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jami\Desktop\FIles\Massai\Project\"/>
    </mc:Choice>
  </mc:AlternateContent>
  <xr:revisionPtr revIDLastSave="0" documentId="13_ncr:1_{93250DCA-2158-4CF1-8C88-084279A7A9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Analysis1" sheetId="2" state="hidden" r:id="rId2"/>
    <sheet name="Analysis" sheetId="3" state="hidden" r:id="rId3"/>
  </sheets>
  <definedNames>
    <definedName name="_xlnm._FilterDatabase" localSheetId="2" hidden="1">Analysis!$I$1:$J$10</definedName>
    <definedName name="_xlcn.WorksheetConnection_Cleaned.xlsxdata1" hidden="1">Data[]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  <pivotCache cacheId="13" r:id="rId17"/>
    <pivotCache cacheId="14" r:id="rId18"/>
    <pivotCache cacheId="15" r:id="rId19"/>
    <pivotCache cacheId="16" r:id="rId20"/>
    <pivotCache cacheId="17" r:id="rId21"/>
    <pivotCache cacheId="18" r:id="rId22"/>
  </pivotCaches>
  <extLst>
    <ext xmlns:x15="http://schemas.microsoft.com/office/spreadsheetml/2010/11/main" uri="{FCE2AD5D-F65C-4FA6-A056-5C36A1767C68}">
      <x15:dataModel>
        <x15:modelTables>
          <x15:modelTable id="data" name="data" connection="WorksheetConnection_Cleaned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" i="2" l="1"/>
  <c r="BO3" i="2"/>
  <c r="BO4" i="2"/>
  <c r="BO5" i="2"/>
  <c r="BO6" i="2"/>
  <c r="BO7" i="2"/>
  <c r="BO8" i="2"/>
  <c r="BO9" i="2"/>
  <c r="BO10" i="2"/>
  <c r="BO1" i="2"/>
  <c r="I14" i="3"/>
  <c r="I19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2" i="3"/>
  <c r="J2" i="3" s="1"/>
  <c r="G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" i="3"/>
  <c r="E2" i="3"/>
  <c r="B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EF642-0C5E-4908-B5D1-01254142F2C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55F2C3A-71AC-410C-93EC-92F8E92880C4}" name="WorksheetConnection_Cleaned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Cleaned.xlsxdata1"/>
        </x15:connection>
      </ext>
    </extLst>
  </connection>
</connections>
</file>

<file path=xl/sharedStrings.xml><?xml version="1.0" encoding="utf-8"?>
<sst xmlns="http://schemas.openxmlformats.org/spreadsheetml/2006/main" count="7518" uniqueCount="1061">
  <si>
    <t>Company</t>
  </si>
  <si>
    <t>Job_name</t>
  </si>
  <si>
    <t>Applicants</t>
  </si>
  <si>
    <t>Job_level</t>
  </si>
  <si>
    <t>Employees</t>
  </si>
  <si>
    <t>Followers</t>
  </si>
  <si>
    <t>Industry</t>
  </si>
  <si>
    <t>Job_type</t>
  </si>
  <si>
    <t>City</t>
  </si>
  <si>
    <t>State</t>
  </si>
  <si>
    <t>Country</t>
  </si>
  <si>
    <t>Appen</t>
  </si>
  <si>
    <t>Social Media Analyst</t>
  </si>
  <si>
    <t>Entry level</t>
  </si>
  <si>
    <t>501-1000</t>
  </si>
  <si>
    <t>IT Services and IT Consulting</t>
  </si>
  <si>
    <t>Part-time</t>
  </si>
  <si>
    <t>Chennai</t>
  </si>
  <si>
    <t>Tamil Nadu</t>
  </si>
  <si>
    <t>India</t>
  </si>
  <si>
    <t>Business Development Associate</t>
  </si>
  <si>
    <t>N/A</t>
  </si>
  <si>
    <t>10001+</t>
  </si>
  <si>
    <t>E-Learning Providers</t>
  </si>
  <si>
    <t>Full-time</t>
  </si>
  <si>
    <t>Swiggy</t>
  </si>
  <si>
    <t>Assistant Manager - Finance</t>
  </si>
  <si>
    <t>Mid-Senior level</t>
  </si>
  <si>
    <t>1001-5000</t>
  </si>
  <si>
    <t>Software Development</t>
  </si>
  <si>
    <t>Bengaluru</t>
  </si>
  <si>
    <t>Karnataka</t>
  </si>
  <si>
    <t>JLL</t>
  </si>
  <si>
    <t>Technical Executive</t>
  </si>
  <si>
    <t>Associate</t>
  </si>
  <si>
    <t>Real Estate</t>
  </si>
  <si>
    <t>NTT DATA Services</t>
  </si>
  <si>
    <t>Business Operations Analyst</t>
  </si>
  <si>
    <t>Target</t>
  </si>
  <si>
    <t>Sr Item Data Specialist</t>
  </si>
  <si>
    <t>Retail</t>
  </si>
  <si>
    <t>Luxoft India</t>
  </si>
  <si>
    <t>Axiom Developer</t>
  </si>
  <si>
    <t>Information Technology &amp; Services</t>
  </si>
  <si>
    <t>ANZ</t>
  </si>
  <si>
    <t>Engineer</t>
  </si>
  <si>
    <t>Banking</t>
  </si>
  <si>
    <t>Citi</t>
  </si>
  <si>
    <t>Business Analytics Analyst</t>
  </si>
  <si>
    <t>Financial Services</t>
  </si>
  <si>
    <t>Support Engineer - Cards and Payments</t>
  </si>
  <si>
    <t>Pune</t>
  </si>
  <si>
    <t>Maharashtra</t>
  </si>
  <si>
    <t>Wells Fargo</t>
  </si>
  <si>
    <t>Lead Data Management Analyst</t>
  </si>
  <si>
    <t>Bayer</t>
  </si>
  <si>
    <t>Associate - Invoice Processing</t>
  </si>
  <si>
    <t>Chemical Manufacturing</t>
  </si>
  <si>
    <t>WebMethods Support Engineer</t>
  </si>
  <si>
    <t>Accenture in India</t>
  </si>
  <si>
    <t>Corporate Mobility Tax Associate</t>
  </si>
  <si>
    <t>QA Automation Engineer - TOSCA</t>
  </si>
  <si>
    <t>Support Engineer - Internet and Mobile Banking</t>
  </si>
  <si>
    <t>Bajaj Finserv</t>
  </si>
  <si>
    <t>Assistant Manager - Debt Management Services - SME(JR00105538)</t>
  </si>
  <si>
    <t>Kolar</t>
  </si>
  <si>
    <t>Marken</t>
  </si>
  <si>
    <t>Billing Associate</t>
  </si>
  <si>
    <t>Transportation, Logistics, Supply Chain and Storage</t>
  </si>
  <si>
    <t>Mumbai</t>
  </si>
  <si>
    <t>HP</t>
  </si>
  <si>
    <t>Senior Analytics Data Engineer</t>
  </si>
  <si>
    <t>Uplers</t>
  </si>
  <si>
    <t>Remote Android Developer</t>
  </si>
  <si>
    <t>ACURA SOLUTIONS LTD</t>
  </si>
  <si>
    <t>Hiring for Consultant (Primary Market Research) in All India</t>
  </si>
  <si>
    <t>1-10</t>
  </si>
  <si>
    <t>Gurgaon</t>
  </si>
  <si>
    <t>Haryana</t>
  </si>
  <si>
    <t>TransUnion</t>
  </si>
  <si>
    <t>Tester</t>
  </si>
  <si>
    <t>5001-10000</t>
  </si>
  <si>
    <t>Senior Associate - PI</t>
  </si>
  <si>
    <t>Cluster Manager - Urban Two Wheeler/Senior Cluster Manager - Urban Two Wheeler(JR00105607)</t>
  </si>
  <si>
    <t>201-500</t>
  </si>
  <si>
    <t>51-200</t>
  </si>
  <si>
    <t>Internship</t>
  </si>
  <si>
    <t>SR B2B Solutions</t>
  </si>
  <si>
    <t>Internal Auditor</t>
  </si>
  <si>
    <t>11-50</t>
  </si>
  <si>
    <t>Advertising Services</t>
  </si>
  <si>
    <t>Assistant Manager - Professional Loans(JR00105537)</t>
  </si>
  <si>
    <t>Malappuram</t>
  </si>
  <si>
    <t>Kerala</t>
  </si>
  <si>
    <t>Bus Operations Associate IV</t>
  </si>
  <si>
    <t>Mindlance</t>
  </si>
  <si>
    <t>Trainee US IT Recruiter</t>
  </si>
  <si>
    <t>Staffing and Recruiting</t>
  </si>
  <si>
    <t>Project Manager - Axiom</t>
  </si>
  <si>
    <t>Amitoje India</t>
  </si>
  <si>
    <t>Corporate Sales - Manager</t>
  </si>
  <si>
    <t>CN - MC - STRATEGY - RESOURCES - T&amp;D - UTILITIES - 09</t>
  </si>
  <si>
    <t>EMEA Trade Operations - CTF C09</t>
  </si>
  <si>
    <t>CKS Consulting Engineers Pvt. Ltd</t>
  </si>
  <si>
    <t>Network Security</t>
  </si>
  <si>
    <t>Human Resources Services</t>
  </si>
  <si>
    <t>Technology, Information and Internet</t>
  </si>
  <si>
    <t>Contract</t>
  </si>
  <si>
    <t>Assistant Manager - Debt Management Services - Rural(JR00105552)</t>
  </si>
  <si>
    <t>Assistant Manager - Debt Management Services - Rural(JR00105554)</t>
  </si>
  <si>
    <t>Executive - Debt Management Services - Rural(JR00105582)</t>
  </si>
  <si>
    <t>Gokak</t>
  </si>
  <si>
    <t>Assistant Operations Manager</t>
  </si>
  <si>
    <t>Indore</t>
  </si>
  <si>
    <t>Madhya Pradesh</t>
  </si>
  <si>
    <t>Sapientury</t>
  </si>
  <si>
    <t>Recruitment Consultant</t>
  </si>
  <si>
    <t>Education Administration Programs</t>
  </si>
  <si>
    <t>NTT</t>
  </si>
  <si>
    <t>Network Engineer</t>
  </si>
  <si>
    <t>ZF Group</t>
  </si>
  <si>
    <t>Specialist</t>
  </si>
  <si>
    <t>Motor Vehicle Manufacturing</t>
  </si>
  <si>
    <t>DBS Bank</t>
  </si>
  <si>
    <t>Channel relationship manager</t>
  </si>
  <si>
    <t>Vijayawada</t>
  </si>
  <si>
    <t>Andhra Pradesh</t>
  </si>
  <si>
    <t>BD</t>
  </si>
  <si>
    <t>Design Engineer</t>
  </si>
  <si>
    <t>Medical Equipment Manufacturing</t>
  </si>
  <si>
    <t>Assistant Manager - Debt Management Services - Rural(JR00105553)</t>
  </si>
  <si>
    <t>gpac</t>
  </si>
  <si>
    <t>Quality Inspector</t>
  </si>
  <si>
    <t>Salem</t>
  </si>
  <si>
    <t>Guardicore / Network Security / CSO CTO</t>
  </si>
  <si>
    <t>Unit Manager - Business Loans/Senior Unit Manager - Business Loans(JR00105564)</t>
  </si>
  <si>
    <t>Syneos Health Commercial Solutions</t>
  </si>
  <si>
    <t>Senior Scrum Master</t>
  </si>
  <si>
    <t>Biotechnology Research</t>
  </si>
  <si>
    <t>Armour Corporate Services</t>
  </si>
  <si>
    <t>Regional Head - Human Resources - BFSI - North India (9-13 yrs)</t>
  </si>
  <si>
    <t>Director</t>
  </si>
  <si>
    <t>Delhi</t>
  </si>
  <si>
    <t>Shell</t>
  </si>
  <si>
    <t>Data Account and Assets Analyst</t>
  </si>
  <si>
    <t>Oil and Gas</t>
  </si>
  <si>
    <t>Jumio Corporation</t>
  </si>
  <si>
    <t>Information Security Officer , Bangalore</t>
  </si>
  <si>
    <t>Temporary</t>
  </si>
  <si>
    <t>Accountant and Cashier</t>
  </si>
  <si>
    <t>Hyderabad</t>
  </si>
  <si>
    <t>Telangana</t>
  </si>
  <si>
    <t>Belgaum</t>
  </si>
  <si>
    <t>State Street</t>
  </si>
  <si>
    <t>DB/ETL Testing - Senior Associate</t>
  </si>
  <si>
    <t>Branch Operations Manager</t>
  </si>
  <si>
    <t>C05 – Ops Sup Specialist</t>
  </si>
  <si>
    <t>Infolog Solutions Private Limited</t>
  </si>
  <si>
    <t>Desktop Support Internship in Bangalore at Infolog Solutions Private Limited</t>
  </si>
  <si>
    <t>SFMC - Team Lead</t>
  </si>
  <si>
    <t>Kolkata</t>
  </si>
  <si>
    <t>West Bengal</t>
  </si>
  <si>
    <t>Senior Accountant</t>
  </si>
  <si>
    <t>Ahlstrom</t>
  </si>
  <si>
    <t>Company Secretary, Regulatory and Legal Compliance</t>
  </si>
  <si>
    <t>Paper and Forest Product Manufacturing</t>
  </si>
  <si>
    <t>Mundra</t>
  </si>
  <si>
    <t>Gujarat</t>
  </si>
  <si>
    <t>IndiaMART InterMESH Limited</t>
  </si>
  <si>
    <t>Executive Sales Representative</t>
  </si>
  <si>
    <t>Manager - PL - Prime - T2(JR00105609)</t>
  </si>
  <si>
    <t>Lucknow</t>
  </si>
  <si>
    <t>Uttar Pradesh</t>
  </si>
  <si>
    <t>SP Solution</t>
  </si>
  <si>
    <t>WORK FROM HOME/Computer</t>
  </si>
  <si>
    <t>Fire and Security Officer</t>
  </si>
  <si>
    <t>Noida</t>
  </si>
  <si>
    <t>ICE</t>
  </si>
  <si>
    <t>Analyst I, Systems Operations</t>
  </si>
  <si>
    <t>Zonal Manager - Debt Management Services - Rural(JR00105519)</t>
  </si>
  <si>
    <t>Audit Supervisor</t>
  </si>
  <si>
    <t>Addison Group</t>
  </si>
  <si>
    <t>Medical Claims Tech</t>
  </si>
  <si>
    <t>Jabalpur</t>
  </si>
  <si>
    <t>ICON plc</t>
  </si>
  <si>
    <t>Logistics Coordinator II</t>
  </si>
  <si>
    <t>Pharmaceutical Manufacturing</t>
  </si>
  <si>
    <t>HSBC</t>
  </si>
  <si>
    <t>Business Analyst/RBWM COO</t>
  </si>
  <si>
    <t>Connected Services Expert</t>
  </si>
  <si>
    <t>PepsiCo</t>
  </si>
  <si>
    <t>Associate Manager Reporting Factory - Report Production Analyst</t>
  </si>
  <si>
    <t>Food and Beverage Services</t>
  </si>
  <si>
    <t>Peerancheru</t>
  </si>
  <si>
    <t>H R Cornucopia Pvt Ltd</t>
  </si>
  <si>
    <t>Head - Shipping and Logistics - Textile</t>
  </si>
  <si>
    <t>work from home</t>
  </si>
  <si>
    <t>Emerging Leader, Global Billing Operations</t>
  </si>
  <si>
    <t>QUEST Engineering, LLC</t>
  </si>
  <si>
    <t>Field System Engineer</t>
  </si>
  <si>
    <t>Industrial Machinery Manufacturing</t>
  </si>
  <si>
    <t>Part Time Offline Home Based Data Entry Jobs</t>
  </si>
  <si>
    <t>Kurnool Mandal</t>
  </si>
  <si>
    <t>Bain &amp; Company</t>
  </si>
  <si>
    <t>Manager, NPS Prism</t>
  </si>
  <si>
    <t>Business Consulting and Services</t>
  </si>
  <si>
    <t>Gurugram</t>
  </si>
  <si>
    <t>Data Management Manager</t>
  </si>
  <si>
    <t>Home Loan Sales Manager</t>
  </si>
  <si>
    <t>Ops Support Analyst</t>
  </si>
  <si>
    <t>Augusta Infotech</t>
  </si>
  <si>
    <t>US Payroll Associates</t>
  </si>
  <si>
    <t>Manager - Fixed Deposits(JR00105542)</t>
  </si>
  <si>
    <t>Krishnagiri</t>
  </si>
  <si>
    <t>Executive - Debt Management Services - Rural(JR00105583)</t>
  </si>
  <si>
    <t>Mawal</t>
  </si>
  <si>
    <t>Alliance Recruitment Agency</t>
  </si>
  <si>
    <t>Back End Operations</t>
  </si>
  <si>
    <t>GE Digital</t>
  </si>
  <si>
    <t>Financial Analyst</t>
  </si>
  <si>
    <t>Assistant Manager - PLCS - Growth(JR00105562)</t>
  </si>
  <si>
    <t>FunctionUp</t>
  </si>
  <si>
    <t>Program Management Internship in Bangalore at FunctionUp</t>
  </si>
  <si>
    <t>Spectral Consultants</t>
  </si>
  <si>
    <t>IT Risk Consultant - Assistant Manager/Manager</t>
  </si>
  <si>
    <t>Executive Search Services</t>
  </si>
  <si>
    <t>Assistant Manager - PLCS - Growth(JR00105567)</t>
  </si>
  <si>
    <t>Kadapa Mandal</t>
  </si>
  <si>
    <t>Executive - Debt Management Services - Rural(JR00105575)</t>
  </si>
  <si>
    <t>Raigarh</t>
  </si>
  <si>
    <t>Chhattisgarh</t>
  </si>
  <si>
    <t>Enzo League™</t>
  </si>
  <si>
    <t>Fashion Styling Internship in Bangalore at Enzo League</t>
  </si>
  <si>
    <t>Retail Apparel and Fashion</t>
  </si>
  <si>
    <t>Barclays</t>
  </si>
  <si>
    <t>Progression Analyst</t>
  </si>
  <si>
    <t>Disha Consultant</t>
  </si>
  <si>
    <t>Job openings for hiring dot net core developers in</t>
  </si>
  <si>
    <t>Suresh &amp; Co.</t>
  </si>
  <si>
    <t>Documentation Executive</t>
  </si>
  <si>
    <t>Accounting</t>
  </si>
  <si>
    <t>Kochi</t>
  </si>
  <si>
    <t>Assistant Manager - Debt Management Services - Rural(JR00105556)</t>
  </si>
  <si>
    <t>Firozpur</t>
  </si>
  <si>
    <t>Punjab</t>
  </si>
  <si>
    <t>Manager - IT(JR00105592)</t>
  </si>
  <si>
    <t>Senior Java Developer with junior Big Data</t>
  </si>
  <si>
    <t>Account Assistant</t>
  </si>
  <si>
    <t>Consultant Specialist</t>
  </si>
  <si>
    <t>Branch Accountant</t>
  </si>
  <si>
    <t>Hubli</t>
  </si>
  <si>
    <t>QA Automation Tester - WFH</t>
  </si>
  <si>
    <t>Universal Consulting</t>
  </si>
  <si>
    <t>Consultant - Strategy Consulting - Life Science Segment (1-5 yrs)</t>
  </si>
  <si>
    <t>Executive - Debt Management Services - Rural(JR00105586)</t>
  </si>
  <si>
    <t>Phaltan</t>
  </si>
  <si>
    <t>Deputy Manager- Reporting Factory - Report Production Analyst</t>
  </si>
  <si>
    <t>Specialist - Cyber Security</t>
  </si>
  <si>
    <t>Legal Services</t>
  </si>
  <si>
    <t>Futures And Careers</t>
  </si>
  <si>
    <t>Looking for US IT Recruiters-Females -Pan India</t>
  </si>
  <si>
    <t>Controls Engineer</t>
  </si>
  <si>
    <t>Senior System Engineer</t>
  </si>
  <si>
    <t>Lead - Payments - EDC(JR00105563)</t>
  </si>
  <si>
    <t>Environmental Services</t>
  </si>
  <si>
    <t>Regional Head - Supply Chain and Logistics Business</t>
  </si>
  <si>
    <t>Nutanix</t>
  </si>
  <si>
    <t>Senior Product Manager</t>
  </si>
  <si>
    <t>Bengaluru East</t>
  </si>
  <si>
    <t>Assistant Manager - Debt Management Services - SME(JR00105536)</t>
  </si>
  <si>
    <t>Assistant Manager - Debt Management Services - SME(JR00105545)</t>
  </si>
  <si>
    <t>Udaipur</t>
  </si>
  <si>
    <t>Rajasthan</t>
  </si>
  <si>
    <t>Assistant Manager - Debt Management Services - SME(JR00105618)</t>
  </si>
  <si>
    <t>Jodhpur</t>
  </si>
  <si>
    <t>Gartner</t>
  </si>
  <si>
    <t>Recruiting Program Specialist</t>
  </si>
  <si>
    <t>Information Services</t>
  </si>
  <si>
    <t>Sheraton Hotels &amp; Resorts</t>
  </si>
  <si>
    <t>F &amp; B Executive</t>
  </si>
  <si>
    <t>Executive</t>
  </si>
  <si>
    <t>Hospitality</t>
  </si>
  <si>
    <t>Manufacturing Converting Manager</t>
  </si>
  <si>
    <t>Manager - Sales</t>
  </si>
  <si>
    <t>Executive - Debt Management Services - Rural(JR00105579)</t>
  </si>
  <si>
    <t>Kheda</t>
  </si>
  <si>
    <t>Zonal Manager - Debt Management Services - Rural(JR00105615)</t>
  </si>
  <si>
    <t>Coimbatore</t>
  </si>
  <si>
    <t>Executive - Debt Management Services - Rural(JR00105581)</t>
  </si>
  <si>
    <t>Kadi</t>
  </si>
  <si>
    <t>EPAM Systems</t>
  </si>
  <si>
    <t>Microsoft Technology - Lead Software Engineer (.NET Core and Angular)</t>
  </si>
  <si>
    <t>Bisra</t>
  </si>
  <si>
    <t>Odisha</t>
  </si>
  <si>
    <t>Assistant Manager - Debt Management Services - Cards(JR00105528)</t>
  </si>
  <si>
    <t>QA - Automation</t>
  </si>
  <si>
    <t>LINEUP</t>
  </si>
  <si>
    <t>Specialist - Customer Service Escalation - eCommerce</t>
  </si>
  <si>
    <t>CSO - Borivali Branch</t>
  </si>
  <si>
    <t>Executive - Debt Management Services - Rural(JR00105577)</t>
  </si>
  <si>
    <t>Amreli</t>
  </si>
  <si>
    <t>Executive - Debt Management Services - Rural(JR00105557)</t>
  </si>
  <si>
    <t>Guhla</t>
  </si>
  <si>
    <t>Executive - Debt Management Services - Rural(JR00105576)</t>
  </si>
  <si>
    <t>Rajula</t>
  </si>
  <si>
    <t>Executive - Debt Management Services - Rural(JR00105580)</t>
  </si>
  <si>
    <t>Surendranagar</t>
  </si>
  <si>
    <t>Assistant Manager - Debt Management Services - Cards(JR00105525)</t>
  </si>
  <si>
    <t>Nashik</t>
  </si>
  <si>
    <t>Assistant Manager - Credit Operations(JR00105547)</t>
  </si>
  <si>
    <t>Assistant Manager - PL - Prime - T2(JR00105532)</t>
  </si>
  <si>
    <t>Jamshedpur</t>
  </si>
  <si>
    <t>Jharkhand</t>
  </si>
  <si>
    <t>Assistant Manager - Debt Management Services - Cards(JR00105527)</t>
  </si>
  <si>
    <t>Valsad</t>
  </si>
  <si>
    <t>EY</t>
  </si>
  <si>
    <t>Consultant - Assurance - National - Sustainability Services</t>
  </si>
  <si>
    <t>Professional Services</t>
  </si>
  <si>
    <t>Executive - Debt Management Services - Rural(JR00105578)</t>
  </si>
  <si>
    <t>Nadiad</t>
  </si>
  <si>
    <t>Foreman</t>
  </si>
  <si>
    <t>Monster India</t>
  </si>
  <si>
    <t>Graphic Design Internship in Bangalore at Monster India</t>
  </si>
  <si>
    <t>Qoulomb</t>
  </si>
  <si>
    <t>Content Writer</t>
  </si>
  <si>
    <t>Sanofi</t>
  </si>
  <si>
    <t>Regulatory Head - GEMS</t>
  </si>
  <si>
    <t>Assistant Manager - Credit Operations(JR00105533)</t>
  </si>
  <si>
    <t>Surat</t>
  </si>
  <si>
    <t>Executive - Debt Management Services - Rural(JR00105573)</t>
  </si>
  <si>
    <t>Nilokheri</t>
  </si>
  <si>
    <t>Geotechnical Project Coordinator</t>
  </si>
  <si>
    <t>Palajori</t>
  </si>
  <si>
    <t>Executive - Debt Management Services - Rural(JR00105570)</t>
  </si>
  <si>
    <t>Udham Singh Nagar</t>
  </si>
  <si>
    <t>Uttarakhand</t>
  </si>
  <si>
    <t>Business Employment</t>
  </si>
  <si>
    <t>Document verification office</t>
  </si>
  <si>
    <t>Biz Staffing Comrade Pvt Ltd</t>
  </si>
  <si>
    <t>Lead - Talent Management - Online/eCommerce</t>
  </si>
  <si>
    <t>Assistant Manager - PL - Prime - T2(JR00105531)</t>
  </si>
  <si>
    <t>Kakinada</t>
  </si>
  <si>
    <t>Stryker</t>
  </si>
  <si>
    <t>Technical Support Engineer 2</t>
  </si>
  <si>
    <t>Professional Utilities</t>
  </si>
  <si>
    <t>Video Editor</t>
  </si>
  <si>
    <t>Aero Accessories Engineering - Development Support</t>
  </si>
  <si>
    <t>Technical Specialist</t>
  </si>
  <si>
    <t>Executive - Debt Management Services - Rural(JR00105569)</t>
  </si>
  <si>
    <t>Rudrapur</t>
  </si>
  <si>
    <t>Epiq</t>
  </si>
  <si>
    <t>Global Support Services Coordinator</t>
  </si>
  <si>
    <t>Law Practice</t>
  </si>
  <si>
    <t>Vector Support Analyst</t>
  </si>
  <si>
    <t>Hostess</t>
  </si>
  <si>
    <t>Aliens Group Pvt. Ltd.</t>
  </si>
  <si>
    <t>Brand Manager - Marketing Team</t>
  </si>
  <si>
    <t>PROLIM Solutions India</t>
  </si>
  <si>
    <t>Service Desk</t>
  </si>
  <si>
    <t>project manager</t>
  </si>
  <si>
    <t>Infinity Solutions</t>
  </si>
  <si>
    <t>Digital Marketing</t>
  </si>
  <si>
    <t>Executive - Debt Management Services - Rural(JR00105559)</t>
  </si>
  <si>
    <t>Balachaur</t>
  </si>
  <si>
    <t>Assistant Manager - CD - Growth North &amp; East(JR00105534)</t>
  </si>
  <si>
    <t>Jamalpur</t>
  </si>
  <si>
    <t>Bihar</t>
  </si>
  <si>
    <t>Executive - Credit Operations(JR00105617)</t>
  </si>
  <si>
    <t>Amalner</t>
  </si>
  <si>
    <t>Maintenance Tech</t>
  </si>
  <si>
    <t>Executive - Debt Management Services - Rural(JR00105574)</t>
  </si>
  <si>
    <t>Barara</t>
  </si>
  <si>
    <t>Banking Accountant</t>
  </si>
  <si>
    <t>Rolla</t>
  </si>
  <si>
    <t>Credit Risk QA Analyst | Officer | Chennai | R22095871</t>
  </si>
  <si>
    <t>Antier Solutions</t>
  </si>
  <si>
    <t>Business Analyst - Finance Domain (1-3 yrs)</t>
  </si>
  <si>
    <t>Chandigarh</t>
  </si>
  <si>
    <t>Talentz.AI</t>
  </si>
  <si>
    <t>Key Account Executive</t>
  </si>
  <si>
    <t>GSA - Front Office</t>
  </si>
  <si>
    <t>Trade RM - Process Automation</t>
  </si>
  <si>
    <t>Enterprise Sales Manager</t>
  </si>
  <si>
    <t>Eurofins Advinus</t>
  </si>
  <si>
    <t>Learning &amp; Development Manager</t>
  </si>
  <si>
    <t>Research Services</t>
  </si>
  <si>
    <t>GFL Recruitment Private Limited</t>
  </si>
  <si>
    <t>HR Labour Executive</t>
  </si>
  <si>
    <t>Caterpillar Inc.</t>
  </si>
  <si>
    <t>AIT - Tax Provision and Financial Reporting</t>
  </si>
  <si>
    <t>Machinery Manufacturing</t>
  </si>
  <si>
    <t>IDP India</t>
  </si>
  <si>
    <t>Data quality and Reporting analyst</t>
  </si>
  <si>
    <t>Assistant Manager - Debt Management Services - SME(JR00105535)</t>
  </si>
  <si>
    <t>ReNew Power</t>
  </si>
  <si>
    <t>Team Member-Project Execution_M</t>
  </si>
  <si>
    <t>Renewable Energy Semiconductor Manufacturing</t>
  </si>
  <si>
    <t>Jaipur</t>
  </si>
  <si>
    <t>Assistant Manager - SALPL - Growth(JR00105587)</t>
  </si>
  <si>
    <t>Hazaribag</t>
  </si>
  <si>
    <t>Autoscan India Pvt Ltd</t>
  </si>
  <si>
    <t>Hr Recruiter</t>
  </si>
  <si>
    <t>Deputy Area Manager - Debt Management Services - Rural(JR00105591)</t>
  </si>
  <si>
    <t>Kamuthi</t>
  </si>
  <si>
    <t>Manager - CD - Growth North &amp; East(JR00105589)</t>
  </si>
  <si>
    <t>Darbhanga</t>
  </si>
  <si>
    <t>Senior Java Developer</t>
  </si>
  <si>
    <t>HR</t>
  </si>
  <si>
    <t>Ahmedabad</t>
  </si>
  <si>
    <t>nTech Workforce - India</t>
  </si>
  <si>
    <t>Java Developer</t>
  </si>
  <si>
    <t>Pimpri Chinchwad</t>
  </si>
  <si>
    <t>Executive - Debt Management Services - Rural(JR00105560)</t>
  </si>
  <si>
    <t>Malerkotla</t>
  </si>
  <si>
    <t>Syneos Health</t>
  </si>
  <si>
    <t>SW Technical Lead (Apex)</t>
  </si>
  <si>
    <t>NatWest Group</t>
  </si>
  <si>
    <t>Customer Service &amp; Operations Analyst</t>
  </si>
  <si>
    <t>Sales Manager I</t>
  </si>
  <si>
    <t>TECOSIM India</t>
  </si>
  <si>
    <t>Market Research Internship in Bangalore at Tecosim Engineering Services</t>
  </si>
  <si>
    <t>Aster DM Healthcare</t>
  </si>
  <si>
    <t>Associate.Outpatient Services.Aster CMI Hospital Bangalore</t>
  </si>
  <si>
    <t>Hospitals and Health Care</t>
  </si>
  <si>
    <t>Siemens Healthineers</t>
  </si>
  <si>
    <t>SAP IT Consultant SAP Customer Service (CS)</t>
  </si>
  <si>
    <t>Senior System Operations Engineer</t>
  </si>
  <si>
    <t>PPS Professional Personnel Services</t>
  </si>
  <si>
    <t>Head - Sales - EdTech Startup</t>
  </si>
  <si>
    <t>CSO Executive</t>
  </si>
  <si>
    <t>Philips</t>
  </si>
  <si>
    <t>FP&amp;A Analyst Deputy Manager</t>
  </si>
  <si>
    <t>Executive - Debt Management Services - Rural(JR00105572)</t>
  </si>
  <si>
    <t>Rohtak</t>
  </si>
  <si>
    <t>Senior Business Analyst, Reference Data</t>
  </si>
  <si>
    <t>Senior Software Engineer</t>
  </si>
  <si>
    <t>Assistant Manager - Billing</t>
  </si>
  <si>
    <t>Executive - Debt Management Services - Rural(JR00105546)</t>
  </si>
  <si>
    <t>Shahdol</t>
  </si>
  <si>
    <t>Four Points by Sheraton</t>
  </si>
  <si>
    <t>Engineering Executive</t>
  </si>
  <si>
    <t>Associate Project Manager-V&amp;C</t>
  </si>
  <si>
    <t>BeGig</t>
  </si>
  <si>
    <t>Social Media Marketing Internship in Gurgaon at BeGig</t>
  </si>
  <si>
    <t>Magnus India Consulting Services</t>
  </si>
  <si>
    <t>Marketing Lead - B2B</t>
  </si>
  <si>
    <t>Non-profit Organizations</t>
  </si>
  <si>
    <t>Assistant Manager - Debt Management Services - Cards(JR00105526)</t>
  </si>
  <si>
    <t>NCR Corporation</t>
  </si>
  <si>
    <t>IT Helpdesk Analyst</t>
  </si>
  <si>
    <t>Auxiliary Design/ Packaging - Steam Turbine &amp; Centrifugal Compressor</t>
  </si>
  <si>
    <t>Insight Business Machines Pvt. Ltd.</t>
  </si>
  <si>
    <t>Digital Marketing Manager</t>
  </si>
  <si>
    <t>ConsultBae</t>
  </si>
  <si>
    <t>Vice President - Business Head - PayOuts - FinTech</t>
  </si>
  <si>
    <t>Product Manager</t>
  </si>
  <si>
    <t>Prysmian Group</t>
  </si>
  <si>
    <t>HR Assistant</t>
  </si>
  <si>
    <t>Consumer Goods</t>
  </si>
  <si>
    <t>Sohar</t>
  </si>
  <si>
    <t>Manager - SALPL - Prime(JR00098158)</t>
  </si>
  <si>
    <t>Alcon</t>
  </si>
  <si>
    <t>Head Marketing Vison Care, India</t>
  </si>
  <si>
    <t>Team Member- DC Engineering_AM</t>
  </si>
  <si>
    <t>KBR, Inc.</t>
  </si>
  <si>
    <t>Project Engineer</t>
  </si>
  <si>
    <t>Global Anti-Money Laundering Center - Vice President</t>
  </si>
  <si>
    <t>RecruitNXT</t>
  </si>
  <si>
    <t>Human Resources Intern</t>
  </si>
  <si>
    <t>Dalhousie</t>
  </si>
  <si>
    <t>Himachal Pradesh</t>
  </si>
  <si>
    <t>SALES EXECUTIVE</t>
  </si>
  <si>
    <t>Sarvam Safety Equipment Pvt Ltd</t>
  </si>
  <si>
    <t>CONTENT WRITER</t>
  </si>
  <si>
    <t>Public Safety</t>
  </si>
  <si>
    <t>looking for C Engineers</t>
  </si>
  <si>
    <t>Ananta Resource Management</t>
  </si>
  <si>
    <t>Personnel administrator_HR Admin 3-4yrs 20-25k Mumbai</t>
  </si>
  <si>
    <t>Data Management Analyst</t>
  </si>
  <si>
    <t>Functional Safety Manager</t>
  </si>
  <si>
    <t>Executive - Debt Management Services - Rural(JR00105568)</t>
  </si>
  <si>
    <t>Senior Information Security Analyst</t>
  </si>
  <si>
    <t>Executive - Debt Management Services - Rural(JR00105558)</t>
  </si>
  <si>
    <t>Unravel</t>
  </si>
  <si>
    <t>Customer Success Engineer (India)</t>
  </si>
  <si>
    <t>Internet Publishing</t>
  </si>
  <si>
    <t>Analyst – Global CDD Utility-GSC’s</t>
  </si>
  <si>
    <t>Mott MacDonald</t>
  </si>
  <si>
    <t>Chief Bridge Engineer</t>
  </si>
  <si>
    <t>Civil Engineering</t>
  </si>
  <si>
    <t>Prayagraj</t>
  </si>
  <si>
    <t>Data Analyst, Model Risk Management</t>
  </si>
  <si>
    <t>Cactus Communications</t>
  </si>
  <si>
    <t>Varian</t>
  </si>
  <si>
    <t>Tech Intern</t>
  </si>
  <si>
    <t>Medical Device</t>
  </si>
  <si>
    <t>Assistant Manager - Professional Loans(JR00105550)</t>
  </si>
  <si>
    <t>Ranchi</t>
  </si>
  <si>
    <t>Accountants Officer</t>
  </si>
  <si>
    <t>Techvegas LLP</t>
  </si>
  <si>
    <t>Web Development Internship in Bangalore at Techvegas LLP</t>
  </si>
  <si>
    <t>Specialized Analytics Manager</t>
  </si>
  <si>
    <t>Hiring for Digital Marketing</t>
  </si>
  <si>
    <t>Ludhiana</t>
  </si>
  <si>
    <t>Assistant Manager - BFS Direct(JR00105601)</t>
  </si>
  <si>
    <t>UI/UX developer</t>
  </si>
  <si>
    <t>Embedded Faculty</t>
  </si>
  <si>
    <t>FullStack Developer - Cloud</t>
  </si>
  <si>
    <t>IRIS Business Services Limited</t>
  </si>
  <si>
    <t>IRIS Business Services - Manager - Product Marketing</t>
  </si>
  <si>
    <t>Navi Mumbai</t>
  </si>
  <si>
    <t>Supro Consulting</t>
  </si>
  <si>
    <t>HR Recruiter</t>
  </si>
  <si>
    <t>Human Resources</t>
  </si>
  <si>
    <t>Process Advisor</t>
  </si>
  <si>
    <t>SGS Consulting</t>
  </si>
  <si>
    <t>US Recruiter(Night Shift)</t>
  </si>
  <si>
    <t>Raipur</t>
  </si>
  <si>
    <t>UI/UX Design Internship in Bangalore at Techvegas LLP</t>
  </si>
  <si>
    <t>Adler Talent Solutions Pvt Ltd</t>
  </si>
  <si>
    <t>Finance Controller - Retail/Real Estate</t>
  </si>
  <si>
    <t>The Bombay Digital Company</t>
  </si>
  <si>
    <t>E-commerce Intern</t>
  </si>
  <si>
    <t>Coforge Solutions</t>
  </si>
  <si>
    <t>Business Analyst - Regulatory Reporting</t>
  </si>
  <si>
    <t>Solar Sales Rep</t>
  </si>
  <si>
    <t>Lineup</t>
  </si>
  <si>
    <t>Manager - Demand Generation - BFSI</t>
  </si>
  <si>
    <t>ATELIER INSURANCE BROKING PVT. LTD.</t>
  </si>
  <si>
    <t>Team Leader</t>
  </si>
  <si>
    <t>Insurance</t>
  </si>
  <si>
    <t>Zonal Manager - Debt Management Services - Rural(JR00105597)</t>
  </si>
  <si>
    <t>Patchwork Health</t>
  </si>
  <si>
    <t>Junior Bid Manager</t>
  </si>
  <si>
    <t>Kubolong</t>
  </si>
  <si>
    <t>Nagaland</t>
  </si>
  <si>
    <t>Universities Superannuation Scheme (Ltd)</t>
  </si>
  <si>
    <t>Head - Performance Marketing</t>
  </si>
  <si>
    <t>Mpower HR</t>
  </si>
  <si>
    <t>Financial Planner and Analyst Specialist - BPO/ITeS</t>
  </si>
  <si>
    <t>Analyst</t>
  </si>
  <si>
    <t>Business Analyst</t>
  </si>
  <si>
    <t>Cognetix India Private Limited</t>
  </si>
  <si>
    <t>Data Entry Operator</t>
  </si>
  <si>
    <t>Telecommunications</t>
  </si>
  <si>
    <t>Aminjikkarai</t>
  </si>
  <si>
    <t>Thrissur</t>
  </si>
  <si>
    <t>OpenText</t>
  </si>
  <si>
    <t>Consultant - Info Archive</t>
  </si>
  <si>
    <t>Cloud Data Engineer</t>
  </si>
  <si>
    <t>Helix</t>
  </si>
  <si>
    <t>Growth Head - Internet/Online</t>
  </si>
  <si>
    <t>Senior Team Leader</t>
  </si>
  <si>
    <t>Zebra Technologies</t>
  </si>
  <si>
    <t>Enterprise Systems Analyst B (IN), II</t>
  </si>
  <si>
    <t>Senior Data scientist / Principal Data science analyst</t>
  </si>
  <si>
    <t>Manufacturing Engineer</t>
  </si>
  <si>
    <t>Staff Accountant</t>
  </si>
  <si>
    <t>Tech Mahindra</t>
  </si>
  <si>
    <t>Customer Support Associate</t>
  </si>
  <si>
    <t>Bhubaneswar</t>
  </si>
  <si>
    <t>Synchrony</t>
  </si>
  <si>
    <t>Manager, Risk Data Governance, Credit Analytics (L09)</t>
  </si>
  <si>
    <t>Jupiter</t>
  </si>
  <si>
    <t>SDE-III</t>
  </si>
  <si>
    <t>ART Housing Finance (India) Ltd</t>
  </si>
  <si>
    <t>Reception/Front Desk Management Internship in Delhi, Gurgaon at ART Housing Finance (India) Limited</t>
  </si>
  <si>
    <t>Area Manager - Business Loans/Senior Area Manager - Business Loans(JR00105555)</t>
  </si>
  <si>
    <t>Associate Designer (HCL)</t>
  </si>
  <si>
    <t>Assistant Manager - PLCS - Growth(JR00105523)</t>
  </si>
  <si>
    <t>Ghazipur</t>
  </si>
  <si>
    <t>Executive Assistant(JR00105614)</t>
  </si>
  <si>
    <t>Squareboat</t>
  </si>
  <si>
    <t>Consultant Specialist/Enterprise Technology</t>
  </si>
  <si>
    <t>Technical Professional - Piping TechM</t>
  </si>
  <si>
    <t>Healthy Treat</t>
  </si>
  <si>
    <t>Graphic Design Internship in Jaipur at Healthy Treat</t>
  </si>
  <si>
    <t>Destination Manager</t>
  </si>
  <si>
    <t>Housejoy</t>
  </si>
  <si>
    <t>SEO &amp; SMM Internship in Bangalore at Housejoy</t>
  </si>
  <si>
    <t>Construction</t>
  </si>
  <si>
    <t>Talent Zone Consultant</t>
  </si>
  <si>
    <t>SEO Expert</t>
  </si>
  <si>
    <t>Senior Executive - Finance</t>
  </si>
  <si>
    <t>ALPACA Privacy IT Developer.</t>
  </si>
  <si>
    <t>Property Manager</t>
  </si>
  <si>
    <t>Wizikey</t>
  </si>
  <si>
    <t>Senior Data Management Analyst</t>
  </si>
  <si>
    <t>Glorious Hr Services</t>
  </si>
  <si>
    <t>Customer Specialist</t>
  </si>
  <si>
    <t>ARC Consulting</t>
  </si>
  <si>
    <t>Head - HR and Communications - BPO</t>
  </si>
  <si>
    <t>Senior Data Engineer(JR00105590)</t>
  </si>
  <si>
    <t>AIVIDTechVision</t>
  </si>
  <si>
    <t>Technical Documentation Internship in Ahmedabad at AIVID TechVision</t>
  </si>
  <si>
    <t>CodersBrain</t>
  </si>
  <si>
    <t>React developer</t>
  </si>
  <si>
    <t>Bengaluru North</t>
  </si>
  <si>
    <t>Fund Accounting &amp; Administration - Associate 2</t>
  </si>
  <si>
    <t>LTIMindtree</t>
  </si>
  <si>
    <t>LTIMindtree Hiring SAP Project Manager- PAN India</t>
  </si>
  <si>
    <t>Senior Data Scientist</t>
  </si>
  <si>
    <t>The Upside Story</t>
  </si>
  <si>
    <t>Photography &amp; Styling part time job/internship at Jaipur in The Upside Story</t>
  </si>
  <si>
    <t>Nykaa</t>
  </si>
  <si>
    <t>Data Analytics Internship in Bangalore at Nykaa</t>
  </si>
  <si>
    <t>Research Analyst</t>
  </si>
  <si>
    <t>Deputy Area Manager - Debt Management Services - SME(JR00105544)</t>
  </si>
  <si>
    <t>Vellore</t>
  </si>
  <si>
    <t>Mobiloitte</t>
  </si>
  <si>
    <t>Quality Analyst</t>
  </si>
  <si>
    <t>Blockchain Services</t>
  </si>
  <si>
    <t>Executive - Debt Management Services - Rural(JR00105571)</t>
  </si>
  <si>
    <t>Pataudi</t>
  </si>
  <si>
    <t>BUSISOL SOURCING (INDIA) PRIVATE LIMITED</t>
  </si>
  <si>
    <t>Content Writer-Mumbai</t>
  </si>
  <si>
    <t>Travelopia</t>
  </si>
  <si>
    <t>Tech Help Engineer</t>
  </si>
  <si>
    <t>Travel Arrangements</t>
  </si>
  <si>
    <t>Kottayam</t>
  </si>
  <si>
    <t>Relationship Manager</t>
  </si>
  <si>
    <t>Assistant Manager - Debt Management Services - Cards(JR00105616)</t>
  </si>
  <si>
    <t>Panipat</t>
  </si>
  <si>
    <t>StelleHire</t>
  </si>
  <si>
    <t>Chief Marketing Officer - eCommerce</t>
  </si>
  <si>
    <t>Specialized Analytics Intermediate Analyst - CCAR - CECL - Unsecured Production and Monitoring</t>
  </si>
  <si>
    <t>Manager - Administration(JR00105521)</t>
  </si>
  <si>
    <t>Ranaghat-I</t>
  </si>
  <si>
    <t>Unit Manager - Human Resources/Senior Unit Manager - Human Resources(JR00105611)</t>
  </si>
  <si>
    <t>Senior Cloud Data Engineer</t>
  </si>
  <si>
    <t>Gama India</t>
  </si>
  <si>
    <t>Regional Sales Manager - SME Business</t>
  </si>
  <si>
    <t>Spectator Sports</t>
  </si>
  <si>
    <t>Junior Accountant</t>
  </si>
  <si>
    <t>Mangaluru</t>
  </si>
  <si>
    <t>Operations Manager (Solar)</t>
  </si>
  <si>
    <t>North Goa</t>
  </si>
  <si>
    <t>Goa</t>
  </si>
  <si>
    <t>Aliens Group - Online Reputation Manager - Digital Marketing Team</t>
  </si>
  <si>
    <t>Material Service Co Ordinator</t>
  </si>
  <si>
    <t>Nestlé</t>
  </si>
  <si>
    <t>Team Leader Operations Chilled Dairy Sheikhupura Factory</t>
  </si>
  <si>
    <t>Jagraon</t>
  </si>
  <si>
    <t>Assistant Manager - Finance (Taxation)</t>
  </si>
  <si>
    <t>LEAD India</t>
  </si>
  <si>
    <t>Data Analysis Internship in Bangalore at Lead India</t>
  </si>
  <si>
    <t>Functional Safety Specialist</t>
  </si>
  <si>
    <t>Embedded Firmware Engineer - C/C</t>
  </si>
  <si>
    <t>Thiruvananthapuram</t>
  </si>
  <si>
    <t>Telecalling Executive</t>
  </si>
  <si>
    <t>Financial Reporting - Manager</t>
  </si>
  <si>
    <t>Senior Data Engineer(JR00105588)</t>
  </si>
  <si>
    <t>Area Manager - CD - SBU/Senior Area Manager - CD - SBU(JR00105530)</t>
  </si>
  <si>
    <t>Manager – Strategic Communications</t>
  </si>
  <si>
    <t>Drywall Project Manager: $90K-$125K</t>
  </si>
  <si>
    <t>Junior Economist - Wealth Management Business Group</t>
  </si>
  <si>
    <t>Tesla Power USA</t>
  </si>
  <si>
    <t>Human Resources (HR) Internship in Gurgaon at Tesla Power USA</t>
  </si>
  <si>
    <t>Retail Office Equipment</t>
  </si>
  <si>
    <t>Workday Report Developer</t>
  </si>
  <si>
    <t>SC Agro Assoc Analyst</t>
  </si>
  <si>
    <t>CMO - Growth Marketing - Consumer Tech/EdTech</t>
  </si>
  <si>
    <t>Editorial Reviewer - Nanobiotechnology</t>
  </si>
  <si>
    <t>Editorial Reviewer - Clinical Psychiatry</t>
  </si>
  <si>
    <t>Panaji</t>
  </si>
  <si>
    <t>Assistant Manager - BFS Direct(JR00105602)</t>
  </si>
  <si>
    <t>Tech Sales Account Executive</t>
  </si>
  <si>
    <t>SAPRO</t>
  </si>
  <si>
    <t>Talent Acquisition Coordinator (On-site)</t>
  </si>
  <si>
    <t>Sign Installer</t>
  </si>
  <si>
    <t>Area Manager - Debt Management Services - Consumer/Senior Area Manager - Debt Management Services - Consumer(JR00105624)</t>
  </si>
  <si>
    <t>Mansys Consulting Services</t>
  </si>
  <si>
    <t>accountant</t>
  </si>
  <si>
    <t>Computer and Network Security</t>
  </si>
  <si>
    <t>The Weir Group PLC</t>
  </si>
  <si>
    <t>Engineering Contractor</t>
  </si>
  <si>
    <t>JOBDUNIA.COM</t>
  </si>
  <si>
    <t>Hiring for HR Recruiter- Work from office</t>
  </si>
  <si>
    <t>IT Analyst - CATM Helpdesk</t>
  </si>
  <si>
    <t>Regional Manager - Debt Management Services - Rural/Senior Regional Manager - Debt Management Services - Rural(JR00105598)</t>
  </si>
  <si>
    <t>Kangra</t>
  </si>
  <si>
    <t>Genomics / Biomedical + Java development</t>
  </si>
  <si>
    <t>Mainframe Developer- PAN India</t>
  </si>
  <si>
    <t>Business Risk Management - Team Leader</t>
  </si>
  <si>
    <t>Payment &amp; Receivables Officer</t>
  </si>
  <si>
    <t>Appian Infotech Inc.</t>
  </si>
  <si>
    <t>Low-Code Developer</t>
  </si>
  <si>
    <t>Sales Associate - Insurance Application Software Sales, Actuarial - India</t>
  </si>
  <si>
    <t>Analyst - Treasury Finance</t>
  </si>
  <si>
    <t>Computer Operator/ Data Entry Typing / Work FROM Home</t>
  </si>
  <si>
    <t>Videojet Technologies</t>
  </si>
  <si>
    <t>Service Desk co-ordinator</t>
  </si>
  <si>
    <t>Printing Services</t>
  </si>
  <si>
    <t>Risk Analyst, Model Risk Management</t>
  </si>
  <si>
    <t>Service Supervisor</t>
  </si>
  <si>
    <t>200 - Core Operations - Associate 2</t>
  </si>
  <si>
    <t>Sr. Software Engineer - SFDC</t>
  </si>
  <si>
    <t>Data Entry Work</t>
  </si>
  <si>
    <t>Event Manager</t>
  </si>
  <si>
    <t>ClickPost</t>
  </si>
  <si>
    <t>Sales Development Representative</t>
  </si>
  <si>
    <t>ORIX India</t>
  </si>
  <si>
    <t>Human Resources (HR) Internship in Delhi at ORIX India</t>
  </si>
  <si>
    <t>Maintenance Planner</t>
  </si>
  <si>
    <t>Assistant Manager - SALPL - Growth(JR00105543)</t>
  </si>
  <si>
    <t>Database Administrator</t>
  </si>
  <si>
    <t>Senior Project Manager (Solar)</t>
  </si>
  <si>
    <t>Operation Manager</t>
  </si>
  <si>
    <t>TalentXO</t>
  </si>
  <si>
    <t>Senior Operations Manager</t>
  </si>
  <si>
    <t>Flooring Project Manager</t>
  </si>
  <si>
    <t>Senior Associate (SQL DBA)</t>
  </si>
  <si>
    <t>HYATT Hotels</t>
  </si>
  <si>
    <t>Spa Therapist</t>
  </si>
  <si>
    <t>Spigot Software Pvt. Ltd.</t>
  </si>
  <si>
    <t>Verification Engineer</t>
  </si>
  <si>
    <t>Gramophone</t>
  </si>
  <si>
    <t>Specialist Technical Domain</t>
  </si>
  <si>
    <t>Reagles media pvt ltd</t>
  </si>
  <si>
    <t>Bhopal</t>
  </si>
  <si>
    <t>Mahindra Group</t>
  </si>
  <si>
    <t>Deputy Manager Mobility Solutions</t>
  </si>
  <si>
    <t>Executive Offices</t>
  </si>
  <si>
    <t>Tata Consultancy Services</t>
  </si>
  <si>
    <t>SNAP LOGIC</t>
  </si>
  <si>
    <t>Vice President ALM Reporting</t>
  </si>
  <si>
    <t>Ops Sup Analyst - C09</t>
  </si>
  <si>
    <t>Avenues India Private Limited</t>
  </si>
  <si>
    <t>Record To Report Role - CA Firm - Contractual Role</t>
  </si>
  <si>
    <t>Sales &amp; Technical Support Manager</t>
  </si>
  <si>
    <t>VAspire Management Consultants</t>
  </si>
  <si>
    <t>Operations Analyst - Data Analytics - Auto/Online</t>
  </si>
  <si>
    <t>MIS Analyst</t>
  </si>
  <si>
    <t>Product Management Analyst</t>
  </si>
  <si>
    <t>IREU Tech Education Private Limited</t>
  </si>
  <si>
    <t>Business Development (Sales) part time job/internship at Bangalore in IREU Tech Education Private Limited</t>
  </si>
  <si>
    <t>Public Relation Executive (PR)</t>
  </si>
  <si>
    <t>Senior Reporting Analyst</t>
  </si>
  <si>
    <t>BB Advisory</t>
  </si>
  <si>
    <t>Finance part time job/internship at Bangalore in B B Advisory</t>
  </si>
  <si>
    <t>Assistant Property Manager</t>
  </si>
  <si>
    <t>Ford Motor Company</t>
  </si>
  <si>
    <t>Client Prod – Software Analyst</t>
  </si>
  <si>
    <t>Talent Pursuits</t>
  </si>
  <si>
    <t>Head - Finance - Processed Foods</t>
  </si>
  <si>
    <t>Lead Business Analyst</t>
  </si>
  <si>
    <t>Linguee Global Solutions</t>
  </si>
  <si>
    <t>Human Resources (HR) Internship in Delhi at Linguee Global Solutions</t>
  </si>
  <si>
    <t>Process Associate</t>
  </si>
  <si>
    <t>TechnoScripts</t>
  </si>
  <si>
    <t>Digital Marketing Internship in Pune at TechnoScripts</t>
  </si>
  <si>
    <t>2022-RECONCILIATION TESTER-BEN</t>
  </si>
  <si>
    <t>Job openings for liaison officer</t>
  </si>
  <si>
    <t>Branch Sales Manager- Mortgage</t>
  </si>
  <si>
    <t>Dew Solutions Pvt Ltd</t>
  </si>
  <si>
    <t>Data Entry Internship in Gurgaon at Dew Solutions Private Limited</t>
  </si>
  <si>
    <t>Share India</t>
  </si>
  <si>
    <t>Quantitative Trader (3-10 yrs)</t>
  </si>
  <si>
    <t>Kalypso: A Rockwell Automation Business</t>
  </si>
  <si>
    <t>Tech. Consultant - Kalypso</t>
  </si>
  <si>
    <t>Processing Services Analyst</t>
  </si>
  <si>
    <t>Indian Institute of Science (IISc)</t>
  </si>
  <si>
    <t>Molecular Biology Internship in Bangalore at Indian Institute Of Science</t>
  </si>
  <si>
    <t>Research</t>
  </si>
  <si>
    <t>Financial Reporting - Emerging Lead</t>
  </si>
  <si>
    <t>STARWORTH GLOBAL SOLUTIONS</t>
  </si>
  <si>
    <t>US IT Recruiter</t>
  </si>
  <si>
    <t>Regional Sales Manager</t>
  </si>
  <si>
    <t>Manager - Business Analytics - Logistics/Manufacturing Sector</t>
  </si>
  <si>
    <t>MergerWare</t>
  </si>
  <si>
    <t>Candidates required for Market Data Research Analyst</t>
  </si>
  <si>
    <t>Supl.ai Analytics</t>
  </si>
  <si>
    <t>Business Development (Sales) part time job/internship at Bangalore in Supl.ai</t>
  </si>
  <si>
    <t>Workforce Planning &amp; Insights - Associate 2</t>
  </si>
  <si>
    <t>Arrcus, Inc.</t>
  </si>
  <si>
    <t>[BLR] Network Platform Development Engineer- TL</t>
  </si>
  <si>
    <t>Computer Networking Products</t>
  </si>
  <si>
    <t>Consultant - Life Sciences</t>
  </si>
  <si>
    <t>Nagpur</t>
  </si>
  <si>
    <t>Auchtel Products Ltd. (Formerly Henkel Chemicals (India) Ltd</t>
  </si>
  <si>
    <t>Executive (HR, Personnel and Administration)</t>
  </si>
  <si>
    <t>Front Desk Executive / Receptionist</t>
  </si>
  <si>
    <t>Operations Client Service Associate 2</t>
  </si>
  <si>
    <t>CoreStack</t>
  </si>
  <si>
    <t>Administration</t>
  </si>
  <si>
    <t>Data Entry Operator/Computer Operator</t>
  </si>
  <si>
    <t>Manager - Insurance Services(JR00105623)</t>
  </si>
  <si>
    <t>Glass &amp; Glazing Estimator</t>
  </si>
  <si>
    <t>Ahaan Consulting</t>
  </si>
  <si>
    <t>HR Business Partner - IT</t>
  </si>
  <si>
    <t>Professional Training and Coaching</t>
  </si>
  <si>
    <t>Recruitment- IndianMoney</t>
  </si>
  <si>
    <t>Executive Assistant to VP</t>
  </si>
  <si>
    <t>Hero Vired</t>
  </si>
  <si>
    <t>Graphic Design Internship in Bangalore at Hero Vired</t>
  </si>
  <si>
    <t>US Recruiter</t>
  </si>
  <si>
    <t>Glazing Estimator</t>
  </si>
  <si>
    <t>Assistant Manager - Insurance Services(JR00105610)</t>
  </si>
  <si>
    <t>Cluster Manager - Debt Management Services - Consumer/Senior Cluster Manager - Debt Management Services - Consumer(JR00105529)</t>
  </si>
  <si>
    <t>Cluster Manager - SME COE/Senior Cluster Manager - SME COE(JR00105613)</t>
  </si>
  <si>
    <t>Auburn Digital Solutions</t>
  </si>
  <si>
    <t>Social Media Internship in Bangalore at Auburn Digital Solutions</t>
  </si>
  <si>
    <t>Lionbridge</t>
  </si>
  <si>
    <t>Associate Project Manager</t>
  </si>
  <si>
    <t>Translation and Localization</t>
  </si>
  <si>
    <t>Practo</t>
  </si>
  <si>
    <t>Territory Sales Manager</t>
  </si>
  <si>
    <t>Wellness and Fitness Services</t>
  </si>
  <si>
    <t>Senior Control Management Specialist</t>
  </si>
  <si>
    <t>Accounting Manager</t>
  </si>
  <si>
    <t>Share India - Strategy Manager</t>
  </si>
  <si>
    <t>Global Soft Systems, Inc.</t>
  </si>
  <si>
    <t>Manager - Human Resources(JR00105548)</t>
  </si>
  <si>
    <t>Stakeholder Manager</t>
  </si>
  <si>
    <t>Zonal Manager - Debt Management Services - Rural(JR00105595)</t>
  </si>
  <si>
    <t>Business Analyst - Product Control</t>
  </si>
  <si>
    <t>Bank Reconciliation Role - Boutique CA Firm</t>
  </si>
  <si>
    <t>Drywall Estimator: $90K-$125K</t>
  </si>
  <si>
    <t>HR Executive</t>
  </si>
  <si>
    <t>DB Schenker</t>
  </si>
  <si>
    <t>Ocean Freight Sales - North</t>
  </si>
  <si>
    <t>Truck Transportation</t>
  </si>
  <si>
    <t>BuzzHire</t>
  </si>
  <si>
    <t>Data Analyst - eCommerce (2-4 yrs)</t>
  </si>
  <si>
    <t>Social Media Manager</t>
  </si>
  <si>
    <t>Godrej Industries Limited (Chemicals)</t>
  </si>
  <si>
    <t>Manager/Deputy General Manager - R and D</t>
  </si>
  <si>
    <t>Associate Vice President - Payment Operations</t>
  </si>
  <si>
    <t>CIEL HR</t>
  </si>
  <si>
    <t>MIS Executive</t>
  </si>
  <si>
    <t>Symbiosis Management Consultants P Limited</t>
  </si>
  <si>
    <t>Head - Marketing - Auto Components</t>
  </si>
  <si>
    <t>TravStack</t>
  </si>
  <si>
    <t>Graphic Design Internship in Bangalore at TravStack</t>
  </si>
  <si>
    <t>Key account Managers work in office in bangalore</t>
  </si>
  <si>
    <t>PCC Associates</t>
  </si>
  <si>
    <t>Manager/Senior Manager - Marketing</t>
  </si>
  <si>
    <t>WEN- Women Entrepreneur Network</t>
  </si>
  <si>
    <t>Brand Manager - FMCG</t>
  </si>
  <si>
    <t>Copy Writer</t>
  </si>
  <si>
    <t>RC Project Consultancy (RCPC)</t>
  </si>
  <si>
    <t>BD Manager</t>
  </si>
  <si>
    <t>Software Architect</t>
  </si>
  <si>
    <t>personal banker</t>
  </si>
  <si>
    <t>Bengaluru South</t>
  </si>
  <si>
    <t>Financial Reporting (AIS) -Team Lead</t>
  </si>
  <si>
    <t>Applicants apply for Vice President - Project Execution - Civil</t>
  </si>
  <si>
    <t>Sales Captain</t>
  </si>
  <si>
    <t>Placement Manager</t>
  </si>
  <si>
    <t>Manager - Human Resources(JR00105549)</t>
  </si>
  <si>
    <t>Director Guest Service Center</t>
  </si>
  <si>
    <t>Daily Entity Leverage Reporting Analyst</t>
  </si>
  <si>
    <t>Domain Tester (Substation Automation)</t>
  </si>
  <si>
    <t>Top Hand</t>
  </si>
  <si>
    <t>Ecolab</t>
  </si>
  <si>
    <t>Senior UX designer</t>
  </si>
  <si>
    <t>Shine.com</t>
  </si>
  <si>
    <t>Business Analyst - Reporting - Asset Management Firm (6-11 yrs)</t>
  </si>
  <si>
    <t>Data Entry Operator For Freshers</t>
  </si>
  <si>
    <t>EcomExperts</t>
  </si>
  <si>
    <t>SEO Fresher Junior</t>
  </si>
  <si>
    <t>Alphanumeric Systems</t>
  </si>
  <si>
    <t>German Customer Service Helpdesk Analyst (Work from Home) – India</t>
  </si>
  <si>
    <t>Lakshmi North East Solution</t>
  </si>
  <si>
    <t>Job openings for account manager in guwahati</t>
  </si>
  <si>
    <t>Guwahati</t>
  </si>
  <si>
    <t>Assam</t>
  </si>
  <si>
    <t>Analytic Consultant 3</t>
  </si>
  <si>
    <t>Senior Backend Developer</t>
  </si>
  <si>
    <t>Program Manager - Hospitality Firm</t>
  </si>
  <si>
    <t>Hiring For Data Entry Operator</t>
  </si>
  <si>
    <t>Ghaziabad</t>
  </si>
  <si>
    <t>Senior Manager/Director - Organic Growth</t>
  </si>
  <si>
    <t>Associate, Data Engineer, Institutional Banking Group Technology Future Ready</t>
  </si>
  <si>
    <t>Assistant Manager - Fixed Deposits(JR00098125)</t>
  </si>
  <si>
    <t>Sambalpur</t>
  </si>
  <si>
    <t>Junior Business Analyst</t>
  </si>
  <si>
    <t>Fingent</t>
  </si>
  <si>
    <t>Creative Executive Motion Graphics Designer</t>
  </si>
  <si>
    <t>ui ux designer</t>
  </si>
  <si>
    <t>Telesales/telemarketing Executive</t>
  </si>
  <si>
    <t>Cluster Manager - Business Loans/Senior Cluster Manager - Business Loans(JR00105565)</t>
  </si>
  <si>
    <t>Connexdoor</t>
  </si>
  <si>
    <t>Analyst/Associate - Marketing - BFSI</t>
  </si>
  <si>
    <t>Deputy Area Manager - Debt Management Services - Rural(JR00105606)</t>
  </si>
  <si>
    <t>Satna</t>
  </si>
  <si>
    <t>Hiring for SAP SD CS</t>
  </si>
  <si>
    <t>Outsourcing and Offshoring Consulting</t>
  </si>
  <si>
    <t>Technical Program/Project Manager</t>
  </si>
  <si>
    <t>Regulatory Reporting Assurance , Manager</t>
  </si>
  <si>
    <t>Tech Data APAC</t>
  </si>
  <si>
    <t>Business Development Manager</t>
  </si>
  <si>
    <t>AXO Recruitment &amp; Staffing Services</t>
  </si>
  <si>
    <t>Regional Development Manager - Sales - FMCG</t>
  </si>
  <si>
    <t>Tableau Administrator</t>
  </si>
  <si>
    <t>Job openings for executive assistant in delhi bangalore pune</t>
  </si>
  <si>
    <t>Consultant - Life Sciences (5-7 yrs)</t>
  </si>
  <si>
    <t>DevOps Engineer</t>
  </si>
  <si>
    <t>Gig Consultants</t>
  </si>
  <si>
    <t>Research Insights Writer - IT Consulting Firm</t>
  </si>
  <si>
    <t>Standard Chartered Bank</t>
  </si>
  <si>
    <t>Priority Relationship Manager</t>
  </si>
  <si>
    <t>Trendy Traders</t>
  </si>
  <si>
    <t>Viral Marketing Internship in Bangalore at Trendy Traders</t>
  </si>
  <si>
    <t>Capital Markets</t>
  </si>
  <si>
    <t>TÜV Rheinland Europe</t>
  </si>
  <si>
    <t>Sales - Product Testing &amp; Certification (Electrical,Electronics)</t>
  </si>
  <si>
    <t>Euler Motors</t>
  </si>
  <si>
    <t>Social Media Management Internship in Delhi at Euler Motors</t>
  </si>
  <si>
    <t>Wapel Software India</t>
  </si>
  <si>
    <t>HR Executive and IT Recruiter</t>
  </si>
  <si>
    <t>Service Planner</t>
  </si>
  <si>
    <t>Whizjuniors</t>
  </si>
  <si>
    <t>Teaching (Programming) part time job/internship at Mumbai in WhizJuniors</t>
  </si>
  <si>
    <t>Manager - Web Application Support</t>
  </si>
  <si>
    <t>Next Labs</t>
  </si>
  <si>
    <t>Business Development (Sales) Internship in Mumbai at Next Labs</t>
  </si>
  <si>
    <t>OMG LABS</t>
  </si>
  <si>
    <t>Operations Internship in Chennai at OMG Labs</t>
  </si>
  <si>
    <t>Food and Beverage Manufacturing</t>
  </si>
  <si>
    <t>Synapse Search Partners</t>
  </si>
  <si>
    <t>Manager - Product Marketing</t>
  </si>
  <si>
    <t>Mold-Tek Technologies Limited</t>
  </si>
  <si>
    <t>Position - Sr.Checker</t>
  </si>
  <si>
    <t>PwC Acceleration Centers</t>
  </si>
  <si>
    <t>App &amp; Emerging Tech - Appian- Senior Associate - Bangalore</t>
  </si>
  <si>
    <t>Illumina</t>
  </si>
  <si>
    <t>Customer Service Representative (Aftersales)</t>
  </si>
  <si>
    <t>Senior Process Engineer</t>
  </si>
  <si>
    <t>Lead Technical Analyst</t>
  </si>
  <si>
    <t>Software Engineer I (IN), Senior, Data Platform Engineer</t>
  </si>
  <si>
    <t>Flooring Sales</t>
  </si>
  <si>
    <t>ACCA Careers</t>
  </si>
  <si>
    <t>Analyst - Payments/Invoicing</t>
  </si>
  <si>
    <t>Power System Engineer</t>
  </si>
  <si>
    <t>Aviation and Aerospace Component Manufacturing</t>
  </si>
  <si>
    <t>Sify Technologies Limited.</t>
  </si>
  <si>
    <t>Helpdesk Engineer-TIS</t>
  </si>
  <si>
    <t>Sr. Analyst Digital Marketing</t>
  </si>
  <si>
    <t>Senior Manager - Payroll - Shared Services Centre</t>
  </si>
  <si>
    <t>Ealoor Study Abroad (UK)Ltd.</t>
  </si>
  <si>
    <t>UK Student Application Visa Compliance Consultant</t>
  </si>
  <si>
    <t>Ernakulam</t>
  </si>
  <si>
    <t>Processing Internship in Jaipur at Global Soft Systems</t>
  </si>
  <si>
    <t>Solution Architect - Dynamics AX</t>
  </si>
  <si>
    <t>Sundaram Technologies</t>
  </si>
  <si>
    <t>Hr It Recruiter</t>
  </si>
  <si>
    <t>Industrial Automation</t>
  </si>
  <si>
    <t>Vadodara</t>
  </si>
  <si>
    <t>Sales Manager-Housing Finance</t>
  </si>
  <si>
    <t>Immipoint Visa Group of Services</t>
  </si>
  <si>
    <t>Business Development (Sales) part time job/internship at Bangalore in Immipoint Visa Consultants</t>
  </si>
  <si>
    <t>Specialist- Quantitative Research (Statistical Techniques) &amp; Data Analysis</t>
  </si>
  <si>
    <t>Abservetech Private Limited</t>
  </si>
  <si>
    <t>Madurai</t>
  </si>
  <si>
    <t>Talent Acceleration Corridor (TA Corridor)</t>
  </si>
  <si>
    <t>Client Lead - Media Sales</t>
  </si>
  <si>
    <t>VDX.tv</t>
  </si>
  <si>
    <t>Specialist Engineering, Testing</t>
  </si>
  <si>
    <t>Manager - Valuations - Financial Instruments/Derivatives</t>
  </si>
  <si>
    <t>Trigent Software Inc</t>
  </si>
  <si>
    <t>Gurgaon IT Hub</t>
  </si>
  <si>
    <t>Great Learning - Assistant Manager - People Operations</t>
  </si>
  <si>
    <t>Rashmi Metaliks Limited</t>
  </si>
  <si>
    <t>General Manager - International Sales and Marketing</t>
  </si>
  <si>
    <t>Wholesale Building Materials</t>
  </si>
  <si>
    <t>Weatherford</t>
  </si>
  <si>
    <t>SR SW QA ANALYST I</t>
  </si>
  <si>
    <t>Associate Loan Servicing Representative</t>
  </si>
  <si>
    <t>SA Technologies Inc.</t>
  </si>
  <si>
    <t>Hardware_ Wiring Harness Engineer</t>
  </si>
  <si>
    <t>APPLY NOW EDTECH PROGRAMME MANAGER</t>
  </si>
  <si>
    <t>Unit Manager - Credit Operations/Senior Unit Manager - Credit Operations(JR00105620)</t>
  </si>
  <si>
    <t>Regional Manager - Debt Management Services - Rural/Senior Regional Manager - Debt Management Services - Rural(JR00105600)</t>
  </si>
  <si>
    <t>Narsinghpur</t>
  </si>
  <si>
    <t>Account Executive/Senior Manager - Business Development/Sales</t>
  </si>
  <si>
    <t>EXL</t>
  </si>
  <si>
    <t>Manager</t>
  </si>
  <si>
    <t>Lavya Associates HR Services</t>
  </si>
  <si>
    <t>Walk in Interviews | Officer Executive - Ludhiana</t>
  </si>
  <si>
    <t>Delhi Cantonment</t>
  </si>
  <si>
    <t>Procurement Engineer</t>
  </si>
  <si>
    <t>Data Analyst - Cost Engineering</t>
  </si>
  <si>
    <t>Utility Operator</t>
  </si>
  <si>
    <t>Arissa India</t>
  </si>
  <si>
    <t>Social Media / Digital Marketing Expert</t>
  </si>
  <si>
    <t>Urgent Opening For DATA Entry/WORK FROM HOME</t>
  </si>
  <si>
    <t>Thane</t>
  </si>
  <si>
    <t>Verify, Inc.</t>
  </si>
  <si>
    <t>Manager - Talent Acquisition - NBFC (1-4 yrs)</t>
  </si>
  <si>
    <t>Graphic Design part time job/internship at Pune in TechnoScripts</t>
  </si>
  <si>
    <t>Maven Workforce Inc.</t>
  </si>
  <si>
    <t>Supply Chain Consulting Role - Transformation Program (6-20 yrs)</t>
  </si>
  <si>
    <t>Business Analyst/Product Owner - eCommerce</t>
  </si>
  <si>
    <t>Data Analyst</t>
  </si>
  <si>
    <t>Combustion Research Associates</t>
  </si>
  <si>
    <t>Draughtsman</t>
  </si>
  <si>
    <t>Expert in Methods Engineering Consultant</t>
  </si>
  <si>
    <t>Techjockey.com</t>
  </si>
  <si>
    <t>Data Entry part time job/internship at Delhi in Techjockey</t>
  </si>
  <si>
    <t>Deputy Area Manager - Debt Management Services - Consumer(JR00105621)</t>
  </si>
  <si>
    <t>Kasganj</t>
  </si>
  <si>
    <t>Travel Superintendent-Construction</t>
  </si>
  <si>
    <t>Learning Routes</t>
  </si>
  <si>
    <t>Growupp</t>
  </si>
  <si>
    <t>Recruiting Intern</t>
  </si>
  <si>
    <t>Onjob Group</t>
  </si>
  <si>
    <t>Retail Sales Associate for Reputed Luxury Brand</t>
  </si>
  <si>
    <t>Quality Engineer</t>
  </si>
  <si>
    <t>Zonal Manager - Debt Management Services - Rural(JR00105596)</t>
  </si>
  <si>
    <t>Email and chat process</t>
  </si>
  <si>
    <t>Consultant/Senior Consultant - Credit Risk Quant (3-9 yrs)</t>
  </si>
  <si>
    <t>Testbook</t>
  </si>
  <si>
    <t>Assistant Manager - Human Resources/Payroll and Compliance</t>
  </si>
  <si>
    <t>SAP MM Functional Consultant (f/m/d) S/4 HANA Data Migration</t>
  </si>
  <si>
    <t>Bangalore Urban</t>
  </si>
  <si>
    <t>IQnext</t>
  </si>
  <si>
    <t>Front End Development Internship in Bangalore at IQnext</t>
  </si>
  <si>
    <t>Servicenow Tools Administration Security Architect</t>
  </si>
  <si>
    <t>Manager - Assurance - CHS - Audit Services - Mumbai</t>
  </si>
  <si>
    <t>AVP - Model Execution - Investment Bank</t>
  </si>
  <si>
    <t>Trainee Software Developer</t>
  </si>
  <si>
    <t>Mambalam</t>
  </si>
  <si>
    <t>PAGO Analytics</t>
  </si>
  <si>
    <t>Hybrid Mobile application Developer</t>
  </si>
  <si>
    <t>Unnati</t>
  </si>
  <si>
    <t>Senior Manager - Credit Finance</t>
  </si>
  <si>
    <t>Farming</t>
  </si>
  <si>
    <t>Grand Total</t>
  </si>
  <si>
    <t>Count of Job_name</t>
  </si>
  <si>
    <t>These are the companies which are providing most number of jobs and industry of which they are.</t>
  </si>
  <si>
    <t>Sum of Followers</t>
  </si>
  <si>
    <t>Average of Followers</t>
  </si>
  <si>
    <t>Num_of_jobs</t>
  </si>
  <si>
    <t>Sum of Applicants</t>
  </si>
  <si>
    <t>People are more interested in finance industry I guess.</t>
  </si>
  <si>
    <t>Most number of applicants are for bajaj finserv</t>
  </si>
  <si>
    <t>Bajaj has most number of manager and assistant manager post for different departments comparing to other companies . So the applicants are more.</t>
  </si>
  <si>
    <t>Peoople like assistant manager post more I believe,</t>
  </si>
  <si>
    <t>Then comes finance analyst and junior business Analyst</t>
  </si>
  <si>
    <t>What kind of job profile people are applying more now?</t>
  </si>
  <si>
    <t>There are more applicants for mid-senior level postions thatn entry level positions</t>
  </si>
  <si>
    <t>How is the job level distribution?</t>
  </si>
  <si>
    <t>Why Mid Senior level jobs have more applicants?</t>
  </si>
  <si>
    <t>Hmm, There are 64% more Mid-senior level job post available compared to entry level</t>
  </si>
  <si>
    <t>Are most of the applicants applying for big companies?</t>
  </si>
  <si>
    <t>Sum of Applicants2</t>
  </si>
  <si>
    <t xml:space="preserve">Yes clost to 48% of the job applicants are applying for </t>
  </si>
  <si>
    <t>Count of Company</t>
  </si>
  <si>
    <t>Even though most number of jobs are availbale from large companies.</t>
  </si>
  <si>
    <t>Start up comes second in most number of jobs.</t>
  </si>
  <si>
    <t>Hmm Findancial service industry has more jobs available in the market.</t>
  </si>
  <si>
    <t>More people are applying for
Automation jobs and Business analytics jobs.</t>
  </si>
  <si>
    <t>Hmm even though there is only 8 contract jobs there are 350+ applicants for contract jobs.</t>
  </si>
  <si>
    <t>Bangalore</t>
  </si>
  <si>
    <t>As always bangalore has most number of jobs and most number of job applicants.</t>
  </si>
  <si>
    <t>I checked why bajaj and Swigy is having more applicants. Then I saw In Bajaj Finserve and Swigy 500 + and 450+ people have applied for different manager posts. Most of the jobs open in Bajaj is for manager post and I think more people are interested in manager post jobs.</t>
  </si>
  <si>
    <t>I think its good the ratio of jobs available and applicants applying count.</t>
  </si>
  <si>
    <t xml:space="preserve">Hmm People prefer </t>
  </si>
  <si>
    <t>Even though small companies has considerable number of jobs, people are still applying very less for small companies.</t>
  </si>
  <si>
    <t>Unrequired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</si>
</sst>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8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pivotCacheDefinition" Target="pivotCache/pivotCacheDefinition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pivotCacheDefinition" Target="pivotCache/pivotCacheDefinition7.xml"/><Relationship Id="rId19" Type="http://schemas.openxmlformats.org/officeDocument/2006/relationships/pivotCacheDefinition" Target="pivotCache/pivotCacheDefinition16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56828701" backgroundQuery="1" createdVersion="8" refreshedVersion="8" minRefreshableVersion="3" recordCount="0" supportSubquery="1" supportAdvancedDrill="1" xr:uid="{B04170F2-C09A-4D39-9CAB-3399A0153D24}">
  <cacheSource type="external" connectionId="1"/>
  <cacheFields count="3">
    <cacheField name="[data].[Company].[Company]" caption="Company" numFmtId="0" level="1">
      <sharedItems count="241">
        <s v="Abservetech Private Limited"/>
        <s v="ACCA Careers"/>
        <s v="Accenture in India"/>
        <s v="ACURA SOLUTIONS LTD"/>
        <s v="Addison Group"/>
        <s v="Adler Talent Solutions Pvt Ltd"/>
        <s v="Ahaan Consulting"/>
        <s v="Ahlstrom"/>
        <s v="AIVIDTechVision"/>
        <s v="Alcon"/>
        <s v="Aliens Group Pvt. Ltd."/>
        <s v="Alliance Recruitment Agency"/>
        <s v="Alphanumeric Systems"/>
        <s v="Amitoje India"/>
        <s v="Ananta Resource Management"/>
        <s v="Antier Solutions"/>
        <s v="ANZ"/>
        <s v="Appen"/>
        <s v="Appian Infotech Inc."/>
        <s v="ARC Consulting"/>
        <s v="Arissa India"/>
        <s v="Armour Corporate Services"/>
        <s v="Arrcus, Inc."/>
        <s v="ART Housing Finance (India) Ltd"/>
        <s v="Aster DM Healthcare"/>
        <s v="ATELIER INSURANCE BROKING PVT. LTD."/>
        <s v="Auburn Digital Solutions"/>
        <s v="Auchtel Products Ltd. (Formerly Henkel Chemicals (India) Ltd"/>
        <s v="Augusta Infotech"/>
        <s v="Autoscan India Pvt Ltd"/>
        <s v="Avenues India Private Limited"/>
        <s v="AXO Recruitment &amp; Staffing Services"/>
        <s v="Bain &amp; Company"/>
        <s v="Bajaj Finserv"/>
        <s v="Barclays"/>
        <s v="Bayer"/>
        <s v="BB Advisory"/>
        <s v="BD"/>
        <s v="BeGig"/>
        <s v="Biz Staffing Comrade Pvt Ltd"/>
        <s v="Business Employment"/>
        <s v="BUSISOL SOURCING (INDIA) PRIVATE LIMITED"/>
        <s v="BuzzHire"/>
        <s v="Cactus Communications"/>
        <s v="Caterpillar Inc."/>
        <s v="CIEL HR"/>
        <s v="Citi"/>
        <s v="CKS Consulting Engineers Pvt. Ltd"/>
        <s v="ClickPost"/>
        <s v="CodersBrain"/>
        <s v="Coforge Solutions"/>
        <s v="Cognetix India Private Limited"/>
        <s v="Combustion Research Associates"/>
        <s v="Connexdoor"/>
        <s v="ConsultBae"/>
        <s v="CoreStack"/>
        <s v="DB Schenker"/>
        <s v="DBS Bank"/>
        <s v="Dew Solutions Pvt Ltd"/>
        <s v="Disha Consultant"/>
        <s v="Ealoor Study Abroad (UK)Ltd."/>
        <s v="Ecolab"/>
        <s v="EcomExperts"/>
        <s v="Enzo League™"/>
        <s v="EPAM Systems"/>
        <s v="Epiq"/>
        <s v="Euler Motors"/>
        <s v="Eurofins Advinus"/>
        <s v="EXL"/>
        <s v="EY"/>
        <s v="Fingent"/>
        <s v="Ford Motor Company"/>
        <s v="Four Points by Sheraton"/>
        <s v="FunctionUp"/>
        <s v="Futures And Careers"/>
        <s v="Gama India"/>
        <s v="Gartner"/>
        <s v="GE Digital"/>
        <s v="GFL Recruitment Private Limited"/>
        <s v="Gig Consultants"/>
        <s v="Global Soft Systems, Inc."/>
        <s v="Glorious Hr Services"/>
        <s v="Godrej Industries Limited (Chemicals)"/>
        <s v="gpac"/>
        <s v="Gramophone"/>
        <s v="Growupp"/>
        <s v="Gurgaon IT Hub"/>
        <s v="H R Cornucopia Pvt Ltd"/>
        <s v="Healthy Treat"/>
        <s v="Helix"/>
        <s v="Hero Vired"/>
        <s v="Housejoy"/>
        <s v="HP"/>
        <s v="HSBC"/>
        <s v="HYATT Hotels"/>
        <s v="ICE"/>
        <s v="ICON plc"/>
        <s v="IDP India"/>
        <s v="Illumina"/>
        <s v="Immipoint Visa Group of Services"/>
        <s v="IndiaMART InterMESH Limited"/>
        <s v="Indian Institute of Science (IISc)"/>
        <s v="Infinity Solutions"/>
        <s v="Infolog Solutions Private Limited"/>
        <s v="Insight Business Machines Pvt. Ltd."/>
        <s v="IQnext"/>
        <s v="IREU Tech Education Private Limited"/>
        <s v="IRIS Business Services Limited"/>
        <s v="JLL"/>
        <s v="JOBDUNIA.COM"/>
        <s v="Jumio Corporation"/>
        <s v="Jupiter"/>
        <s v="Kalypso: A Rockwell Automation Business"/>
        <s v="KBR, Inc."/>
        <s v="Lakshmi North East Solution"/>
        <s v="Lavya Associates HR Services"/>
        <s v="LEAD India"/>
        <s v="Learning Routes"/>
        <s v="LINEUP"/>
        <s v="Linguee Global Solutions"/>
        <s v="Lionbridge"/>
        <s v="LTIMindtree"/>
        <s v="Luxoft India"/>
        <s v="Magnus India Consulting Services"/>
        <s v="Mahindra Group"/>
        <s v="Mansys Consulting Services"/>
        <s v="Marken"/>
        <s v="Maven Workforce Inc."/>
        <s v="MergerWare"/>
        <s v="Mindlance"/>
        <s v="Mobiloitte"/>
        <s v="Mold-Tek Technologies Limited"/>
        <s v="Monster India"/>
        <s v="Mott MacDonald"/>
        <s v="Mpower HR"/>
        <s v="NatWest Group"/>
        <s v="NCR Corporation"/>
        <s v="Nestlé"/>
        <s v="Next Labs"/>
        <s v="nTech Workforce - India"/>
        <s v="NTT"/>
        <s v="NTT DATA Services"/>
        <s v="Nutanix"/>
        <s v="Nykaa"/>
        <s v="OMG LABS"/>
        <s v="Onjob Group"/>
        <s v="OpenText"/>
        <s v="ORIX India"/>
        <s v="PAGO Analytics"/>
        <s v="Patchwork Health"/>
        <s v="PCC Associates"/>
        <s v="PepsiCo"/>
        <s v="Philips"/>
        <s v="PPS Professional Personnel Services"/>
        <s v="Practo"/>
        <s v="Professional Utilities"/>
        <s v="PROLIM Solutions India"/>
        <s v="Prysmian Group"/>
        <s v="PwC Acceleration Centers"/>
        <s v="Qoulomb"/>
        <s v="QUEST Engineering, LLC"/>
        <s v="Rashmi Metaliks Limited"/>
        <s v="RC Project Consultancy (RCPC)"/>
        <s v="Reagles media pvt ltd"/>
        <s v="Recruitment- IndianMoney"/>
        <s v="RecruitNXT"/>
        <s v="ReNew Power"/>
        <s v="SA Technologies Inc."/>
        <s v="Sanofi"/>
        <s v="Sapientury"/>
        <s v="SAPRO"/>
        <s v="Sarvam Safety Equipment Pvt Ltd"/>
        <s v="SGS Consulting"/>
        <s v="Share India"/>
        <s v="Shell"/>
        <s v="Sheraton Hotels &amp; Resorts"/>
        <s v="Shine.com"/>
        <s v="Siemens Healthineers"/>
        <s v="Sify Technologies Limited."/>
        <s v="SP Solution"/>
        <s v="Spectral Consultants"/>
        <s v="Spigot Software Pvt. Ltd."/>
        <s v="Squareboat"/>
        <s v="SR B2B Solutions"/>
        <s v="Standard Chartered Bank"/>
        <s v="STARWORTH GLOBAL SOLUTIONS"/>
        <s v="State Street"/>
        <s v="StelleHire"/>
        <s v="Stryker"/>
        <s v="Sundaram Technologies"/>
        <s v="Supl.ai Analytics"/>
        <s v="Supro Consulting"/>
        <s v="Suresh &amp; Co."/>
        <s v="Swiggy"/>
        <s v="Symbiosis Management Consultants P Limited"/>
        <s v="Synapse Search Partners"/>
        <s v="Synchrony"/>
        <s v="Syneos Health"/>
        <s v="Syneos Health Commercial Solutions"/>
        <s v="Talent Acceleration Corridor (TA Corridor)"/>
        <s v="Talent Pursuits"/>
        <s v="Talent Zone Consultant"/>
        <s v="TalentXO"/>
        <s v="Talentz.AI"/>
        <s v="Target"/>
        <s v="Tata Consultancy Services"/>
        <s v="Tech Data APAC"/>
        <s v="Tech Mahindra"/>
        <s v="Techjockey.com"/>
        <s v="TechnoScripts"/>
        <s v="Techvegas LLP"/>
        <s v="TECOSIM India"/>
        <s v="Tesla Power USA"/>
        <s v="Testbook"/>
        <s v="The Bombay Digital Company"/>
        <s v="The Upside Story"/>
        <s v="The Weir Group PLC"/>
        <s v="TransUnion"/>
        <s v="Travelopia"/>
        <s v="TravStack"/>
        <s v="Trendy Traders"/>
        <s v="Trigent Software Inc"/>
        <s v="TÜV Rheinland Europe"/>
        <s v="Universal Consulting"/>
        <s v="Universities Superannuation Scheme (Ltd)"/>
        <s v="Unnati"/>
        <s v="Unravel"/>
        <s v="Uplers"/>
        <s v="Varian"/>
        <s v="VAspire Management Consultants"/>
        <s v="VDX.tv"/>
        <s v="Verify, Inc."/>
        <s v="Videojet Technologies"/>
        <s v="Wapel Software India"/>
        <s v="Weatherford"/>
        <s v="Wells Fargo"/>
        <s v="WEN- Women Entrepreneur Network"/>
        <s v="Whizjuniors"/>
        <s v="Wizikey"/>
        <s v="Zebra Technologies"/>
        <s v="ZF Group"/>
      </sharedItems>
    </cacheField>
    <cacheField name="[Measures].[Sum of Followers]" caption="Sum of Followers" numFmtId="0" hierarchy="16" level="32767"/>
    <cacheField name="[data].[Industry].[Industry]" caption="Industry" numFmtId="0" hierarchy="6" level="1">
      <sharedItems count="67">
        <s v="Software Development"/>
        <s v="Accounting"/>
        <s v="IT Services and IT Consulting"/>
        <s v="Real Estate"/>
        <s v="Staffing and Recruiting"/>
        <s v="Human Resources Services"/>
        <s v="Professional Training and Coaching"/>
        <s v="Paper and Forest Product Manufacturing"/>
        <s v="Medical Equipment Manufacturing"/>
        <s v="Hospitals and Health Care"/>
        <s v="Advertising Services"/>
        <s v="Banking"/>
        <s v="Computer Networking Products"/>
        <s v="Financial Services"/>
        <s v="Insurance"/>
        <s v="Chemical Manufacturing"/>
        <s v="Industrial Machinery Manufacturing"/>
        <s v="Business Consulting and Services"/>
        <s v="Technology, Information and Internet"/>
        <s v="Machinery Manufacturing"/>
        <s v="Telecommunications"/>
        <s v="Truck Transportation"/>
        <s v="Education Administration Programs"/>
        <s v="Retail Apparel and Fashion"/>
        <s v="Law Practice"/>
        <s v="Motor Vehicle Manufacturing"/>
        <s v="Research Services"/>
        <s v="Professional Services"/>
        <s v="Hospitality"/>
        <s v="E-Learning Providers"/>
        <s v="Spectator Sports"/>
        <s v="Information Services"/>
        <s v="Internet Publishing"/>
        <s v="Outsourcing and Offshoring Consulting"/>
        <s v="Food and Beverage Services"/>
        <s v="Construction"/>
        <s v="Pharmaceutical Manufacturing"/>
        <s v="Biotechnology Research"/>
        <s v="Legal Services"/>
        <s v="Research"/>
        <s v="Information Technology &amp; Services"/>
        <s v="Non-profit Organizations"/>
        <s v="Translation and Localization"/>
        <s v="Executive Offices"/>
        <s v="Computer and Network Security"/>
        <s v="Transportation, Logistics, Supply Chain and Storage"/>
        <s v="Blockchain Services"/>
        <s v="Civil Engineering"/>
        <s v="Food and Beverage Manufacturing"/>
        <s v="Wellness and Fitness Services"/>
        <s v="Consumer Goods"/>
        <s v="Wholesale Building Materials"/>
        <s v="Renewable Energy Semiconductor Manufacturing"/>
        <s v="Public Safety"/>
        <s v="Oil and Gas"/>
        <s v="Executive Search Services"/>
        <s v="Industrial Automation"/>
        <s v="Human Resources"/>
        <s v="Retail"/>
        <s v="Retail Office Equipment"/>
        <s v="Travel Arrangements"/>
        <s v="Capital Markets"/>
        <s v="Environmental Services"/>
        <s v="Farming"/>
        <s v="Medical Device"/>
        <s v="Aviation and Aerospace Component Manufacturing"/>
        <s v="Printing Services"/>
      </sharedItems>
    </cacheField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0" memberValueDatatype="130" unbalanced="0"/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0" memberValueDatatype="130" unbalanced="0"/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2"/>
      </fieldsUsage>
    </cacheHierarchy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75347221" backgroundQuery="1" createdVersion="8" refreshedVersion="8" minRefreshableVersion="3" recordCount="0" supportSubquery="1" supportAdvancedDrill="1" xr:uid="{D3059065-7A50-4743-8E3C-C3B09D47069E}">
  <cacheSource type="external" connectionId="1"/>
  <cacheFields count="5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60">
        <s v="Analyst"/>
        <s v="Analyst - Treasury Finance"/>
        <s v="Analytic Consultant 3"/>
        <s v="Associate Loan Servicing Representative"/>
        <s v="Bus Operations Associate IV"/>
        <s v="Process Advisor"/>
        <s v="QA - Automation"/>
        <s v="QA Automation Tester - WFH"/>
        <s v="Technical Executive"/>
        <s v="Technical Support Engineer 2"/>
        <s v="Director Guest Service Center"/>
        <s v="Finance Controller - Retail/Real Estate"/>
        <s v="Head - Finance - Processed Foods"/>
        <s v="Head - HR and Communications - BPO"/>
        <s v="Head - Marketing - Auto Components"/>
        <s v="Head - Performance Marketing"/>
        <s v="Head - Sales - EdTech Startup"/>
        <s v="Head - Shipping and Logistics - Textile"/>
        <s v="Head Marketing Vison Care, India"/>
        <s v="Head of Technology in R&amp;D for a chemicals MNC"/>
        <s v="[BLR] Network Platform Development Engineer- TL"/>
        <s v="Account Assistant"/>
        <s v="Accountants Officer"/>
        <s v="Branch Accountant"/>
        <s v="Content Writer"/>
        <s v="Data Entry Operator"/>
        <s v="Junior Accountant"/>
        <s v="Process Associate"/>
        <s v="Product Manager"/>
        <s v="QA Automation Engineer - TOSCA"/>
        <s v="Applicants apply for Vice President - Project Execution - Civil"/>
        <s v="Chief Marketing Officer - eCommerce"/>
        <s v="CMO - Growth Marketing - Consumer Tech/EdTech"/>
        <s v="CSO - Borivali Branch"/>
        <s v="CSO Executive"/>
        <s v="Draughtsman"/>
        <s v="Engineering Executive"/>
        <s v="F &amp; B Executive"/>
        <s v="General Manager - International Sales and Marketing"/>
        <s v="Vice President - Business Head - PayOuts - FinTech"/>
        <s v="Accounts work from home job/internship at Let The Data Confess"/>
        <s v="Business Development (Sales) Internship in Mumbai at Next Labs"/>
        <s v="Business Development (Sales) part time job/internship at Bangalore in Immipoint Visa Consultants"/>
        <s v="Business Development (Sales) part time job/internship at Bangalore in IREU Tech Education Private Limited"/>
        <s v="Business Development (Sales) part time job/internship at Bangalore in Supl.ai"/>
        <s v="Business Development (Sales) work from home job/internship at Brainalyst"/>
        <s v="Business Development (Sales) work from home job/internship at CrystalBall"/>
        <s v="Business Development (Sales) work from home job/internship at Karyarth"/>
        <s v="Business Development (Sales) work from home job/internship at Logyify India"/>
        <s v="Business Development (Sales) work from home job/internship at PlanetSpark"/>
        <s v="Accountant and Cashier"/>
        <s v="Assistant Operations Manager"/>
        <s v="Axiom Developer"/>
        <s v="Documentation Executive"/>
        <s v="Hr Recruiter"/>
        <s v="Internal Auditor"/>
        <s v="Lead Data Management Analyst"/>
        <s v="Mainframe Developer- PAN India"/>
        <s v="Senior Software Engineer"/>
        <s v="Support Engineer - Cards and Payments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Industry].[Industry]" caption="Industry" numFmtId="0" hierarchy="6" level="1">
      <sharedItems count="10">
        <s v="Advertising Services"/>
        <s v="Financial Services"/>
        <s v="Human Resources Services"/>
        <s v="Industrial Machinery Manufacturing"/>
        <s v="Information Technology &amp; Services"/>
        <s v="IT Services and IT Consulting"/>
        <s v="Motor Vehicle Manufacturing"/>
        <s v="Real Estate"/>
        <s v="Software Development"/>
        <s v="Staffing and Recruiting"/>
      </sharedItems>
    </cacheField>
    <cacheField name="[Measures].[Count of Job_name]" caption="Count of Job_name" numFmtId="0" hierarchy="13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3"/>
      </fieldsUsage>
    </cacheHierarchy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77777776" backgroundQuery="1" createdVersion="8" refreshedVersion="8" minRefreshableVersion="3" recordCount="0" supportSubquery="1" supportAdvancedDrill="1" xr:uid="{C3C46199-9D64-47EB-8647-05C09211EBA9}">
  <cacheSource type="external" connectionId="1"/>
  <cacheFields count="5">
    <cacheField name="[data].[Company].[Company]" caption="Company" numFmtId="0" level="1">
      <sharedItems count="72">
        <s v="Amitoje India"/>
        <s v="Auburn Digital Solutions"/>
        <s v="Qoulomb"/>
        <s v="SR B2B Solutions"/>
        <s v="The Bombay Digital Company"/>
        <s v="The Upside Story"/>
        <s v="VDX.tv"/>
        <s v="ART Housing Finance (India) Ltd"/>
        <s v="Bajaj Finserv"/>
        <s v="Barclays"/>
        <s v="Citi"/>
        <s v="HSBC"/>
        <s v="ICE"/>
        <s v="Share India"/>
        <s v="State Street"/>
        <s v="Universities Superannuation Scheme (Ltd)"/>
        <s v="Wells Fargo"/>
        <s v="Adler Talent Solutions Pvt Ltd"/>
        <s v="Alliance Recruitment Agency"/>
        <s v="Ananta Resource Management"/>
        <s v="BuzzHire"/>
        <s v="CIEL HR"/>
        <s v="CKS Consulting Engineers Pvt. Ltd"/>
        <s v="Disha Consultant"/>
        <s v="Futures And Careers"/>
        <s v="Gig Consultants"/>
        <s v="Talent Zone Consultant"/>
        <s v="Autoscan India Pvt Ltd"/>
        <s v="Combustion Research Associates"/>
        <s v="QUEST Engineering, LLC"/>
        <s v="TECOSIM India"/>
        <s v="The Weir Group PLC"/>
        <s v="Infinity Solutions"/>
        <s v="IRIS Business Services Limited"/>
        <s v="Luxoft India"/>
        <s v="Accenture in India"/>
        <s v="Augusta Infotech"/>
        <s v="Business Employment"/>
        <s v="HP"/>
        <s v="LTIMindtree"/>
        <s v="NCR Corporation"/>
        <s v="NTT"/>
        <s v="SP Solution"/>
        <s v="Universal Consulting"/>
        <s v="Uplers"/>
        <s v="Euler Motors"/>
        <s v="Ford Motor Company"/>
        <s v="Helix"/>
        <s v="ZF Group"/>
        <s v="ACURA SOLUTIONS LTD"/>
        <s v="Aliens Group Pvt. Ltd."/>
        <s v="JLL"/>
        <s v="Abservetech Private Limited"/>
        <s v="AIVIDTechVision"/>
        <s v="ClickPost"/>
        <s v="CoreStack"/>
        <s v="EcomExperts"/>
        <s v="GE Digital"/>
        <s v="Jumio Corporation"/>
        <s v="OpenText"/>
        <s v="Swiggy"/>
        <s v="TechnoScripts"/>
        <s v="Addison Group"/>
        <s v="Appian Infotech Inc."/>
        <s v="Armour Corporate Services"/>
        <s v="AXO Recruitment &amp; Staffing Services"/>
        <s v="Biz Staffing Comrade Pvt Ltd"/>
        <s v="ConsultBae"/>
        <s v="GFL Recruitment Private Limited"/>
        <s v="gpac"/>
        <s v="nTech Workforce - India"/>
        <s v="SGS Consulting"/>
      </sharedItems>
    </cacheField>
    <cacheField name="[data].[Job_name].[Job_name]" caption="Job_name" numFmtId="0" hierarchy="1" level="1">
      <sharedItems count="60">
        <s v="Analyst"/>
        <s v="Analyst - Treasury Finance"/>
        <s v="Analytic Consultant 3"/>
        <s v="Associate Loan Servicing Representative"/>
        <s v="Bus Operations Associate IV"/>
        <s v="Process Advisor"/>
        <s v="QA - Automation"/>
        <s v="QA Automation Tester - WFH"/>
        <s v="Technical Executive"/>
        <s v="Technical Support Engineer 2"/>
        <s v="Director Guest Service Center"/>
        <s v="Finance Controller - Retail/Real Estate"/>
        <s v="Head - Finance - Processed Foods"/>
        <s v="Head - HR and Communications - BPO"/>
        <s v="Head - Marketing - Auto Components"/>
        <s v="Head - Performance Marketing"/>
        <s v="Head - Sales - EdTech Startup"/>
        <s v="Head - Shipping and Logistics - Textile"/>
        <s v="Head Marketing Vison Care, India"/>
        <s v="Head of Technology in R&amp;D for a chemicals MNC"/>
        <s v="[BLR] Network Platform Development Engineer- TL"/>
        <s v="Account Assistant"/>
        <s v="Accountants Officer"/>
        <s v="Branch Accountant"/>
        <s v="Content Writer"/>
        <s v="Data Entry Operator"/>
        <s v="Junior Accountant"/>
        <s v="Process Associate"/>
        <s v="Product Manager"/>
        <s v="QA Automation Engineer - TOSCA"/>
        <s v="Applicants apply for Vice President - Project Execution - Civil"/>
        <s v="Chief Marketing Officer - eCommerce"/>
        <s v="CMO - Growth Marketing - Consumer Tech/EdTech"/>
        <s v="CSO - Borivali Branch"/>
        <s v="CSO Executive"/>
        <s v="Draughtsman"/>
        <s v="Engineering Executive"/>
        <s v="F &amp; B Executive"/>
        <s v="General Manager - International Sales and Marketing"/>
        <s v="Vice President - Business Head - PayOuts - FinTech"/>
        <s v="Accounts work from home job/internship at Let The Data Confess"/>
        <s v="Business Development (Sales) Internship in Mumbai at Next Labs"/>
        <s v="Business Development (Sales) part time job/internship at Bangalore in Immipoint Visa Consultants"/>
        <s v="Business Development (Sales) part time job/internship at Bangalore in IREU Tech Education Private Limited"/>
        <s v="Business Development (Sales) part time job/internship at Bangalore in Supl.ai"/>
        <s v="Business Development (Sales) work from home job/internship at Brainalyst"/>
        <s v="Business Development (Sales) work from home job/internship at CrystalBall"/>
        <s v="Business Development (Sales) work from home job/internship at Karyarth"/>
        <s v="Business Development (Sales) work from home job/internship at Logyify India"/>
        <s v="Business Development (Sales) work from home job/internship at PlanetSpark"/>
        <s v="Accountant and Cashier"/>
        <s v="Assistant Operations Manager"/>
        <s v="Axiom Developer"/>
        <s v="Documentation Executive"/>
        <s v="Hr Recruiter"/>
        <s v="Internal Auditor"/>
        <s v="Lead Data Management Analyst"/>
        <s v="Mainframe Developer- PAN India"/>
        <s v="Senior Software Engineer"/>
        <s v="Support Engineer - Cards and Payments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Industry].[Industry]" caption="Industry" numFmtId="0" hierarchy="6" level="1">
      <sharedItems count="10">
        <s v="Advertising Services"/>
        <s v="Financial Services"/>
        <s v="Human Resources Services"/>
        <s v="Industrial Machinery Manufacturing"/>
        <s v="Information Technology &amp; Services"/>
        <s v="IT Services and IT Consulting"/>
        <s v="Motor Vehicle Manufacturing"/>
        <s v="Real Estate"/>
        <s v="Software Development"/>
        <s v="Staffing and Recruiting"/>
      </sharedItems>
    </cacheField>
    <cacheField name="[Measures].[Count of Job_name]" caption="Count of Job_name" numFmtId="0" hierarchy="13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3"/>
      </fieldsUsage>
    </cacheHierarchy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7974537" backgroundQuery="1" createdVersion="8" refreshedVersion="8" minRefreshableVersion="3" recordCount="0" supportSubquery="1" supportAdvancedDrill="1" xr:uid="{8B1ABBD4-772E-4129-AD93-7DF1B59D388E}">
  <cacheSource type="external" connectionId="1"/>
  <cacheFields count="5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97">
        <s v="Account Assistant"/>
        <s v="Accountant and Cashier"/>
        <s v="Accountants Officer"/>
        <s v="Accounting Manager"/>
        <s v="Assistant Operations Manager"/>
        <s v="Branch Accountant"/>
        <s v="Branch Operations Manager"/>
        <s v="Content Writer"/>
        <s v="Internal Auditor"/>
        <s v="Junior Accountant"/>
        <s v="Associate, Data Engineer, Institutional Banking Group Technology Future Ready"/>
        <s v="Channel relationship manager"/>
        <s v="CSO - Borivali Branch"/>
        <s v="CSO Executive"/>
        <s v="Customer Service &amp; Operations Analyst"/>
        <s v="Engineer"/>
        <s v="personal banker"/>
        <s v="Priority Relationship Manager"/>
        <s v="200 - Core Operations - Associate 2"/>
        <s v="Business Analytics Analyst"/>
        <s v="C05 – Ops Sup Specialist"/>
        <s v="Consultant Specialist/Enterprise Technology"/>
        <s v="Fund Accounting &amp; Administration - Associate 2"/>
        <s v="Lead Data Management Analyst"/>
        <s v="Ops Sup Analyst - C09"/>
        <s v="Process Advisor"/>
        <s v="Quantitative Trader (3-10 yrs)"/>
        <s v="Share India - Strategy Manager"/>
        <s v="Aero Accessories Engineering - Development Support"/>
        <s v="Auxiliary Design/ Packaging - Steam Turbine &amp; Centrifugal Compressor"/>
        <s v="Controls Engineer"/>
        <s v="Data Analyst - Cost Engineering"/>
        <s v="Design Engineer"/>
        <s v="Domain Tester (Substation Automation)"/>
        <s v="Draughtsman"/>
        <s v="Embedded Firmware Engineer - C/C"/>
        <s v="Hr Recruiter"/>
        <s v="Maintenance Planner"/>
        <s v="Axiom Developer"/>
        <s v="Copy Writer"/>
        <s v="Digital Marketing"/>
        <s v="Front Desk Executive / Receptionist"/>
        <s v="Guardicore / Network Security / CSO CTO"/>
        <s v="IRIS Business Services - Manager - Product Marketing"/>
        <s v="Project Manager - Axiom"/>
        <s v="QA Automation Engineer - TOSCA"/>
        <s v="Support Engineer - Cards and Payments"/>
        <s v="Support Engineer - Internet and Mobile Banking"/>
        <s v="ALPACA Privacy IT Developer."/>
        <s v="Bank Reconciliation Role - Boutique CA Firm"/>
        <s v="Bus Operations Associate IV"/>
        <s v="Business Analyst - Finance Domain (1-3 yrs)"/>
        <s v="Cloud Data Engineer"/>
        <s v="DevOps Engineer"/>
        <s v="Mainframe Developer- PAN India"/>
        <s v="QA - Automation"/>
        <s v="QA Automation Tester - WFH"/>
        <s v="Senior Data Scientist"/>
        <s v="Associate"/>
        <s v="Client Prod – Software Analyst"/>
        <s v="Connected Services Expert"/>
        <s v="Functional Safety Manager"/>
        <s v="Functional Safety Specialist"/>
        <s v="Growth Head - Internet/Online"/>
        <s v="Program Manager - Hospitality Firm"/>
        <s v="Senior Software Engineer"/>
        <s v="Senior System Engineer"/>
        <s v="Senior Team Leader"/>
        <s v="Aliens Group - Online Reputation Manager - Digital Marketing Team"/>
        <s v="Assistant Manager - Billing"/>
        <s v="Assistant Property Manager"/>
        <s v="Branch Sales Manager- Mortgage"/>
        <s v="Brand Manager - Marketing Team"/>
        <s v="Business Analyst"/>
        <s v="Fire and Security Officer"/>
        <s v="Hiring for Consultant (Primary Market Research) in All India"/>
        <s v="Home Loan Sales Manager"/>
        <s v="Technical Executive"/>
        <s v="Account Executive/Senior Manager - Business Development/Sales"/>
        <s v="Administration"/>
        <s v="Assistant Manager - Finance"/>
        <s v="Assistant Manager - Finance (Taxation)"/>
        <s v="Candidates required for Market Data Research Analyst"/>
        <s v="Consultant - Info Archive"/>
        <s v="Digital Marketing Internship in Pune at TechnoScripts"/>
        <s v="Financial Analyst"/>
        <s v="Graphic Design Internship in Bangalore at Monster India"/>
        <s v="Audit Supervisor"/>
        <s v="Banking Accountant"/>
        <s v="Chief Marketing Officer - eCommerce"/>
        <s v="Consultant/Senior Consultant - Credit Risk Quant (3-9 yrs)"/>
        <s v="Customer Specialist"/>
        <s v="Drywall Estimator: $90K-$125K"/>
        <s v="Drywall Project Manager: $90K-$125K"/>
        <s v="Flooring Project Manager"/>
        <s v="Glass &amp; Glazing Estimator"/>
        <s v="US Recruiter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Industry].[Industry]" caption="Industry" numFmtId="0" hierarchy="6" level="1">
      <sharedItems count="10">
        <s v="Advertising Services"/>
        <s v="Banking"/>
        <s v="Financial Services"/>
        <s v="Industrial Machinery Manufacturing"/>
        <s v="Information Technology &amp; Services"/>
        <s v="IT Services and IT Consulting"/>
        <s v="Motor Vehicle Manufacturing"/>
        <s v="Real Estate"/>
        <s v="Software Development"/>
        <s v="Staffing and Recruiting"/>
      </sharedItems>
    </cacheField>
    <cacheField name="[Measures].[Sum of Applicants]" caption="Sum of Applicants" numFmtId="0" hierarchy="14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3"/>
      </fieldsUsage>
    </cacheHierarchy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81712963" backgroundQuery="1" createdVersion="8" refreshedVersion="8" minRefreshableVersion="3" recordCount="0" supportSubquery="1" supportAdvancedDrill="1" xr:uid="{8B38CB99-6462-4102-9B8D-F48A449269B8}">
  <cacheSource type="external" connectionId="1"/>
  <cacheFields count="5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97">
        <s v="Account Assistant"/>
        <s v="Accountant and Cashier"/>
        <s v="Accountants Officer"/>
        <s v="Accounting Manager"/>
        <s v="Assistant Operations Manager"/>
        <s v="Branch Accountant"/>
        <s v="Branch Operations Manager"/>
        <s v="Content Writer"/>
        <s v="Internal Auditor"/>
        <s v="Junior Accountant"/>
        <s v="Associate, Data Engineer, Institutional Banking Group Technology Future Ready"/>
        <s v="Channel relationship manager"/>
        <s v="CSO - Borivali Branch"/>
        <s v="CSO Executive"/>
        <s v="Customer Service &amp; Operations Analyst"/>
        <s v="Engineer"/>
        <s v="personal banker"/>
        <s v="Priority Relationship Manager"/>
        <s v="200 - Core Operations - Associate 2"/>
        <s v="Business Analytics Analyst"/>
        <s v="C05 – Ops Sup Specialist"/>
        <s v="Consultant Specialist/Enterprise Technology"/>
        <s v="Fund Accounting &amp; Administration - Associate 2"/>
        <s v="Lead Data Management Analyst"/>
        <s v="Ops Sup Analyst - C09"/>
        <s v="Process Advisor"/>
        <s v="Quantitative Trader (3-10 yrs)"/>
        <s v="Share India - Strategy Manager"/>
        <s v="Aero Accessories Engineering - Development Support"/>
        <s v="Auxiliary Design/ Packaging - Steam Turbine &amp; Centrifugal Compressor"/>
        <s v="Controls Engineer"/>
        <s v="Data Analyst - Cost Engineering"/>
        <s v="Design Engineer"/>
        <s v="Domain Tester (Substation Automation)"/>
        <s v="Draughtsman"/>
        <s v="Embedded Firmware Engineer - C/C"/>
        <s v="Hr Recruiter"/>
        <s v="Maintenance Planner"/>
        <s v="Axiom Developer"/>
        <s v="Copy Writer"/>
        <s v="Digital Marketing"/>
        <s v="Front Desk Executive / Receptionist"/>
        <s v="Guardicore / Network Security / CSO CTO"/>
        <s v="IRIS Business Services - Manager - Product Marketing"/>
        <s v="Project Manager - Axiom"/>
        <s v="QA Automation Engineer - TOSCA"/>
        <s v="Support Engineer - Cards and Payments"/>
        <s v="Support Engineer - Internet and Mobile Banking"/>
        <s v="ALPACA Privacy IT Developer."/>
        <s v="Bank Reconciliation Role - Boutique CA Firm"/>
        <s v="Bus Operations Associate IV"/>
        <s v="Business Analyst - Finance Domain (1-3 yrs)"/>
        <s v="Cloud Data Engineer"/>
        <s v="DevOps Engineer"/>
        <s v="Mainframe Developer- PAN India"/>
        <s v="QA - Automation"/>
        <s v="QA Automation Tester - WFH"/>
        <s v="Senior Data Scientist"/>
        <s v="Associate"/>
        <s v="Client Prod – Software Analyst"/>
        <s v="Connected Services Expert"/>
        <s v="Functional Safety Manager"/>
        <s v="Functional Safety Specialist"/>
        <s v="Growth Head - Internet/Online"/>
        <s v="Program Manager - Hospitality Firm"/>
        <s v="Senior Software Engineer"/>
        <s v="Senior System Engineer"/>
        <s v="Senior Team Leader"/>
        <s v="Aliens Group - Online Reputation Manager - Digital Marketing Team"/>
        <s v="Assistant Manager - Billing"/>
        <s v="Assistant Property Manager"/>
        <s v="Branch Sales Manager- Mortgage"/>
        <s v="Brand Manager - Marketing Team"/>
        <s v="Business Analyst"/>
        <s v="Fire and Security Officer"/>
        <s v="Hiring for Consultant (Primary Market Research) in All India"/>
        <s v="Home Loan Sales Manager"/>
        <s v="Technical Executive"/>
        <s v="Account Executive/Senior Manager - Business Development/Sales"/>
        <s v="Administration"/>
        <s v="Assistant Manager - Finance"/>
        <s v="Assistant Manager - Finance (Taxation)"/>
        <s v="Candidates required for Market Data Research Analyst"/>
        <s v="Consultant - Info Archive"/>
        <s v="Digital Marketing Internship in Pune at TechnoScripts"/>
        <s v="Financial Analyst"/>
        <s v="Graphic Design Internship in Bangalore at Monster India"/>
        <s v="Audit Supervisor"/>
        <s v="Banking Accountant"/>
        <s v="Chief Marketing Officer - eCommerce"/>
        <s v="Consultant/Senior Consultant - Credit Risk Quant (3-9 yrs)"/>
        <s v="Customer Specialist"/>
        <s v="Drywall Estimator: $90K-$125K"/>
        <s v="Drywall Project Manager: $90K-$125K"/>
        <s v="Flooring Project Manager"/>
        <s v="Glass &amp; Glazing Estimator"/>
        <s v="US Recruiter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Industry].[Industry]" caption="Industry" numFmtId="0" hierarchy="6" level="1">
      <sharedItems count="10">
        <s v="Advertising Services"/>
        <s v="Banking"/>
        <s v="Financial Services"/>
        <s v="Industrial Machinery Manufacturing"/>
        <s v="Information Technology &amp; Services"/>
        <s v="IT Services and IT Consulting"/>
        <s v="Motor Vehicle Manufacturing"/>
        <s v="Real Estate"/>
        <s v="Software Development"/>
        <s v="Staffing and Recruiting"/>
      </sharedItems>
    </cacheField>
    <cacheField name="[Measures].[Count of Job_name]" caption="Count of Job_name" numFmtId="0" hierarchy="13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3"/>
      </fieldsUsage>
    </cacheHierarchy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83217595" backgroundQuery="1" createdVersion="8" refreshedVersion="8" minRefreshableVersion="3" recordCount="0" supportSubquery="1" supportAdvancedDrill="1" xr:uid="{3437CDFA-D5F2-4FA1-A759-D789F871FE25}">
  <cacheSource type="external" connectionId="1"/>
  <cacheFields count="6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60">
        <s v="Analyst"/>
        <s v="Analyst - Treasury Finance"/>
        <s v="Analytic Consultant 3"/>
        <s v="Associate Loan Servicing Representative"/>
        <s v="Bus Operations Associate IV"/>
        <s v="Process Advisor"/>
        <s v="QA - Automation"/>
        <s v="QA Automation Tester - WFH"/>
        <s v="Technical Executive"/>
        <s v="Technical Support Engineer 2"/>
        <s v="Director Guest Service Center"/>
        <s v="Finance Controller - Retail/Real Estate"/>
        <s v="Head - Finance - Processed Foods"/>
        <s v="Head - HR and Communications - BPO"/>
        <s v="Head - Marketing - Auto Components"/>
        <s v="Head - Performance Marketing"/>
        <s v="Head - Sales - EdTech Startup"/>
        <s v="Head - Shipping and Logistics - Textile"/>
        <s v="Head Marketing Vison Care, India"/>
        <s v="Head of Technology in R&amp;D for a chemicals MNC"/>
        <s v="[BLR] Network Platform Development Engineer- TL"/>
        <s v="Account Assistant"/>
        <s v="Accountants Officer"/>
        <s v="Branch Accountant"/>
        <s v="Content Writer"/>
        <s v="Data Entry Operator"/>
        <s v="Junior Accountant"/>
        <s v="Process Associate"/>
        <s v="Product Manager"/>
        <s v="QA Automation Engineer - TOSCA"/>
        <s v="Applicants apply for Vice President - Project Execution - Civil"/>
        <s v="Chief Marketing Officer - eCommerce"/>
        <s v="CMO - Growth Marketing - Consumer Tech/EdTech"/>
        <s v="CSO - Borivali Branch"/>
        <s v="CSO Executive"/>
        <s v="Draughtsman"/>
        <s v="Engineering Executive"/>
        <s v="F &amp; B Executive"/>
        <s v="General Manager - International Sales and Marketing"/>
        <s v="Vice President - Business Head - PayOuts - FinTech"/>
        <s v="Accounts work from home job/internship at Let The Data Confess"/>
        <s v="Business Development (Sales) Internship in Mumbai at Next Labs"/>
        <s v="Business Development (Sales) part time job/internship at Bangalore in Immipoint Visa Consultants"/>
        <s v="Business Development (Sales) part time job/internship at Bangalore in IREU Tech Education Private Limited"/>
        <s v="Business Development (Sales) part time job/internship at Bangalore in Supl.ai"/>
        <s v="Business Development (Sales) work from home job/internship at Brainalyst"/>
        <s v="Business Development (Sales) work from home job/internship at CrystalBall"/>
        <s v="Business Development (Sales) work from home job/internship at Karyarth"/>
        <s v="Business Development (Sales) work from home job/internship at Logyify India"/>
        <s v="Business Development (Sales) work from home job/internship at PlanetSpark"/>
        <s v="Accountant and Cashier"/>
        <s v="Assistant Operations Manager"/>
        <s v="Axiom Developer"/>
        <s v="Documentation Executive"/>
        <s v="Hr Recruiter"/>
        <s v="Internal Auditor"/>
        <s v="Lead Data Management Analyst"/>
        <s v="Mainframe Developer- PAN India"/>
        <s v="Senior Software Engineer"/>
        <s v="Support Engineer - Cards and Payments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Industry].[Industry]" caption="Industry" numFmtId="0" hierarchy="6" level="1">
      <sharedItems count="10">
        <s v="Advertising Services"/>
        <s v="E-Learning Providers"/>
        <s v="Financial Services"/>
        <s v="Human Resources Services"/>
        <s v="Industrial Machinery Manufacturing"/>
        <s v="Information Technology &amp; Services"/>
        <s v="IT Services and IT Consulting"/>
        <s v="Real Estate"/>
        <s v="Software Development"/>
        <s v="Staffing and Recruiting"/>
      </sharedItems>
    </cacheField>
    <cacheField name="[Measures].[Count of Job_name]" caption="Count of Job_name" numFmtId="0" hierarchy="13" level="32767"/>
    <cacheField name="[data].[Job_type].[Job_type]" caption="Job_type" numFmtId="0" hierarchy="7" level="1">
      <sharedItems count="6">
        <s v="Contract"/>
        <s v="Entry level"/>
        <s v="Full-time"/>
        <s v="Internship"/>
        <s v="Part-time"/>
        <s v="Temporary"/>
      </sharedItems>
    </cacheField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3"/>
      </fieldsUsage>
    </cacheHierarchy>
    <cacheHierarchy uniqueName="[data].[Job_type]" caption="Job_type" attribute="1" defaultMemberUniqueName="[data].[Job_type].[All]" allUniqueName="[data].[Job_type].[All]" dimensionUniqueName="[data]" displayFolder="" count="2" memberValueDatatype="130" unbalanced="0">
      <fieldsUsage count="2">
        <fieldUsage x="-1"/>
        <fieldUsage x="5"/>
      </fieldsUsage>
    </cacheHierarchy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84722219" backgroundQuery="1" createdVersion="8" refreshedVersion="8" minRefreshableVersion="3" recordCount="0" supportSubquery="1" supportAdvancedDrill="1" xr:uid="{E2856025-2E88-4BA4-8239-1811B1708601}">
  <cacheSource type="external" connectionId="1"/>
  <cacheFields count="6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60">
        <s v="Analyst"/>
        <s v="Analyst - Treasury Finance"/>
        <s v="Analytic Consultant 3"/>
        <s v="Associate Loan Servicing Representative"/>
        <s v="Bus Operations Associate IV"/>
        <s v="Process Advisor"/>
        <s v="QA - Automation"/>
        <s v="QA Automation Tester - WFH"/>
        <s v="Technical Executive"/>
        <s v="Technical Support Engineer 2"/>
        <s v="Director Guest Service Center"/>
        <s v="Finance Controller - Retail/Real Estate"/>
        <s v="Head - Finance - Processed Foods"/>
        <s v="Head - HR and Communications - BPO"/>
        <s v="Head - Marketing - Auto Components"/>
        <s v="Head - Performance Marketing"/>
        <s v="Head - Sales - EdTech Startup"/>
        <s v="Head - Shipping and Logistics - Textile"/>
        <s v="Head Marketing Vison Care, India"/>
        <s v="Head of Technology in R&amp;D for a chemicals MNC"/>
        <s v="[BLR] Network Platform Development Engineer- TL"/>
        <s v="Account Assistant"/>
        <s v="Accountants Officer"/>
        <s v="Branch Accountant"/>
        <s v="Content Writer"/>
        <s v="Data Entry Operator"/>
        <s v="Junior Accountant"/>
        <s v="Process Associate"/>
        <s v="Product Manager"/>
        <s v="QA Automation Engineer - TOSCA"/>
        <s v="Applicants apply for Vice President - Project Execution - Civil"/>
        <s v="Chief Marketing Officer - eCommerce"/>
        <s v="CMO - Growth Marketing - Consumer Tech/EdTech"/>
        <s v="CSO - Borivali Branch"/>
        <s v="CSO Executive"/>
        <s v="Draughtsman"/>
        <s v="Engineering Executive"/>
        <s v="F &amp; B Executive"/>
        <s v="General Manager - International Sales and Marketing"/>
        <s v="Vice President - Business Head - PayOuts - FinTech"/>
        <s v="Accounts work from home job/internship at Let The Data Confess"/>
        <s v="Business Development (Sales) Internship in Mumbai at Next Labs"/>
        <s v="Business Development (Sales) part time job/internship at Bangalore in Immipoint Visa Consultants"/>
        <s v="Business Development (Sales) part time job/internship at Bangalore in IREU Tech Education Private Limited"/>
        <s v="Business Development (Sales) part time job/internship at Bangalore in Supl.ai"/>
        <s v="Business Development (Sales) work from home job/internship at Brainalyst"/>
        <s v="Business Development (Sales) work from home job/internship at CrystalBall"/>
        <s v="Business Development (Sales) work from home job/internship at Karyarth"/>
        <s v="Business Development (Sales) work from home job/internship at Logyify India"/>
        <s v="Business Development (Sales) work from home job/internship at PlanetSpark"/>
        <s v="Accountant and Cashier"/>
        <s v="Assistant Operations Manager"/>
        <s v="Axiom Developer"/>
        <s v="Documentation Executive"/>
        <s v="Hr Recruiter"/>
        <s v="Internal Auditor"/>
        <s v="Lead Data Management Analyst"/>
        <s v="Mainframe Developer- PAN India"/>
        <s v="Senior Software Engineer"/>
        <s v="Support Engineer - Cards and Payments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Industry].[Industry]" caption="Industry" numFmtId="0" hierarchy="6" level="1">
      <sharedItems count="10">
        <s v="Advertising Services"/>
        <s v="E-Learning Providers"/>
        <s v="Financial Services"/>
        <s v="Human Resources Services"/>
        <s v="Industrial Machinery Manufacturing"/>
        <s v="Information Technology &amp; Services"/>
        <s v="IT Services and IT Consulting"/>
        <s v="Real Estate"/>
        <s v="Software Development"/>
        <s v="Staffing and Recruiting"/>
      </sharedItems>
    </cacheField>
    <cacheField name="[data].[Job_type].[Job_type]" caption="Job_type" numFmtId="0" hierarchy="7" level="1">
      <sharedItems count="6">
        <s v="Contract"/>
        <s v="Entry level"/>
        <s v="Full-time"/>
        <s v="Internship"/>
        <s v="Part-time"/>
        <s v="Temporary"/>
      </sharedItems>
    </cacheField>
    <cacheField name="[Measures].[Sum of Applicants]" caption="Sum of Applicants" numFmtId="0" hierarchy="14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3"/>
      </fieldsUsage>
    </cacheHierarchy>
    <cacheHierarchy uniqueName="[data].[Job_type]" caption="Job_type" attribute="1" defaultMemberUniqueName="[data].[Job_type].[All]" allUniqueName="[data].[Job_type].[All]" dimensionUniqueName="[data]" displayFolder="" count="2" memberValueDatatype="130" unbalanced="0">
      <fieldsUsage count="2">
        <fieldUsage x="-1"/>
        <fieldUsage x="4"/>
      </fieldsUsage>
    </cacheHierarchy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85995374" backgroundQuery="1" createdVersion="8" refreshedVersion="8" minRefreshableVersion="3" recordCount="0" supportSubquery="1" supportAdvancedDrill="1" xr:uid="{A4C4BF9F-D004-48AC-A68B-2127D8121D2D}">
  <cacheSource type="external" connectionId="1"/>
  <cacheFields count="6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43">
        <s v="Biostatistician"/>
        <s v="Chief Bridge Engineer"/>
        <s v="Editorial Reviewer - Clinical Psychiatry"/>
        <s v="Editorial Reviewer - Nanobiotechnology"/>
        <s v="Freelance ESG Consultant"/>
        <s v="Freelance HR Consultant"/>
        <s v="Sales &amp; Technical Support Manager"/>
        <s v="SALES EXECUTIVE"/>
        <s v="Medical Claims Tech"/>
        <s v="Account Assistant"/>
        <s v="Assistant Operations Manager"/>
        <s v="Content Writer"/>
        <s v="Engineer"/>
        <s v="Internal Auditor"/>
        <s v="Junior Accountant"/>
        <s v="Lead Data Management Analyst"/>
        <s v="Ops Sup Analyst - C09"/>
        <s v="Process Advisor"/>
        <s v="Technical Executive"/>
        <s v="Data Science Intern"/>
        <s v="Data Science Training and Internship"/>
        <s v="E-commerce Intern"/>
        <s v="Finance Intern"/>
        <s v="HR Intern"/>
        <s v="Human Resources Intern"/>
        <s v="Training and Internship in Web Development"/>
        <s v="Virtual Internship"/>
        <s v="Web Development Intern"/>
        <s v="Accounts work from home job/internship at Let The Data Confess"/>
        <s v="Business Development (Sales) part time job/internship at Bangalore in Immipoint Visa Consultants"/>
        <s v="Business Development (Sales) part time job/internship at Bangalore in IREU Tech Education Private Limited"/>
        <s v="Business Development (Sales) part time job/internship at Bangalore in Supl.ai"/>
        <s v="Business Development (Sales) work from home job/internship at Logyify India"/>
        <s v="Campus Ambassador"/>
        <s v="Data Annotation/Tagging/Labelling work from home job/internship at Bobble AI"/>
        <s v="Data Entry part time job/internship at Delhi in Techjockey"/>
        <s v="Data Entry work from home job/internship at SportsThat"/>
        <s v="Finance part time job/internship at Bangalore in B B Advisory"/>
        <s v="Auxiliary Design/ Packaging - Steam Turbine &amp; Centrifugal Compressor"/>
        <s v="Information Security Officer , Bangalore"/>
        <s v="Manager"/>
        <s v="Product Manager"/>
        <s v="UK Student Application Visa Compliance Consultant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Industry].[Industry]" caption="Industry" numFmtId="0" hierarchy="6" level="1">
      <sharedItems count="17">
        <s v="Civil Engineering"/>
        <s v="Staffing and Recruiting"/>
        <s v="Technology, Information and Internet"/>
        <s v="Advertising Services"/>
        <s v="Financial Services"/>
        <s v="Human Resources Services"/>
        <s v="Industrial Machinery Manufacturing"/>
        <s v="Information Technology &amp; Services"/>
        <s v="IT Services and IT Consulting"/>
        <s v="Motor Vehicle Manufacturing"/>
        <s v="Real Estate"/>
        <s v="Software Development"/>
        <s v="Education Administration Programs"/>
        <s v="E-Learning Providers"/>
        <s v="Legal Services"/>
        <s v="Research"/>
        <s v="Hospitals and Health Care"/>
      </sharedItems>
    </cacheField>
    <cacheField name="[data].[Job_type].[Job_type]" caption="Job_type" numFmtId="0" hierarchy="7" level="1">
      <sharedItems count="6">
        <s v="Contract"/>
        <s v="Entry level"/>
        <s v="Full-time"/>
        <s v="Internship"/>
        <s v="Part-time"/>
        <s v="Temporary"/>
      </sharedItems>
    </cacheField>
    <cacheField name="[Measures].[Sum of Applicants]" caption="Sum of Applicants" numFmtId="0" hierarchy="14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3"/>
      </fieldsUsage>
    </cacheHierarchy>
    <cacheHierarchy uniqueName="[data].[Job_type]" caption="Job_type" attribute="1" defaultMemberUniqueName="[data].[Job_type].[All]" allUniqueName="[data].[Job_type].[All]" dimensionUniqueName="[data]" displayFolder="" count="2" memberValueDatatype="130" unbalanced="0">
      <fieldsUsage count="2">
        <fieldUsage x="-1"/>
        <fieldUsage x="4"/>
      </fieldsUsage>
    </cacheHierarchy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64402662037" backgroundQuery="1" createdVersion="8" refreshedVersion="8" minRefreshableVersion="3" recordCount="0" supportSubquery="1" supportAdvancedDrill="1" xr:uid="{9AA4D045-3729-4F57-8551-37F0C45AA1D9}">
  <cacheSource type="external" connectionId="1"/>
  <cacheFields count="5">
    <cacheField name="[data].[Company].[Company]" caption="Company" numFmtId="0" level="1">
      <sharedItems count="10">
        <s v="Autoscan India Pvt Ltd"/>
        <s v="Bajaj Finserv"/>
        <s v="Citi"/>
        <s v="GE Digital"/>
        <s v="HP"/>
        <s v="HSBC"/>
        <s v="Swiggy"/>
        <s v="Travelopia"/>
        <s v="Uplers"/>
        <s v="ZF Group"/>
      </sharedItems>
    </cacheField>
    <cacheField name="[Measures].[Sum of Applicants]" caption="Sum of Applicants" numFmtId="0" hierarchy="14" level="32767"/>
    <cacheField name="[data].[Industry].[Industry]" caption="Industry" numFmtId="0" hierarchy="6" level="1">
      <sharedItems count="6">
        <s v="Industrial Machinery Manufacturing"/>
        <s v="Financial Services"/>
        <s v="Software Development"/>
        <s v="IT Services and IT Consulting"/>
        <s v="Travel Arrangements"/>
        <s v="Motor Vehicle Manufacturing"/>
      </sharedItems>
    </cacheField>
    <cacheField name="[data].[Followers].[Followers]" caption="Followers" numFmtId="0" hierarchy="5" level="1">
      <sharedItems containsSemiMixedTypes="0" containsString="0" containsNumber="1" containsInteger="1" minValue="666" maxValue="5168340" count="10">
        <n v="666"/>
        <n v="914083"/>
        <n v="3969089"/>
        <n v="258754"/>
        <n v="5168340"/>
        <n v="3193445"/>
        <n v="1266658"/>
        <n v="30255"/>
        <n v="755673"/>
        <n v="915680"/>
      </sharedItems>
      <extLst>
        <ext xmlns:x15="http://schemas.microsoft.com/office/spreadsheetml/2010/11/main" uri="{4F2E5C28-24EA-4eb8-9CBF-B6C8F9C3D259}">
          <x15:cachedUniqueNames>
            <x15:cachedUniqueName index="0" name="[data].[Followers].&amp;[666]"/>
            <x15:cachedUniqueName index="1" name="[data].[Followers].&amp;[914083]"/>
            <x15:cachedUniqueName index="2" name="[data].[Followers].&amp;[3969089]"/>
            <x15:cachedUniqueName index="3" name="[data].[Followers].&amp;[258754]"/>
            <x15:cachedUniqueName index="4" name="[data].[Followers].&amp;[5168340]"/>
            <x15:cachedUniqueName index="5" name="[data].[Followers].&amp;[3193445]"/>
            <x15:cachedUniqueName index="6" name="[data].[Followers].&amp;[1266658]"/>
            <x15:cachedUniqueName index="7" name="[data].[Followers].&amp;[30255]"/>
            <x15:cachedUniqueName index="8" name="[data].[Followers].&amp;[755673]"/>
            <x15:cachedUniqueName index="9" name="[data].[Followers].&amp;[915680]"/>
          </x15:cachedUniqueNames>
        </ext>
      </extLst>
    </cacheField>
    <cacheField name="[data].[Job_name].[Job_name]" caption="Job_name" numFmtId="0" hierarchy="1" level="1">
      <sharedItems count="138">
        <s v="Design Engineer"/>
        <s v="Hr Recruiter"/>
        <s v="Manufacturing Engineer"/>
        <s v="Area Manager - Business Loans/Senior Area Manager - Business Loans(JR00105555)"/>
        <s v="Area Manager - CD - SBU/Senior Area Manager - CD - SBU(JR00105530)"/>
        <s v="Area Manager - Debt Management Services - Consumer/Senior Area Manager - Debt Management Services - Consumer(JR00105624)"/>
        <s v="Assistant Manager - BFS Direct(JR00105601)"/>
        <s v="Assistant Manager - BFS Direct(JR00105602)"/>
        <s v="Assistant Manager - CD - Growth North &amp; East(JR00105534)"/>
        <s v="Assistant Manager - Credit Operations(JR00105533)"/>
        <s v="Assistant Manager - Credit Operations(JR00105547)"/>
        <s v="Assistant Manager - Debt Management Services - Cards(JR00105525)"/>
        <s v="Assistant Manager - Debt Management Services - Cards(JR00105526)"/>
        <s v="Assistant Manager - Debt Management Services - Cards(JR00105527)"/>
        <s v="Assistant Manager - Debt Management Services - Cards(JR00105528)"/>
        <s v="Assistant Manager - Debt Management Services - Cards(JR00105616)"/>
        <s v="Assistant Manager - Debt Management Services - Rural(JR00105552)"/>
        <s v="Assistant Manager - Debt Management Services - Rural(JR00105553)"/>
        <s v="Assistant Manager - Debt Management Services - Rural(JR00105554)"/>
        <s v="Assistant Manager - Debt Management Services - Rural(JR00105556)"/>
        <s v="Assistant Manager - Debt Management Services - SME(JR00105535)"/>
        <s v="Assistant Manager - Debt Management Services - SME(JR00105536)"/>
        <s v="Assistant Manager - Debt Management Services - SME(JR00105538)"/>
        <s v="Assistant Manager - Debt Management Services - SME(JR00105545)"/>
        <s v="Assistant Manager - Debt Management Services - SME(JR00105618)"/>
        <s v="Assistant Manager - Fixed Deposits(JR00098125)"/>
        <s v="Assistant Manager - Insurance Services(JR00105610)"/>
        <s v="Assistant Manager - PL - Prime - T2(JR00105531)"/>
        <s v="Assistant Manager - PL - Prime - T2(JR00105532)"/>
        <s v="Assistant Manager - PLCS - Growth(JR00105523)"/>
        <s v="Assistant Manager - PLCS - Growth(JR00105562)"/>
        <s v="Assistant Manager - PLCS - Growth(JR00105567)"/>
        <s v="Assistant Manager - Professional Loans(JR00105537)"/>
        <s v="Assistant Manager - Professional Loans(JR00105550)"/>
        <s v="Assistant Manager - SALPL - Growth(JR00105543)"/>
        <s v="Assistant Manager - SALPL - Growth(JR00105587)"/>
        <s v="Cluster Manager - Business Loans/Senior Cluster Manager - Business Loans(JR00105565)"/>
        <s v="Cluster Manager - Debt Management Services - Consumer/Senior Cluster Manager - Debt Management Services - Consumer(JR00105529)"/>
        <s v="Cluster Manager - SME COE/Senior Cluster Manager - SME COE(JR00105613)"/>
        <s v="Cluster Manager - Urban Two Wheeler/Senior Cluster Manager - Urban Two Wheeler(JR00105607)"/>
        <s v="Deputy Area Manager - Debt Management Services - Consumer(JR00105621)"/>
        <s v="Deputy Area Manager - Debt Management Services - Rural(JR00105591)"/>
        <s v="Deputy Area Manager - Debt Management Services - Rural(JR00105606)"/>
        <s v="Deputy Area Manager - Debt Management Services - SME(JR00105544)"/>
        <s v="Executive - Credit Operations(JR00105617)"/>
        <s v="Executive - Debt Management Services - Rural(JR00105546)"/>
        <s v="Executive - Debt Management Services - Rural(JR00105557)"/>
        <s v="Executive - Debt Management Services - Rural(JR00105558)"/>
        <s v="Executive - Debt Management Services - Rural(JR00105559)"/>
        <s v="Executive - Debt Management Services - Rural(JR00105560)"/>
        <s v="Executive - Debt Management Services - Rural(JR00105568)"/>
        <s v="Executive - Debt Management Services - Rural(JR00105569)"/>
        <s v="Executive - Debt Management Services - Rural(JR00105570)"/>
        <s v="Executive - Debt Management Services - Rural(JR00105571)"/>
        <s v="Executive - Debt Management Services - Rural(JR00105572)"/>
        <s v="Executive - Debt Management Services - Rural(JR00105573)"/>
        <s v="Executive - Debt Management Services - Rural(JR00105574)"/>
        <s v="Executive - Debt Management Services - Rural(JR00105575)"/>
        <s v="Executive - Debt Management Services - Rural(JR00105576)"/>
        <s v="Executive - Debt Management Services - Rural(JR00105577)"/>
        <s v="Executive - Debt Management Services - Rural(JR00105578)"/>
        <s v="Executive - Debt Management Services - Rural(JR00105579)"/>
        <s v="Executive - Debt Management Services - Rural(JR00105580)"/>
        <s v="Executive - Debt Management Services - Rural(JR00105581)"/>
        <s v="Executive - Debt Management Services - Rural(JR00105582)"/>
        <s v="Executive - Debt Management Services - Rural(JR00105583)"/>
        <s v="Executive - Debt Management Services - Rural(JR00105586)"/>
        <s v="Executive Assistant(JR00105614)"/>
        <s v="Lead - Payments - EDC(JR00105563)"/>
        <s v="Manager - Administration(JR00105521)"/>
        <s v="Manager - CD - Growth North &amp; East(JR00105589)"/>
        <s v="Manager - Fixed Deposits(JR00105542)"/>
        <s v="Manager - Human Resources(JR00105548)"/>
        <s v="Manager - Human Resources(JR00105549)"/>
        <s v="Manager - Insurance Services(JR00105623)"/>
        <s v="Manager - IT(JR00105592)"/>
        <s v="Manager - PL - Prime - T2(JR00105609)"/>
        <s v="Manager - SALPL - Prime(JR00098158)"/>
        <s v="Regional Manager - Debt Management Services - Rural/Senior Regional Manager - Debt Management Services - Rural(JR00105598)"/>
        <s v="Regional Manager - Debt Management Services - Rural/Senior Regional Manager - Debt Management Services - Rural(JR00105600)"/>
        <s v="Senior Data Engineer(JR00105588)"/>
        <s v="Senior Data Engineer(JR00105590)"/>
        <s v="Unit Manager - Business Loans/Senior Unit Manager - Business Loans(JR00105564)"/>
        <s v="Unit Manager - Credit Operations/Senior Unit Manager - Credit Operations(JR00105620)"/>
        <s v="Unit Manager - Human Resources/Senior Unit Manager - Human Resources(JR00105611)"/>
        <s v="Zonal Manager - Debt Management Services - Rural(JR00105519)"/>
        <s v="Zonal Manager - Debt Management Services - Rural(JR00105595)"/>
        <s v="Zonal Manager - Debt Management Services - Rural(JR00105596)"/>
        <s v="Zonal Manager - Debt Management Services - Rural(JR00105597)"/>
        <s v="Zonal Manager - Debt Management Services - Rural(JR00105615)"/>
        <s v="Business Analytics Analyst"/>
        <s v="C05 – Ops Sup Specialist"/>
        <s v="Credit Risk QA Analyst | Officer | Chennai | R22095871"/>
        <s v="EMEA Trade Operations - CTF C09"/>
        <s v="Junior Business Analyst"/>
        <s v="Ops Sup Analyst - C09"/>
        <s v="Ops Support Analyst"/>
        <s v="Payment &amp; Receivables Officer"/>
        <s v="Product Management Analyst"/>
        <s v="Senior Data scientist / Principal Data science analyst"/>
        <s v="Service Supervisor"/>
        <s v="Specialized Analytics Intermediate Analyst - CCAR - CECL - Unsecured Production and Monitoring"/>
        <s v="Specialized Analytics Manager"/>
        <s v="Trade RM - Process Automation"/>
        <s v="Financial Analyst"/>
        <s v="ALPACA Privacy IT Developer."/>
        <s v="Bus Operations Associate IV"/>
        <s v="Cloud Data Engineer"/>
        <s v="DevOps Engineer"/>
        <s v="Senior Analytics Data Engineer"/>
        <s v="Senior Cloud Data Engineer"/>
        <s v="Senior Data Scientist"/>
        <s v="Analyst – Global CDD Utility-GSC’s"/>
        <s v="Associate Vice President - Payment Operations"/>
        <s v="Business Analyst"/>
        <s v="Business Analyst/RBWM COO"/>
        <s v="Consultant Specialist"/>
        <s v="Consultant Specialist/Enterprise Technology"/>
        <s v="Lead Business Analyst"/>
        <s v="Assistant Manager - Finance"/>
        <s v="Assistant Manager - Finance (Taxation)"/>
        <s v="Sales Manager I"/>
        <s v="Senior Executive - Finance"/>
        <s v="Tech Help Engineer"/>
        <s v="QA - Automation"/>
        <s v="QA Automation Tester - WFH"/>
        <s v="Remote Android Developer"/>
        <s v="SFMC - Team Lead"/>
        <s v="Sr. Analyst Digital Marketing"/>
        <s v="Connected Services Expert"/>
        <s v="Functional Safety Manager"/>
        <s v="Functional Safety Specialist"/>
        <s v="Senior Software Engineer"/>
        <s v="Senior System Engineer"/>
        <s v="Senior Team Leader"/>
        <s v="Software Architect"/>
        <s v="Specialist"/>
        <s v="Specialist - Cyber Security"/>
      </sharedItems>
    </cacheField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4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0" memberValueDatatype="130" unbalanced="0"/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2" memberValueDatatype="20" unbalanced="0">
      <fieldsUsage count="2">
        <fieldUsage x="-1"/>
        <fieldUsage x="3"/>
      </fieldsUsage>
    </cacheHierarchy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2"/>
      </fieldsUsage>
    </cacheHierarchy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536121990743" backgroundQuery="1" createdVersion="8" refreshedVersion="8" minRefreshableVersion="3" recordCount="0" supportSubquery="1" supportAdvancedDrill="1" xr:uid="{4CA47EE6-E31B-415C-A86B-6892544FCB7B}">
  <cacheSource type="external" connectionId="1"/>
  <cacheFields count="7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60">
        <s v="Analyst"/>
        <s v="Analyst - Treasury Finance"/>
        <s v="Analytic Consultant 3"/>
        <s v="Associate Loan Servicing Representative"/>
        <s v="Bus Operations Associate IV"/>
        <s v="Process Advisor"/>
        <s v="QA - Automation"/>
        <s v="QA Automation Tester - WFH"/>
        <s v="Technical Executive"/>
        <s v="Technical Support Engineer 2"/>
        <s v="Director Guest Service Center"/>
        <s v="Finance Controller - Retail/Real Estate"/>
        <s v="Head - Finance - Processed Foods"/>
        <s v="Head - HR and Communications - BPO"/>
        <s v="Head - Marketing - Auto Components"/>
        <s v="Head - Performance Marketing"/>
        <s v="Head - Sales - EdTech Startup"/>
        <s v="Head - Shipping and Logistics - Textile"/>
        <s v="Head Marketing Vison Care, India"/>
        <s v="Head of Technology in R&amp;D for a chemicals MNC"/>
        <s v="[BLR] Network Platform Development Engineer- TL"/>
        <s v="Account Assistant"/>
        <s v="Accountants Officer"/>
        <s v="Branch Accountant"/>
        <s v="Content Writer"/>
        <s v="Data Entry Operator"/>
        <s v="Junior Accountant"/>
        <s v="Process Associate"/>
        <s v="Product Manager"/>
        <s v="QA Automation Engineer - TOSCA"/>
        <s v="Applicants apply for Vice President - Project Execution - Civil"/>
        <s v="Chief Marketing Officer - eCommerce"/>
        <s v="CMO - Growth Marketing - Consumer Tech/EdTech"/>
        <s v="CSO - Borivali Branch"/>
        <s v="CSO Executive"/>
        <s v="Draughtsman"/>
        <s v="Engineering Executive"/>
        <s v="F &amp; B Executive"/>
        <s v="General Manager - International Sales and Marketing"/>
        <s v="Vice President - Business Head - PayOuts - FinTech"/>
        <s v="Accounts work from home job/internship at Let The Data Confess"/>
        <s v="Business Development (Sales) Internship in Mumbai at Next Labs"/>
        <s v="Business Development (Sales) part time job/internship at Bangalore in Immipoint Visa Consultants"/>
        <s v="Business Development (Sales) part time job/internship at Bangalore in IREU Tech Education Private Limited"/>
        <s v="Business Development (Sales) part time job/internship at Bangalore in Supl.ai"/>
        <s v="Business Development (Sales) work from home job/internship at Brainalyst"/>
        <s v="Business Development (Sales) work from home job/internship at CrystalBall"/>
        <s v="Business Development (Sales) work from home job/internship at Karyarth"/>
        <s v="Business Development (Sales) work from home job/internship at Logyify India"/>
        <s v="Business Development (Sales) work from home job/internship at PlanetSpark"/>
        <s v="Accountant and Cashier"/>
        <s v="Assistant Operations Manager"/>
        <s v="Axiom Developer"/>
        <s v="Documentation Executive"/>
        <s v="Hr Recruiter"/>
        <s v="Internal Auditor"/>
        <s v="Lead Data Management Analyst"/>
        <s v="Mainframe Developer- PAN India"/>
        <s v="Senior Software Engineer"/>
        <s v="Support Engineer - Cards and Payments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Employees].[Employees]" caption="Employees" numFmtId="0" hierarchy="4" level="1">
      <sharedItems count="8">
        <s v="10001+"/>
        <s v="1001-5000"/>
        <s v="1-10"/>
        <s v="11-50"/>
        <s v="201-500"/>
        <s v="5001-10000"/>
        <s v="501-1000"/>
        <s v="51-200"/>
      </sharedItems>
    </cacheField>
    <cacheField name="[Measures].[Sum of Applicants]" caption="Sum of Applicants" numFmtId="0" hierarchy="14" level="32767"/>
    <cacheField name="[Measures].[Count of Job_name]" caption="Count of Job_name" numFmtId="0" hierarchy="13" level="32767"/>
    <cacheField name="Dummy0" numFmtId="0" hierarchy="2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1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2" memberValueDatatype="130" unbalanced="0">
      <fieldsUsage count="2">
        <fieldUsage x="-1"/>
        <fieldUsage x="3"/>
      </fieldsUsage>
    </cacheHierarchy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0" memberValueDatatype="130" unbalanced="0"/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Dummy0" caption="Company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707634606479" backgroundQuery="1" createdVersion="8" refreshedVersion="8" minRefreshableVersion="3" recordCount="0" supportSubquery="1" supportAdvancedDrill="1" xr:uid="{2D891B01-CFA2-4AF6-A49A-4FF26532DBF7}">
  <cacheSource type="external" connectionId="1"/>
  <cacheFields count="8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60">
        <s v="Analyst"/>
        <s v="Analyst - Treasury Finance"/>
        <s v="Analytic Consultant 3"/>
        <s v="Associate Loan Servicing Representative"/>
        <s v="Bus Operations Associate IV"/>
        <s v="Process Advisor"/>
        <s v="QA - Automation"/>
        <s v="QA Automation Tester - WFH"/>
        <s v="Technical Executive"/>
        <s v="Technical Support Engineer 2"/>
        <s v="Director Guest Service Center"/>
        <s v="Finance Controller - Retail/Real Estate"/>
        <s v="Head - Finance - Processed Foods"/>
        <s v="Head - HR and Communications - BPO"/>
        <s v="Head - Marketing - Auto Components"/>
        <s v="Head - Performance Marketing"/>
        <s v="Head - Sales - EdTech Startup"/>
        <s v="Head - Shipping and Logistics - Textile"/>
        <s v="Head Marketing Vison Care, India"/>
        <s v="Head of Technology in R&amp;D for a chemicals MNC"/>
        <s v="[BLR] Network Platform Development Engineer- TL"/>
        <s v="Account Assistant"/>
        <s v="Accountants Officer"/>
        <s v="Branch Accountant"/>
        <s v="Content Writer"/>
        <s v="Data Entry Operator"/>
        <s v="Junior Accountant"/>
        <s v="Process Associate"/>
        <s v="Product Manager"/>
        <s v="QA Automation Engineer - TOSCA"/>
        <s v="Applicants apply for Vice President - Project Execution - Civil"/>
        <s v="Chief Marketing Officer - eCommerce"/>
        <s v="CMO - Growth Marketing - Consumer Tech/EdTech"/>
        <s v="CSO - Borivali Branch"/>
        <s v="CSO Executive"/>
        <s v="Draughtsman"/>
        <s v="Engineering Executive"/>
        <s v="F &amp; B Executive"/>
        <s v="General Manager - International Sales and Marketing"/>
        <s v="Vice President - Business Head - PayOuts - FinTech"/>
        <s v="Accounts work from home job/internship at Let The Data Confess"/>
        <s v="Business Development (Sales) Internship in Mumbai at Next Labs"/>
        <s v="Business Development (Sales) part time job/internship at Bangalore in Immipoint Visa Consultants"/>
        <s v="Business Development (Sales) part time job/internship at Bangalore in IREU Tech Education Private Limited"/>
        <s v="Business Development (Sales) part time job/internship at Bangalore in Supl.ai"/>
        <s v="Business Development (Sales) work from home job/internship at Brainalyst"/>
        <s v="Business Development (Sales) work from home job/internship at CrystalBall"/>
        <s v="Business Development (Sales) work from home job/internship at Karyarth"/>
        <s v="Business Development (Sales) work from home job/internship at Logyify India"/>
        <s v="Business Development (Sales) work from home job/internship at PlanetSpark"/>
        <s v="Accountant and Cashier"/>
        <s v="Assistant Operations Manager"/>
        <s v="Axiom Developer"/>
        <s v="Documentation Executive"/>
        <s v="Hr Recruiter"/>
        <s v="Internal Auditor"/>
        <s v="Lead Data Management Analyst"/>
        <s v="Mainframe Developer- PAN India"/>
        <s v="Senior Software Engineer"/>
        <s v="Support Engineer - Cards and Payments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Industry].[Industry]" caption="Industry" numFmtId="0" hierarchy="6" level="1">
      <sharedItems count="10">
        <s v="Advertising Services"/>
        <s v="E-Learning Providers"/>
        <s v="Financial Services"/>
        <s v="Human Resources Services"/>
        <s v="Industrial Machinery Manufacturing"/>
        <s v="Information Technology &amp; Services"/>
        <s v="IT Services and IT Consulting"/>
        <s v="Real Estate"/>
        <s v="Software Development"/>
        <s v="Staffing and Recruiting"/>
      </sharedItems>
    </cacheField>
    <cacheField name="[data].[Job_type].[Job_type]" caption="Job_type" numFmtId="0" hierarchy="7" level="1">
      <sharedItems count="6">
        <s v="Contract"/>
        <s v="Entry level"/>
        <s v="Full-time"/>
        <s v="Internship"/>
        <s v="Part-time"/>
        <s v="Temporary"/>
      </sharedItems>
    </cacheField>
    <cacheField name="[data].[City].[City]" caption="City" numFmtId="0" hierarchy="8" level="1">
      <sharedItems count="11">
        <s v="Ahmedabad"/>
        <s v="Bengaluru"/>
        <s v="Chennai"/>
        <s v="Delhi"/>
        <s v="Gurgaon"/>
        <s v="Hyderabad"/>
        <s v="Jaipur"/>
        <s v="Kolkata"/>
        <s v="Mumbai"/>
        <s v="Pune"/>
        <s v="Salem"/>
      </sharedItems>
    </cacheField>
    <cacheField name="[Measures].[Sum of Applicants]" caption="Sum of Applicants" numFmtId="0" hierarchy="14" level="32767"/>
    <cacheField name="[Measures].[Count of Job_name]" caption="Count of Job_name" numFmtId="0" hierarchy="13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3"/>
      </fieldsUsage>
    </cacheHierarchy>
    <cacheHierarchy uniqueName="[data].[Job_type]" caption="Job_type" attribute="1" defaultMemberUniqueName="[data].[Job_type].[All]" allUniqueName="[data].[Job_type].[All]" dimensionUniqueName="[data]" displayFolder="" count="2" memberValueDatatype="130" unbalanced="0">
      <fieldsUsage count="2">
        <fieldUsage x="-1"/>
        <fieldUsage x="4"/>
      </fieldsUsage>
    </cacheHierarchy>
    <cacheHierarchy uniqueName="[data].[City]" caption="City" attribute="1" defaultMemberUniqueName="[data].[City].[All]" allUniqueName="[data].[City].[All]" dimensionUniqueName="[data]" displayFolder="" count="2" memberValueDatatype="130" unbalanced="0">
      <fieldsUsage count="2">
        <fieldUsage x="-1"/>
        <fieldUsage x="5"/>
      </fieldsUsage>
    </cacheHierarchy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61111111" backgroundQuery="1" createdVersion="8" refreshedVersion="8" minRefreshableVersion="3" recordCount="0" supportSubquery="1" supportAdvancedDrill="1" xr:uid="{D7681A13-B837-40B3-87B6-428D2AE5AEFA}">
  <cacheSource type="external" connectionId="1"/>
  <cacheFields count="3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Measures].[Count of Job_name]" caption="Count of Job_name" numFmtId="0" hierarchy="13" level="32767"/>
    <cacheField name="[data].[Industry].[Industry]" caption="Industry" numFmtId="0" hierarchy="6" level="1">
      <sharedItems count="6">
        <s v="Financial Services"/>
        <s v="Staffing and Recruiting"/>
        <s v="Information Technology &amp; Services"/>
        <s v="Industrial Machinery Manufacturing"/>
        <s v="Advertising Services"/>
        <s v="Human Resources Services"/>
      </sharedItems>
    </cacheField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0" memberValueDatatype="130" unbalanced="0"/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0" memberValueDatatype="130" unbalanced="0"/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2" memberValueDatatype="130" unbalanced="0">
      <fieldsUsage count="2">
        <fieldUsage x="-1"/>
        <fieldUsage x="2"/>
      </fieldsUsage>
    </cacheHierarchy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62384258" backgroundQuery="1" createdVersion="8" refreshedVersion="8" minRefreshableVersion="3" recordCount="0" supportSubquery="1" supportAdvancedDrill="1" xr:uid="{1674D198-CC2B-47B5-83E3-A37D347562CC}">
  <cacheSource type="external" connectionId="1"/>
  <cacheFields count="3">
    <cacheField name="[data].[Company].[Company]" caption="Company" numFmtId="0" level="1">
      <sharedItems count="241">
        <s v="Abservetech Private Limited"/>
        <s v="ACCA Careers"/>
        <s v="Accenture in India"/>
        <s v="ACURA SOLUTIONS LTD"/>
        <s v="Addison Group"/>
        <s v="Adler Talent Solutions Pvt Ltd"/>
        <s v="Ahaan Consulting"/>
        <s v="Ahlstrom"/>
        <s v="AIVIDTechVision"/>
        <s v="Alcon"/>
        <s v="Aliens Group Pvt. Ltd."/>
        <s v="Alliance Recruitment Agency"/>
        <s v="Alphanumeric Systems"/>
        <s v="Amitoje India"/>
        <s v="Ananta Resource Management"/>
        <s v="Antier Solutions"/>
        <s v="ANZ"/>
        <s v="Appen"/>
        <s v="Appian Infotech Inc."/>
        <s v="ARC Consulting"/>
        <s v="Arissa India"/>
        <s v="Armour Corporate Services"/>
        <s v="Arrcus, Inc."/>
        <s v="ART Housing Finance (India) Ltd"/>
        <s v="Aster DM Healthcare"/>
        <s v="ATELIER INSURANCE BROKING PVT. LTD."/>
        <s v="Auburn Digital Solutions"/>
        <s v="Auchtel Products Ltd. (Formerly Henkel Chemicals (India) Ltd"/>
        <s v="Augusta Infotech"/>
        <s v="Autoscan India Pvt Ltd"/>
        <s v="Avenues India Private Limited"/>
        <s v="AXO Recruitment &amp; Staffing Services"/>
        <s v="Bain &amp; Company"/>
        <s v="Bajaj Finserv"/>
        <s v="Barclays"/>
        <s v="Bayer"/>
        <s v="BB Advisory"/>
        <s v="BD"/>
        <s v="BeGig"/>
        <s v="Biz Staffing Comrade Pvt Ltd"/>
        <s v="Business Employment"/>
        <s v="BUSISOL SOURCING (INDIA) PRIVATE LIMITED"/>
        <s v="BuzzHire"/>
        <s v="Cactus Communications"/>
        <s v="Caterpillar Inc."/>
        <s v="CIEL HR"/>
        <s v="Citi"/>
        <s v="CKS Consulting Engineers Pvt. Ltd"/>
        <s v="ClickPost"/>
        <s v="CodersBrain"/>
        <s v="Coforge Solutions"/>
        <s v="Cognetix India Private Limited"/>
        <s v="Combustion Research Associates"/>
        <s v="Connexdoor"/>
        <s v="ConsultBae"/>
        <s v="CoreStack"/>
        <s v="DB Schenker"/>
        <s v="DBS Bank"/>
        <s v="Dew Solutions Pvt Ltd"/>
        <s v="Disha Consultant"/>
        <s v="Ealoor Study Abroad (UK)Ltd."/>
        <s v="Ecolab"/>
        <s v="EcomExperts"/>
        <s v="Enzo League™"/>
        <s v="EPAM Systems"/>
        <s v="Epiq"/>
        <s v="Euler Motors"/>
        <s v="Eurofins Advinus"/>
        <s v="EXL"/>
        <s v="EY"/>
        <s v="Fingent"/>
        <s v="Ford Motor Company"/>
        <s v="Four Points by Sheraton"/>
        <s v="FunctionUp"/>
        <s v="Futures And Careers"/>
        <s v="Gama India"/>
        <s v="Gartner"/>
        <s v="GE Digital"/>
        <s v="GFL Recruitment Private Limited"/>
        <s v="Gig Consultants"/>
        <s v="Global Soft Systems, Inc."/>
        <s v="Glorious Hr Services"/>
        <s v="Godrej Industries Limited (Chemicals)"/>
        <s v="gpac"/>
        <s v="Gramophone"/>
        <s v="Growupp"/>
        <s v="Gurgaon IT Hub"/>
        <s v="H R Cornucopia Pvt Ltd"/>
        <s v="Healthy Treat"/>
        <s v="Helix"/>
        <s v="Hero Vired"/>
        <s v="Housejoy"/>
        <s v="HP"/>
        <s v="HSBC"/>
        <s v="HYATT Hotels"/>
        <s v="ICE"/>
        <s v="ICON plc"/>
        <s v="IDP India"/>
        <s v="Illumina"/>
        <s v="Immipoint Visa Group of Services"/>
        <s v="IndiaMART InterMESH Limited"/>
        <s v="Indian Institute of Science (IISc)"/>
        <s v="Infinity Solutions"/>
        <s v="Infolog Solutions Private Limited"/>
        <s v="Insight Business Machines Pvt. Ltd."/>
        <s v="IQnext"/>
        <s v="IREU Tech Education Private Limited"/>
        <s v="IRIS Business Services Limited"/>
        <s v="JLL"/>
        <s v="JOBDUNIA.COM"/>
        <s v="Jumio Corporation"/>
        <s v="Jupiter"/>
        <s v="Kalypso: A Rockwell Automation Business"/>
        <s v="KBR, Inc."/>
        <s v="Lakshmi North East Solution"/>
        <s v="Lavya Associates HR Services"/>
        <s v="LEAD India"/>
        <s v="Learning Routes"/>
        <s v="LINEUP"/>
        <s v="Linguee Global Solutions"/>
        <s v="Lionbridge"/>
        <s v="LTIMindtree"/>
        <s v="Luxoft India"/>
        <s v="Magnus India Consulting Services"/>
        <s v="Mahindra Group"/>
        <s v="Mansys Consulting Services"/>
        <s v="Marken"/>
        <s v="Maven Workforce Inc."/>
        <s v="MergerWare"/>
        <s v="Mindlance"/>
        <s v="Mobiloitte"/>
        <s v="Mold-Tek Technologies Limited"/>
        <s v="Monster India"/>
        <s v="Mott MacDonald"/>
        <s v="Mpower HR"/>
        <s v="NatWest Group"/>
        <s v="NCR Corporation"/>
        <s v="Nestlé"/>
        <s v="Next Labs"/>
        <s v="nTech Workforce - India"/>
        <s v="NTT"/>
        <s v="NTT DATA Services"/>
        <s v="Nutanix"/>
        <s v="Nykaa"/>
        <s v="OMG LABS"/>
        <s v="Onjob Group"/>
        <s v="OpenText"/>
        <s v="ORIX India"/>
        <s v="PAGO Analytics"/>
        <s v="Patchwork Health"/>
        <s v="PCC Associates"/>
        <s v="PepsiCo"/>
        <s v="Philips"/>
        <s v="PPS Professional Personnel Services"/>
        <s v="Practo"/>
        <s v="Professional Utilities"/>
        <s v="PROLIM Solutions India"/>
        <s v="Prysmian Group"/>
        <s v="PwC Acceleration Centers"/>
        <s v="Qoulomb"/>
        <s v="QUEST Engineering, LLC"/>
        <s v="Rashmi Metaliks Limited"/>
        <s v="RC Project Consultancy (RCPC)"/>
        <s v="Reagles media pvt ltd"/>
        <s v="Recruitment- IndianMoney"/>
        <s v="RecruitNXT"/>
        <s v="ReNew Power"/>
        <s v="SA Technologies Inc."/>
        <s v="Sanofi"/>
        <s v="Sapientury"/>
        <s v="SAPRO"/>
        <s v="Sarvam Safety Equipment Pvt Ltd"/>
        <s v="SGS Consulting"/>
        <s v="Share India"/>
        <s v="Shell"/>
        <s v="Sheraton Hotels &amp; Resorts"/>
        <s v="Shine.com"/>
        <s v="Siemens Healthineers"/>
        <s v="Sify Technologies Limited."/>
        <s v="SP Solution"/>
        <s v="Spectral Consultants"/>
        <s v="Spigot Software Pvt. Ltd."/>
        <s v="Squareboat"/>
        <s v="SR B2B Solutions"/>
        <s v="Standard Chartered Bank"/>
        <s v="STARWORTH GLOBAL SOLUTIONS"/>
        <s v="State Street"/>
        <s v="StelleHire"/>
        <s v="Stryker"/>
        <s v="Sundaram Technologies"/>
        <s v="Supl.ai Analytics"/>
        <s v="Supro Consulting"/>
        <s v="Suresh &amp; Co."/>
        <s v="Swiggy"/>
        <s v="Symbiosis Management Consultants P Limited"/>
        <s v="Synapse Search Partners"/>
        <s v="Synchrony"/>
        <s v="Syneos Health"/>
        <s v="Syneos Health Commercial Solutions"/>
        <s v="Talent Acceleration Corridor (TA Corridor)"/>
        <s v="Talent Pursuits"/>
        <s v="Talent Zone Consultant"/>
        <s v="TalentXO"/>
        <s v="Talentz.AI"/>
        <s v="Target"/>
        <s v="Tata Consultancy Services"/>
        <s v="Tech Data APAC"/>
        <s v="Tech Mahindra"/>
        <s v="Techjockey.com"/>
        <s v="TechnoScripts"/>
        <s v="Techvegas LLP"/>
        <s v="TECOSIM India"/>
        <s v="Tesla Power USA"/>
        <s v="Testbook"/>
        <s v="The Bombay Digital Company"/>
        <s v="The Upside Story"/>
        <s v="The Weir Group PLC"/>
        <s v="TransUnion"/>
        <s v="Travelopia"/>
        <s v="TravStack"/>
        <s v="Trendy Traders"/>
        <s v="Trigent Software Inc"/>
        <s v="TÜV Rheinland Europe"/>
        <s v="Universal Consulting"/>
        <s v="Universities Superannuation Scheme (Ltd)"/>
        <s v="Unnati"/>
        <s v="Unravel"/>
        <s v="Uplers"/>
        <s v="Varian"/>
        <s v="VAspire Management Consultants"/>
        <s v="VDX.tv"/>
        <s v="Verify, Inc."/>
        <s v="Videojet Technologies"/>
        <s v="Wapel Software India"/>
        <s v="Weatherford"/>
        <s v="Wells Fargo"/>
        <s v="WEN- Women Entrepreneur Network"/>
        <s v="Whizjuniors"/>
        <s v="Wizikey"/>
        <s v="Zebra Technologies"/>
        <s v="ZF Group"/>
      </sharedItems>
    </cacheField>
    <cacheField name="[Measures].[Average of Followers]" caption="Average of Followers" numFmtId="0" hierarchy="17" level="32767"/>
    <cacheField name="[Measures].[Count of Job_name]" caption="Count of Job_name" numFmtId="0" hierarchy="13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0" memberValueDatatype="130" unbalanced="0"/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0" memberValueDatatype="130" unbalanced="0"/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0" memberValueDatatype="130" unbalanced="0"/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65624999" backgroundQuery="1" createdVersion="8" refreshedVersion="8" minRefreshableVersion="3" recordCount="0" supportSubquery="1" supportAdvancedDrill="1" xr:uid="{2B85428C-EF97-42FB-B673-422ED34F0139}">
  <cacheSource type="external" connectionId="1"/>
  <cacheFields count="3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type].[Job_type]" caption="Job_type" numFmtId="0" hierarchy="7" level="1">
      <sharedItems count="3">
        <s v="Full-time"/>
        <s v="Contract"/>
        <s v="Temporary"/>
      </sharedItems>
    </cacheField>
    <cacheField name="[Measures].[Count of Job_name]" caption="Count of Job_name" numFmtId="0" hierarchy="13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0" memberValueDatatype="130" unbalanced="0"/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0" memberValueDatatype="130" unbalanced="0"/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0" memberValueDatatype="130" unbalanced="0"/>
    <cacheHierarchy uniqueName="[data].[Job_type]" caption="Job_type" attribute="1" defaultMemberUniqueName="[data].[Job_type].[All]" allUniqueName="[data].[Job_type].[All]" dimensionUniqueName="[data]" displayFolder="" count="2" memberValueDatatype="130" unbalanced="0">
      <fieldsUsage count="2">
        <fieldUsage x="-1"/>
        <fieldUsage x="1"/>
      </fieldsUsage>
    </cacheHierarchy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66666668" backgroundQuery="1" createdVersion="8" refreshedVersion="8" minRefreshableVersion="3" recordCount="0" supportSubquery="1" supportAdvancedDrill="1" xr:uid="{7E19CE4C-7254-4DF8-807B-09B380D0985F}">
  <cacheSource type="external" connectionId="1"/>
  <cacheFields count="3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10">
        <s v="Assistant Manager - Finance"/>
        <s v="Assistant Manager - Finance (Taxation)"/>
        <s v="Business Analytics Analyst"/>
        <s v="Design Engineer"/>
        <s v="Financial Analyst"/>
        <s v="Junior Business Analyst"/>
        <s v="QA - Automation"/>
        <s v="Sales Manager I"/>
        <s v="Senior Executive - Finance"/>
        <s v="Tech Help Engineer"/>
      </sharedItems>
    </cacheField>
    <cacheField name="[Measures].[Sum of Applicants]" caption="Sum of Applicants" numFmtId="0" hierarchy="14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0" memberValueDatatype="130" unbalanced="0"/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0" memberValueDatatype="130" unbalanced="0"/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68171293" backgroundQuery="1" createdVersion="8" refreshedVersion="8" minRefreshableVersion="3" recordCount="0" supportSubquery="1" supportAdvancedDrill="1" xr:uid="{D26DFA84-781F-4C40-8B9D-3FC969C79205}">
  <cacheSource type="external" connectionId="1"/>
  <cacheFields count="4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10">
        <s v="Account Assistant"/>
        <s v="Assistant Operations Manager"/>
        <s v="Content Writer"/>
        <s v="Engineer"/>
        <s v="Internal Auditor"/>
        <s v="Junior Accountant"/>
        <s v="Lead Data Management Analyst"/>
        <s v="Ops Sup Analyst - C09"/>
        <s v="Process Advisor"/>
        <s v="Product Manager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Measures].[Sum of Applicants]" caption="Sum of Applicants" numFmtId="0" hierarchy="14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0" memberValueDatatype="130" unbalanced="0"/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69560186" backgroundQuery="1" createdVersion="8" refreshedVersion="8" minRefreshableVersion="3" recordCount="0" supportSubquery="1" supportAdvancedDrill="1" xr:uid="{42528911-874A-4974-B5F7-842311DA88C3}">
  <cacheSource type="external" connectionId="1"/>
  <cacheFields count="4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10">
        <s v="Account Assistant"/>
        <s v="Assistant Operations Manager"/>
        <s v="Content Writer"/>
        <s v="Engineer"/>
        <s v="Internal Auditor"/>
        <s v="Junior Accountant"/>
        <s v="Lead Data Management Analyst"/>
        <s v="Ops Sup Analyst - C09"/>
        <s v="Process Advisor"/>
        <s v="Product Manager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Measures].[Count of Job_name]" caption="Count of Job_name" numFmtId="0" hierarchy="13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0" memberValueDatatype="130" unbalanced="0"/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0" memberValueDatatype="130" unbalanced="0"/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72453703" backgroundQuery="1" createdVersion="8" refreshedVersion="8" minRefreshableVersion="3" recordCount="0" supportSubquery="1" supportAdvancedDrill="1" xr:uid="{DDE99B5E-DECC-4891-B162-B2738DB16FFC}">
  <cacheSource type="external" connectionId="1"/>
  <cacheFields count="6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60">
        <s v="Analyst"/>
        <s v="Analyst - Treasury Finance"/>
        <s v="Analytic Consultant 3"/>
        <s v="Associate Loan Servicing Representative"/>
        <s v="Bus Operations Associate IV"/>
        <s v="Process Advisor"/>
        <s v="QA - Automation"/>
        <s v="QA Automation Tester - WFH"/>
        <s v="Technical Executive"/>
        <s v="Technical Support Engineer 2"/>
        <s v="Director Guest Service Center"/>
        <s v="Finance Controller - Retail/Real Estate"/>
        <s v="Head - Finance - Processed Foods"/>
        <s v="Head - HR and Communications - BPO"/>
        <s v="Head - Marketing - Auto Components"/>
        <s v="Head - Performance Marketing"/>
        <s v="Head - Sales - EdTech Startup"/>
        <s v="Head - Shipping and Logistics - Textile"/>
        <s v="Head Marketing Vison Care, India"/>
        <s v="Head of Technology in R&amp;D for a chemicals MNC"/>
        <s v="[BLR] Network Platform Development Engineer- TL"/>
        <s v="Account Assistant"/>
        <s v="Accountants Officer"/>
        <s v="Branch Accountant"/>
        <s v="Content Writer"/>
        <s v="Data Entry Operator"/>
        <s v="Junior Accountant"/>
        <s v="Process Associate"/>
        <s v="Product Manager"/>
        <s v="QA Automation Engineer - TOSCA"/>
        <s v="Applicants apply for Vice President - Project Execution - Civil"/>
        <s v="Chief Marketing Officer - eCommerce"/>
        <s v="CMO - Growth Marketing - Consumer Tech/EdTech"/>
        <s v="CSO - Borivali Branch"/>
        <s v="CSO Executive"/>
        <s v="Draughtsman"/>
        <s v="Engineering Executive"/>
        <s v="F &amp; B Executive"/>
        <s v="General Manager - International Sales and Marketing"/>
        <s v="Vice President - Business Head - PayOuts - FinTech"/>
        <s v="Accounts work from home job/internship at Let The Data Confess"/>
        <s v="Business Development (Sales) Internship in Mumbai at Next Labs"/>
        <s v="Business Development (Sales) part time job/internship at Bangalore in Immipoint Visa Consultants"/>
        <s v="Business Development (Sales) part time job/internship at Bangalore in IREU Tech Education Private Limited"/>
        <s v="Business Development (Sales) part time job/internship at Bangalore in Supl.ai"/>
        <s v="Business Development (Sales) work from home job/internship at Brainalyst"/>
        <s v="Business Development (Sales) work from home job/internship at CrystalBall"/>
        <s v="Business Development (Sales) work from home job/internship at Karyarth"/>
        <s v="Business Development (Sales) work from home job/internship at Logyify India"/>
        <s v="Business Development (Sales) work from home job/internship at PlanetSpark"/>
        <s v="Accountant and Cashier"/>
        <s v="Assistant Operations Manager"/>
        <s v="Axiom Developer"/>
        <s v="Documentation Executive"/>
        <s v="Hr Recruiter"/>
        <s v="Internal Auditor"/>
        <s v="Lead Data Management Analyst"/>
        <s v="Mainframe Developer- PAN India"/>
        <s v="Senior Software Engineer"/>
        <s v="Support Engineer - Cards and Payments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Internship"/>
        <s v="Mid-Senior level"/>
      </sharedItems>
    </cacheField>
    <cacheField name="[data].[Employees].[Employees]" caption="Employees" numFmtId="0" hierarchy="4" level="1">
      <sharedItems count="8">
        <s v="10001+"/>
        <s v="1001-5000"/>
        <s v="1-10"/>
        <s v="11-50"/>
        <s v="201-500"/>
        <s v="5001-10000"/>
        <s v="501-1000"/>
        <s v="51-200"/>
      </sharedItems>
    </cacheField>
    <cacheField name="[Measures].[Sum of Followers]" caption="Sum of Followers" numFmtId="0" hierarchy="16" level="32767"/>
    <cacheField name="[Measures].[Count of Company]" caption="Count of Company" numFmtId="0" hierarchy="19" level="32767"/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2" memberValueDatatype="130" unbalanced="0">
      <fieldsUsage count="2">
        <fieldUsage x="-1"/>
        <fieldUsage x="3"/>
      </fieldsUsage>
    </cacheHierarchy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0" memberValueDatatype="130" unbalanced="0"/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th bj" refreshedDate="44958.438973958335" backgroundQuery="1" createdVersion="8" refreshedVersion="8" minRefreshableVersion="3" recordCount="0" supportSubquery="1" supportAdvancedDrill="1" xr:uid="{3B4F5938-4F22-410A-AB5E-8C9D43F315D1}">
  <cacheSource type="external" connectionId="1"/>
  <cacheFields count="4">
    <cacheField name="[data].[Company].[Company]" caption="Company" numFmtId="0" level="1">
      <sharedItems count="10">
        <s v="Bajaj Finserv"/>
        <s v="Barclays"/>
        <s v="Citi"/>
        <s v="gpac"/>
        <s v="Luxoft India"/>
        <s v="QUEST Engineering, LLC"/>
        <s v="SR B2B Solutions"/>
        <s v="State Street"/>
        <s v="Talent Zone Consultant"/>
        <s v="Wells Fargo"/>
      </sharedItems>
    </cacheField>
    <cacheField name="[data].[Job_name].[Job_name]" caption="Job_name" numFmtId="0" hierarchy="1" level="1">
      <sharedItems count="60">
        <s v="Analyst"/>
        <s v="Analyst - Treasury Finance"/>
        <s v="Analytic Consultant 3"/>
        <s v="Associate Loan Servicing Representative"/>
        <s v="Bus Operations Associate IV"/>
        <s v="Process Advisor"/>
        <s v="QA - Automation"/>
        <s v="QA Automation Tester - WFH"/>
        <s v="Technical Executive"/>
        <s v="Technical Support Engineer 2"/>
        <s v="Director Guest Service Center"/>
        <s v="Finance Controller - Retail/Real Estate"/>
        <s v="Head - Finance - Processed Foods"/>
        <s v="Head - HR and Communications - BPO"/>
        <s v="Head - Marketing - Auto Components"/>
        <s v="Head - Performance Marketing"/>
        <s v="Head - Sales - EdTech Startup"/>
        <s v="Head - Shipping and Logistics - Textile"/>
        <s v="Head Marketing Vison Care, India"/>
        <s v="Head of Technology in R&amp;D for a chemicals MNC"/>
        <s v="[BLR] Network Platform Development Engineer- TL"/>
        <s v="Account Assistant"/>
        <s v="Accountants Officer"/>
        <s v="Branch Accountant"/>
        <s v="Content Writer"/>
        <s v="Data Entry Operator"/>
        <s v="Junior Accountant"/>
        <s v="Process Associate"/>
        <s v="Product Manager"/>
        <s v="QA Automation Engineer - TOSCA"/>
        <s v="Applicants apply for Vice President - Project Execution - Civil"/>
        <s v="Chief Marketing Officer - eCommerce"/>
        <s v="CMO - Growth Marketing - Consumer Tech/EdTech"/>
        <s v="CSO - Borivali Branch"/>
        <s v="CSO Executive"/>
        <s v="Draughtsman"/>
        <s v="Engineering Executive"/>
        <s v="F &amp; B Executive"/>
        <s v="General Manager - International Sales and Marketing"/>
        <s v="Vice President - Business Head - PayOuts - FinTech"/>
        <s v="Accounts work from home job/internship at Let The Data Confess"/>
        <s v="Business Development (Sales) Internship in Mumbai at Next Labs"/>
        <s v="Business Development (Sales) part time job/internship at Bangalore in Immipoint Visa Consultants"/>
        <s v="Business Development (Sales) part time job/internship at Bangalore in IREU Tech Education Private Limited"/>
        <s v="Business Development (Sales) part time job/internship at Bangalore in Supl.ai"/>
        <s v="Business Development (Sales) work from home job/internship at Brainalyst"/>
        <s v="Business Development (Sales) work from home job/internship at CrystalBall"/>
        <s v="Business Development (Sales) work from home job/internship at Karyarth"/>
        <s v="Business Development (Sales) work from home job/internship at Logyify India"/>
        <s v="Business Development (Sales) work from home job/internship at PlanetSpark"/>
        <s v="Accountant and Cashier"/>
        <s v="Assistant Operations Manager"/>
        <s v="Axiom Developer"/>
        <s v="Documentation Executive"/>
        <s v="Hr Recruiter"/>
        <s v="Internal Auditor"/>
        <s v="Lead Data Management Analyst"/>
        <s v="Mainframe Developer- PAN India"/>
        <s v="Senior Software Engineer"/>
        <s v="Support Engineer - Cards and Payments"/>
      </sharedItems>
    </cacheField>
    <cacheField name="[data].[Job_level].[Job_level]" caption="Job_level" numFmtId="0" hierarchy="3" level="1">
      <sharedItems count="6">
        <s v="Associate"/>
        <s v="Director"/>
        <s v="Entry level"/>
        <s v="Executive"/>
        <s v="Mid-Senior level"/>
        <s v="Internship"/>
      </sharedItems>
    </cacheField>
    <cacheField name="[data].[Employees].[Employees]" caption="Employees" numFmtId="0" hierarchy="4" level="1">
      <sharedItems count="8">
        <s v="10001+"/>
        <s v="1001-5000"/>
        <s v="1-10"/>
        <s v="11-50"/>
        <s v="201-500"/>
        <s v="5001-10000"/>
        <s v="501-1000"/>
        <s v="51-200"/>
      </sharedItems>
    </cacheField>
  </cacheFields>
  <cacheHierarchies count="20">
    <cacheHierarchy uniqueName="[data].[Company]" caption="Company" attribute="1" defaultMemberUniqueName="[data].[Company].[All]" allUniqueName="[data].[Company].[All]" dimensionUniqueName="[data]" displayFolder="" count="2" memberValueDatatype="130" unbalanced="0">
      <fieldsUsage count="2">
        <fieldUsage x="-1"/>
        <fieldUsage x="0"/>
      </fieldsUsage>
    </cacheHierarchy>
    <cacheHierarchy uniqueName="[data].[Job_name]" caption="Job_name" attribute="1" defaultMemberUniqueName="[data].[Job_name].[All]" allUniqueName="[data].[Job_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Applicants]" caption="Applicants" attribute="1" defaultMemberUniqueName="[data].[Applicants].[All]" allUniqueName="[data].[Applicants].[All]" dimensionUniqueName="[data]" displayFolder="" count="0" memberValueDatatype="20" unbalanced="0"/>
    <cacheHierarchy uniqueName="[data].[Job_level]" caption="Job_level" attribute="1" defaultMemberUniqueName="[data].[Job_level].[All]" allUniqueName="[data].[Job_level].[All]" dimensionUniqueName="[data]" displayFolder="" count="2" memberValueDatatype="130" unbalanced="0">
      <fieldsUsage count="2">
        <fieldUsage x="-1"/>
        <fieldUsage x="2"/>
      </fieldsUsage>
    </cacheHierarchy>
    <cacheHierarchy uniqueName="[data].[Employees]" caption="Employees" attribute="1" defaultMemberUniqueName="[data].[Employees].[All]" allUniqueName="[data].[Employees].[All]" dimensionUniqueName="[data]" displayFolder="" count="2" memberValueDatatype="130" unbalanced="0">
      <fieldsUsage count="2">
        <fieldUsage x="-1"/>
        <fieldUsage x="3"/>
      </fieldsUsage>
    </cacheHierarchy>
    <cacheHierarchy uniqueName="[data].[Followers]" caption="Followers" attribute="1" defaultMemberUniqueName="[data].[Followers].[All]" allUniqueName="[data].[Followers].[All]" dimensionUniqueName="[data]" displayFolder="" count="0" memberValueDatatype="20" unbalanced="0"/>
    <cacheHierarchy uniqueName="[data].[Industry]" caption="Industry" attribute="1" defaultMemberUniqueName="[data].[Industry].[All]" allUniqueName="[data].[Industry].[All]" dimensionUniqueName="[data]" displayFolder="" count="0" memberValueDatatype="130" unbalanced="0"/>
    <cacheHierarchy uniqueName="[data].[Job_type]" caption="Job_type" attribute="1" defaultMemberUniqueName="[data].[Job_type].[All]" allUniqueName="[data].[Job_type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Job_name]" caption="Count of Job_nam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plicants]" caption="Sum of Applicants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Job_level]" caption="Count of Job_level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llowers]" caption="Sum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Followers]" caption="Average of Follower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Job_type]" caption="Count of Job_type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mpany]" caption="Count of Company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E0035-2F33-48AC-A755-9D61A6A42803}" name="PivotTable15" cacheId="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CZ1:DA8" firstHeaderRow="1" firstDataRow="1" firstDataCol="1"/>
  <pivotFields count="6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60">
        <item x="21"/>
        <item x="51"/>
        <item x="55"/>
        <item x="26"/>
        <item x="56"/>
        <item x="5"/>
        <item x="28"/>
        <item x="50"/>
        <item x="52"/>
        <item x="8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7"/>
        <item x="58"/>
        <item x="59"/>
      </items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ob_name" fld="4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  <filter fld="3" type="count" id="4" iMeasureHier="13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9EA47-C0B6-4CB9-9B5F-106C1211A4B0}" name="PivotTable8" cacheId="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BK1:BN10" firstHeaderRow="0" firstDataRow="1" firstDataCol="1"/>
  <pivotFields count="7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60">
        <item x="21"/>
        <item x="51"/>
        <item x="55"/>
        <item x="26"/>
        <item x="56"/>
        <item x="5"/>
        <item x="28"/>
        <item x="50"/>
        <item x="52"/>
        <item x="8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7"/>
        <item x="58"/>
        <item x="59"/>
      </items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plicants2" fld="4" baseField="0" baseItem="0">
      <extLst>
        <ext xmlns:x14="http://schemas.microsoft.com/office/spreadsheetml/2009/9/main" uri="{E15A36E0-9728-4e99-A89B-3F7291B0FE68}">
          <x14:dataField sourceField="4" uniqueName="[__Xl2].[Measures].[Sum of Applicants]"/>
        </ext>
      </extLst>
    </dataField>
    <dataField name="Sum of Applicants" fld="6" showDataAs="percentOfTotal" baseField="0" baseItem="0" numFmtId="10">
      <extLst>
        <ext xmlns:x14="http://schemas.microsoft.com/office/spreadsheetml/2009/9/main" uri="{E15A36E0-9728-4e99-A89B-3F7291B0FE68}">
          <x14:dataField sourceField="4"/>
        </ext>
      </extLst>
    </dataField>
    <dataField name="Count of Job_name" fld="5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2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</filter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16CC4-2970-4B9D-A8DE-787BC218F975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Z1:AB14" firstHeaderRow="1" firstDataRow="1" firstDataCol="2"/>
  <pivotFields count="3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13">
    <i>
      <x/>
      <x/>
    </i>
    <i>
      <x v="1"/>
      <x/>
    </i>
    <i>
      <x v="2"/>
      <x/>
    </i>
    <i>
      <x v="3"/>
      <x v="1"/>
    </i>
    <i r="1">
      <x/>
    </i>
    <i>
      <x v="4"/>
      <x/>
    </i>
    <i>
      <x v="5"/>
      <x/>
    </i>
    <i r="1">
      <x v="2"/>
    </i>
    <i>
      <x v="6"/>
      <x/>
    </i>
    <i>
      <x v="7"/>
      <x/>
    </i>
    <i>
      <x v="8"/>
      <x/>
    </i>
    <i>
      <x v="9"/>
      <x/>
    </i>
    <i t="grand">
      <x/>
    </i>
  </rowItems>
  <colItems count="1">
    <i/>
  </colItems>
  <dataFields count="1">
    <dataField name="Count of Job_name" fld="2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3">
      <autoFilter ref="A1">
        <filterColumn colId="0">
          <top10 val="10" filterVal="10"/>
        </filterColumn>
      </autoFilter>
    </filter>
  </filters>
  <rowHierarchiesUsage count="2">
    <rowHierarchyUsage hierarchyUsage="0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C407C-FCF7-407E-A0BD-8CA6718247DB}" name="PivotTable18" cacheId="1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DL1:DN13" firstHeaderRow="0" firstDataRow="1" firstDataCol="1"/>
  <pivotFields count="8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60">
        <item x="21"/>
        <item x="51"/>
        <item x="55"/>
        <item x="26"/>
        <item x="56"/>
        <item x="5"/>
        <item x="28"/>
        <item x="50"/>
        <item x="52"/>
        <item x="8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7"/>
        <item x="58"/>
        <item x="59"/>
      </items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measureFilter="1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5"/>
  </rowFields>
  <rowItems count="12">
    <i>
      <x v="1"/>
    </i>
    <i>
      <x v="2"/>
    </i>
    <i>
      <x v="8"/>
    </i>
    <i>
      <x v="9"/>
    </i>
    <i>
      <x v="5"/>
    </i>
    <i>
      <x v="3"/>
    </i>
    <i>
      <x v="10"/>
    </i>
    <i>
      <x v="4"/>
    </i>
    <i>
      <x v="6"/>
    </i>
    <i>
      <x v="7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Job_name" fld="7" subtotal="count" showDataAs="percentOfTotal" baseField="0" baseItem="0" numFmtId="10"/>
    <dataField name="Sum of Applicants" fld="6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  <filter fld="3" type="count" id="4" iMeasureHier="13">
      <autoFilter ref="A1">
        <filterColumn colId="0">
          <top10 val="10" filterVal="10"/>
        </filterColumn>
      </autoFilter>
    </filter>
    <filter fld="5" type="count" id="7" iMeasureHier="13">
      <autoFilter ref="A1">
        <filterColumn colId="0">
          <top10 val="11" filterVal="11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D09EB-D83B-4A05-8F63-4B1DE3AC4D6A}" name="PivotTable11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CA1:CB12" firstHeaderRow="1" firstDataRow="1" firstDataCol="1"/>
  <pivotFields count="5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60">
        <item x="21"/>
        <item x="51"/>
        <item x="55"/>
        <item x="26"/>
        <item x="56"/>
        <item x="5"/>
        <item x="28"/>
        <item x="50"/>
        <item x="52"/>
        <item x="8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7"/>
        <item x="58"/>
        <item x="59"/>
      </items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3"/>
  </rowFields>
  <rowItems count="11">
    <i>
      <x v="1"/>
    </i>
    <i>
      <x v="5"/>
    </i>
    <i>
      <x v="9"/>
    </i>
    <i>
      <x v="2"/>
    </i>
    <i>
      <x/>
    </i>
    <i>
      <x v="4"/>
    </i>
    <i>
      <x v="8"/>
    </i>
    <i>
      <x v="3"/>
    </i>
    <i>
      <x v="7"/>
    </i>
    <i>
      <x v="6"/>
    </i>
    <i t="grand">
      <x/>
    </i>
  </rowItems>
  <colItems count="1">
    <i/>
  </colItems>
  <dataFields count="1">
    <dataField name="Count of Job_name" fld="4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  <filter fld="3" type="count" id="4" iMeasureHier="13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0D063-DD72-4943-AC82-D44FCCEC0CE1}" name="PivotTable13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CM1:CO100" firstHeaderRow="1" firstDataRow="1" firstDataCol="2"/>
  <pivotFields count="5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measureFilter="1" sortType="descending" defaultSubtotal="0" defaultAttributeDrillState="1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3"/>
    <field x="1"/>
  </rowFields>
  <rowItems count="99">
    <i>
      <x v="8"/>
      <x v="80"/>
    </i>
    <i r="1">
      <x v="85"/>
    </i>
    <i r="1">
      <x v="81"/>
    </i>
    <i r="1">
      <x v="86"/>
    </i>
    <i r="1">
      <x v="83"/>
    </i>
    <i r="1">
      <x v="84"/>
    </i>
    <i r="1">
      <x v="82"/>
    </i>
    <i r="1">
      <x v="79"/>
    </i>
    <i r="1">
      <x v="78"/>
    </i>
    <i r="1">
      <x v="73"/>
    </i>
    <i>
      <x v="5"/>
      <x v="55"/>
    </i>
    <i r="1">
      <x v="54"/>
    </i>
    <i r="1">
      <x v="52"/>
    </i>
    <i r="1">
      <x v="57"/>
    </i>
    <i r="1">
      <x v="50"/>
    </i>
    <i r="1">
      <x v="53"/>
    </i>
    <i r="1">
      <x v="48"/>
    </i>
    <i r="1">
      <x v="51"/>
    </i>
    <i r="1">
      <x v="56"/>
    </i>
    <i r="1">
      <x v="49"/>
    </i>
    <i>
      <x v="2"/>
      <x v="19"/>
    </i>
    <i r="1">
      <x v="25"/>
    </i>
    <i r="1">
      <x v="23"/>
    </i>
    <i r="1">
      <x v="18"/>
    </i>
    <i r="1">
      <x v="24"/>
    </i>
    <i r="1">
      <x v="20"/>
    </i>
    <i r="1">
      <x v="22"/>
    </i>
    <i r="1">
      <x v="21"/>
    </i>
    <i r="1">
      <x v="27"/>
    </i>
    <i r="1">
      <x v="26"/>
    </i>
    <i>
      <x v="3"/>
      <x v="32"/>
    </i>
    <i r="1">
      <x v="36"/>
    </i>
    <i r="1">
      <x v="34"/>
    </i>
    <i r="1">
      <x v="29"/>
    </i>
    <i r="1">
      <x v="30"/>
    </i>
    <i r="1">
      <x v="35"/>
    </i>
    <i r="1">
      <x v="31"/>
    </i>
    <i r="1">
      <x v="37"/>
    </i>
    <i r="1">
      <x v="28"/>
    </i>
    <i r="1">
      <x v="33"/>
    </i>
    <i>
      <x v="1"/>
      <x v="17"/>
    </i>
    <i r="1">
      <x v="15"/>
    </i>
    <i r="1">
      <x v="14"/>
    </i>
    <i r="1">
      <x v="11"/>
    </i>
    <i r="1">
      <x v="16"/>
    </i>
    <i r="1">
      <x v="12"/>
    </i>
    <i r="1">
      <x v="10"/>
    </i>
    <i r="1">
      <x v="13"/>
    </i>
    <i>
      <x v="6"/>
      <x v="58"/>
    </i>
    <i r="1">
      <x v="62"/>
    </i>
    <i r="1">
      <x v="61"/>
    </i>
    <i r="1">
      <x v="66"/>
    </i>
    <i r="1">
      <x v="65"/>
    </i>
    <i r="1">
      <x v="67"/>
    </i>
    <i r="1">
      <x v="59"/>
    </i>
    <i r="1">
      <x v="64"/>
    </i>
    <i r="1">
      <x v="60"/>
    </i>
    <i r="1">
      <x v="63"/>
    </i>
    <i>
      <x v="4"/>
      <x v="45"/>
    </i>
    <i r="1">
      <x v="46"/>
    </i>
    <i r="1">
      <x v="47"/>
    </i>
    <i r="1">
      <x v="44"/>
    </i>
    <i r="1">
      <x v="41"/>
    </i>
    <i r="1">
      <x v="42"/>
    </i>
    <i r="1">
      <x v="43"/>
    </i>
    <i r="1">
      <x v="38"/>
    </i>
    <i r="1">
      <x v="40"/>
    </i>
    <i r="1">
      <x v="39"/>
    </i>
    <i>
      <x v="7"/>
      <x v="69"/>
    </i>
    <i r="1">
      <x v="70"/>
    </i>
    <i r="1">
      <x v="77"/>
    </i>
    <i r="1">
      <x v="74"/>
    </i>
    <i r="1">
      <x v="73"/>
    </i>
    <i r="1">
      <x v="75"/>
    </i>
    <i r="1">
      <x v="76"/>
    </i>
    <i r="1">
      <x v="71"/>
    </i>
    <i r="1">
      <x v="68"/>
    </i>
    <i r="1">
      <x v="72"/>
    </i>
    <i>
      <x v="9"/>
      <x v="91"/>
    </i>
    <i r="1">
      <x v="92"/>
    </i>
    <i r="1">
      <x v="96"/>
    </i>
    <i r="1">
      <x v="94"/>
    </i>
    <i r="1">
      <x v="95"/>
    </i>
    <i r="1">
      <x v="87"/>
    </i>
    <i r="1">
      <x v="88"/>
    </i>
    <i r="1">
      <x v="90"/>
    </i>
    <i r="1">
      <x v="93"/>
    </i>
    <i r="1">
      <x v="89"/>
    </i>
    <i>
      <x/>
      <x v="9"/>
    </i>
    <i r="1">
      <x v="1"/>
    </i>
    <i r="1">
      <x v="4"/>
    </i>
    <i r="1">
      <x v="7"/>
    </i>
    <i r="1">
      <x v="2"/>
    </i>
    <i r="1">
      <x v="8"/>
    </i>
    <i r="1">
      <x/>
    </i>
    <i r="1">
      <x v="3"/>
    </i>
    <i r="1">
      <x v="5"/>
    </i>
    <i r="1">
      <x v="6"/>
    </i>
    <i t="grand">
      <x/>
    </i>
  </rowItems>
  <colItems count="1">
    <i/>
  </colItems>
  <dataFields count="1">
    <dataField name="Sum of Applicants" fld="4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  <filter fld="3" type="count" evalOrder="1" id="4" iMeasureHier="13">
      <autoFilter ref="A1">
        <filterColumn colId="0">
          <top10 val="10" filterVal="10"/>
        </filterColumn>
      </autoFilter>
    </filter>
  </filters>
  <rowHierarchiesUsage count="2">
    <rowHierarchyUsage hierarchyUsage="6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5338E-9FCF-482F-AB84-2B0966597D4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12" firstHeaderRow="1" firstDataRow="1" firstDataCol="2"/>
  <pivotFields count="3"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0"/>
    <field x="2"/>
  </rowFields>
  <rowItems count="11">
    <i>
      <x/>
      <x/>
    </i>
    <i>
      <x v="6"/>
      <x v="4"/>
    </i>
    <i>
      <x v="3"/>
      <x v="1"/>
    </i>
    <i>
      <x v="2"/>
      <x/>
    </i>
    <i>
      <x v="4"/>
      <x v="2"/>
    </i>
    <i>
      <x v="9"/>
      <x/>
    </i>
    <i>
      <x v="7"/>
      <x/>
    </i>
    <i>
      <x v="5"/>
      <x v="3"/>
    </i>
    <i>
      <x v="8"/>
      <x v="5"/>
    </i>
    <i>
      <x v="1"/>
      <x/>
    </i>
    <i t="grand">
      <x/>
    </i>
  </rowItems>
  <colItems count="1">
    <i/>
  </colItems>
  <dataFields count="1">
    <dataField name="Count of Job_name"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3">
      <autoFilter ref="A1">
        <filterColumn colId="0">
          <top10 val="10" filterVal="10"/>
        </filterColumn>
      </autoFilter>
    </filter>
  </filters>
  <rowHierarchiesUsage count="2">
    <rowHierarchyUsage hierarchyUsage="0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DA405-D23D-414F-BF5B-DA1746A04C9F}" name="PivotTable10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BW1:BX41" firstHeaderRow="1" firstDataRow="1" firstDataCol="2"/>
  <pivotFields count="4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60">
        <item x="21"/>
        <item x="51"/>
        <item x="55"/>
        <item x="26"/>
        <item x="56"/>
        <item x="5"/>
        <item x="28"/>
        <item x="50"/>
        <item x="52"/>
        <item x="8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7"/>
        <item x="58"/>
        <item x="59"/>
      </items>
    </pivotField>
    <pivotField axis="axisRow"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3"/>
    <field x="2"/>
  </rowFields>
  <rowItems count="40">
    <i>
      <x/>
      <x/>
    </i>
    <i r="1">
      <x v="1"/>
    </i>
    <i r="1">
      <x v="2"/>
    </i>
    <i r="1">
      <x v="3"/>
    </i>
    <i r="1">
      <x v="4"/>
    </i>
    <i>
      <x v="1"/>
      <x/>
    </i>
    <i r="1">
      <x v="2"/>
    </i>
    <i r="1">
      <x v="3"/>
    </i>
    <i r="1">
      <x v="4"/>
    </i>
    <i r="1">
      <x v="5"/>
    </i>
    <i>
      <x v="2"/>
      <x v="1"/>
    </i>
    <i r="1">
      <x v="2"/>
    </i>
    <i r="1">
      <x v="3"/>
    </i>
    <i r="1">
      <x v="4"/>
    </i>
    <i r="1">
      <x v="5"/>
    </i>
    <i>
      <x v="3"/>
      <x v="1"/>
    </i>
    <i r="1">
      <x v="2"/>
    </i>
    <i r="1">
      <x v="3"/>
    </i>
    <i r="1">
      <x v="4"/>
    </i>
    <i r="1">
      <x v="5"/>
    </i>
    <i>
      <x v="4"/>
      <x v="1"/>
    </i>
    <i r="1">
      <x v="2"/>
    </i>
    <i r="1">
      <x v="3"/>
    </i>
    <i r="1">
      <x v="4"/>
    </i>
    <i r="1">
      <x v="5"/>
    </i>
    <i>
      <x v="5"/>
      <x v="2"/>
    </i>
    <i r="1">
      <x v="4"/>
    </i>
    <i r="1">
      <x v="5"/>
    </i>
    <i>
      <x v="6"/>
      <x/>
    </i>
    <i r="1">
      <x v="1"/>
    </i>
    <i r="1">
      <x v="2"/>
    </i>
    <i r="1">
      <x v="4"/>
    </i>
    <i r="1">
      <x v="5"/>
    </i>
    <i>
      <x v="7"/>
      <x/>
    </i>
    <i r="1">
      <x v="1"/>
    </i>
    <i r="1">
      <x v="2"/>
    </i>
    <i r="1">
      <x v="3"/>
    </i>
    <i r="1">
      <x v="4"/>
    </i>
    <i r="1">
      <x v="5"/>
    </i>
    <i t="grand">
      <x/>
    </i>
  </rowItem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</filters>
  <rowHierarchiesUsage count="2"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0AB76-D084-40A7-B52C-663D1803CF7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:G243" firstHeaderRow="0" firstDataRow="1" firstDataCol="1"/>
  <pivotFields count="3">
    <pivotField axis="axisRow" compact="0" allDrilled="1" outline="0" subtotalTop="0" showAll="0" sortType="descending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242">
    <i>
      <x v="33"/>
    </i>
    <i>
      <x v="183"/>
    </i>
    <i>
      <x v="46"/>
    </i>
    <i>
      <x v="83"/>
    </i>
    <i>
      <x v="122"/>
    </i>
    <i>
      <x v="235"/>
    </i>
    <i>
      <x v="186"/>
    </i>
    <i>
      <x v="201"/>
    </i>
    <i>
      <x v="160"/>
    </i>
    <i>
      <x v="34"/>
    </i>
    <i>
      <x v="240"/>
    </i>
    <i>
      <x v="92"/>
    </i>
    <i>
      <x v="93"/>
    </i>
    <i>
      <x v="108"/>
    </i>
    <i>
      <x v="28"/>
    </i>
    <i>
      <x v="67"/>
    </i>
    <i>
      <x v="3"/>
    </i>
    <i>
      <x v="227"/>
    </i>
    <i>
      <x v="11"/>
    </i>
    <i>
      <x v="102"/>
    </i>
    <i>
      <x v="40"/>
    </i>
    <i>
      <x v="21"/>
    </i>
    <i>
      <x v="193"/>
    </i>
    <i>
      <x v="121"/>
    </i>
    <i>
      <x v="179"/>
    </i>
    <i>
      <x v="57"/>
    </i>
    <i>
      <x v="29"/>
    </i>
    <i>
      <x v="173"/>
    </i>
    <i>
      <x v="95"/>
    </i>
    <i>
      <x v="16"/>
    </i>
    <i>
      <x v="5"/>
    </i>
    <i>
      <x v="2"/>
    </i>
    <i>
      <x v="188"/>
    </i>
    <i>
      <x v="175"/>
    </i>
    <i>
      <x v="136"/>
    </i>
    <i>
      <x v="97"/>
    </i>
    <i>
      <x v="139"/>
    </i>
    <i>
      <x v="174"/>
    </i>
    <i>
      <x v="140"/>
    </i>
    <i>
      <x v="113"/>
    </i>
    <i>
      <x v="151"/>
    </i>
    <i>
      <x v="192"/>
    </i>
    <i>
      <x v="166"/>
    </i>
    <i>
      <x v="223"/>
    </i>
    <i>
      <x v="172"/>
    </i>
    <i>
      <x v="10"/>
    </i>
    <i>
      <x v="118"/>
    </i>
    <i>
      <x v="176"/>
    </i>
    <i>
      <x v="146"/>
    </i>
    <i>
      <x v="47"/>
    </i>
    <i>
      <x v="209"/>
    </i>
    <i>
      <x v="48"/>
    </i>
    <i>
      <x v="30"/>
    </i>
    <i>
      <x v="50"/>
    </i>
    <i>
      <x v="35"/>
    </i>
    <i>
      <x v="51"/>
    </i>
    <i>
      <x v="43"/>
    </i>
    <i>
      <x v="54"/>
    </i>
    <i>
      <x v="224"/>
    </i>
    <i>
      <x v="65"/>
    </i>
    <i>
      <x v="239"/>
    </i>
    <i>
      <x v="69"/>
    </i>
    <i>
      <x v="141"/>
    </i>
    <i>
      <x v="71"/>
    </i>
    <i>
      <x v="149"/>
    </i>
    <i>
      <x v="76"/>
    </i>
    <i>
      <x v="155"/>
    </i>
    <i>
      <x v="78"/>
    </i>
    <i>
      <x v="180"/>
    </i>
    <i>
      <x v="79"/>
    </i>
    <i>
      <x v="204"/>
    </i>
    <i>
      <x v="89"/>
    </i>
    <i>
      <x v="210"/>
    </i>
    <i>
      <x v="100"/>
    </i>
    <i>
      <x v="107"/>
    </i>
    <i>
      <x v="13"/>
    </i>
    <i>
      <x v="203"/>
    </i>
    <i>
      <x v="171"/>
    </i>
    <i>
      <x v="68"/>
    </i>
    <i>
      <x v="77"/>
    </i>
    <i>
      <x v="187"/>
    </i>
    <i>
      <x v="56"/>
    </i>
    <i>
      <x v="219"/>
    </i>
    <i>
      <x v="24"/>
    </i>
    <i>
      <x v="163"/>
    </i>
    <i>
      <x v="80"/>
    </i>
    <i>
      <x v="41"/>
    </i>
    <i>
      <x v="81"/>
    </i>
    <i>
      <x v="195"/>
    </i>
    <i>
      <x v="82"/>
    </i>
    <i>
      <x v="211"/>
    </i>
    <i>
      <x v="4"/>
    </i>
    <i>
      <x v="18"/>
    </i>
    <i>
      <x v="84"/>
    </i>
    <i>
      <x v="159"/>
    </i>
    <i>
      <x v="85"/>
    </i>
    <i>
      <x v="167"/>
    </i>
    <i>
      <x v="86"/>
    </i>
    <i>
      <x v="23"/>
    </i>
    <i>
      <x v="87"/>
    </i>
    <i>
      <x v="7"/>
    </i>
    <i>
      <x v="88"/>
    </i>
    <i>
      <x v="191"/>
    </i>
    <i>
      <x v="58"/>
    </i>
    <i>
      <x v="199"/>
    </i>
    <i>
      <x v="90"/>
    </i>
    <i>
      <x v="207"/>
    </i>
    <i>
      <x v="91"/>
    </i>
    <i>
      <x v="215"/>
    </i>
    <i>
      <x v="15"/>
    </i>
    <i>
      <x v="45"/>
    </i>
    <i>
      <x v="25"/>
    </i>
    <i>
      <x v="231"/>
    </i>
    <i>
      <x v="94"/>
    </i>
    <i>
      <x v="157"/>
    </i>
    <i>
      <x v="26"/>
    </i>
    <i>
      <x v="161"/>
    </i>
    <i>
      <x v="96"/>
    </i>
    <i>
      <x v="165"/>
    </i>
    <i>
      <x v="27"/>
    </i>
    <i>
      <x v="169"/>
    </i>
    <i>
      <x v="98"/>
    </i>
    <i>
      <x v="38"/>
    </i>
    <i>
      <x v="99"/>
    </i>
    <i>
      <x v="177"/>
    </i>
    <i>
      <x v="59"/>
    </i>
    <i>
      <x v="181"/>
    </i>
    <i>
      <x v="101"/>
    </i>
    <i>
      <x v="185"/>
    </i>
    <i>
      <x v="12"/>
    </i>
    <i>
      <x v="189"/>
    </i>
    <i>
      <x v="103"/>
    </i>
    <i>
      <x v="44"/>
    </i>
    <i>
      <x v="104"/>
    </i>
    <i>
      <x v="197"/>
    </i>
    <i>
      <x v="105"/>
    </i>
    <i>
      <x v="9"/>
    </i>
    <i>
      <x v="106"/>
    </i>
    <i>
      <x v="205"/>
    </i>
    <i>
      <x v="60"/>
    </i>
    <i>
      <x v="73"/>
    </i>
    <i>
      <x v="17"/>
    </i>
    <i>
      <x v="213"/>
    </i>
    <i>
      <x v="109"/>
    </i>
    <i>
      <x v="217"/>
    </i>
    <i>
      <x v="110"/>
    </i>
    <i>
      <x v="221"/>
    </i>
    <i>
      <x v="111"/>
    </i>
    <i>
      <x v="225"/>
    </i>
    <i>
      <x v="112"/>
    </i>
    <i>
      <x v="229"/>
    </i>
    <i>
      <x v="20"/>
    </i>
    <i>
      <x v="55"/>
    </i>
    <i>
      <x v="114"/>
    </i>
    <i>
      <x v="156"/>
    </i>
    <i>
      <x v="115"/>
    </i>
    <i>
      <x v="158"/>
    </i>
    <i>
      <x v="116"/>
    </i>
    <i>
      <x v="6"/>
    </i>
    <i>
      <x v="117"/>
    </i>
    <i>
      <x v="162"/>
    </i>
    <i>
      <x v="61"/>
    </i>
    <i>
      <x v="164"/>
    </i>
    <i>
      <x v="62"/>
    </i>
    <i>
      <x v="36"/>
    </i>
    <i>
      <x/>
    </i>
    <i>
      <x v="168"/>
    </i>
    <i>
      <x v="63"/>
    </i>
    <i>
      <x v="170"/>
    </i>
    <i>
      <x v="31"/>
    </i>
    <i>
      <x v="37"/>
    </i>
    <i>
      <x v="123"/>
    </i>
    <i>
      <x v="39"/>
    </i>
    <i>
      <x v="238"/>
    </i>
    <i>
      <x v="53"/>
    </i>
    <i>
      <x v="125"/>
    </i>
    <i>
      <x v="178"/>
    </i>
    <i>
      <x v="234"/>
    </i>
    <i>
      <x v="70"/>
    </i>
    <i>
      <x v="236"/>
    </i>
    <i>
      <x v="182"/>
    </i>
    <i>
      <x v="19"/>
    </i>
    <i>
      <x v="184"/>
    </i>
    <i>
      <x v="129"/>
    </i>
    <i>
      <x v="8"/>
    </i>
    <i>
      <x v="130"/>
    </i>
    <i>
      <x v="42"/>
    </i>
    <i>
      <x v="131"/>
    </i>
    <i>
      <x v="190"/>
    </i>
    <i>
      <x v="132"/>
    </i>
    <i>
      <x v="49"/>
    </i>
    <i>
      <x v="133"/>
    </i>
    <i>
      <x v="194"/>
    </i>
    <i>
      <x v="134"/>
    </i>
    <i>
      <x v="196"/>
    </i>
    <i>
      <x v="135"/>
    </i>
    <i>
      <x v="198"/>
    </i>
    <i>
      <x v="32"/>
    </i>
    <i>
      <x v="200"/>
    </i>
    <i>
      <x v="137"/>
    </i>
    <i>
      <x v="202"/>
    </i>
    <i>
      <x v="138"/>
    </i>
    <i>
      <x v="72"/>
    </i>
    <i>
      <x v="233"/>
    </i>
    <i>
      <x v="206"/>
    </i>
    <i>
      <x v="22"/>
    </i>
    <i>
      <x v="208"/>
    </i>
    <i>
      <x v="64"/>
    </i>
    <i>
      <x v="74"/>
    </i>
    <i>
      <x v="142"/>
    </i>
    <i>
      <x v="212"/>
    </i>
    <i>
      <x v="143"/>
    </i>
    <i>
      <x v="214"/>
    </i>
    <i>
      <x v="144"/>
    </i>
    <i>
      <x v="216"/>
    </i>
    <i>
      <x v="145"/>
    </i>
    <i>
      <x v="218"/>
    </i>
    <i>
      <x v="52"/>
    </i>
    <i>
      <x v="220"/>
    </i>
    <i>
      <x v="147"/>
    </i>
    <i>
      <x v="222"/>
    </i>
    <i>
      <x v="148"/>
    </i>
    <i>
      <x v="75"/>
    </i>
    <i>
      <x v="66"/>
    </i>
    <i>
      <x v="226"/>
    </i>
    <i>
      <x v="150"/>
    </i>
    <i>
      <x v="228"/>
    </i>
    <i>
      <x v="14"/>
    </i>
    <i>
      <x v="230"/>
    </i>
    <i>
      <x v="152"/>
    </i>
    <i>
      <x v="232"/>
    </i>
    <i>
      <x v="153"/>
    </i>
    <i>
      <x v="154"/>
    </i>
    <i>
      <x v="1"/>
    </i>
    <i>
      <x v="126"/>
    </i>
    <i>
      <x v="237"/>
    </i>
    <i>
      <x v="127"/>
    </i>
    <i>
      <x v="128"/>
    </i>
    <i>
      <x v="124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ollowers" fld="1" subtotal="average" baseField="0" baseItem="0"/>
    <dataField name="Count of Job_name" fld="2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3DFD7-F046-4AEC-9592-D67FF6E79DC8}" name="PivotTable3" cacheId="1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N1:R140" firstHeaderRow="1" firstDataRow="1" firstDataCol="4"/>
  <pivotFields count="5"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Subtotal="0" defaultAttributeDrillState="1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0"/>
    <field x="4"/>
    <field x="2"/>
    <field x="3"/>
  </rowFields>
  <rowItems count="139">
    <i>
      <x v="1"/>
      <x v="73"/>
      <x v="1"/>
      <x v="1"/>
    </i>
    <i r="1">
      <x v="69"/>
      <x v="1"/>
      <x v="1"/>
    </i>
    <i r="1">
      <x v="72"/>
      <x v="1"/>
      <x v="1"/>
    </i>
    <i r="1">
      <x v="67"/>
      <x v="1"/>
      <x v="1"/>
    </i>
    <i r="1">
      <x v="7"/>
      <x v="1"/>
      <x v="1"/>
    </i>
    <i r="1">
      <x v="76"/>
      <x v="1"/>
      <x v="1"/>
    </i>
    <i r="1">
      <x v="10"/>
      <x v="1"/>
      <x v="1"/>
    </i>
    <i r="1">
      <x v="75"/>
      <x v="1"/>
      <x v="1"/>
    </i>
    <i r="1">
      <x v="87"/>
      <x v="1"/>
      <x v="1"/>
    </i>
    <i r="1">
      <x v="42"/>
      <x v="1"/>
      <x v="1"/>
    </i>
    <i r="1">
      <x v="84"/>
      <x v="1"/>
      <x v="1"/>
    </i>
    <i r="1">
      <x v="80"/>
      <x v="1"/>
      <x v="1"/>
    </i>
    <i r="1">
      <x v="28"/>
      <x v="1"/>
      <x v="1"/>
    </i>
    <i r="1">
      <x v="14"/>
      <x v="1"/>
      <x v="1"/>
    </i>
    <i r="1">
      <x v="21"/>
      <x v="1"/>
      <x v="1"/>
    </i>
    <i r="1">
      <x v="39"/>
      <x v="1"/>
      <x v="1"/>
    </i>
    <i r="1">
      <x v="26"/>
      <x v="1"/>
      <x v="1"/>
    </i>
    <i r="1">
      <x v="29"/>
      <x v="1"/>
      <x v="1"/>
    </i>
    <i r="1">
      <x v="79"/>
      <x v="1"/>
      <x v="1"/>
    </i>
    <i r="1">
      <x v="33"/>
      <x v="1"/>
      <x v="1"/>
    </i>
    <i r="1">
      <x v="23"/>
      <x v="1"/>
      <x v="1"/>
    </i>
    <i r="1">
      <x v="30"/>
      <x v="1"/>
      <x v="1"/>
    </i>
    <i r="1">
      <x v="4"/>
      <x v="1"/>
      <x v="1"/>
    </i>
    <i r="1">
      <x v="6"/>
      <x v="1"/>
      <x v="1"/>
    </i>
    <i r="1">
      <x v="86"/>
      <x v="1"/>
      <x v="1"/>
    </i>
    <i r="1">
      <x v="36"/>
      <x v="1"/>
      <x v="1"/>
    </i>
    <i r="1">
      <x v="35"/>
      <x v="1"/>
      <x v="1"/>
    </i>
    <i r="1">
      <x v="37"/>
      <x v="1"/>
      <x v="1"/>
    </i>
    <i r="1">
      <x v="12"/>
      <x v="1"/>
      <x v="1"/>
    </i>
    <i r="1">
      <x v="77"/>
      <x v="1"/>
      <x v="1"/>
    </i>
    <i r="1">
      <x v="68"/>
      <x v="1"/>
      <x v="1"/>
    </i>
    <i r="1">
      <x v="38"/>
      <x v="1"/>
      <x v="1"/>
    </i>
    <i r="1">
      <x v="45"/>
      <x v="1"/>
      <x v="1"/>
    </i>
    <i r="1">
      <x v="9"/>
      <x v="1"/>
      <x v="1"/>
    </i>
    <i r="1">
      <x v="8"/>
      <x v="1"/>
      <x v="1"/>
    </i>
    <i r="1">
      <x v="31"/>
      <x v="1"/>
      <x v="1"/>
    </i>
    <i r="1">
      <x v="5"/>
      <x v="1"/>
      <x v="1"/>
    </i>
    <i r="1">
      <x v="74"/>
      <x v="1"/>
      <x v="1"/>
    </i>
    <i r="1">
      <x v="89"/>
      <x v="1"/>
      <x v="1"/>
    </i>
    <i r="1">
      <x v="78"/>
      <x v="1"/>
      <x v="1"/>
    </i>
    <i r="1">
      <x v="3"/>
      <x v="1"/>
      <x v="1"/>
    </i>
    <i r="1">
      <x v="81"/>
      <x v="1"/>
      <x v="1"/>
    </i>
    <i r="1">
      <x v="57"/>
      <x v="1"/>
      <x v="1"/>
    </i>
    <i r="1">
      <x v="51"/>
      <x v="1"/>
      <x v="1"/>
    </i>
    <i r="1">
      <x v="70"/>
      <x v="1"/>
      <x v="1"/>
    </i>
    <i r="1">
      <x v="22"/>
      <x v="1"/>
      <x v="1"/>
    </i>
    <i r="1">
      <x v="24"/>
      <x v="1"/>
      <x v="1"/>
    </i>
    <i r="1">
      <x v="88"/>
      <x v="1"/>
      <x v="1"/>
    </i>
    <i r="1">
      <x v="16"/>
      <x v="1"/>
      <x v="1"/>
    </i>
    <i r="1">
      <x v="13"/>
      <x v="1"/>
      <x v="1"/>
    </i>
    <i r="1">
      <x v="40"/>
      <x v="1"/>
      <x v="1"/>
    </i>
    <i r="1">
      <x v="56"/>
      <x v="1"/>
      <x v="1"/>
    </i>
    <i r="1">
      <x v="32"/>
      <x v="1"/>
      <x v="1"/>
    </i>
    <i r="1">
      <x v="20"/>
      <x v="1"/>
      <x v="1"/>
    </i>
    <i r="1">
      <x v="85"/>
      <x v="1"/>
      <x v="1"/>
    </i>
    <i r="1">
      <x v="27"/>
      <x v="1"/>
      <x v="1"/>
    </i>
    <i r="1">
      <x v="43"/>
      <x v="1"/>
      <x v="1"/>
    </i>
    <i r="1">
      <x v="60"/>
      <x v="1"/>
      <x v="1"/>
    </i>
    <i r="1">
      <x v="83"/>
      <x v="1"/>
      <x v="1"/>
    </i>
    <i r="1">
      <x v="53"/>
      <x v="1"/>
      <x v="1"/>
    </i>
    <i r="1">
      <x v="63"/>
      <x v="1"/>
      <x v="1"/>
    </i>
    <i r="1">
      <x v="11"/>
      <x v="1"/>
      <x v="1"/>
    </i>
    <i r="1">
      <x v="34"/>
      <x v="1"/>
      <x v="1"/>
    </i>
    <i r="1">
      <x v="50"/>
      <x v="1"/>
      <x v="1"/>
    </i>
    <i r="1">
      <x v="49"/>
      <x v="1"/>
      <x v="1"/>
    </i>
    <i r="1">
      <x v="44"/>
      <x v="1"/>
      <x v="1"/>
    </i>
    <i r="1">
      <x v="59"/>
      <x v="1"/>
      <x v="1"/>
    </i>
    <i r="1">
      <x v="66"/>
      <x v="1"/>
      <x v="1"/>
    </i>
    <i r="1">
      <x v="65"/>
      <x v="1"/>
      <x v="1"/>
    </i>
    <i r="1">
      <x v="64"/>
      <x v="1"/>
      <x v="1"/>
    </i>
    <i r="1">
      <x v="52"/>
      <x v="1"/>
      <x v="1"/>
    </i>
    <i r="1">
      <x v="15"/>
      <x v="1"/>
      <x v="1"/>
    </i>
    <i r="1">
      <x v="71"/>
      <x v="1"/>
      <x v="1"/>
    </i>
    <i r="1">
      <x v="54"/>
      <x v="1"/>
      <x v="1"/>
    </i>
    <i r="1">
      <x v="58"/>
      <x v="1"/>
      <x v="1"/>
    </i>
    <i r="1">
      <x v="82"/>
      <x v="1"/>
      <x v="1"/>
    </i>
    <i r="1">
      <x v="47"/>
      <x v="1"/>
      <x v="1"/>
    </i>
    <i r="1">
      <x v="48"/>
      <x v="1"/>
      <x v="1"/>
    </i>
    <i r="1">
      <x v="55"/>
      <x v="1"/>
      <x v="1"/>
    </i>
    <i r="1">
      <x v="17"/>
      <x v="1"/>
      <x v="1"/>
    </i>
    <i r="1">
      <x v="25"/>
      <x v="1"/>
      <x v="1"/>
    </i>
    <i r="1">
      <x v="19"/>
      <x v="1"/>
      <x v="1"/>
    </i>
    <i r="1">
      <x v="18"/>
      <x v="1"/>
      <x v="1"/>
    </i>
    <i r="1">
      <x v="41"/>
      <x v="1"/>
      <x v="1"/>
    </i>
    <i r="1">
      <x v="61"/>
      <x v="1"/>
      <x v="1"/>
    </i>
    <i r="1">
      <x v="62"/>
      <x v="1"/>
      <x v="1"/>
    </i>
    <i r="1">
      <x v="46"/>
      <x v="1"/>
      <x v="1"/>
    </i>
    <i>
      <x v="6"/>
      <x v="119"/>
      <x v="2"/>
      <x v="6"/>
    </i>
    <i r="1">
      <x v="120"/>
      <x v="2"/>
      <x v="6"/>
    </i>
    <i r="1">
      <x v="121"/>
      <x v="2"/>
      <x v="6"/>
    </i>
    <i r="1">
      <x v="122"/>
      <x v="2"/>
      <x v="6"/>
    </i>
    <i>
      <x v="2"/>
      <x v="94"/>
      <x v="1"/>
      <x v="2"/>
    </i>
    <i r="1">
      <x v="90"/>
      <x v="1"/>
      <x v="2"/>
    </i>
    <i r="1">
      <x v="97"/>
      <x v="1"/>
      <x v="2"/>
    </i>
    <i r="1">
      <x v="92"/>
      <x v="1"/>
      <x v="2"/>
    </i>
    <i r="1">
      <x v="99"/>
      <x v="1"/>
      <x v="2"/>
    </i>
    <i r="1">
      <x v="96"/>
      <x v="1"/>
      <x v="2"/>
    </i>
    <i r="1">
      <x v="93"/>
      <x v="1"/>
      <x v="2"/>
    </i>
    <i r="1">
      <x v="102"/>
      <x v="1"/>
      <x v="2"/>
    </i>
    <i r="1">
      <x v="100"/>
      <x v="1"/>
      <x v="2"/>
    </i>
    <i r="1">
      <x v="91"/>
      <x v="1"/>
      <x v="2"/>
    </i>
    <i r="1">
      <x v="98"/>
      <x v="1"/>
      <x v="2"/>
    </i>
    <i r="1">
      <x v="95"/>
      <x v="1"/>
      <x v="2"/>
    </i>
    <i r="1">
      <x v="103"/>
      <x v="1"/>
      <x v="2"/>
    </i>
    <i r="1">
      <x v="101"/>
      <x v="1"/>
      <x v="2"/>
    </i>
    <i>
      <x/>
      <x v="2"/>
      <x/>
      <x/>
    </i>
    <i r="1">
      <x/>
      <x/>
      <x/>
    </i>
    <i r="1">
      <x v="1"/>
      <x/>
      <x/>
    </i>
    <i>
      <x v="8"/>
      <x v="124"/>
      <x v="3"/>
      <x v="8"/>
    </i>
    <i r="1">
      <x v="126"/>
      <x v="3"/>
      <x v="8"/>
    </i>
    <i r="1">
      <x v="128"/>
      <x v="3"/>
      <x v="8"/>
    </i>
    <i r="1">
      <x v="127"/>
      <x v="3"/>
      <x v="8"/>
    </i>
    <i r="1">
      <x v="125"/>
      <x v="3"/>
      <x v="8"/>
    </i>
    <i>
      <x v="9"/>
      <x v="137"/>
      <x v="5"/>
      <x v="9"/>
    </i>
    <i r="1">
      <x v="136"/>
      <x v="5"/>
      <x v="9"/>
    </i>
    <i r="1">
      <x v="131"/>
      <x v="5"/>
      <x v="9"/>
    </i>
    <i r="1">
      <x v="130"/>
      <x v="5"/>
      <x v="9"/>
    </i>
    <i r="1">
      <x v="133"/>
      <x v="5"/>
      <x v="9"/>
    </i>
    <i r="1">
      <x v="132"/>
      <x v="5"/>
      <x v="9"/>
    </i>
    <i r="1">
      <x v="134"/>
      <x v="5"/>
      <x v="9"/>
    </i>
    <i r="1">
      <x v="135"/>
      <x v="5"/>
      <x v="9"/>
    </i>
    <i r="1">
      <x v="129"/>
      <x v="5"/>
      <x v="9"/>
    </i>
    <i>
      <x v="3"/>
      <x v="104"/>
      <x v="2"/>
      <x v="3"/>
    </i>
    <i>
      <x v="5"/>
      <x v="113"/>
      <x v="1"/>
      <x v="5"/>
    </i>
    <i r="1">
      <x v="118"/>
      <x v="1"/>
      <x v="5"/>
    </i>
    <i r="1">
      <x v="115"/>
      <x v="1"/>
      <x v="5"/>
    </i>
    <i r="1">
      <x v="112"/>
      <x v="1"/>
      <x v="5"/>
    </i>
    <i r="1">
      <x v="117"/>
      <x v="1"/>
      <x v="5"/>
    </i>
    <i r="1">
      <x v="114"/>
      <x v="1"/>
      <x v="5"/>
    </i>
    <i r="1">
      <x v="116"/>
      <x v="1"/>
      <x v="5"/>
    </i>
    <i>
      <x v="7"/>
      <x v="123"/>
      <x v="4"/>
      <x v="7"/>
    </i>
    <i>
      <x v="4"/>
      <x v="107"/>
      <x v="3"/>
      <x v="4"/>
    </i>
    <i r="1">
      <x v="111"/>
      <x v="3"/>
      <x v="4"/>
    </i>
    <i r="1">
      <x v="106"/>
      <x v="3"/>
      <x v="4"/>
    </i>
    <i r="1">
      <x v="109"/>
      <x v="3"/>
      <x v="4"/>
    </i>
    <i r="1">
      <x v="110"/>
      <x v="3"/>
      <x v="4"/>
    </i>
    <i r="1">
      <x v="105"/>
      <x v="3"/>
      <x v="4"/>
    </i>
    <i r="1">
      <x v="108"/>
      <x v="3"/>
      <x v="4"/>
    </i>
    <i t="grand">
      <x/>
    </i>
  </rowItems>
  <colItems count="1">
    <i/>
  </colItems>
  <dataFields count="1">
    <dataField name="Sum of Applicants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4">
      <autoFilter ref="A1">
        <filterColumn colId="0">
          <top10 val="10" filterVal="10"/>
        </filterColumn>
      </autoFilter>
    </filter>
  </filters>
  <rowHierarchiesUsage count="4">
    <rowHierarchyUsage hierarchyUsage="0"/>
    <rowHierarchyUsage hierarchyUsage="1"/>
    <rowHierarchyUsage hierarchyUsage="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B25A1-EE53-4418-AFD1-C56526FFFAC8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A1:C244" firstHeaderRow="1" firstDataRow="1" firstDataCol="2"/>
  <pivotFields count="3">
    <pivotField axis="axisRow" compact="0" allDrilled="1" outline="0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</pivotFields>
  <rowFields count="2">
    <field x="0"/>
    <field x="2"/>
  </rowFields>
  <rowItems count="243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/>
    </i>
    <i>
      <x v="9"/>
      <x v="8"/>
    </i>
    <i>
      <x v="10"/>
      <x v="3"/>
    </i>
    <i>
      <x v="11"/>
      <x v="5"/>
    </i>
    <i>
      <x v="12"/>
      <x v="9"/>
    </i>
    <i>
      <x v="13"/>
      <x v="10"/>
    </i>
    <i>
      <x v="14"/>
      <x v="5"/>
    </i>
    <i>
      <x v="15"/>
      <x v="2"/>
    </i>
    <i>
      <x v="16"/>
      <x v="11"/>
    </i>
    <i>
      <x v="17"/>
      <x v="2"/>
    </i>
    <i>
      <x v="18"/>
      <x v="4"/>
    </i>
    <i>
      <x v="19"/>
      <x v="2"/>
    </i>
    <i>
      <x v="20"/>
      <x v="2"/>
    </i>
    <i>
      <x v="21"/>
      <x v="4"/>
    </i>
    <i>
      <x v="22"/>
      <x v="12"/>
    </i>
    <i>
      <x v="23"/>
      <x v="13"/>
    </i>
    <i>
      <x v="24"/>
      <x v="9"/>
    </i>
    <i>
      <x v="25"/>
      <x v="14"/>
    </i>
    <i>
      <x v="26"/>
      <x v="10"/>
    </i>
    <i>
      <x v="27"/>
      <x v="15"/>
    </i>
    <i>
      <x v="28"/>
      <x v="2"/>
    </i>
    <i>
      <x v="29"/>
      <x v="16"/>
    </i>
    <i>
      <x v="30"/>
      <x v="2"/>
    </i>
    <i>
      <x v="31"/>
      <x v="4"/>
    </i>
    <i>
      <x v="32"/>
      <x v="17"/>
    </i>
    <i>
      <x v="33"/>
      <x v="13"/>
    </i>
    <i>
      <x v="34"/>
      <x v="13"/>
    </i>
    <i>
      <x v="35"/>
      <x v="15"/>
    </i>
    <i>
      <x v="36"/>
      <x v="13"/>
    </i>
    <i>
      <x v="37"/>
      <x v="8"/>
    </i>
    <i>
      <x v="38"/>
      <x v="18"/>
    </i>
    <i>
      <x v="39"/>
      <x v="4"/>
    </i>
    <i>
      <x v="40"/>
      <x v="2"/>
    </i>
    <i>
      <x v="41"/>
      <x v="17"/>
    </i>
    <i>
      <x v="42"/>
      <x v="5"/>
    </i>
    <i>
      <x v="43"/>
      <x v="18"/>
    </i>
    <i>
      <x v="44"/>
      <x v="19"/>
    </i>
    <i>
      <x v="45"/>
      <x v="5"/>
    </i>
    <i>
      <x v="46"/>
      <x v="13"/>
    </i>
    <i>
      <x v="47"/>
      <x v="5"/>
    </i>
    <i>
      <x v="48"/>
      <x/>
    </i>
    <i>
      <x v="49"/>
      <x v="2"/>
    </i>
    <i>
      <x v="50"/>
      <x v="2"/>
    </i>
    <i>
      <x v="51"/>
      <x v="20"/>
    </i>
    <i>
      <x v="52"/>
      <x v="16"/>
    </i>
    <i>
      <x v="53"/>
      <x v="18"/>
    </i>
    <i>
      <x v="54"/>
      <x v="4"/>
    </i>
    <i>
      <x v="55"/>
      <x/>
    </i>
    <i>
      <x v="56"/>
      <x v="21"/>
    </i>
    <i>
      <x v="57"/>
      <x v="11"/>
    </i>
    <i>
      <x v="58"/>
      <x v="2"/>
    </i>
    <i>
      <x v="59"/>
      <x v="5"/>
    </i>
    <i>
      <x v="60"/>
      <x v="22"/>
    </i>
    <i>
      <x v="61"/>
      <x v="15"/>
    </i>
    <i>
      <x v="62"/>
      <x/>
    </i>
    <i>
      <x v="63"/>
      <x v="23"/>
    </i>
    <i>
      <x v="64"/>
      <x v="2"/>
    </i>
    <i>
      <x v="65"/>
      <x v="24"/>
    </i>
    <i>
      <x v="66"/>
      <x v="25"/>
    </i>
    <i>
      <x v="67"/>
      <x v="26"/>
    </i>
    <i>
      <x v="68"/>
      <x v="2"/>
    </i>
    <i>
      <x v="69"/>
      <x v="27"/>
    </i>
    <i>
      <x v="70"/>
      <x v="2"/>
    </i>
    <i>
      <x v="71"/>
      <x v="25"/>
    </i>
    <i>
      <x v="72"/>
      <x v="28"/>
    </i>
    <i>
      <x v="73"/>
      <x v="29"/>
    </i>
    <i>
      <x v="74"/>
      <x v="5"/>
    </i>
    <i>
      <x v="75"/>
      <x v="30"/>
    </i>
    <i>
      <x v="76"/>
      <x v="31"/>
    </i>
    <i>
      <x v="77"/>
      <x/>
    </i>
    <i>
      <x v="78"/>
      <x v="4"/>
    </i>
    <i>
      <x v="79"/>
      <x v="5"/>
    </i>
    <i>
      <x v="80"/>
      <x v="2"/>
    </i>
    <i>
      <x v="81"/>
      <x v="4"/>
    </i>
    <i>
      <x v="82"/>
      <x v="15"/>
    </i>
    <i>
      <x v="83"/>
      <x v="4"/>
    </i>
    <i>
      <x v="84"/>
      <x v="32"/>
    </i>
    <i>
      <x v="85"/>
      <x v="29"/>
    </i>
    <i>
      <x v="86"/>
      <x v="33"/>
    </i>
    <i>
      <x v="87"/>
      <x v="5"/>
    </i>
    <i>
      <x v="88"/>
      <x v="34"/>
    </i>
    <i>
      <x v="89"/>
      <x v="25"/>
    </i>
    <i>
      <x v="90"/>
      <x v="29"/>
    </i>
    <i>
      <x v="91"/>
      <x v="35"/>
    </i>
    <i>
      <x v="92"/>
      <x v="2"/>
    </i>
    <i>
      <x v="93"/>
      <x v="13"/>
    </i>
    <i>
      <x v="94"/>
      <x v="28"/>
    </i>
    <i>
      <x v="95"/>
      <x v="13"/>
    </i>
    <i>
      <x v="96"/>
      <x v="36"/>
    </i>
    <i>
      <x v="97"/>
      <x v="22"/>
    </i>
    <i>
      <x v="98"/>
      <x v="37"/>
    </i>
    <i>
      <x v="99"/>
      <x v="38"/>
    </i>
    <i>
      <x v="100"/>
      <x v="18"/>
    </i>
    <i>
      <x v="101"/>
      <x v="39"/>
    </i>
    <i>
      <x v="102"/>
      <x v="40"/>
    </i>
    <i>
      <x v="103"/>
      <x v="2"/>
    </i>
    <i>
      <x v="104"/>
      <x v="2"/>
    </i>
    <i>
      <x v="105"/>
      <x v="2"/>
    </i>
    <i>
      <x v="106"/>
      <x v="29"/>
    </i>
    <i>
      <x v="107"/>
      <x v="40"/>
    </i>
    <i>
      <x v="108"/>
      <x v="3"/>
    </i>
    <i>
      <x v="109"/>
      <x v="4"/>
    </i>
    <i>
      <x v="110"/>
      <x/>
    </i>
    <i>
      <x v="111"/>
      <x v="2"/>
    </i>
    <i>
      <x v="112"/>
      <x v="17"/>
    </i>
    <i>
      <x v="113"/>
      <x v="27"/>
    </i>
    <i>
      <x v="114"/>
      <x v="5"/>
    </i>
    <i>
      <x v="115"/>
      <x v="5"/>
    </i>
    <i>
      <x v="116"/>
      <x v="41"/>
    </i>
    <i>
      <x v="117"/>
      <x v="29"/>
    </i>
    <i>
      <x v="118"/>
      <x v="2"/>
    </i>
    <i r="1">
      <x v="18"/>
    </i>
    <i>
      <x v="119"/>
      <x v="5"/>
    </i>
    <i>
      <x v="120"/>
      <x v="42"/>
    </i>
    <i>
      <x v="121"/>
      <x v="2"/>
    </i>
    <i>
      <x v="122"/>
      <x v="40"/>
    </i>
    <i>
      <x v="123"/>
      <x v="4"/>
    </i>
    <i>
      <x v="124"/>
      <x v="43"/>
    </i>
    <i>
      <x v="125"/>
      <x v="44"/>
    </i>
    <i>
      <x v="126"/>
      <x v="45"/>
    </i>
    <i>
      <x v="127"/>
      <x v="4"/>
    </i>
    <i>
      <x v="128"/>
      <x/>
    </i>
    <i>
      <x v="129"/>
      <x v="4"/>
    </i>
    <i>
      <x v="130"/>
      <x v="46"/>
    </i>
    <i>
      <x v="131"/>
      <x v="2"/>
    </i>
    <i>
      <x v="132"/>
      <x/>
    </i>
    <i>
      <x v="133"/>
      <x v="47"/>
    </i>
    <i>
      <x v="134"/>
      <x v="5"/>
    </i>
    <i>
      <x v="135"/>
      <x v="11"/>
    </i>
    <i>
      <x v="136"/>
      <x v="2"/>
    </i>
    <i>
      <x v="137"/>
      <x v="34"/>
    </i>
    <i>
      <x v="138"/>
      <x v="18"/>
    </i>
    <i>
      <x v="139"/>
      <x v="4"/>
    </i>
    <i>
      <x v="140"/>
      <x v="2"/>
    </i>
    <i>
      <x v="141"/>
      <x v="2"/>
    </i>
    <i>
      <x v="142"/>
      <x/>
    </i>
    <i>
      <x v="143"/>
      <x v="32"/>
    </i>
    <i>
      <x v="144"/>
      <x v="48"/>
    </i>
    <i>
      <x v="145"/>
      <x v="5"/>
    </i>
    <i>
      <x v="146"/>
      <x/>
    </i>
    <i>
      <x v="147"/>
      <x v="13"/>
    </i>
    <i>
      <x v="148"/>
      <x v="18"/>
    </i>
    <i>
      <x v="149"/>
      <x v="9"/>
    </i>
    <i>
      <x v="150"/>
      <x v="17"/>
    </i>
    <i>
      <x v="151"/>
      <x v="34"/>
    </i>
    <i>
      <x v="152"/>
      <x v="9"/>
    </i>
    <i>
      <x v="153"/>
      <x v="4"/>
    </i>
    <i>
      <x v="154"/>
      <x v="49"/>
    </i>
    <i>
      <x v="155"/>
      <x v="1"/>
    </i>
    <i>
      <x v="156"/>
      <x v="2"/>
    </i>
    <i>
      <x v="157"/>
      <x v="50"/>
    </i>
    <i>
      <x v="158"/>
      <x v="27"/>
    </i>
    <i>
      <x v="159"/>
      <x v="10"/>
    </i>
    <i>
      <x v="160"/>
      <x v="16"/>
    </i>
    <i>
      <x v="161"/>
      <x v="51"/>
    </i>
    <i>
      <x v="162"/>
      <x v="47"/>
    </i>
    <i>
      <x v="163"/>
      <x v="13"/>
    </i>
    <i>
      <x v="164"/>
      <x v="13"/>
    </i>
    <i>
      <x v="165"/>
      <x v="2"/>
    </i>
    <i>
      <x v="166"/>
      <x v="52"/>
    </i>
    <i>
      <x v="167"/>
      <x v="2"/>
    </i>
    <i>
      <x v="168"/>
      <x v="36"/>
    </i>
    <i>
      <x v="169"/>
      <x v="22"/>
    </i>
    <i>
      <x v="170"/>
      <x v="17"/>
    </i>
    <i>
      <x v="171"/>
      <x v="53"/>
    </i>
    <i>
      <x v="172"/>
      <x v="4"/>
    </i>
    <i>
      <x v="173"/>
      <x v="13"/>
    </i>
    <i>
      <x v="174"/>
      <x v="54"/>
    </i>
    <i>
      <x v="175"/>
      <x v="28"/>
    </i>
    <i>
      <x v="176"/>
      <x v="18"/>
    </i>
    <i>
      <x v="177"/>
      <x v="9"/>
    </i>
    <i>
      <x v="178"/>
      <x v="2"/>
    </i>
    <i>
      <x v="179"/>
      <x v="2"/>
    </i>
    <i>
      <x v="180"/>
      <x v="55"/>
    </i>
    <i>
      <x v="181"/>
      <x/>
    </i>
    <i>
      <x v="182"/>
      <x v="2"/>
    </i>
    <i>
      <x v="183"/>
      <x v="10"/>
    </i>
    <i>
      <x v="184"/>
      <x v="11"/>
    </i>
    <i>
      <x v="185"/>
      <x v="4"/>
    </i>
    <i>
      <x v="186"/>
      <x v="13"/>
    </i>
    <i>
      <x v="187"/>
      <x v="4"/>
    </i>
    <i>
      <x v="188"/>
      <x v="8"/>
    </i>
    <i>
      <x v="189"/>
      <x v="56"/>
    </i>
    <i>
      <x v="190"/>
      <x v="39"/>
    </i>
    <i>
      <x v="191"/>
      <x v="57"/>
    </i>
    <i>
      <x v="192"/>
      <x v="1"/>
    </i>
    <i>
      <x v="193"/>
      <x/>
    </i>
    <i>
      <x v="194"/>
      <x v="5"/>
    </i>
    <i>
      <x v="195"/>
      <x v="4"/>
    </i>
    <i>
      <x v="196"/>
      <x v="13"/>
    </i>
    <i>
      <x v="197"/>
      <x v="37"/>
    </i>
    <i>
      <x v="198"/>
      <x v="37"/>
    </i>
    <i>
      <x v="199"/>
      <x v="5"/>
    </i>
    <i>
      <x v="200"/>
      <x v="5"/>
    </i>
    <i>
      <x v="201"/>
      <x v="5"/>
    </i>
    <i>
      <x v="202"/>
      <x v="18"/>
    </i>
    <i>
      <x v="203"/>
      <x v="2"/>
    </i>
    <i>
      <x v="204"/>
      <x v="58"/>
    </i>
    <i>
      <x v="205"/>
      <x v="2"/>
    </i>
    <i>
      <x v="206"/>
      <x v="2"/>
    </i>
    <i>
      <x v="207"/>
      <x v="2"/>
    </i>
    <i>
      <x v="208"/>
      <x v="2"/>
    </i>
    <i>
      <x v="209"/>
      <x/>
    </i>
    <i>
      <x v="210"/>
      <x v="2"/>
    </i>
    <i>
      <x v="211"/>
      <x v="16"/>
    </i>
    <i>
      <x v="212"/>
      <x v="59"/>
    </i>
    <i>
      <x v="213"/>
      <x v="29"/>
    </i>
    <i>
      <x v="214"/>
      <x v="10"/>
    </i>
    <i>
      <x v="215"/>
      <x v="10"/>
    </i>
    <i>
      <x v="216"/>
      <x v="16"/>
    </i>
    <i>
      <x v="217"/>
      <x v="2"/>
    </i>
    <i>
      <x v="218"/>
      <x v="60"/>
    </i>
    <i>
      <x v="219"/>
      <x v="18"/>
    </i>
    <i>
      <x v="220"/>
      <x v="61"/>
    </i>
    <i>
      <x v="221"/>
      <x v="2"/>
    </i>
    <i>
      <x v="222"/>
      <x v="62"/>
    </i>
    <i>
      <x v="223"/>
      <x v="2"/>
    </i>
    <i>
      <x v="224"/>
      <x v="13"/>
    </i>
    <i>
      <x v="225"/>
      <x v="63"/>
    </i>
    <i>
      <x v="226"/>
      <x v="32"/>
    </i>
    <i>
      <x v="227"/>
      <x v="2"/>
    </i>
    <i>
      <x v="228"/>
      <x v="64"/>
    </i>
    <i>
      <x v="229"/>
      <x v="4"/>
    </i>
    <i>
      <x v="230"/>
      <x v="10"/>
    </i>
    <i>
      <x v="231"/>
      <x v="65"/>
    </i>
    <i>
      <x v="232"/>
      <x v="66"/>
    </i>
    <i>
      <x v="233"/>
      <x v="2"/>
    </i>
    <i>
      <x v="234"/>
      <x v="54"/>
    </i>
    <i>
      <x v="235"/>
      <x v="13"/>
    </i>
    <i>
      <x v="236"/>
      <x v="5"/>
    </i>
    <i>
      <x v="237"/>
      <x v="22"/>
    </i>
    <i>
      <x v="238"/>
      <x/>
    </i>
    <i>
      <x v="239"/>
      <x v="2"/>
    </i>
    <i>
      <x v="240"/>
      <x v="25"/>
    </i>
    <i t="grand">
      <x/>
    </i>
  </rowItems>
  <colItems count="1">
    <i/>
  </colItems>
  <dataFields count="1">
    <dataField name="Sum of Followers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9CC59-8277-487F-8C4C-DED7EE48F6F2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E1:AF12" firstHeaderRow="1" firstDataRow="1" firstDataCol="1"/>
  <pivotFields count="3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1"/>
  </rowFields>
  <rowItems count="11">
    <i>
      <x/>
    </i>
    <i>
      <x v="4"/>
    </i>
    <i>
      <x v="5"/>
    </i>
    <i>
      <x v="9"/>
    </i>
    <i>
      <x v="1"/>
    </i>
    <i>
      <x v="2"/>
    </i>
    <i>
      <x v="3"/>
    </i>
    <i>
      <x v="7"/>
    </i>
    <i>
      <x v="8"/>
    </i>
    <i>
      <x v="6"/>
    </i>
    <i t="grand">
      <x/>
    </i>
  </rowItems>
  <colItems count="1">
    <i/>
  </colItems>
  <dataFields count="1">
    <dataField name="Sum of Applicants" fld="2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3">
      <autoFilter ref="A1">
        <filterColumn colId="0">
          <top10 val="10" filterVal="10"/>
        </filterColumn>
      </autoFilter>
    </filter>
    <filter fld="1" type="count" id="2" iMeasureHier="14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70346-8211-48E8-A7A6-85C27C038161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N2:AO9" firstHeaderRow="1" firstDataRow="1" firstDataCol="1"/>
  <pivotFields count="4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sortType="descending" defaultSubtotal="0" defaultAttributeDrillState="1">
      <items count="6">
        <item s="1" x="0"/>
        <item s="1" x="1"/>
        <item s="1" x="2"/>
        <item s="1" x="3"/>
        <item s="1" x="4"/>
        <item s="1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2"/>
  </rowFields>
  <rowItems count="7">
    <i>
      <x v="2"/>
    </i>
    <i>
      <x v="5"/>
    </i>
    <i>
      <x/>
    </i>
    <i>
      <x v="4"/>
    </i>
    <i>
      <x v="1"/>
    </i>
    <i>
      <x v="3"/>
    </i>
    <i t="grand">
      <x/>
    </i>
  </rowItems>
  <colItems count="1">
    <i/>
  </colItems>
  <dataFields count="1">
    <dataField name="Sum of Applicants" fld="3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2B999-A4C0-487C-8D1D-398143359E84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Y1:AZ8" firstHeaderRow="1" firstDataRow="1" firstDataCol="1"/>
  <pivotFields count="4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sortType="descending" defaultSubtotal="0" defaultAttributeDrillState="1">
      <items count="6">
        <item s="1" x="0"/>
        <item s="1" x="1"/>
        <item s="1" x="2"/>
        <item s="1" x="3"/>
        <item s="1" x="4"/>
        <item s="1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2"/>
  </rowFields>
  <rowItems count="7">
    <i>
      <x v="2"/>
    </i>
    <i>
      <x v="5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Count of Job_name" fld="3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6DBE3-784E-47D2-93A2-A1558F9EDBAE}" name="PivotTable14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CT1:CV100" firstHeaderRow="1" firstDataRow="1" firstDataCol="2"/>
  <pivotFields count="5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measureFilter="1" sortType="descending" defaultSubtotal="0" defaultAttributeDrillState="1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3"/>
    <field x="1"/>
  </rowFields>
  <rowItems count="99">
    <i>
      <x v="2"/>
      <x v="24"/>
    </i>
    <i r="1">
      <x v="23"/>
    </i>
    <i r="1">
      <x v="25"/>
    </i>
    <i r="1">
      <x v="19"/>
    </i>
    <i r="1">
      <x v="20"/>
    </i>
    <i r="1">
      <x v="26"/>
    </i>
    <i r="1">
      <x v="27"/>
    </i>
    <i r="1">
      <x v="21"/>
    </i>
    <i r="1">
      <x v="22"/>
    </i>
    <i r="1">
      <x v="18"/>
    </i>
    <i>
      <x/>
      <x v="8"/>
    </i>
    <i r="1">
      <x v="9"/>
    </i>
    <i r="1">
      <x v="4"/>
    </i>
    <i r="1">
      <x v="1"/>
    </i>
    <i r="1">
      <x/>
    </i>
    <i r="1">
      <x v="3"/>
    </i>
    <i r="1">
      <x v="2"/>
    </i>
    <i r="1">
      <x v="5"/>
    </i>
    <i r="1">
      <x v="6"/>
    </i>
    <i r="1">
      <x v="7"/>
    </i>
    <i>
      <x v="4"/>
      <x v="46"/>
    </i>
    <i r="1">
      <x v="45"/>
    </i>
    <i r="1">
      <x v="47"/>
    </i>
    <i r="1">
      <x v="38"/>
    </i>
    <i r="1">
      <x v="40"/>
    </i>
    <i r="1">
      <x v="39"/>
    </i>
    <i r="1">
      <x v="41"/>
    </i>
    <i r="1">
      <x v="43"/>
    </i>
    <i r="1">
      <x v="44"/>
    </i>
    <i r="1">
      <x v="42"/>
    </i>
    <i>
      <x v="5"/>
      <x v="54"/>
    </i>
    <i r="1">
      <x v="56"/>
    </i>
    <i r="1">
      <x v="55"/>
    </i>
    <i r="1">
      <x v="53"/>
    </i>
    <i r="1">
      <x v="57"/>
    </i>
    <i r="1">
      <x v="52"/>
    </i>
    <i r="1">
      <x v="49"/>
    </i>
    <i r="1">
      <x v="48"/>
    </i>
    <i r="1">
      <x v="50"/>
    </i>
    <i r="1">
      <x v="51"/>
    </i>
    <i>
      <x v="7"/>
      <x v="77"/>
    </i>
    <i r="1">
      <x v="75"/>
    </i>
    <i r="1">
      <x v="73"/>
    </i>
    <i r="1">
      <x v="69"/>
    </i>
    <i r="1">
      <x v="74"/>
    </i>
    <i r="1">
      <x v="70"/>
    </i>
    <i r="1">
      <x v="76"/>
    </i>
    <i r="1">
      <x v="71"/>
    </i>
    <i r="1">
      <x v="68"/>
    </i>
    <i r="1">
      <x v="72"/>
    </i>
    <i>
      <x v="9"/>
      <x v="96"/>
    </i>
    <i r="1">
      <x v="95"/>
    </i>
    <i r="1">
      <x v="92"/>
    </i>
    <i r="1">
      <x v="89"/>
    </i>
    <i r="1">
      <x v="93"/>
    </i>
    <i r="1">
      <x v="94"/>
    </i>
    <i r="1">
      <x v="88"/>
    </i>
    <i r="1">
      <x v="90"/>
    </i>
    <i r="1">
      <x v="87"/>
    </i>
    <i r="1">
      <x v="91"/>
    </i>
    <i>
      <x v="3"/>
      <x v="37"/>
    </i>
    <i r="1">
      <x v="36"/>
    </i>
    <i r="1">
      <x v="33"/>
    </i>
    <i r="1">
      <x v="30"/>
    </i>
    <i r="1">
      <x v="34"/>
    </i>
    <i r="1">
      <x v="35"/>
    </i>
    <i r="1">
      <x v="29"/>
    </i>
    <i r="1">
      <x v="31"/>
    </i>
    <i r="1">
      <x v="28"/>
    </i>
    <i r="1">
      <x v="32"/>
    </i>
    <i>
      <x v="6"/>
      <x v="65"/>
    </i>
    <i r="1">
      <x v="63"/>
    </i>
    <i r="1">
      <x v="67"/>
    </i>
    <i r="1">
      <x v="59"/>
    </i>
    <i r="1">
      <x v="64"/>
    </i>
    <i r="1">
      <x v="60"/>
    </i>
    <i r="1">
      <x v="66"/>
    </i>
    <i r="1">
      <x v="61"/>
    </i>
    <i r="1">
      <x v="58"/>
    </i>
    <i r="1">
      <x v="62"/>
    </i>
    <i>
      <x v="1"/>
      <x v="15"/>
    </i>
    <i r="1">
      <x v="17"/>
    </i>
    <i r="1">
      <x v="14"/>
    </i>
    <i r="1">
      <x v="11"/>
    </i>
    <i r="1">
      <x v="16"/>
    </i>
    <i r="1">
      <x v="12"/>
    </i>
    <i r="1">
      <x v="10"/>
    </i>
    <i r="1">
      <x v="13"/>
    </i>
    <i>
      <x v="8"/>
      <x v="80"/>
    </i>
    <i r="1">
      <x v="86"/>
    </i>
    <i r="1">
      <x v="79"/>
    </i>
    <i r="1">
      <x v="82"/>
    </i>
    <i r="1">
      <x v="83"/>
    </i>
    <i r="1">
      <x v="84"/>
    </i>
    <i r="1">
      <x v="85"/>
    </i>
    <i r="1">
      <x v="81"/>
    </i>
    <i r="1">
      <x v="78"/>
    </i>
    <i r="1">
      <x v="73"/>
    </i>
    <i t="grand">
      <x/>
    </i>
  </rowItems>
  <colItems count="1">
    <i/>
  </colItems>
  <dataFields count="1">
    <dataField name="Count of Job_name" fld="4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  <filter fld="3" type="count" evalOrder="1" id="4" iMeasureHier="13">
      <autoFilter ref="A1">
        <filterColumn colId="0">
          <top10 val="10" filterVal="10"/>
        </filterColumn>
      </autoFilter>
    </filter>
  </filters>
  <rowHierarchiesUsage count="2">
    <rowHierarchyUsage hierarchyUsage="6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E3B1D-0E2D-42A9-AB24-2A77E76588FB}" name="PivotTable17" cacheId="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DG1:DI31" firstHeaderRow="1" firstDataRow="1" firstDataCol="2"/>
  <pivotFields count="6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43">
        <item x="9"/>
        <item x="10"/>
        <item x="13"/>
        <item x="14"/>
        <item x="15"/>
        <item x="17"/>
        <item x="41"/>
        <item x="18"/>
        <item x="11"/>
        <item x="28"/>
        <item x="29"/>
        <item x="30"/>
        <item x="31"/>
        <item x="32"/>
        <item x="0"/>
        <item x="1"/>
        <item x="2"/>
        <item x="3"/>
        <item x="4"/>
        <item x="5"/>
        <item x="6"/>
        <item x="7"/>
        <item x="8"/>
        <item x="12"/>
        <item x="16"/>
        <item x="19"/>
        <item x="20"/>
        <item x="21"/>
        <item x="22"/>
        <item x="23"/>
        <item x="24"/>
        <item x="25"/>
        <item x="26"/>
        <item x="27"/>
        <item x="33"/>
        <item x="34"/>
        <item x="35"/>
        <item x="36"/>
        <item x="37"/>
        <item x="38"/>
        <item x="39"/>
        <item x="40"/>
        <item x="42"/>
      </items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measureFilter="1" defaultSubtotal="0" defaultAttributeDrillState="1">
      <items count="17">
        <item x="3"/>
        <item x="13"/>
        <item x="4"/>
        <item x="5"/>
        <item x="6"/>
        <item x="7"/>
        <item x="8"/>
        <item x="10"/>
        <item x="11"/>
        <item x="1"/>
        <item x="0"/>
        <item x="2"/>
        <item x="9"/>
        <item x="12"/>
        <item x="14"/>
        <item x="16"/>
        <item x="15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</pivotFields>
  <rowFields count="2">
    <field x="4"/>
    <field x="3"/>
  </rowFields>
  <rowItems count="30">
    <i>
      <x/>
      <x v="9"/>
    </i>
    <i r="1">
      <x v="10"/>
    </i>
    <i r="1">
      <x v="11"/>
    </i>
    <i>
      <x v="1"/>
      <x v="9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>
      <x v="3"/>
      <x/>
    </i>
    <i r="1">
      <x v="6"/>
    </i>
    <i>
      <x v="4"/>
      <x/>
    </i>
    <i r="1">
      <x v="1"/>
    </i>
    <i r="1">
      <x v="2"/>
    </i>
    <i r="1">
      <x v="6"/>
    </i>
    <i r="1">
      <x v="8"/>
    </i>
    <i r="1">
      <x v="13"/>
    </i>
    <i r="1">
      <x v="14"/>
    </i>
    <i r="1">
      <x v="16"/>
    </i>
    <i>
      <x v="5"/>
      <x v="4"/>
    </i>
    <i r="1">
      <x v="6"/>
    </i>
    <i r="1">
      <x v="8"/>
    </i>
    <i r="1">
      <x v="13"/>
    </i>
    <i r="1">
      <x v="15"/>
    </i>
    <i t="grand">
      <x/>
    </i>
  </rowItems>
  <colItems count="1">
    <i/>
  </colItems>
  <dataFields count="1">
    <dataField name="Sum of Applicants" fld="5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13">
      <autoFilter ref="A1">
        <filterColumn colId="0">
          <top10 val="10" filterVal="10"/>
        </filterColumn>
      </autoFilter>
    </filter>
    <filter fld="3" type="count" id="4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</filters>
  <rowHierarchiesUsage count="2">
    <rowHierarchyUsage hierarchyUsage="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2870E-BA4A-4EAC-933D-56BD63006DCC}" name="PivotTable12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CG1:CI74" firstHeaderRow="1" firstDataRow="1" firstDataCol="2"/>
  <pivotFields count="5">
    <pivotField axis="axisRow" compact="0" allDrilled="1" outline="0" subtotalTop="0" showAll="0" measureFilter="1" sortType="descending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efaultSubtotal="0" defaultAttributeDrillState="1">
      <items count="60">
        <item x="21"/>
        <item x="51"/>
        <item x="55"/>
        <item x="26"/>
        <item x="56"/>
        <item x="5"/>
        <item x="28"/>
        <item x="50"/>
        <item x="52"/>
        <item x="8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7"/>
        <item x="58"/>
        <item x="59"/>
      </items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3"/>
    <field x="0"/>
  </rowFields>
  <rowItems count="73">
    <i>
      <x v="1"/>
      <x v="8"/>
    </i>
    <i r="1">
      <x v="10"/>
    </i>
    <i r="1">
      <x v="16"/>
    </i>
    <i r="1">
      <x v="14"/>
    </i>
    <i r="1">
      <x v="9"/>
    </i>
    <i r="1">
      <x v="11"/>
    </i>
    <i r="1">
      <x v="12"/>
    </i>
    <i r="1">
      <x v="13"/>
    </i>
    <i r="1">
      <x v="15"/>
    </i>
    <i r="1">
      <x v="7"/>
    </i>
    <i>
      <x v="5"/>
      <x v="38"/>
    </i>
    <i r="1">
      <x v="36"/>
    </i>
    <i r="1">
      <x v="44"/>
    </i>
    <i r="1">
      <x v="37"/>
    </i>
    <i r="1">
      <x v="42"/>
    </i>
    <i r="1">
      <x v="39"/>
    </i>
    <i r="1">
      <x v="40"/>
    </i>
    <i r="1">
      <x v="43"/>
    </i>
    <i r="1">
      <x v="41"/>
    </i>
    <i r="1">
      <x v="35"/>
    </i>
    <i>
      <x v="9"/>
      <x v="69"/>
    </i>
    <i r="1">
      <x v="64"/>
    </i>
    <i r="1">
      <x v="71"/>
    </i>
    <i r="1">
      <x v="70"/>
    </i>
    <i r="1">
      <x v="68"/>
    </i>
    <i r="1">
      <x v="67"/>
    </i>
    <i r="1">
      <x v="63"/>
    </i>
    <i r="1">
      <x v="65"/>
    </i>
    <i r="1">
      <x v="62"/>
    </i>
    <i r="1">
      <x v="66"/>
    </i>
    <i>
      <x/>
      <x v="3"/>
    </i>
    <i r="1">
      <x/>
    </i>
    <i r="1">
      <x v="5"/>
    </i>
    <i r="1">
      <x v="2"/>
    </i>
    <i r="1">
      <x v="6"/>
    </i>
    <i r="1">
      <x v="1"/>
    </i>
    <i r="1">
      <x v="4"/>
    </i>
    <i>
      <x v="2"/>
      <x v="26"/>
    </i>
    <i r="1">
      <x v="18"/>
    </i>
    <i r="1">
      <x v="17"/>
    </i>
    <i r="1">
      <x v="25"/>
    </i>
    <i r="1">
      <x v="22"/>
    </i>
    <i r="1">
      <x v="19"/>
    </i>
    <i r="1">
      <x v="24"/>
    </i>
    <i r="1">
      <x v="20"/>
    </i>
    <i r="1">
      <x v="23"/>
    </i>
    <i r="1">
      <x v="21"/>
    </i>
    <i>
      <x v="4"/>
      <x v="34"/>
    </i>
    <i r="1">
      <x v="32"/>
    </i>
    <i r="1">
      <x v="33"/>
    </i>
    <i>
      <x v="3"/>
      <x v="29"/>
    </i>
    <i r="1">
      <x v="27"/>
    </i>
    <i r="1">
      <x v="28"/>
    </i>
    <i r="1">
      <x v="31"/>
    </i>
    <i r="1">
      <x v="30"/>
    </i>
    <i>
      <x v="7"/>
      <x v="51"/>
    </i>
    <i r="1">
      <x v="49"/>
    </i>
    <i r="1">
      <x v="50"/>
    </i>
    <i>
      <x v="8"/>
      <x v="60"/>
    </i>
    <i r="1">
      <x v="54"/>
    </i>
    <i r="1">
      <x v="61"/>
    </i>
    <i r="1">
      <x v="59"/>
    </i>
    <i r="1">
      <x v="53"/>
    </i>
    <i r="1">
      <x v="58"/>
    </i>
    <i r="1">
      <x v="57"/>
    </i>
    <i r="1">
      <x v="55"/>
    </i>
    <i r="1">
      <x v="52"/>
    </i>
    <i r="1">
      <x v="56"/>
    </i>
    <i>
      <x v="6"/>
      <x v="48"/>
    </i>
    <i r="1">
      <x v="47"/>
    </i>
    <i r="1">
      <x v="46"/>
    </i>
    <i r="1">
      <x v="45"/>
    </i>
    <i t="grand">
      <x/>
    </i>
  </rowItems>
  <colItems count="1">
    <i/>
  </colItems>
  <dataFields count="1">
    <dataField name="Count of Job_name" fld="4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  <filter fld="3" type="count" evalOrder="1" id="4" iMeasureHier="13">
      <autoFilter ref="A1">
        <filterColumn colId="0">
          <top10 val="10" filterVal="10"/>
        </filterColumn>
      </autoFilter>
    </filter>
  </filters>
  <rowHierarchiesUsage count="2">
    <rowHierarchyUsage hierarchyUsage="6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E5844-7AE5-44C3-B8C9-7431A01048F3}" name="PivotTable9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BR1:BT10" firstHeaderRow="0" firstDataRow="1" firstDataCol="1"/>
  <pivotFields count="6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60">
        <item x="21"/>
        <item x="51"/>
        <item x="55"/>
        <item x="26"/>
        <item x="56"/>
        <item x="5"/>
        <item x="28"/>
        <item x="50"/>
        <item x="52"/>
        <item x="8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7"/>
        <item x="58"/>
        <item x="59"/>
      </items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compact="0" allDrilled="1" outline="0" subtotalTop="0" showAll="0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ollowers" fld="4" baseField="3" baseItem="0"/>
    <dataField name="Count of Company" fld="5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</filter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06BC3-8FC5-4D97-99CF-45CA46B0ECA9}" name="PivotTable16" cacheId="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DD1:DE8" firstHeaderRow="1" firstDataRow="1" firstDataCol="1"/>
  <pivotFields count="6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60">
        <item x="21"/>
        <item x="51"/>
        <item x="55"/>
        <item x="26"/>
        <item x="56"/>
        <item x="5"/>
        <item x="28"/>
        <item x="50"/>
        <item x="52"/>
        <item x="8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7"/>
        <item x="58"/>
        <item x="59"/>
      </items>
    </pivotField>
    <pivotField compact="0" allDrilled="1" outline="0" subtotalTop="0" showAll="0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compact="0" outline="0" subtotalTop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pplicants" fld="5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ollowers"/>
    <pivotHierarchy dragToData="1" caption="Average of Followers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13">
      <autoFilter ref="A1">
        <filterColumn colId="0">
          <top10 val="10" filterVal="10"/>
        </filterColumn>
      </autoFilter>
    </filter>
    <filter fld="1" type="count" id="3" iMeasureHier="13">
      <autoFilter ref="A1">
        <filterColumn colId="0">
          <top10 val="10" filterVal="10"/>
        </filterColumn>
      </autoFilter>
    </filter>
    <filter fld="3" type="count" id="4" iMeasureHier="13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91144-73D7-4C49-BC70-EA7C921223FD}" name="Data" displayName="Data" ref="A1:L657" totalsRowShown="0" headerRowDxfId="2">
  <autoFilter ref="A1:L657" xr:uid="{17491144-73D7-4C49-BC70-EA7C921223FD}"/>
  <tableColumns count="12">
    <tableColumn id="2" xr3:uid="{CE3D8C66-D17C-4B4E-925D-3A3265E4CB3E}" name="Company"/>
    <tableColumn id="3" xr3:uid="{D901E25C-3357-45CE-8408-08FE620F26C4}" name="Job_name"/>
    <tableColumn id="5" xr3:uid="{EB7C14FD-77A8-4938-BF9A-588FD0CBF556}" name="Applicants"/>
    <tableColumn id="6" xr3:uid="{30233EFB-BBE5-416C-92C9-355176968461}" name="Job_level"/>
    <tableColumn id="7" xr3:uid="{AE33A8CF-12A7-4652-A44E-25A12F9F284F}" name="Employees" dataDxfId="1"/>
    <tableColumn id="8" xr3:uid="{C514CBC8-3E83-4772-9518-0EA80D54FC21}" name="Followers"/>
    <tableColumn id="9" xr3:uid="{608ED7A7-F530-4E19-A1C0-C57AE47DB169}" name="Industry"/>
    <tableColumn id="10" xr3:uid="{758D0DB2-8808-4C01-B6C6-6A706860EA0B}" name="Job_type"/>
    <tableColumn id="11" xr3:uid="{89876195-6062-4040-B3BB-FBBAC4997EAF}" name="City"/>
    <tableColumn id="12" xr3:uid="{012BE4B7-9DFB-4BAB-A270-20C984E6D49F}" name="State"/>
    <tableColumn id="13" xr3:uid="{B29375A0-1CAE-42AC-B057-125685E8EC9D}" name="Country"/>
    <tableColumn id="1" xr3:uid="{7E0D8F71-3E48-4238-AA72-E36D55A1C4CD}" name="Unrequir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7"/>
  <sheetViews>
    <sheetView tabSelected="1" topLeftCell="B1" workbookViewId="0">
      <selection activeCell="N10" sqref="N10"/>
    </sheetView>
  </sheetViews>
  <sheetFormatPr defaultRowHeight="14.4" x14ac:dyDescent="0.3"/>
  <cols>
    <col min="1" max="1" width="28.6640625" customWidth="1"/>
    <col min="2" max="2" width="70.21875" customWidth="1"/>
    <col min="3" max="4" width="14.21875" bestFit="1" customWidth="1"/>
    <col min="5" max="5" width="14.5546875" style="9" bestFit="1" customWidth="1"/>
    <col min="6" max="6" width="13.33203125" bestFit="1" customWidth="1"/>
    <col min="7" max="7" width="43.33203125" bestFit="1" customWidth="1"/>
    <col min="8" max="8" width="22.44140625" bestFit="1" customWidth="1"/>
    <col min="9" max="9" width="18.109375" bestFit="1" customWidth="1"/>
    <col min="10" max="10" width="15.5546875" bestFit="1" customWidth="1"/>
    <col min="11" max="11" width="12.21875" bestFit="1" customWidth="1"/>
    <col min="12" max="12" width="12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2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0" t="s">
        <v>1060</v>
      </c>
    </row>
    <row r="2" spans="1:12" x14ac:dyDescent="0.3">
      <c r="A2" t="s">
        <v>32</v>
      </c>
      <c r="B2" t="s">
        <v>33</v>
      </c>
      <c r="C2">
        <v>2</v>
      </c>
      <c r="D2" t="s">
        <v>34</v>
      </c>
      <c r="E2" s="9" t="s">
        <v>22</v>
      </c>
      <c r="F2">
        <v>1627082</v>
      </c>
      <c r="G2" t="s">
        <v>35</v>
      </c>
      <c r="H2" t="s">
        <v>24</v>
      </c>
      <c r="I2" t="s">
        <v>30</v>
      </c>
      <c r="J2" t="s">
        <v>31</v>
      </c>
      <c r="K2" t="s">
        <v>19</v>
      </c>
      <c r="L2">
        <v>12</v>
      </c>
    </row>
    <row r="3" spans="1:12" x14ac:dyDescent="0.3">
      <c r="A3" t="s">
        <v>36</v>
      </c>
      <c r="B3" t="s">
        <v>37</v>
      </c>
      <c r="C3">
        <v>81</v>
      </c>
      <c r="D3" t="s">
        <v>13</v>
      </c>
      <c r="E3" s="9" t="s">
        <v>22</v>
      </c>
      <c r="F3">
        <v>476060</v>
      </c>
      <c r="G3" t="s">
        <v>15</v>
      </c>
      <c r="H3" t="s">
        <v>24</v>
      </c>
      <c r="I3" t="s">
        <v>30</v>
      </c>
      <c r="J3" t="s">
        <v>31</v>
      </c>
      <c r="K3" t="s">
        <v>19</v>
      </c>
      <c r="L3">
        <v>12</v>
      </c>
    </row>
    <row r="4" spans="1:12" x14ac:dyDescent="0.3">
      <c r="A4" t="s">
        <v>38</v>
      </c>
      <c r="B4" t="s">
        <v>39</v>
      </c>
      <c r="C4">
        <v>3</v>
      </c>
      <c r="D4" t="s">
        <v>27</v>
      </c>
      <c r="E4" s="9" t="s">
        <v>22</v>
      </c>
      <c r="F4">
        <v>1641065</v>
      </c>
      <c r="G4" t="s">
        <v>40</v>
      </c>
      <c r="H4" t="s">
        <v>24</v>
      </c>
      <c r="I4" t="s">
        <v>30</v>
      </c>
      <c r="J4" t="s">
        <v>31</v>
      </c>
      <c r="K4" t="s">
        <v>19</v>
      </c>
      <c r="L4">
        <v>12</v>
      </c>
    </row>
    <row r="5" spans="1:12" x14ac:dyDescent="0.3">
      <c r="A5" t="s">
        <v>44</v>
      </c>
      <c r="B5" t="s">
        <v>45</v>
      </c>
      <c r="C5">
        <v>29</v>
      </c>
      <c r="D5" t="s">
        <v>13</v>
      </c>
      <c r="E5" s="9" t="s">
        <v>22</v>
      </c>
      <c r="F5">
        <v>575389</v>
      </c>
      <c r="G5" t="s">
        <v>46</v>
      </c>
      <c r="H5" t="s">
        <v>24</v>
      </c>
      <c r="I5" t="s">
        <v>30</v>
      </c>
      <c r="J5" t="s">
        <v>31</v>
      </c>
      <c r="K5" t="s">
        <v>19</v>
      </c>
      <c r="L5">
        <v>12</v>
      </c>
    </row>
    <row r="6" spans="1:12" x14ac:dyDescent="0.3">
      <c r="A6" t="s">
        <v>47</v>
      </c>
      <c r="B6" t="s">
        <v>48</v>
      </c>
      <c r="C6">
        <v>72</v>
      </c>
      <c r="D6" t="s">
        <v>13</v>
      </c>
      <c r="E6" s="9" t="s">
        <v>22</v>
      </c>
      <c r="F6">
        <v>3969089</v>
      </c>
      <c r="G6" t="s">
        <v>49</v>
      </c>
      <c r="H6" t="s">
        <v>24</v>
      </c>
      <c r="I6" t="s">
        <v>30</v>
      </c>
      <c r="J6" t="s">
        <v>31</v>
      </c>
      <c r="K6" t="s">
        <v>19</v>
      </c>
      <c r="L6">
        <v>12</v>
      </c>
    </row>
    <row r="7" spans="1:12" x14ac:dyDescent="0.3">
      <c r="A7" t="s">
        <v>53</v>
      </c>
      <c r="B7" t="s">
        <v>54</v>
      </c>
      <c r="C7">
        <v>1</v>
      </c>
      <c r="D7" t="s">
        <v>27</v>
      </c>
      <c r="E7" s="9" t="s">
        <v>22</v>
      </c>
      <c r="F7">
        <v>2087385</v>
      </c>
      <c r="G7" t="s">
        <v>49</v>
      </c>
      <c r="H7" t="s">
        <v>24</v>
      </c>
      <c r="I7" t="s">
        <v>30</v>
      </c>
      <c r="J7" t="s">
        <v>31</v>
      </c>
      <c r="K7" t="s">
        <v>19</v>
      </c>
      <c r="L7">
        <v>12</v>
      </c>
    </row>
    <row r="8" spans="1:12" x14ac:dyDescent="0.3">
      <c r="A8" t="s">
        <v>55</v>
      </c>
      <c r="B8" t="s">
        <v>56</v>
      </c>
      <c r="C8">
        <v>82</v>
      </c>
      <c r="D8" t="s">
        <v>13</v>
      </c>
      <c r="E8" s="9" t="s">
        <v>22</v>
      </c>
      <c r="F8">
        <v>4698143</v>
      </c>
      <c r="G8" t="s">
        <v>57</v>
      </c>
      <c r="H8" t="s">
        <v>24</v>
      </c>
      <c r="I8" t="s">
        <v>30</v>
      </c>
      <c r="J8" t="s">
        <v>31</v>
      </c>
      <c r="K8" t="s">
        <v>19</v>
      </c>
      <c r="L8">
        <v>12</v>
      </c>
    </row>
    <row r="9" spans="1:12" x14ac:dyDescent="0.3">
      <c r="A9" t="s">
        <v>53</v>
      </c>
      <c r="B9" t="s">
        <v>54</v>
      </c>
      <c r="C9">
        <v>1</v>
      </c>
      <c r="D9" t="s">
        <v>27</v>
      </c>
      <c r="E9" s="9" t="s">
        <v>22</v>
      </c>
      <c r="F9">
        <v>2087385</v>
      </c>
      <c r="G9" t="s">
        <v>49</v>
      </c>
      <c r="H9" t="s">
        <v>24</v>
      </c>
      <c r="I9" t="s">
        <v>30</v>
      </c>
      <c r="J9" t="s">
        <v>31</v>
      </c>
      <c r="K9" t="s">
        <v>19</v>
      </c>
      <c r="L9">
        <v>12</v>
      </c>
    </row>
    <row r="10" spans="1:12" x14ac:dyDescent="0.3">
      <c r="A10" t="s">
        <v>59</v>
      </c>
      <c r="B10" t="s">
        <v>60</v>
      </c>
      <c r="C10">
        <v>11</v>
      </c>
      <c r="D10" t="s">
        <v>13</v>
      </c>
      <c r="E10" s="9" t="s">
        <v>22</v>
      </c>
      <c r="F10">
        <v>1558780</v>
      </c>
      <c r="G10" t="s">
        <v>15</v>
      </c>
      <c r="H10" t="s">
        <v>24</v>
      </c>
      <c r="I10" t="s">
        <v>30</v>
      </c>
      <c r="J10" t="s">
        <v>31</v>
      </c>
      <c r="K10" t="s">
        <v>19</v>
      </c>
      <c r="L10">
        <v>12</v>
      </c>
    </row>
    <row r="11" spans="1:12" x14ac:dyDescent="0.3">
      <c r="A11" t="s">
        <v>63</v>
      </c>
      <c r="B11" t="s">
        <v>64</v>
      </c>
      <c r="C11">
        <v>4</v>
      </c>
      <c r="D11" t="s">
        <v>13</v>
      </c>
      <c r="E11" s="9" t="s">
        <v>22</v>
      </c>
      <c r="F11">
        <v>914083</v>
      </c>
      <c r="G11" t="s">
        <v>49</v>
      </c>
      <c r="H11" t="s">
        <v>24</v>
      </c>
      <c r="I11" t="s">
        <v>65</v>
      </c>
      <c r="J11" t="s">
        <v>31</v>
      </c>
      <c r="K11" t="s">
        <v>19</v>
      </c>
      <c r="L11">
        <v>12</v>
      </c>
    </row>
    <row r="12" spans="1:12" x14ac:dyDescent="0.3">
      <c r="A12" t="s">
        <v>70</v>
      </c>
      <c r="B12" t="s">
        <v>71</v>
      </c>
      <c r="C12">
        <v>22</v>
      </c>
      <c r="D12" t="s">
        <v>27</v>
      </c>
      <c r="E12" s="9" t="s">
        <v>22</v>
      </c>
      <c r="F12">
        <v>5168340</v>
      </c>
      <c r="G12" t="s">
        <v>15</v>
      </c>
      <c r="H12" t="s">
        <v>24</v>
      </c>
      <c r="I12" t="s">
        <v>30</v>
      </c>
      <c r="J12" t="s">
        <v>31</v>
      </c>
      <c r="K12" t="s">
        <v>19</v>
      </c>
      <c r="L12">
        <v>12</v>
      </c>
    </row>
    <row r="13" spans="1:12" x14ac:dyDescent="0.3">
      <c r="A13" t="s">
        <v>55</v>
      </c>
      <c r="B13" t="s">
        <v>82</v>
      </c>
      <c r="C13">
        <v>30</v>
      </c>
      <c r="D13" t="s">
        <v>27</v>
      </c>
      <c r="E13" s="9" t="s">
        <v>22</v>
      </c>
      <c r="F13">
        <v>4698143</v>
      </c>
      <c r="G13" t="s">
        <v>57</v>
      </c>
      <c r="H13" t="s">
        <v>24</v>
      </c>
      <c r="I13" t="s">
        <v>30</v>
      </c>
      <c r="J13" t="s">
        <v>31</v>
      </c>
      <c r="K13" t="s">
        <v>19</v>
      </c>
      <c r="L13">
        <v>12</v>
      </c>
    </row>
    <row r="14" spans="1:12" x14ac:dyDescent="0.3">
      <c r="A14" t="s">
        <v>63</v>
      </c>
      <c r="B14" t="s">
        <v>83</v>
      </c>
      <c r="C14">
        <v>10</v>
      </c>
      <c r="D14" t="s">
        <v>13</v>
      </c>
      <c r="E14" s="9" t="s">
        <v>22</v>
      </c>
      <c r="F14">
        <v>914083</v>
      </c>
      <c r="G14" t="s">
        <v>49</v>
      </c>
      <c r="H14" t="s">
        <v>24</v>
      </c>
      <c r="I14" t="s">
        <v>30</v>
      </c>
      <c r="J14" t="s">
        <v>31</v>
      </c>
      <c r="K14" t="s">
        <v>19</v>
      </c>
      <c r="L14">
        <v>12</v>
      </c>
    </row>
    <row r="15" spans="1:12" x14ac:dyDescent="0.3">
      <c r="A15" t="s">
        <v>32</v>
      </c>
      <c r="B15" t="s">
        <v>33</v>
      </c>
      <c r="C15">
        <v>0</v>
      </c>
      <c r="D15" t="s">
        <v>34</v>
      </c>
      <c r="E15" s="9" t="s">
        <v>22</v>
      </c>
      <c r="F15">
        <v>1627082</v>
      </c>
      <c r="G15" t="s">
        <v>35</v>
      </c>
      <c r="H15" t="s">
        <v>24</v>
      </c>
      <c r="I15" t="s">
        <v>30</v>
      </c>
      <c r="J15" t="s">
        <v>31</v>
      </c>
      <c r="K15" t="s">
        <v>19</v>
      </c>
      <c r="L15">
        <v>12</v>
      </c>
    </row>
    <row r="16" spans="1:12" x14ac:dyDescent="0.3">
      <c r="A16" t="s">
        <v>32</v>
      </c>
      <c r="B16" t="s">
        <v>33</v>
      </c>
      <c r="C16">
        <v>0</v>
      </c>
      <c r="D16" t="s">
        <v>34</v>
      </c>
      <c r="E16" s="9" t="s">
        <v>22</v>
      </c>
      <c r="F16">
        <v>1627082</v>
      </c>
      <c r="G16" t="s">
        <v>35</v>
      </c>
      <c r="H16" t="s">
        <v>24</v>
      </c>
      <c r="I16" t="s">
        <v>30</v>
      </c>
      <c r="J16" t="s">
        <v>31</v>
      </c>
      <c r="K16" t="s">
        <v>19</v>
      </c>
      <c r="L16">
        <v>12</v>
      </c>
    </row>
    <row r="17" spans="1:12" x14ac:dyDescent="0.3">
      <c r="A17" t="s">
        <v>63</v>
      </c>
      <c r="B17" t="s">
        <v>91</v>
      </c>
      <c r="C17">
        <v>3</v>
      </c>
      <c r="D17" t="s">
        <v>13</v>
      </c>
      <c r="E17" s="9" t="s">
        <v>22</v>
      </c>
      <c r="F17">
        <v>914083</v>
      </c>
      <c r="G17" t="s">
        <v>49</v>
      </c>
      <c r="H17" t="s">
        <v>24</v>
      </c>
      <c r="I17" t="s">
        <v>92</v>
      </c>
      <c r="J17" t="s">
        <v>93</v>
      </c>
      <c r="K17" t="s">
        <v>19</v>
      </c>
      <c r="L17">
        <v>12</v>
      </c>
    </row>
    <row r="18" spans="1:12" x14ac:dyDescent="0.3">
      <c r="A18" t="s">
        <v>70</v>
      </c>
      <c r="B18" t="s">
        <v>94</v>
      </c>
      <c r="C18">
        <v>25</v>
      </c>
      <c r="D18" t="s">
        <v>34</v>
      </c>
      <c r="E18" s="9" t="s">
        <v>22</v>
      </c>
      <c r="F18">
        <v>5168340</v>
      </c>
      <c r="G18" t="s">
        <v>15</v>
      </c>
      <c r="H18" t="s">
        <v>24</v>
      </c>
      <c r="I18" t="s">
        <v>30</v>
      </c>
      <c r="J18" t="s">
        <v>31</v>
      </c>
      <c r="K18" t="s">
        <v>19</v>
      </c>
      <c r="L18">
        <v>12</v>
      </c>
    </row>
    <row r="19" spans="1:12" x14ac:dyDescent="0.3">
      <c r="A19" t="s">
        <v>53</v>
      </c>
      <c r="B19" t="s">
        <v>54</v>
      </c>
      <c r="C19">
        <v>1</v>
      </c>
      <c r="D19" t="s">
        <v>27</v>
      </c>
      <c r="E19" s="9" t="s">
        <v>22</v>
      </c>
      <c r="F19">
        <v>2087385</v>
      </c>
      <c r="G19" t="s">
        <v>49</v>
      </c>
      <c r="H19" t="s">
        <v>24</v>
      </c>
      <c r="I19" t="s">
        <v>30</v>
      </c>
      <c r="J19" t="s">
        <v>31</v>
      </c>
      <c r="K19" t="s">
        <v>19</v>
      </c>
      <c r="L19">
        <v>12</v>
      </c>
    </row>
    <row r="20" spans="1:12" x14ac:dyDescent="0.3">
      <c r="A20" t="s">
        <v>53</v>
      </c>
      <c r="B20" t="s">
        <v>54</v>
      </c>
      <c r="C20">
        <v>1</v>
      </c>
      <c r="D20" t="s">
        <v>27</v>
      </c>
      <c r="E20" s="9" t="s">
        <v>22</v>
      </c>
      <c r="F20">
        <v>2087385</v>
      </c>
      <c r="G20" t="s">
        <v>49</v>
      </c>
      <c r="H20" t="s">
        <v>24</v>
      </c>
      <c r="I20" t="s">
        <v>30</v>
      </c>
      <c r="J20" t="s">
        <v>31</v>
      </c>
      <c r="K20" t="s">
        <v>19</v>
      </c>
      <c r="L20">
        <v>12</v>
      </c>
    </row>
    <row r="21" spans="1:12" x14ac:dyDescent="0.3">
      <c r="A21" t="s">
        <v>63</v>
      </c>
      <c r="B21" t="s">
        <v>108</v>
      </c>
      <c r="C21">
        <v>3</v>
      </c>
      <c r="D21" t="s">
        <v>13</v>
      </c>
      <c r="E21" s="9" t="s">
        <v>22</v>
      </c>
      <c r="F21">
        <v>914083</v>
      </c>
      <c r="G21" t="s">
        <v>49</v>
      </c>
      <c r="H21" t="s">
        <v>24</v>
      </c>
      <c r="I21" t="s">
        <v>51</v>
      </c>
      <c r="J21" t="s">
        <v>52</v>
      </c>
      <c r="K21" t="s">
        <v>19</v>
      </c>
      <c r="L21">
        <v>12</v>
      </c>
    </row>
    <row r="22" spans="1:12" x14ac:dyDescent="0.3">
      <c r="A22" t="s">
        <v>63</v>
      </c>
      <c r="B22" t="s">
        <v>109</v>
      </c>
      <c r="C22">
        <v>0</v>
      </c>
      <c r="D22" t="s">
        <v>13</v>
      </c>
      <c r="E22" s="9" t="s">
        <v>22</v>
      </c>
      <c r="F22">
        <v>914083</v>
      </c>
      <c r="G22" t="s">
        <v>49</v>
      </c>
      <c r="H22" t="s">
        <v>24</v>
      </c>
      <c r="I22" t="s">
        <v>51</v>
      </c>
      <c r="J22" t="s">
        <v>52</v>
      </c>
      <c r="K22" t="s">
        <v>19</v>
      </c>
      <c r="L22">
        <v>12</v>
      </c>
    </row>
    <row r="23" spans="1:12" x14ac:dyDescent="0.3">
      <c r="A23" t="s">
        <v>63</v>
      </c>
      <c r="B23" t="s">
        <v>110</v>
      </c>
      <c r="C23">
        <v>1</v>
      </c>
      <c r="D23" t="s">
        <v>13</v>
      </c>
      <c r="E23" s="9" t="s">
        <v>22</v>
      </c>
      <c r="F23">
        <v>914083</v>
      </c>
      <c r="G23" t="s">
        <v>49</v>
      </c>
      <c r="H23" t="s">
        <v>24</v>
      </c>
      <c r="I23" t="s">
        <v>111</v>
      </c>
      <c r="J23" t="s">
        <v>31</v>
      </c>
      <c r="K23" t="s">
        <v>19</v>
      </c>
      <c r="L23">
        <v>12</v>
      </c>
    </row>
    <row r="24" spans="1:12" x14ac:dyDescent="0.3">
      <c r="A24" t="s">
        <v>118</v>
      </c>
      <c r="B24" t="s">
        <v>119</v>
      </c>
      <c r="C24">
        <v>31</v>
      </c>
      <c r="D24" t="s">
        <v>13</v>
      </c>
      <c r="E24" s="9" t="s">
        <v>22</v>
      </c>
      <c r="F24">
        <v>128755</v>
      </c>
      <c r="G24" t="s">
        <v>15</v>
      </c>
      <c r="H24" t="s">
        <v>24</v>
      </c>
      <c r="I24" t="s">
        <v>77</v>
      </c>
      <c r="J24" t="s">
        <v>78</v>
      </c>
      <c r="K24" t="s">
        <v>19</v>
      </c>
      <c r="L24">
        <v>12</v>
      </c>
    </row>
    <row r="25" spans="1:12" x14ac:dyDescent="0.3">
      <c r="A25" t="s">
        <v>120</v>
      </c>
      <c r="B25" t="s">
        <v>121</v>
      </c>
      <c r="C25">
        <v>30</v>
      </c>
      <c r="D25" t="s">
        <v>27</v>
      </c>
      <c r="E25" s="9" t="s">
        <v>22</v>
      </c>
      <c r="F25">
        <v>915680</v>
      </c>
      <c r="G25" t="s">
        <v>122</v>
      </c>
      <c r="H25" t="s">
        <v>24</v>
      </c>
      <c r="I25" t="s">
        <v>17</v>
      </c>
      <c r="J25" t="s">
        <v>18</v>
      </c>
      <c r="K25" t="s">
        <v>19</v>
      </c>
      <c r="L25">
        <v>12</v>
      </c>
    </row>
    <row r="26" spans="1:12" x14ac:dyDescent="0.3">
      <c r="A26" t="s">
        <v>123</v>
      </c>
      <c r="B26" t="s">
        <v>124</v>
      </c>
      <c r="C26">
        <v>9</v>
      </c>
      <c r="D26" t="s">
        <v>13</v>
      </c>
      <c r="E26" s="9" t="s">
        <v>22</v>
      </c>
      <c r="F26">
        <v>802246</v>
      </c>
      <c r="G26" t="s">
        <v>46</v>
      </c>
      <c r="H26" t="s">
        <v>24</v>
      </c>
      <c r="I26" t="s">
        <v>125</v>
      </c>
      <c r="J26" t="s">
        <v>126</v>
      </c>
      <c r="K26" t="s">
        <v>19</v>
      </c>
      <c r="L26">
        <v>12</v>
      </c>
    </row>
    <row r="27" spans="1:12" x14ac:dyDescent="0.3">
      <c r="A27" t="s">
        <v>127</v>
      </c>
      <c r="B27" t="s">
        <v>128</v>
      </c>
      <c r="C27">
        <v>34</v>
      </c>
      <c r="D27" t="s">
        <v>13</v>
      </c>
      <c r="E27" s="9" t="s">
        <v>22</v>
      </c>
      <c r="F27">
        <v>761251</v>
      </c>
      <c r="G27" t="s">
        <v>129</v>
      </c>
      <c r="H27" t="s">
        <v>24</v>
      </c>
      <c r="I27" t="s">
        <v>30</v>
      </c>
      <c r="J27" t="s">
        <v>31</v>
      </c>
      <c r="K27" t="s">
        <v>19</v>
      </c>
      <c r="L27">
        <v>12</v>
      </c>
    </row>
    <row r="28" spans="1:12" x14ac:dyDescent="0.3">
      <c r="A28" t="s">
        <v>63</v>
      </c>
      <c r="B28" t="s">
        <v>130</v>
      </c>
      <c r="C28">
        <v>0</v>
      </c>
      <c r="D28" t="s">
        <v>13</v>
      </c>
      <c r="E28" s="9" t="s">
        <v>22</v>
      </c>
      <c r="F28">
        <v>914083</v>
      </c>
      <c r="G28" t="s">
        <v>49</v>
      </c>
      <c r="H28" t="s">
        <v>24</v>
      </c>
      <c r="I28" t="s">
        <v>51</v>
      </c>
      <c r="J28" t="s">
        <v>52</v>
      </c>
      <c r="K28" t="s">
        <v>19</v>
      </c>
      <c r="L28">
        <v>12</v>
      </c>
    </row>
    <row r="29" spans="1:12" x14ac:dyDescent="0.3">
      <c r="A29" t="s">
        <v>59</v>
      </c>
      <c r="B29" t="s">
        <v>101</v>
      </c>
      <c r="C29">
        <v>3</v>
      </c>
      <c r="D29" t="s">
        <v>27</v>
      </c>
      <c r="E29" s="9" t="s">
        <v>22</v>
      </c>
      <c r="F29">
        <v>1558780</v>
      </c>
      <c r="G29" t="s">
        <v>15</v>
      </c>
      <c r="H29" t="s">
        <v>24</v>
      </c>
      <c r="I29" t="s">
        <v>30</v>
      </c>
      <c r="J29" t="s">
        <v>31</v>
      </c>
      <c r="K29" t="s">
        <v>19</v>
      </c>
      <c r="L29">
        <v>12</v>
      </c>
    </row>
    <row r="30" spans="1:12" x14ac:dyDescent="0.3">
      <c r="A30" t="s">
        <v>47</v>
      </c>
      <c r="B30" t="s">
        <v>102</v>
      </c>
      <c r="C30">
        <v>9</v>
      </c>
      <c r="D30" t="s">
        <v>13</v>
      </c>
      <c r="E30" s="9" t="s">
        <v>22</v>
      </c>
      <c r="F30">
        <v>3969089</v>
      </c>
      <c r="G30" t="s">
        <v>49</v>
      </c>
      <c r="H30" t="s">
        <v>24</v>
      </c>
      <c r="I30" t="s">
        <v>69</v>
      </c>
      <c r="J30" t="s">
        <v>52</v>
      </c>
      <c r="K30" t="s">
        <v>19</v>
      </c>
      <c r="L30">
        <v>12</v>
      </c>
    </row>
    <row r="31" spans="1:12" x14ac:dyDescent="0.3">
      <c r="A31" t="s">
        <v>63</v>
      </c>
      <c r="B31" t="s">
        <v>135</v>
      </c>
      <c r="C31">
        <v>0</v>
      </c>
      <c r="D31" t="s">
        <v>13</v>
      </c>
      <c r="E31" s="9" t="s">
        <v>22</v>
      </c>
      <c r="F31">
        <v>914083</v>
      </c>
      <c r="G31" t="s">
        <v>49</v>
      </c>
      <c r="H31" t="s">
        <v>24</v>
      </c>
      <c r="I31" t="s">
        <v>51</v>
      </c>
      <c r="J31" t="s">
        <v>52</v>
      </c>
      <c r="K31" t="s">
        <v>19</v>
      </c>
      <c r="L31">
        <v>12</v>
      </c>
    </row>
    <row r="32" spans="1:12" x14ac:dyDescent="0.3">
      <c r="A32" t="s">
        <v>136</v>
      </c>
      <c r="B32" t="s">
        <v>137</v>
      </c>
      <c r="C32">
        <v>55</v>
      </c>
      <c r="D32" t="s">
        <v>27</v>
      </c>
      <c r="E32" s="9" t="s">
        <v>22</v>
      </c>
      <c r="F32">
        <v>152503</v>
      </c>
      <c r="G32" t="s">
        <v>138</v>
      </c>
      <c r="H32" t="s">
        <v>24</v>
      </c>
      <c r="I32" t="s">
        <v>30</v>
      </c>
      <c r="J32" t="s">
        <v>31</v>
      </c>
      <c r="K32" t="s">
        <v>19</v>
      </c>
      <c r="L32">
        <v>12</v>
      </c>
    </row>
    <row r="33" spans="1:12" x14ac:dyDescent="0.3">
      <c r="A33" t="s">
        <v>143</v>
      </c>
      <c r="B33" t="s">
        <v>144</v>
      </c>
      <c r="C33">
        <v>0</v>
      </c>
      <c r="D33" t="s">
        <v>13</v>
      </c>
      <c r="E33" s="9" t="s">
        <v>22</v>
      </c>
      <c r="F33">
        <v>6146712</v>
      </c>
      <c r="G33" t="s">
        <v>145</v>
      </c>
      <c r="H33" t="s">
        <v>24</v>
      </c>
      <c r="I33" t="s">
        <v>17</v>
      </c>
      <c r="J33" t="s">
        <v>18</v>
      </c>
      <c r="K33" t="s">
        <v>19</v>
      </c>
      <c r="L33">
        <v>12</v>
      </c>
    </row>
    <row r="34" spans="1:12" x14ac:dyDescent="0.3">
      <c r="A34" t="s">
        <v>53</v>
      </c>
      <c r="B34" t="s">
        <v>54</v>
      </c>
      <c r="C34">
        <v>0</v>
      </c>
      <c r="D34" t="s">
        <v>27</v>
      </c>
      <c r="E34" s="9" t="s">
        <v>22</v>
      </c>
      <c r="F34">
        <v>2087385</v>
      </c>
      <c r="G34" t="s">
        <v>49</v>
      </c>
      <c r="H34" t="s">
        <v>24</v>
      </c>
      <c r="I34" t="s">
        <v>150</v>
      </c>
      <c r="J34" t="s">
        <v>151</v>
      </c>
      <c r="K34" t="s">
        <v>19</v>
      </c>
      <c r="L34">
        <v>12</v>
      </c>
    </row>
    <row r="35" spans="1:12" x14ac:dyDescent="0.3">
      <c r="A35" t="s">
        <v>153</v>
      </c>
      <c r="B35" t="s">
        <v>154</v>
      </c>
      <c r="C35">
        <v>0</v>
      </c>
      <c r="D35" t="s">
        <v>13</v>
      </c>
      <c r="E35" s="9" t="s">
        <v>22</v>
      </c>
      <c r="F35">
        <v>467954</v>
      </c>
      <c r="G35" t="s">
        <v>49</v>
      </c>
      <c r="H35" t="s">
        <v>24</v>
      </c>
      <c r="I35" t="s">
        <v>30</v>
      </c>
      <c r="J35" t="s">
        <v>31</v>
      </c>
      <c r="K35" t="s">
        <v>19</v>
      </c>
      <c r="L35">
        <v>12</v>
      </c>
    </row>
    <row r="36" spans="1:12" x14ac:dyDescent="0.3">
      <c r="A36" t="s">
        <v>47</v>
      </c>
      <c r="B36" t="s">
        <v>156</v>
      </c>
      <c r="C36">
        <v>1</v>
      </c>
      <c r="D36" t="s">
        <v>13</v>
      </c>
      <c r="E36" s="9" t="s">
        <v>22</v>
      </c>
      <c r="F36">
        <v>3969089</v>
      </c>
      <c r="G36" t="s">
        <v>49</v>
      </c>
      <c r="H36" t="s">
        <v>24</v>
      </c>
      <c r="I36" t="s">
        <v>17</v>
      </c>
      <c r="J36" t="s">
        <v>18</v>
      </c>
      <c r="K36" t="s">
        <v>19</v>
      </c>
      <c r="L36">
        <v>12</v>
      </c>
    </row>
    <row r="37" spans="1:12" x14ac:dyDescent="0.3">
      <c r="A37" t="s">
        <v>47</v>
      </c>
      <c r="B37" t="s">
        <v>156</v>
      </c>
      <c r="C37">
        <v>1</v>
      </c>
      <c r="D37" t="s">
        <v>13</v>
      </c>
      <c r="E37" s="9" t="s">
        <v>22</v>
      </c>
      <c r="F37">
        <v>3969089</v>
      </c>
      <c r="G37" t="s">
        <v>49</v>
      </c>
      <c r="H37" t="s">
        <v>24</v>
      </c>
      <c r="I37" t="s">
        <v>17</v>
      </c>
      <c r="J37" t="s">
        <v>18</v>
      </c>
      <c r="K37" t="s">
        <v>19</v>
      </c>
      <c r="L37">
        <v>12</v>
      </c>
    </row>
    <row r="38" spans="1:12" x14ac:dyDescent="0.3">
      <c r="A38" t="s">
        <v>47</v>
      </c>
      <c r="B38" t="s">
        <v>156</v>
      </c>
      <c r="C38">
        <v>4</v>
      </c>
      <c r="D38" t="s">
        <v>13</v>
      </c>
      <c r="E38" s="9" t="s">
        <v>22</v>
      </c>
      <c r="F38">
        <v>3969089</v>
      </c>
      <c r="G38" t="s">
        <v>49</v>
      </c>
      <c r="H38" t="s">
        <v>24</v>
      </c>
      <c r="I38" t="s">
        <v>17</v>
      </c>
      <c r="J38" t="s">
        <v>18</v>
      </c>
      <c r="K38" t="s">
        <v>19</v>
      </c>
      <c r="L38">
        <v>12</v>
      </c>
    </row>
    <row r="39" spans="1:12" x14ac:dyDescent="0.3">
      <c r="A39" t="s">
        <v>63</v>
      </c>
      <c r="B39" t="s">
        <v>170</v>
      </c>
      <c r="C39">
        <v>25</v>
      </c>
      <c r="D39" t="s">
        <v>13</v>
      </c>
      <c r="E39" s="9" t="s">
        <v>22</v>
      </c>
      <c r="F39">
        <v>914083</v>
      </c>
      <c r="G39" t="s">
        <v>49</v>
      </c>
      <c r="H39" t="s">
        <v>24</v>
      </c>
      <c r="I39" t="s">
        <v>171</v>
      </c>
      <c r="J39" t="s">
        <v>172</v>
      </c>
      <c r="K39" t="s">
        <v>19</v>
      </c>
      <c r="L39">
        <v>12</v>
      </c>
    </row>
    <row r="40" spans="1:12" x14ac:dyDescent="0.3">
      <c r="A40" t="s">
        <v>32</v>
      </c>
      <c r="B40" t="s">
        <v>175</v>
      </c>
      <c r="C40">
        <v>7</v>
      </c>
      <c r="D40" t="s">
        <v>34</v>
      </c>
      <c r="E40" s="9" t="s">
        <v>22</v>
      </c>
      <c r="F40">
        <v>1627082</v>
      </c>
      <c r="G40" t="s">
        <v>35</v>
      </c>
      <c r="H40" t="s">
        <v>24</v>
      </c>
      <c r="I40" t="s">
        <v>176</v>
      </c>
      <c r="J40" t="s">
        <v>172</v>
      </c>
      <c r="K40" t="s">
        <v>19</v>
      </c>
      <c r="L40">
        <v>12</v>
      </c>
    </row>
    <row r="41" spans="1:12" x14ac:dyDescent="0.3">
      <c r="A41" t="s">
        <v>63</v>
      </c>
      <c r="B41" t="s">
        <v>179</v>
      </c>
      <c r="C41">
        <v>3</v>
      </c>
      <c r="D41" t="s">
        <v>13</v>
      </c>
      <c r="E41" s="9" t="s">
        <v>22</v>
      </c>
      <c r="F41">
        <v>914083</v>
      </c>
      <c r="G41" t="s">
        <v>49</v>
      </c>
      <c r="H41" t="s">
        <v>24</v>
      </c>
      <c r="I41" t="s">
        <v>30</v>
      </c>
      <c r="J41" t="s">
        <v>31</v>
      </c>
      <c r="K41" t="s">
        <v>19</v>
      </c>
      <c r="L41">
        <v>12</v>
      </c>
    </row>
    <row r="42" spans="1:12" x14ac:dyDescent="0.3">
      <c r="A42" t="s">
        <v>184</v>
      </c>
      <c r="B42" t="s">
        <v>185</v>
      </c>
      <c r="C42">
        <v>96</v>
      </c>
      <c r="D42" t="s">
        <v>13</v>
      </c>
      <c r="E42" s="9" t="s">
        <v>22</v>
      </c>
      <c r="F42">
        <v>378427</v>
      </c>
      <c r="G42" t="s">
        <v>186</v>
      </c>
      <c r="H42" t="s">
        <v>24</v>
      </c>
      <c r="I42" t="s">
        <v>30</v>
      </c>
      <c r="J42" t="s">
        <v>31</v>
      </c>
      <c r="K42" t="s">
        <v>19</v>
      </c>
      <c r="L42">
        <v>12</v>
      </c>
    </row>
    <row r="43" spans="1:12" x14ac:dyDescent="0.3">
      <c r="A43" t="s">
        <v>187</v>
      </c>
      <c r="B43" t="s">
        <v>188</v>
      </c>
      <c r="C43">
        <v>20</v>
      </c>
      <c r="D43" t="s">
        <v>13</v>
      </c>
      <c r="E43" s="9" t="s">
        <v>22</v>
      </c>
      <c r="F43">
        <v>3193445</v>
      </c>
      <c r="G43" t="s">
        <v>49</v>
      </c>
      <c r="H43" t="s">
        <v>24</v>
      </c>
      <c r="I43" t="s">
        <v>51</v>
      </c>
      <c r="J43" t="s">
        <v>52</v>
      </c>
      <c r="K43" t="s">
        <v>19</v>
      </c>
      <c r="L43">
        <v>12</v>
      </c>
    </row>
    <row r="44" spans="1:12" x14ac:dyDescent="0.3">
      <c r="A44" t="s">
        <v>120</v>
      </c>
      <c r="B44" t="s">
        <v>189</v>
      </c>
      <c r="C44">
        <v>0</v>
      </c>
      <c r="D44" t="s">
        <v>27</v>
      </c>
      <c r="E44" s="9" t="s">
        <v>22</v>
      </c>
      <c r="F44">
        <v>915680</v>
      </c>
      <c r="G44" t="s">
        <v>122</v>
      </c>
      <c r="H44" t="s">
        <v>24</v>
      </c>
      <c r="I44" t="s">
        <v>17</v>
      </c>
      <c r="J44" t="s">
        <v>18</v>
      </c>
      <c r="K44" t="s">
        <v>19</v>
      </c>
      <c r="L44">
        <v>12</v>
      </c>
    </row>
    <row r="45" spans="1:12" x14ac:dyDescent="0.3">
      <c r="A45" t="s">
        <v>190</v>
      </c>
      <c r="B45" t="s">
        <v>191</v>
      </c>
      <c r="C45">
        <v>2</v>
      </c>
      <c r="D45" t="s">
        <v>27</v>
      </c>
      <c r="E45" s="9" t="s">
        <v>22</v>
      </c>
      <c r="F45">
        <v>7012501</v>
      </c>
      <c r="G45" t="s">
        <v>192</v>
      </c>
      <c r="H45" t="s">
        <v>24</v>
      </c>
      <c r="I45" t="s">
        <v>193</v>
      </c>
      <c r="J45" t="s">
        <v>151</v>
      </c>
      <c r="K45" t="s">
        <v>19</v>
      </c>
      <c r="L45">
        <v>12</v>
      </c>
    </row>
    <row r="46" spans="1:12" x14ac:dyDescent="0.3">
      <c r="A46" t="s">
        <v>153</v>
      </c>
      <c r="B46" t="s">
        <v>197</v>
      </c>
      <c r="C46">
        <v>0</v>
      </c>
      <c r="D46" t="s">
        <v>13</v>
      </c>
      <c r="E46" s="9" t="s">
        <v>22</v>
      </c>
      <c r="F46">
        <v>467954</v>
      </c>
      <c r="G46" t="s">
        <v>49</v>
      </c>
      <c r="H46" t="s">
        <v>24</v>
      </c>
      <c r="I46" t="s">
        <v>30</v>
      </c>
      <c r="J46" t="s">
        <v>31</v>
      </c>
      <c r="K46" t="s">
        <v>19</v>
      </c>
      <c r="L46">
        <v>12</v>
      </c>
    </row>
    <row r="47" spans="1:12" x14ac:dyDescent="0.3">
      <c r="A47" t="s">
        <v>44</v>
      </c>
      <c r="B47" t="s">
        <v>45</v>
      </c>
      <c r="C47">
        <v>2</v>
      </c>
      <c r="D47" t="s">
        <v>13</v>
      </c>
      <c r="E47" s="9" t="s">
        <v>22</v>
      </c>
      <c r="F47">
        <v>575389</v>
      </c>
      <c r="G47" t="s">
        <v>46</v>
      </c>
      <c r="H47" t="s">
        <v>24</v>
      </c>
      <c r="I47" t="s">
        <v>30</v>
      </c>
      <c r="J47" t="s">
        <v>31</v>
      </c>
      <c r="K47" t="s">
        <v>19</v>
      </c>
      <c r="L47">
        <v>12</v>
      </c>
    </row>
    <row r="48" spans="1:12" x14ac:dyDescent="0.3">
      <c r="A48" t="s">
        <v>32</v>
      </c>
      <c r="B48" t="s">
        <v>33</v>
      </c>
      <c r="C48">
        <v>6</v>
      </c>
      <c r="D48" t="s">
        <v>27</v>
      </c>
      <c r="E48" s="9" t="s">
        <v>22</v>
      </c>
      <c r="F48">
        <v>1627082</v>
      </c>
      <c r="G48" t="s">
        <v>35</v>
      </c>
      <c r="H48" t="s">
        <v>24</v>
      </c>
      <c r="I48" t="s">
        <v>150</v>
      </c>
      <c r="J48" t="s">
        <v>151</v>
      </c>
      <c r="K48" t="s">
        <v>19</v>
      </c>
      <c r="L48">
        <v>12</v>
      </c>
    </row>
    <row r="49" spans="1:12" x14ac:dyDescent="0.3">
      <c r="A49" t="s">
        <v>203</v>
      </c>
      <c r="B49" t="s">
        <v>204</v>
      </c>
      <c r="C49">
        <v>1</v>
      </c>
      <c r="D49" t="s">
        <v>13</v>
      </c>
      <c r="E49" s="9" t="s">
        <v>22</v>
      </c>
      <c r="F49">
        <v>1597500</v>
      </c>
      <c r="G49" t="s">
        <v>205</v>
      </c>
      <c r="H49" t="s">
        <v>24</v>
      </c>
      <c r="I49" t="s">
        <v>206</v>
      </c>
      <c r="J49" t="s">
        <v>78</v>
      </c>
      <c r="K49" t="s">
        <v>19</v>
      </c>
      <c r="L49">
        <v>12</v>
      </c>
    </row>
    <row r="50" spans="1:12" x14ac:dyDescent="0.3">
      <c r="A50" t="s">
        <v>53</v>
      </c>
      <c r="B50" t="s">
        <v>207</v>
      </c>
      <c r="C50">
        <v>11</v>
      </c>
      <c r="D50" t="s">
        <v>27</v>
      </c>
      <c r="E50" s="9" t="s">
        <v>22</v>
      </c>
      <c r="F50">
        <v>2087385</v>
      </c>
      <c r="G50" t="s">
        <v>49</v>
      </c>
      <c r="H50" t="s">
        <v>24</v>
      </c>
      <c r="I50" t="s">
        <v>30</v>
      </c>
      <c r="J50" t="s">
        <v>31</v>
      </c>
      <c r="K50" t="s">
        <v>19</v>
      </c>
      <c r="L50">
        <v>12</v>
      </c>
    </row>
    <row r="51" spans="1:12" x14ac:dyDescent="0.3">
      <c r="A51" t="s">
        <v>47</v>
      </c>
      <c r="B51" t="s">
        <v>209</v>
      </c>
      <c r="C51">
        <v>14</v>
      </c>
      <c r="D51" t="s">
        <v>13</v>
      </c>
      <c r="E51" s="9" t="s">
        <v>22</v>
      </c>
      <c r="F51">
        <v>3969089</v>
      </c>
      <c r="G51" t="s">
        <v>49</v>
      </c>
      <c r="H51" t="s">
        <v>24</v>
      </c>
      <c r="I51" t="s">
        <v>17</v>
      </c>
      <c r="J51" t="s">
        <v>18</v>
      </c>
      <c r="K51" t="s">
        <v>19</v>
      </c>
      <c r="L51">
        <v>12</v>
      </c>
    </row>
    <row r="52" spans="1:12" x14ac:dyDescent="0.3">
      <c r="A52" t="s">
        <v>63</v>
      </c>
      <c r="B52" t="s">
        <v>212</v>
      </c>
      <c r="C52">
        <v>1</v>
      </c>
      <c r="D52" t="s">
        <v>13</v>
      </c>
      <c r="E52" s="9" t="s">
        <v>22</v>
      </c>
      <c r="F52">
        <v>914083</v>
      </c>
      <c r="G52" t="s">
        <v>49</v>
      </c>
      <c r="H52" t="s">
        <v>24</v>
      </c>
      <c r="I52" t="s">
        <v>213</v>
      </c>
      <c r="J52" t="s">
        <v>18</v>
      </c>
      <c r="K52" t="s">
        <v>19</v>
      </c>
      <c r="L52">
        <v>12</v>
      </c>
    </row>
    <row r="53" spans="1:12" x14ac:dyDescent="0.3">
      <c r="A53" t="s">
        <v>63</v>
      </c>
      <c r="B53" t="s">
        <v>214</v>
      </c>
      <c r="C53">
        <v>1</v>
      </c>
      <c r="D53" t="s">
        <v>13</v>
      </c>
      <c r="E53" s="9" t="s">
        <v>22</v>
      </c>
      <c r="F53">
        <v>914083</v>
      </c>
      <c r="G53" t="s">
        <v>49</v>
      </c>
      <c r="H53" t="s">
        <v>24</v>
      </c>
      <c r="I53" t="s">
        <v>215</v>
      </c>
      <c r="J53" t="s">
        <v>52</v>
      </c>
      <c r="K53" t="s">
        <v>19</v>
      </c>
      <c r="L53">
        <v>12</v>
      </c>
    </row>
    <row r="54" spans="1:12" x14ac:dyDescent="0.3">
      <c r="A54" t="s">
        <v>63</v>
      </c>
      <c r="B54" t="s">
        <v>220</v>
      </c>
      <c r="C54">
        <v>8</v>
      </c>
      <c r="D54" t="s">
        <v>13</v>
      </c>
      <c r="E54" s="9" t="s">
        <v>22</v>
      </c>
      <c r="F54">
        <v>914083</v>
      </c>
      <c r="G54" t="s">
        <v>49</v>
      </c>
      <c r="H54" t="s">
        <v>24</v>
      </c>
      <c r="I54" t="s">
        <v>51</v>
      </c>
      <c r="J54" t="s">
        <v>52</v>
      </c>
      <c r="K54" t="s">
        <v>19</v>
      </c>
      <c r="L54">
        <v>12</v>
      </c>
    </row>
    <row r="55" spans="1:12" x14ac:dyDescent="0.3">
      <c r="A55" t="s">
        <v>63</v>
      </c>
      <c r="B55" t="s">
        <v>226</v>
      </c>
      <c r="C55">
        <v>5</v>
      </c>
      <c r="D55" t="s">
        <v>13</v>
      </c>
      <c r="E55" s="9" t="s">
        <v>22</v>
      </c>
      <c r="F55">
        <v>914083</v>
      </c>
      <c r="G55" t="s">
        <v>49</v>
      </c>
      <c r="H55" t="s">
        <v>24</v>
      </c>
      <c r="I55" t="s">
        <v>227</v>
      </c>
      <c r="J55" t="s">
        <v>126</v>
      </c>
      <c r="K55" t="s">
        <v>19</v>
      </c>
      <c r="L55">
        <v>12</v>
      </c>
    </row>
    <row r="56" spans="1:12" x14ac:dyDescent="0.3">
      <c r="A56" t="s">
        <v>63</v>
      </c>
      <c r="B56" t="s">
        <v>228</v>
      </c>
      <c r="C56">
        <v>5</v>
      </c>
      <c r="D56" t="s">
        <v>13</v>
      </c>
      <c r="E56" s="9" t="s">
        <v>22</v>
      </c>
      <c r="F56">
        <v>914083</v>
      </c>
      <c r="G56" t="s">
        <v>49</v>
      </c>
      <c r="H56" t="s">
        <v>24</v>
      </c>
      <c r="I56" t="s">
        <v>229</v>
      </c>
      <c r="J56" t="s">
        <v>230</v>
      </c>
      <c r="K56" t="s">
        <v>19</v>
      </c>
      <c r="L56">
        <v>12</v>
      </c>
    </row>
    <row r="57" spans="1:12" x14ac:dyDescent="0.3">
      <c r="A57" t="s">
        <v>63</v>
      </c>
      <c r="B57" t="s">
        <v>242</v>
      </c>
      <c r="C57">
        <v>0</v>
      </c>
      <c r="D57" t="s">
        <v>13</v>
      </c>
      <c r="E57" s="9" t="s">
        <v>22</v>
      </c>
      <c r="F57">
        <v>914083</v>
      </c>
      <c r="G57" t="s">
        <v>49</v>
      </c>
      <c r="H57" t="s">
        <v>24</v>
      </c>
      <c r="I57" t="s">
        <v>243</v>
      </c>
      <c r="J57" t="s">
        <v>244</v>
      </c>
      <c r="K57" t="s">
        <v>19</v>
      </c>
      <c r="L57">
        <v>12</v>
      </c>
    </row>
    <row r="58" spans="1:12" x14ac:dyDescent="0.3">
      <c r="A58" t="s">
        <v>143</v>
      </c>
      <c r="B58" t="s">
        <v>144</v>
      </c>
      <c r="C58">
        <v>0</v>
      </c>
      <c r="D58" t="s">
        <v>13</v>
      </c>
      <c r="E58" s="9" t="s">
        <v>22</v>
      </c>
      <c r="F58">
        <v>6146712</v>
      </c>
      <c r="G58" t="s">
        <v>145</v>
      </c>
      <c r="H58" t="s">
        <v>24</v>
      </c>
      <c r="I58" t="s">
        <v>17</v>
      </c>
      <c r="J58" t="s">
        <v>18</v>
      </c>
      <c r="K58" t="s">
        <v>19</v>
      </c>
      <c r="L58">
        <v>12</v>
      </c>
    </row>
    <row r="59" spans="1:12" x14ac:dyDescent="0.3">
      <c r="A59" t="s">
        <v>63</v>
      </c>
      <c r="B59" t="s">
        <v>245</v>
      </c>
      <c r="C59">
        <v>17</v>
      </c>
      <c r="D59" t="s">
        <v>13</v>
      </c>
      <c r="E59" s="9" t="s">
        <v>22</v>
      </c>
      <c r="F59">
        <v>914083</v>
      </c>
      <c r="G59" t="s">
        <v>49</v>
      </c>
      <c r="H59" t="s">
        <v>24</v>
      </c>
      <c r="I59" t="s">
        <v>51</v>
      </c>
      <c r="J59" t="s">
        <v>52</v>
      </c>
      <c r="K59" t="s">
        <v>19</v>
      </c>
      <c r="L59">
        <v>12</v>
      </c>
    </row>
    <row r="60" spans="1:12" x14ac:dyDescent="0.3">
      <c r="A60" t="s">
        <v>234</v>
      </c>
      <c r="B60" t="s">
        <v>235</v>
      </c>
      <c r="C60">
        <v>6</v>
      </c>
      <c r="D60" t="s">
        <v>34</v>
      </c>
      <c r="E60" s="9" t="s">
        <v>22</v>
      </c>
      <c r="F60">
        <v>1336879</v>
      </c>
      <c r="G60" t="s">
        <v>49</v>
      </c>
      <c r="H60" t="s">
        <v>24</v>
      </c>
      <c r="I60" t="s">
        <v>17</v>
      </c>
      <c r="J60" t="s">
        <v>18</v>
      </c>
      <c r="K60" t="s">
        <v>19</v>
      </c>
      <c r="L60">
        <v>12</v>
      </c>
    </row>
    <row r="61" spans="1:12" x14ac:dyDescent="0.3">
      <c r="A61" t="s">
        <v>187</v>
      </c>
      <c r="B61" t="s">
        <v>248</v>
      </c>
      <c r="C61">
        <v>0</v>
      </c>
      <c r="D61" t="s">
        <v>13</v>
      </c>
      <c r="E61" s="9" t="s">
        <v>22</v>
      </c>
      <c r="F61">
        <v>3193445</v>
      </c>
      <c r="G61" t="s">
        <v>49</v>
      </c>
      <c r="H61" t="s">
        <v>24</v>
      </c>
      <c r="I61" t="s">
        <v>51</v>
      </c>
      <c r="J61" t="s">
        <v>52</v>
      </c>
      <c r="K61" t="s">
        <v>19</v>
      </c>
      <c r="L61">
        <v>12</v>
      </c>
    </row>
    <row r="62" spans="1:12" x14ac:dyDescent="0.3">
      <c r="A62" t="s">
        <v>63</v>
      </c>
      <c r="B62" t="s">
        <v>254</v>
      </c>
      <c r="C62">
        <v>1</v>
      </c>
      <c r="D62" t="s">
        <v>13</v>
      </c>
      <c r="E62" s="9" t="s">
        <v>22</v>
      </c>
      <c r="F62">
        <v>914083</v>
      </c>
      <c r="G62" t="s">
        <v>49</v>
      </c>
      <c r="H62" t="s">
        <v>24</v>
      </c>
      <c r="I62" t="s">
        <v>255</v>
      </c>
      <c r="J62" t="s">
        <v>52</v>
      </c>
      <c r="K62" t="s">
        <v>19</v>
      </c>
      <c r="L62">
        <v>12</v>
      </c>
    </row>
    <row r="63" spans="1:12" x14ac:dyDescent="0.3">
      <c r="A63" t="s">
        <v>190</v>
      </c>
      <c r="B63" t="s">
        <v>256</v>
      </c>
      <c r="C63">
        <v>0</v>
      </c>
      <c r="D63" t="s">
        <v>27</v>
      </c>
      <c r="E63" s="9" t="s">
        <v>22</v>
      </c>
      <c r="F63">
        <v>7012501</v>
      </c>
      <c r="G63" t="s">
        <v>192</v>
      </c>
      <c r="H63" t="s">
        <v>24</v>
      </c>
      <c r="I63" t="s">
        <v>193</v>
      </c>
      <c r="J63" t="s">
        <v>151</v>
      </c>
      <c r="K63" t="s">
        <v>19</v>
      </c>
      <c r="L63">
        <v>12</v>
      </c>
    </row>
    <row r="64" spans="1:12" x14ac:dyDescent="0.3">
      <c r="A64" t="s">
        <v>120</v>
      </c>
      <c r="B64" t="s">
        <v>257</v>
      </c>
      <c r="C64">
        <v>44</v>
      </c>
      <c r="D64" t="s">
        <v>27</v>
      </c>
      <c r="E64" s="9" t="s">
        <v>22</v>
      </c>
      <c r="F64">
        <v>915680</v>
      </c>
      <c r="G64" t="s">
        <v>122</v>
      </c>
      <c r="H64" t="s">
        <v>24</v>
      </c>
      <c r="I64" t="s">
        <v>17</v>
      </c>
      <c r="J64" t="s">
        <v>18</v>
      </c>
      <c r="K64" t="s">
        <v>19</v>
      </c>
      <c r="L64">
        <v>12</v>
      </c>
    </row>
    <row r="65" spans="1:12" x14ac:dyDescent="0.3">
      <c r="A65" t="s">
        <v>53</v>
      </c>
      <c r="B65" t="s">
        <v>54</v>
      </c>
      <c r="C65">
        <v>0</v>
      </c>
      <c r="D65" t="s">
        <v>27</v>
      </c>
      <c r="E65" s="9" t="s">
        <v>22</v>
      </c>
      <c r="F65">
        <v>2087385</v>
      </c>
      <c r="G65" t="s">
        <v>49</v>
      </c>
      <c r="H65" t="s">
        <v>24</v>
      </c>
      <c r="I65" t="s">
        <v>150</v>
      </c>
      <c r="J65" t="s">
        <v>151</v>
      </c>
      <c r="K65" t="s">
        <v>19</v>
      </c>
      <c r="L65">
        <v>12</v>
      </c>
    </row>
    <row r="66" spans="1:12" x14ac:dyDescent="0.3">
      <c r="A66" t="s">
        <v>120</v>
      </c>
      <c r="B66" t="s">
        <v>262</v>
      </c>
      <c r="C66">
        <v>21</v>
      </c>
      <c r="D66" t="s">
        <v>27</v>
      </c>
      <c r="E66" s="9" t="s">
        <v>22</v>
      </c>
      <c r="F66">
        <v>915680</v>
      </c>
      <c r="G66" t="s">
        <v>122</v>
      </c>
      <c r="H66" t="s">
        <v>24</v>
      </c>
      <c r="I66" t="s">
        <v>17</v>
      </c>
      <c r="J66" t="s">
        <v>18</v>
      </c>
      <c r="K66" t="s">
        <v>19</v>
      </c>
      <c r="L66">
        <v>12</v>
      </c>
    </row>
    <row r="67" spans="1:12" x14ac:dyDescent="0.3">
      <c r="A67" t="s">
        <v>63</v>
      </c>
      <c r="B67" t="s">
        <v>263</v>
      </c>
      <c r="C67">
        <v>6</v>
      </c>
      <c r="D67" t="s">
        <v>13</v>
      </c>
      <c r="E67" s="9" t="s">
        <v>22</v>
      </c>
      <c r="F67">
        <v>914083</v>
      </c>
      <c r="G67" t="s">
        <v>49</v>
      </c>
      <c r="H67" t="s">
        <v>24</v>
      </c>
      <c r="I67" t="s">
        <v>69</v>
      </c>
      <c r="J67" t="s">
        <v>52</v>
      </c>
      <c r="K67" t="s">
        <v>19</v>
      </c>
      <c r="L67">
        <v>12</v>
      </c>
    </row>
    <row r="68" spans="1:12" x14ac:dyDescent="0.3">
      <c r="A68" t="s">
        <v>63</v>
      </c>
      <c r="B68" t="s">
        <v>269</v>
      </c>
      <c r="C68">
        <v>10</v>
      </c>
      <c r="D68" t="s">
        <v>13</v>
      </c>
      <c r="E68" s="9" t="s">
        <v>22</v>
      </c>
      <c r="F68">
        <v>914083</v>
      </c>
      <c r="G68" t="s">
        <v>49</v>
      </c>
      <c r="H68" t="s">
        <v>24</v>
      </c>
      <c r="I68" t="s">
        <v>142</v>
      </c>
      <c r="J68" t="s">
        <v>142</v>
      </c>
      <c r="K68" t="s">
        <v>19</v>
      </c>
      <c r="L68">
        <v>12</v>
      </c>
    </row>
    <row r="69" spans="1:12" x14ac:dyDescent="0.3">
      <c r="A69" t="s">
        <v>63</v>
      </c>
      <c r="B69" t="s">
        <v>270</v>
      </c>
      <c r="C69">
        <v>8</v>
      </c>
      <c r="D69" t="s">
        <v>13</v>
      </c>
      <c r="E69" s="9" t="s">
        <v>22</v>
      </c>
      <c r="F69">
        <v>914083</v>
      </c>
      <c r="G69" t="s">
        <v>49</v>
      </c>
      <c r="H69" t="s">
        <v>24</v>
      </c>
      <c r="I69" t="s">
        <v>271</v>
      </c>
      <c r="J69" t="s">
        <v>272</v>
      </c>
      <c r="K69" t="s">
        <v>19</v>
      </c>
      <c r="L69">
        <v>12</v>
      </c>
    </row>
    <row r="70" spans="1:12" x14ac:dyDescent="0.3">
      <c r="A70" t="s">
        <v>53</v>
      </c>
      <c r="B70" t="s">
        <v>54</v>
      </c>
      <c r="C70">
        <v>2</v>
      </c>
      <c r="D70" t="s">
        <v>27</v>
      </c>
      <c r="E70" s="9" t="s">
        <v>22</v>
      </c>
      <c r="F70">
        <v>2087385</v>
      </c>
      <c r="G70" t="s">
        <v>49</v>
      </c>
      <c r="H70" t="s">
        <v>24</v>
      </c>
      <c r="I70" t="s">
        <v>150</v>
      </c>
      <c r="J70" t="s">
        <v>151</v>
      </c>
      <c r="K70" t="s">
        <v>19</v>
      </c>
      <c r="L70">
        <v>12</v>
      </c>
    </row>
    <row r="71" spans="1:12" x14ac:dyDescent="0.3">
      <c r="A71" t="s">
        <v>63</v>
      </c>
      <c r="B71" t="s">
        <v>273</v>
      </c>
      <c r="C71">
        <v>4</v>
      </c>
      <c r="D71" t="s">
        <v>13</v>
      </c>
      <c r="E71" s="9" t="s">
        <v>22</v>
      </c>
      <c r="F71">
        <v>914083</v>
      </c>
      <c r="G71" t="s">
        <v>49</v>
      </c>
      <c r="H71" t="s">
        <v>24</v>
      </c>
      <c r="I71" t="s">
        <v>274</v>
      </c>
      <c r="J71" t="s">
        <v>272</v>
      </c>
      <c r="K71" t="s">
        <v>19</v>
      </c>
      <c r="L71">
        <v>12</v>
      </c>
    </row>
    <row r="72" spans="1:12" x14ac:dyDescent="0.3">
      <c r="A72" t="s">
        <v>275</v>
      </c>
      <c r="B72" t="s">
        <v>276</v>
      </c>
      <c r="C72">
        <v>66</v>
      </c>
      <c r="D72" t="s">
        <v>13</v>
      </c>
      <c r="E72" s="9" t="s">
        <v>22</v>
      </c>
      <c r="F72">
        <v>1496350</v>
      </c>
      <c r="G72" t="s">
        <v>277</v>
      </c>
      <c r="H72" t="s">
        <v>24</v>
      </c>
      <c r="I72" t="s">
        <v>77</v>
      </c>
      <c r="J72" t="s">
        <v>78</v>
      </c>
      <c r="K72" t="s">
        <v>19</v>
      </c>
      <c r="L72">
        <v>12</v>
      </c>
    </row>
    <row r="73" spans="1:12" x14ac:dyDescent="0.3">
      <c r="A73" t="s">
        <v>44</v>
      </c>
      <c r="B73" t="s">
        <v>45</v>
      </c>
      <c r="C73">
        <v>0</v>
      </c>
      <c r="D73" t="s">
        <v>13</v>
      </c>
      <c r="E73" s="9" t="s">
        <v>22</v>
      </c>
      <c r="F73">
        <v>575389</v>
      </c>
      <c r="G73" t="s">
        <v>46</v>
      </c>
      <c r="H73" t="s">
        <v>24</v>
      </c>
      <c r="I73" t="s">
        <v>30</v>
      </c>
      <c r="J73" t="s">
        <v>31</v>
      </c>
      <c r="K73" t="s">
        <v>19</v>
      </c>
      <c r="L73">
        <v>12</v>
      </c>
    </row>
    <row r="74" spans="1:12" x14ac:dyDescent="0.3">
      <c r="A74" t="s">
        <v>63</v>
      </c>
      <c r="B74" t="s">
        <v>288</v>
      </c>
      <c r="C74">
        <v>2</v>
      </c>
      <c r="D74" t="s">
        <v>13</v>
      </c>
      <c r="E74" s="9" t="s">
        <v>22</v>
      </c>
      <c r="F74">
        <v>914083</v>
      </c>
      <c r="G74" t="s">
        <v>49</v>
      </c>
      <c r="H74" t="s">
        <v>24</v>
      </c>
      <c r="I74" t="s">
        <v>289</v>
      </c>
      <c r="J74" t="s">
        <v>167</v>
      </c>
      <c r="K74" t="s">
        <v>19</v>
      </c>
      <c r="L74">
        <v>12</v>
      </c>
    </row>
    <row r="75" spans="1:12" x14ac:dyDescent="0.3">
      <c r="A75" t="s">
        <v>290</v>
      </c>
      <c r="B75" t="s">
        <v>291</v>
      </c>
      <c r="C75">
        <v>7</v>
      </c>
      <c r="D75" t="s">
        <v>34</v>
      </c>
      <c r="E75" s="9" t="s">
        <v>22</v>
      </c>
      <c r="F75">
        <v>822417</v>
      </c>
      <c r="G75" t="s">
        <v>15</v>
      </c>
      <c r="H75" t="s">
        <v>24</v>
      </c>
      <c r="I75" t="s">
        <v>292</v>
      </c>
      <c r="J75" t="s">
        <v>293</v>
      </c>
      <c r="K75" t="s">
        <v>19</v>
      </c>
      <c r="L75">
        <v>12</v>
      </c>
    </row>
    <row r="76" spans="1:12" x14ac:dyDescent="0.3">
      <c r="A76" t="s">
        <v>63</v>
      </c>
      <c r="B76" t="s">
        <v>294</v>
      </c>
      <c r="C76">
        <v>11</v>
      </c>
      <c r="D76" t="s">
        <v>13</v>
      </c>
      <c r="E76" s="9" t="s">
        <v>22</v>
      </c>
      <c r="F76">
        <v>914083</v>
      </c>
      <c r="G76" t="s">
        <v>49</v>
      </c>
      <c r="H76" t="s">
        <v>24</v>
      </c>
      <c r="I76" t="s">
        <v>142</v>
      </c>
      <c r="J76" t="s">
        <v>142</v>
      </c>
      <c r="K76" t="s">
        <v>19</v>
      </c>
      <c r="L76">
        <v>12</v>
      </c>
    </row>
    <row r="77" spans="1:12" x14ac:dyDescent="0.3">
      <c r="A77" t="s">
        <v>63</v>
      </c>
      <c r="B77" t="s">
        <v>284</v>
      </c>
      <c r="C77">
        <v>0</v>
      </c>
      <c r="D77" t="s">
        <v>13</v>
      </c>
      <c r="E77" s="9" t="s">
        <v>22</v>
      </c>
      <c r="F77">
        <v>914083</v>
      </c>
      <c r="G77" t="s">
        <v>49</v>
      </c>
      <c r="H77" t="s">
        <v>24</v>
      </c>
      <c r="I77" t="s">
        <v>285</v>
      </c>
      <c r="J77" t="s">
        <v>167</v>
      </c>
      <c r="K77" t="s">
        <v>19</v>
      </c>
      <c r="L77">
        <v>12</v>
      </c>
    </row>
    <row r="78" spans="1:12" x14ac:dyDescent="0.3">
      <c r="A78" t="s">
        <v>63</v>
      </c>
      <c r="B78" t="s">
        <v>286</v>
      </c>
      <c r="C78">
        <v>5</v>
      </c>
      <c r="D78" t="s">
        <v>13</v>
      </c>
      <c r="E78" s="9" t="s">
        <v>22</v>
      </c>
      <c r="F78">
        <v>914083</v>
      </c>
      <c r="G78" t="s">
        <v>49</v>
      </c>
      <c r="H78" t="s">
        <v>24</v>
      </c>
      <c r="I78" t="s">
        <v>287</v>
      </c>
      <c r="J78" t="s">
        <v>18</v>
      </c>
      <c r="K78" t="s">
        <v>19</v>
      </c>
      <c r="L78">
        <v>12</v>
      </c>
    </row>
    <row r="79" spans="1:12" x14ac:dyDescent="0.3">
      <c r="A79" t="s">
        <v>123</v>
      </c>
      <c r="B79" t="s">
        <v>298</v>
      </c>
      <c r="C79">
        <v>0</v>
      </c>
      <c r="D79" t="s">
        <v>280</v>
      </c>
      <c r="E79" s="9" t="s">
        <v>22</v>
      </c>
      <c r="F79">
        <v>802246</v>
      </c>
      <c r="G79" t="s">
        <v>46</v>
      </c>
      <c r="H79" t="s">
        <v>24</v>
      </c>
      <c r="I79" t="s">
        <v>69</v>
      </c>
      <c r="J79" t="s">
        <v>52</v>
      </c>
      <c r="K79" t="s">
        <v>19</v>
      </c>
      <c r="L79">
        <v>12</v>
      </c>
    </row>
    <row r="80" spans="1:12" x14ac:dyDescent="0.3">
      <c r="A80" t="s">
        <v>63</v>
      </c>
      <c r="B80" t="s">
        <v>299</v>
      </c>
      <c r="C80">
        <v>1</v>
      </c>
      <c r="D80" t="s">
        <v>13</v>
      </c>
      <c r="E80" s="9" t="s">
        <v>22</v>
      </c>
      <c r="F80">
        <v>914083</v>
      </c>
      <c r="G80" t="s">
        <v>49</v>
      </c>
      <c r="H80" t="s">
        <v>24</v>
      </c>
      <c r="I80" t="s">
        <v>300</v>
      </c>
      <c r="J80" t="s">
        <v>167</v>
      </c>
      <c r="K80" t="s">
        <v>19</v>
      </c>
      <c r="L80">
        <v>12</v>
      </c>
    </row>
    <row r="81" spans="1:12" x14ac:dyDescent="0.3">
      <c r="A81" t="s">
        <v>63</v>
      </c>
      <c r="B81" t="s">
        <v>301</v>
      </c>
      <c r="C81">
        <v>0</v>
      </c>
      <c r="D81" t="s">
        <v>13</v>
      </c>
      <c r="E81" s="9" t="s">
        <v>22</v>
      </c>
      <c r="F81">
        <v>914083</v>
      </c>
      <c r="G81" t="s">
        <v>49</v>
      </c>
      <c r="H81" t="s">
        <v>24</v>
      </c>
      <c r="I81" t="s">
        <v>302</v>
      </c>
      <c r="J81" t="s">
        <v>78</v>
      </c>
      <c r="K81" t="s">
        <v>19</v>
      </c>
      <c r="L81">
        <v>12</v>
      </c>
    </row>
    <row r="82" spans="1:12" x14ac:dyDescent="0.3">
      <c r="A82" t="s">
        <v>63</v>
      </c>
      <c r="B82" t="s">
        <v>303</v>
      </c>
      <c r="C82">
        <v>0</v>
      </c>
      <c r="D82" t="s">
        <v>13</v>
      </c>
      <c r="E82" s="9" t="s">
        <v>22</v>
      </c>
      <c r="F82">
        <v>914083</v>
      </c>
      <c r="G82" t="s">
        <v>49</v>
      </c>
      <c r="H82" t="s">
        <v>24</v>
      </c>
      <c r="I82" t="s">
        <v>304</v>
      </c>
      <c r="J82" t="s">
        <v>167</v>
      </c>
      <c r="K82" t="s">
        <v>19</v>
      </c>
      <c r="L82">
        <v>12</v>
      </c>
    </row>
    <row r="83" spans="1:12" x14ac:dyDescent="0.3">
      <c r="A83" t="s">
        <v>63</v>
      </c>
      <c r="B83" t="s">
        <v>305</v>
      </c>
      <c r="C83">
        <v>0</v>
      </c>
      <c r="D83" t="s">
        <v>13</v>
      </c>
      <c r="E83" s="9" t="s">
        <v>22</v>
      </c>
      <c r="F83">
        <v>914083</v>
      </c>
      <c r="G83" t="s">
        <v>49</v>
      </c>
      <c r="H83" t="s">
        <v>24</v>
      </c>
      <c r="I83" t="s">
        <v>306</v>
      </c>
      <c r="J83" t="s">
        <v>167</v>
      </c>
      <c r="K83" t="s">
        <v>19</v>
      </c>
      <c r="L83">
        <v>12</v>
      </c>
    </row>
    <row r="84" spans="1:12" x14ac:dyDescent="0.3">
      <c r="A84" t="s">
        <v>63</v>
      </c>
      <c r="B84" t="s">
        <v>307</v>
      </c>
      <c r="C84">
        <v>2</v>
      </c>
      <c r="D84" t="s">
        <v>13</v>
      </c>
      <c r="E84" s="9" t="s">
        <v>22</v>
      </c>
      <c r="F84">
        <v>914083</v>
      </c>
      <c r="G84" t="s">
        <v>49</v>
      </c>
      <c r="H84" t="s">
        <v>24</v>
      </c>
      <c r="I84" t="s">
        <v>308</v>
      </c>
      <c r="J84" t="s">
        <v>52</v>
      </c>
      <c r="K84" t="s">
        <v>19</v>
      </c>
      <c r="L84">
        <v>12</v>
      </c>
    </row>
    <row r="85" spans="1:12" x14ac:dyDescent="0.3">
      <c r="A85" t="s">
        <v>63</v>
      </c>
      <c r="B85" t="s">
        <v>309</v>
      </c>
      <c r="C85">
        <v>17</v>
      </c>
      <c r="D85" t="s">
        <v>13</v>
      </c>
      <c r="E85" s="9" t="s">
        <v>22</v>
      </c>
      <c r="F85">
        <v>914083</v>
      </c>
      <c r="G85" t="s">
        <v>49</v>
      </c>
      <c r="H85" t="s">
        <v>24</v>
      </c>
      <c r="I85" t="s">
        <v>51</v>
      </c>
      <c r="J85" t="s">
        <v>52</v>
      </c>
      <c r="K85" t="s">
        <v>19</v>
      </c>
      <c r="L85">
        <v>12</v>
      </c>
    </row>
    <row r="86" spans="1:12" x14ac:dyDescent="0.3">
      <c r="A86" t="s">
        <v>63</v>
      </c>
      <c r="B86" t="s">
        <v>310</v>
      </c>
      <c r="C86">
        <v>11</v>
      </c>
      <c r="D86" t="s">
        <v>13</v>
      </c>
      <c r="E86" s="9" t="s">
        <v>22</v>
      </c>
      <c r="F86">
        <v>914083</v>
      </c>
      <c r="G86" t="s">
        <v>49</v>
      </c>
      <c r="H86" t="s">
        <v>24</v>
      </c>
      <c r="I86" t="s">
        <v>311</v>
      </c>
      <c r="J86" t="s">
        <v>312</v>
      </c>
      <c r="K86" t="s">
        <v>19</v>
      </c>
      <c r="L86">
        <v>12</v>
      </c>
    </row>
    <row r="87" spans="1:12" x14ac:dyDescent="0.3">
      <c r="A87" t="s">
        <v>63</v>
      </c>
      <c r="B87" t="s">
        <v>313</v>
      </c>
      <c r="C87">
        <v>3</v>
      </c>
      <c r="D87" t="s">
        <v>13</v>
      </c>
      <c r="E87" s="9" t="s">
        <v>22</v>
      </c>
      <c r="F87">
        <v>914083</v>
      </c>
      <c r="G87" t="s">
        <v>49</v>
      </c>
      <c r="H87" t="s">
        <v>24</v>
      </c>
      <c r="I87" t="s">
        <v>314</v>
      </c>
      <c r="J87" t="s">
        <v>167</v>
      </c>
      <c r="K87" t="s">
        <v>19</v>
      </c>
      <c r="L87">
        <v>12</v>
      </c>
    </row>
    <row r="88" spans="1:12" x14ac:dyDescent="0.3">
      <c r="A88" t="s">
        <v>315</v>
      </c>
      <c r="B88" t="s">
        <v>316</v>
      </c>
      <c r="C88">
        <v>2</v>
      </c>
      <c r="D88" t="s">
        <v>27</v>
      </c>
      <c r="E88" s="9" t="s">
        <v>22</v>
      </c>
      <c r="F88">
        <v>7139182</v>
      </c>
      <c r="G88" t="s">
        <v>317</v>
      </c>
      <c r="H88" t="s">
        <v>24</v>
      </c>
      <c r="I88" t="s">
        <v>69</v>
      </c>
      <c r="J88" t="s">
        <v>52</v>
      </c>
      <c r="K88" t="s">
        <v>19</v>
      </c>
      <c r="L88">
        <v>12</v>
      </c>
    </row>
    <row r="89" spans="1:12" x14ac:dyDescent="0.3">
      <c r="A89" t="s">
        <v>63</v>
      </c>
      <c r="B89" t="s">
        <v>318</v>
      </c>
      <c r="C89">
        <v>2</v>
      </c>
      <c r="D89" t="s">
        <v>13</v>
      </c>
      <c r="E89" s="9" t="s">
        <v>22</v>
      </c>
      <c r="F89">
        <v>914083</v>
      </c>
      <c r="G89" t="s">
        <v>49</v>
      </c>
      <c r="H89" t="s">
        <v>24</v>
      </c>
      <c r="I89" t="s">
        <v>319</v>
      </c>
      <c r="J89" t="s">
        <v>167</v>
      </c>
      <c r="K89" t="s">
        <v>19</v>
      </c>
      <c r="L89">
        <v>12</v>
      </c>
    </row>
    <row r="90" spans="1:12" x14ac:dyDescent="0.3">
      <c r="A90" t="s">
        <v>325</v>
      </c>
      <c r="B90" t="s">
        <v>326</v>
      </c>
      <c r="C90">
        <v>25</v>
      </c>
      <c r="D90" t="s">
        <v>27</v>
      </c>
      <c r="E90" s="9" t="s">
        <v>22</v>
      </c>
      <c r="F90">
        <v>3404440</v>
      </c>
      <c r="G90" t="s">
        <v>186</v>
      </c>
      <c r="H90" t="s">
        <v>24</v>
      </c>
      <c r="I90" t="s">
        <v>69</v>
      </c>
      <c r="J90" t="s">
        <v>52</v>
      </c>
      <c r="K90" t="s">
        <v>19</v>
      </c>
      <c r="L90">
        <v>12</v>
      </c>
    </row>
    <row r="91" spans="1:12" x14ac:dyDescent="0.3">
      <c r="A91" t="s">
        <v>63</v>
      </c>
      <c r="B91" t="s">
        <v>327</v>
      </c>
      <c r="C91">
        <v>5</v>
      </c>
      <c r="D91" t="s">
        <v>13</v>
      </c>
      <c r="E91" s="9" t="s">
        <v>22</v>
      </c>
      <c r="F91">
        <v>914083</v>
      </c>
      <c r="G91" t="s">
        <v>49</v>
      </c>
      <c r="H91" t="s">
        <v>24</v>
      </c>
      <c r="I91" t="s">
        <v>328</v>
      </c>
      <c r="J91" t="s">
        <v>167</v>
      </c>
      <c r="K91" t="s">
        <v>19</v>
      </c>
      <c r="L91">
        <v>12</v>
      </c>
    </row>
    <row r="92" spans="1:12" x14ac:dyDescent="0.3">
      <c r="A92" t="s">
        <v>63</v>
      </c>
      <c r="B92" t="s">
        <v>329</v>
      </c>
      <c r="C92">
        <v>0</v>
      </c>
      <c r="D92" t="s">
        <v>13</v>
      </c>
      <c r="E92" s="9" t="s">
        <v>22</v>
      </c>
      <c r="F92">
        <v>914083</v>
      </c>
      <c r="G92" t="s">
        <v>49</v>
      </c>
      <c r="H92" t="s">
        <v>24</v>
      </c>
      <c r="I92" t="s">
        <v>330</v>
      </c>
      <c r="J92" t="s">
        <v>78</v>
      </c>
      <c r="K92" t="s">
        <v>19</v>
      </c>
      <c r="L92">
        <v>12</v>
      </c>
    </row>
    <row r="93" spans="1:12" x14ac:dyDescent="0.3">
      <c r="A93" t="s">
        <v>63</v>
      </c>
      <c r="B93" t="s">
        <v>333</v>
      </c>
      <c r="C93">
        <v>1</v>
      </c>
      <c r="D93" t="s">
        <v>13</v>
      </c>
      <c r="E93" s="9" t="s">
        <v>22</v>
      </c>
      <c r="F93">
        <v>914083</v>
      </c>
      <c r="G93" t="s">
        <v>49</v>
      </c>
      <c r="H93" t="s">
        <v>24</v>
      </c>
      <c r="I93" t="s">
        <v>334</v>
      </c>
      <c r="J93" t="s">
        <v>335</v>
      </c>
      <c r="K93" t="s">
        <v>19</v>
      </c>
      <c r="L93">
        <v>12</v>
      </c>
    </row>
    <row r="94" spans="1:12" x14ac:dyDescent="0.3">
      <c r="A94" t="s">
        <v>63</v>
      </c>
      <c r="B94" t="s">
        <v>340</v>
      </c>
      <c r="C94">
        <v>3</v>
      </c>
      <c r="D94" t="s">
        <v>13</v>
      </c>
      <c r="E94" s="9" t="s">
        <v>22</v>
      </c>
      <c r="F94">
        <v>914083</v>
      </c>
      <c r="G94" t="s">
        <v>49</v>
      </c>
      <c r="H94" t="s">
        <v>24</v>
      </c>
      <c r="I94" t="s">
        <v>341</v>
      </c>
      <c r="J94" t="s">
        <v>126</v>
      </c>
      <c r="K94" t="s">
        <v>19</v>
      </c>
      <c r="L94">
        <v>12</v>
      </c>
    </row>
    <row r="95" spans="1:12" x14ac:dyDescent="0.3">
      <c r="A95" t="s">
        <v>342</v>
      </c>
      <c r="B95" t="s">
        <v>343</v>
      </c>
      <c r="C95">
        <v>20</v>
      </c>
      <c r="D95" t="s">
        <v>34</v>
      </c>
      <c r="E95" s="9" t="s">
        <v>22</v>
      </c>
      <c r="F95">
        <v>1038717</v>
      </c>
      <c r="G95" t="s">
        <v>129</v>
      </c>
      <c r="H95" t="s">
        <v>24</v>
      </c>
      <c r="I95" t="s">
        <v>30</v>
      </c>
      <c r="J95" t="s">
        <v>31</v>
      </c>
      <c r="K95" t="s">
        <v>19</v>
      </c>
      <c r="L95">
        <v>12</v>
      </c>
    </row>
    <row r="96" spans="1:12" x14ac:dyDescent="0.3">
      <c r="A96" t="s">
        <v>342</v>
      </c>
      <c r="B96" t="s">
        <v>343</v>
      </c>
      <c r="C96">
        <v>9</v>
      </c>
      <c r="D96" t="s">
        <v>34</v>
      </c>
      <c r="E96" s="9" t="s">
        <v>22</v>
      </c>
      <c r="F96">
        <v>1038717</v>
      </c>
      <c r="G96" t="s">
        <v>129</v>
      </c>
      <c r="H96" t="s">
        <v>24</v>
      </c>
      <c r="I96" t="s">
        <v>30</v>
      </c>
      <c r="J96" t="s">
        <v>31</v>
      </c>
      <c r="K96" t="s">
        <v>19</v>
      </c>
      <c r="L96">
        <v>12</v>
      </c>
    </row>
    <row r="97" spans="1:12" x14ac:dyDescent="0.3">
      <c r="A97" t="s">
        <v>118</v>
      </c>
      <c r="B97" t="s">
        <v>347</v>
      </c>
      <c r="C97">
        <v>4</v>
      </c>
      <c r="D97" t="s">
        <v>27</v>
      </c>
      <c r="E97" s="9" t="s">
        <v>22</v>
      </c>
      <c r="F97">
        <v>128755</v>
      </c>
      <c r="G97" t="s">
        <v>15</v>
      </c>
      <c r="H97" t="s">
        <v>24</v>
      </c>
      <c r="I97" t="s">
        <v>30</v>
      </c>
      <c r="J97" t="s">
        <v>31</v>
      </c>
      <c r="K97" t="s">
        <v>19</v>
      </c>
      <c r="L97">
        <v>12</v>
      </c>
    </row>
    <row r="98" spans="1:12" x14ac:dyDescent="0.3">
      <c r="A98" t="s">
        <v>63</v>
      </c>
      <c r="B98" t="s">
        <v>348</v>
      </c>
      <c r="C98">
        <v>4</v>
      </c>
      <c r="D98" t="s">
        <v>13</v>
      </c>
      <c r="E98" s="9" t="s">
        <v>22</v>
      </c>
      <c r="F98">
        <v>914083</v>
      </c>
      <c r="G98" t="s">
        <v>49</v>
      </c>
      <c r="H98" t="s">
        <v>24</v>
      </c>
      <c r="I98" t="s">
        <v>349</v>
      </c>
      <c r="J98" t="s">
        <v>335</v>
      </c>
      <c r="K98" t="s">
        <v>19</v>
      </c>
      <c r="L98">
        <v>12</v>
      </c>
    </row>
    <row r="99" spans="1:12" x14ac:dyDescent="0.3">
      <c r="A99" t="s">
        <v>234</v>
      </c>
      <c r="B99" t="s">
        <v>353</v>
      </c>
      <c r="C99">
        <v>2</v>
      </c>
      <c r="D99" t="s">
        <v>34</v>
      </c>
      <c r="E99" s="9" t="s">
        <v>22</v>
      </c>
      <c r="F99">
        <v>1336879</v>
      </c>
      <c r="G99" t="s">
        <v>49</v>
      </c>
      <c r="H99" t="s">
        <v>24</v>
      </c>
      <c r="I99" t="s">
        <v>51</v>
      </c>
      <c r="J99" t="s">
        <v>52</v>
      </c>
      <c r="K99" t="s">
        <v>19</v>
      </c>
      <c r="L99">
        <v>12</v>
      </c>
    </row>
    <row r="100" spans="1:12" x14ac:dyDescent="0.3">
      <c r="A100" t="s">
        <v>342</v>
      </c>
      <c r="B100" t="s">
        <v>343</v>
      </c>
      <c r="C100">
        <v>12</v>
      </c>
      <c r="D100" t="s">
        <v>34</v>
      </c>
      <c r="E100" s="9" t="s">
        <v>22</v>
      </c>
      <c r="F100">
        <v>1038717</v>
      </c>
      <c r="G100" t="s">
        <v>129</v>
      </c>
      <c r="H100" t="s">
        <v>24</v>
      </c>
      <c r="I100" t="s">
        <v>30</v>
      </c>
      <c r="J100" t="s">
        <v>31</v>
      </c>
      <c r="K100" t="s">
        <v>19</v>
      </c>
      <c r="L100">
        <v>12</v>
      </c>
    </row>
    <row r="101" spans="1:12" x14ac:dyDescent="0.3">
      <c r="A101" t="s">
        <v>63</v>
      </c>
      <c r="B101" t="s">
        <v>362</v>
      </c>
      <c r="C101">
        <v>0</v>
      </c>
      <c r="D101" t="s">
        <v>13</v>
      </c>
      <c r="E101" s="9" t="s">
        <v>22</v>
      </c>
      <c r="F101">
        <v>914083</v>
      </c>
      <c r="G101" t="s">
        <v>49</v>
      </c>
      <c r="H101" t="s">
        <v>24</v>
      </c>
      <c r="I101" t="s">
        <v>363</v>
      </c>
      <c r="J101" t="s">
        <v>244</v>
      </c>
      <c r="K101" t="s">
        <v>19</v>
      </c>
      <c r="L101">
        <v>12</v>
      </c>
    </row>
    <row r="102" spans="1:12" x14ac:dyDescent="0.3">
      <c r="A102" t="s">
        <v>63</v>
      </c>
      <c r="B102" t="s">
        <v>364</v>
      </c>
      <c r="C102">
        <v>5</v>
      </c>
      <c r="D102" t="s">
        <v>13</v>
      </c>
      <c r="E102" s="9" t="s">
        <v>22</v>
      </c>
      <c r="F102">
        <v>914083</v>
      </c>
      <c r="G102" t="s">
        <v>49</v>
      </c>
      <c r="H102" t="s">
        <v>24</v>
      </c>
      <c r="I102" t="s">
        <v>365</v>
      </c>
      <c r="J102" t="s">
        <v>366</v>
      </c>
      <c r="K102" t="s">
        <v>19</v>
      </c>
      <c r="L102">
        <v>12</v>
      </c>
    </row>
    <row r="103" spans="1:12" x14ac:dyDescent="0.3">
      <c r="A103" t="s">
        <v>63</v>
      </c>
      <c r="B103" t="s">
        <v>367</v>
      </c>
      <c r="C103">
        <v>1</v>
      </c>
      <c r="D103" t="s">
        <v>13</v>
      </c>
      <c r="E103" s="9" t="s">
        <v>22</v>
      </c>
      <c r="F103">
        <v>914083</v>
      </c>
      <c r="G103" t="s">
        <v>49</v>
      </c>
      <c r="H103" t="s">
        <v>24</v>
      </c>
      <c r="I103" t="s">
        <v>368</v>
      </c>
      <c r="J103" t="s">
        <v>52</v>
      </c>
      <c r="K103" t="s">
        <v>19</v>
      </c>
      <c r="L103">
        <v>12</v>
      </c>
    </row>
    <row r="104" spans="1:12" x14ac:dyDescent="0.3">
      <c r="A104" t="s">
        <v>63</v>
      </c>
      <c r="B104" t="s">
        <v>370</v>
      </c>
      <c r="C104">
        <v>3</v>
      </c>
      <c r="D104" t="s">
        <v>13</v>
      </c>
      <c r="E104" s="9" t="s">
        <v>22</v>
      </c>
      <c r="F104">
        <v>914083</v>
      </c>
      <c r="G104" t="s">
        <v>49</v>
      </c>
      <c r="H104" t="s">
        <v>24</v>
      </c>
      <c r="I104" t="s">
        <v>371</v>
      </c>
      <c r="J104" t="s">
        <v>78</v>
      </c>
      <c r="K104" t="s">
        <v>19</v>
      </c>
      <c r="L104">
        <v>12</v>
      </c>
    </row>
    <row r="105" spans="1:12" x14ac:dyDescent="0.3">
      <c r="A105" t="s">
        <v>47</v>
      </c>
      <c r="B105" t="s">
        <v>374</v>
      </c>
      <c r="C105">
        <v>27</v>
      </c>
      <c r="D105" t="s">
        <v>13</v>
      </c>
      <c r="E105" s="9" t="s">
        <v>22</v>
      </c>
      <c r="F105">
        <v>3969089</v>
      </c>
      <c r="G105" t="s">
        <v>49</v>
      </c>
      <c r="H105" t="s">
        <v>24</v>
      </c>
      <c r="I105" t="s">
        <v>17</v>
      </c>
      <c r="J105" t="s">
        <v>18</v>
      </c>
      <c r="K105" t="s">
        <v>19</v>
      </c>
      <c r="L105">
        <v>12</v>
      </c>
    </row>
    <row r="106" spans="1:12" x14ac:dyDescent="0.3">
      <c r="A106" t="s">
        <v>47</v>
      </c>
      <c r="B106" t="s">
        <v>381</v>
      </c>
      <c r="C106">
        <v>3</v>
      </c>
      <c r="D106" t="s">
        <v>13</v>
      </c>
      <c r="E106" s="9" t="s">
        <v>22</v>
      </c>
      <c r="F106">
        <v>3969089</v>
      </c>
      <c r="G106" t="s">
        <v>49</v>
      </c>
      <c r="H106" t="s">
        <v>24</v>
      </c>
      <c r="I106" t="s">
        <v>17</v>
      </c>
      <c r="J106" t="s">
        <v>18</v>
      </c>
      <c r="K106" t="s">
        <v>19</v>
      </c>
      <c r="L106">
        <v>12</v>
      </c>
    </row>
    <row r="107" spans="1:12" x14ac:dyDescent="0.3">
      <c r="A107" t="s">
        <v>388</v>
      </c>
      <c r="B107" t="s">
        <v>389</v>
      </c>
      <c r="C107">
        <v>3</v>
      </c>
      <c r="D107" t="s">
        <v>13</v>
      </c>
      <c r="E107" s="9" t="s">
        <v>22</v>
      </c>
      <c r="F107">
        <v>1518744</v>
      </c>
      <c r="G107" t="s">
        <v>390</v>
      </c>
      <c r="H107" t="s">
        <v>24</v>
      </c>
      <c r="I107" t="s">
        <v>30</v>
      </c>
      <c r="J107" t="s">
        <v>31</v>
      </c>
      <c r="K107" t="s">
        <v>19</v>
      </c>
      <c r="L107">
        <v>12</v>
      </c>
    </row>
    <row r="108" spans="1:12" x14ac:dyDescent="0.3">
      <c r="A108" t="s">
        <v>63</v>
      </c>
      <c r="B108" t="s">
        <v>393</v>
      </c>
      <c r="C108">
        <v>3</v>
      </c>
      <c r="D108" t="s">
        <v>13</v>
      </c>
      <c r="E108" s="9" t="s">
        <v>22</v>
      </c>
      <c r="F108">
        <v>914083</v>
      </c>
      <c r="G108" t="s">
        <v>49</v>
      </c>
      <c r="H108" t="s">
        <v>24</v>
      </c>
      <c r="I108" t="s">
        <v>160</v>
      </c>
      <c r="J108" t="s">
        <v>161</v>
      </c>
      <c r="K108" t="s">
        <v>19</v>
      </c>
      <c r="L108">
        <v>12</v>
      </c>
    </row>
    <row r="109" spans="1:12" x14ac:dyDescent="0.3">
      <c r="A109" t="s">
        <v>63</v>
      </c>
      <c r="B109" t="s">
        <v>398</v>
      </c>
      <c r="C109">
        <v>6</v>
      </c>
      <c r="D109" t="s">
        <v>13</v>
      </c>
      <c r="E109" s="9" t="s">
        <v>22</v>
      </c>
      <c r="F109">
        <v>914083</v>
      </c>
      <c r="G109" t="s">
        <v>49</v>
      </c>
      <c r="H109" t="s">
        <v>24</v>
      </c>
      <c r="I109" t="s">
        <v>399</v>
      </c>
      <c r="J109" t="s">
        <v>312</v>
      </c>
      <c r="K109" t="s">
        <v>19</v>
      </c>
      <c r="L109">
        <v>12</v>
      </c>
    </row>
    <row r="110" spans="1:12" x14ac:dyDescent="0.3">
      <c r="A110" t="s">
        <v>63</v>
      </c>
      <c r="B110" t="s">
        <v>402</v>
      </c>
      <c r="C110">
        <v>0</v>
      </c>
      <c r="D110" t="s">
        <v>13</v>
      </c>
      <c r="E110" s="9" t="s">
        <v>22</v>
      </c>
      <c r="F110">
        <v>914083</v>
      </c>
      <c r="G110" t="s">
        <v>49</v>
      </c>
      <c r="H110" t="s">
        <v>24</v>
      </c>
      <c r="I110" t="s">
        <v>403</v>
      </c>
      <c r="J110" t="s">
        <v>18</v>
      </c>
      <c r="K110" t="s">
        <v>19</v>
      </c>
      <c r="L110">
        <v>12</v>
      </c>
    </row>
    <row r="111" spans="1:12" x14ac:dyDescent="0.3">
      <c r="A111" t="s">
        <v>63</v>
      </c>
      <c r="B111" t="s">
        <v>404</v>
      </c>
      <c r="C111">
        <v>4</v>
      </c>
      <c r="D111" t="s">
        <v>13</v>
      </c>
      <c r="E111" s="9" t="s">
        <v>22</v>
      </c>
      <c r="F111">
        <v>914083</v>
      </c>
      <c r="G111" t="s">
        <v>49</v>
      </c>
      <c r="H111" t="s">
        <v>24</v>
      </c>
      <c r="I111" t="s">
        <v>405</v>
      </c>
      <c r="J111" t="s">
        <v>366</v>
      </c>
      <c r="K111" t="s">
        <v>19</v>
      </c>
      <c r="L111">
        <v>12</v>
      </c>
    </row>
    <row r="112" spans="1:12" x14ac:dyDescent="0.3">
      <c r="A112" t="s">
        <v>47</v>
      </c>
      <c r="B112" t="s">
        <v>48</v>
      </c>
      <c r="C112">
        <v>14</v>
      </c>
      <c r="D112" t="s">
        <v>13</v>
      </c>
      <c r="E112" s="9" t="s">
        <v>22</v>
      </c>
      <c r="F112">
        <v>3969089</v>
      </c>
      <c r="G112" t="s">
        <v>49</v>
      </c>
      <c r="H112" t="s">
        <v>24</v>
      </c>
      <c r="I112" t="s">
        <v>30</v>
      </c>
      <c r="J112" t="s">
        <v>31</v>
      </c>
      <c r="K112" t="s">
        <v>19</v>
      </c>
      <c r="L112">
        <v>12</v>
      </c>
    </row>
    <row r="113" spans="1:12" x14ac:dyDescent="0.3">
      <c r="A113" t="s">
        <v>63</v>
      </c>
      <c r="B113" t="s">
        <v>412</v>
      </c>
      <c r="C113">
        <v>1</v>
      </c>
      <c r="D113" t="s">
        <v>13</v>
      </c>
      <c r="E113" s="9" t="s">
        <v>22</v>
      </c>
      <c r="F113">
        <v>914083</v>
      </c>
      <c r="G113" t="s">
        <v>49</v>
      </c>
      <c r="H113" t="s">
        <v>24</v>
      </c>
      <c r="I113" t="s">
        <v>413</v>
      </c>
      <c r="J113" t="s">
        <v>244</v>
      </c>
      <c r="K113" t="s">
        <v>19</v>
      </c>
      <c r="L113">
        <v>12</v>
      </c>
    </row>
    <row r="114" spans="1:12" x14ac:dyDescent="0.3">
      <c r="A114" t="s">
        <v>414</v>
      </c>
      <c r="B114" t="s">
        <v>415</v>
      </c>
      <c r="C114">
        <v>0</v>
      </c>
      <c r="D114" t="s">
        <v>13</v>
      </c>
      <c r="E114" s="9" t="s">
        <v>22</v>
      </c>
      <c r="F114">
        <v>400407</v>
      </c>
      <c r="G114" t="s">
        <v>138</v>
      </c>
      <c r="H114" t="s">
        <v>24</v>
      </c>
      <c r="I114" t="s">
        <v>150</v>
      </c>
      <c r="J114" t="s">
        <v>151</v>
      </c>
      <c r="K114" t="s">
        <v>19</v>
      </c>
      <c r="L114">
        <v>12</v>
      </c>
    </row>
    <row r="115" spans="1:12" x14ac:dyDescent="0.3">
      <c r="A115" t="s">
        <v>416</v>
      </c>
      <c r="B115" t="s">
        <v>417</v>
      </c>
      <c r="C115">
        <v>18</v>
      </c>
      <c r="D115" t="s">
        <v>34</v>
      </c>
      <c r="E115" s="9" t="s">
        <v>22</v>
      </c>
      <c r="F115">
        <v>541014</v>
      </c>
      <c r="G115" t="s">
        <v>46</v>
      </c>
      <c r="H115" t="s">
        <v>24</v>
      </c>
      <c r="I115" t="s">
        <v>17</v>
      </c>
      <c r="J115" t="s">
        <v>18</v>
      </c>
      <c r="K115" t="s">
        <v>19</v>
      </c>
      <c r="L115">
        <v>12</v>
      </c>
    </row>
    <row r="116" spans="1:12" x14ac:dyDescent="0.3">
      <c r="A116" t="s">
        <v>53</v>
      </c>
      <c r="B116" t="s">
        <v>54</v>
      </c>
      <c r="C116">
        <v>4</v>
      </c>
      <c r="D116" t="s">
        <v>27</v>
      </c>
      <c r="E116" s="9" t="s">
        <v>22</v>
      </c>
      <c r="F116">
        <v>2087385</v>
      </c>
      <c r="G116" t="s">
        <v>49</v>
      </c>
      <c r="H116" t="s">
        <v>24</v>
      </c>
      <c r="I116" t="s">
        <v>150</v>
      </c>
      <c r="J116" t="s">
        <v>151</v>
      </c>
      <c r="K116" t="s">
        <v>19</v>
      </c>
      <c r="L116">
        <v>12</v>
      </c>
    </row>
    <row r="117" spans="1:12" x14ac:dyDescent="0.3">
      <c r="A117" t="s">
        <v>421</v>
      </c>
      <c r="B117" t="s">
        <v>422</v>
      </c>
      <c r="C117">
        <v>5</v>
      </c>
      <c r="D117" t="s">
        <v>13</v>
      </c>
      <c r="E117" s="9" t="s">
        <v>22</v>
      </c>
      <c r="F117">
        <v>312340</v>
      </c>
      <c r="G117" t="s">
        <v>423</v>
      </c>
      <c r="H117" t="s">
        <v>24</v>
      </c>
      <c r="I117" t="s">
        <v>30</v>
      </c>
      <c r="J117" t="s">
        <v>31</v>
      </c>
      <c r="K117" t="s">
        <v>19</v>
      </c>
      <c r="L117">
        <v>12</v>
      </c>
    </row>
    <row r="118" spans="1:12" x14ac:dyDescent="0.3">
      <c r="A118" t="s">
        <v>424</v>
      </c>
      <c r="B118" t="s">
        <v>425</v>
      </c>
      <c r="C118">
        <v>10</v>
      </c>
      <c r="D118" t="s">
        <v>27</v>
      </c>
      <c r="E118" s="9" t="s">
        <v>22</v>
      </c>
      <c r="F118">
        <v>876338</v>
      </c>
      <c r="G118" t="s">
        <v>423</v>
      </c>
      <c r="H118" t="s">
        <v>24</v>
      </c>
      <c r="I118" t="s">
        <v>30</v>
      </c>
      <c r="J118" t="s">
        <v>31</v>
      </c>
      <c r="K118" t="s">
        <v>19</v>
      </c>
      <c r="L118">
        <v>12</v>
      </c>
    </row>
    <row r="119" spans="1:12" x14ac:dyDescent="0.3">
      <c r="A119" t="s">
        <v>53</v>
      </c>
      <c r="B119" t="s">
        <v>426</v>
      </c>
      <c r="C119">
        <v>3</v>
      </c>
      <c r="D119" t="s">
        <v>27</v>
      </c>
      <c r="E119" s="9" t="s">
        <v>22</v>
      </c>
      <c r="F119">
        <v>2087385</v>
      </c>
      <c r="G119" t="s">
        <v>49</v>
      </c>
      <c r="H119" t="s">
        <v>24</v>
      </c>
      <c r="I119" t="s">
        <v>150</v>
      </c>
      <c r="J119" t="s">
        <v>151</v>
      </c>
      <c r="K119" t="s">
        <v>19</v>
      </c>
      <c r="L119">
        <v>12</v>
      </c>
    </row>
    <row r="120" spans="1:12" x14ac:dyDescent="0.3">
      <c r="A120" t="s">
        <v>123</v>
      </c>
      <c r="B120" t="s">
        <v>429</v>
      </c>
      <c r="C120">
        <v>0</v>
      </c>
      <c r="D120" t="s">
        <v>280</v>
      </c>
      <c r="E120" s="9" t="s">
        <v>22</v>
      </c>
      <c r="F120">
        <v>802246</v>
      </c>
      <c r="G120" t="s">
        <v>46</v>
      </c>
      <c r="H120" t="s">
        <v>24</v>
      </c>
      <c r="I120" t="s">
        <v>30</v>
      </c>
      <c r="J120" t="s">
        <v>31</v>
      </c>
      <c r="K120" t="s">
        <v>19</v>
      </c>
      <c r="L120">
        <v>12</v>
      </c>
    </row>
    <row r="121" spans="1:12" x14ac:dyDescent="0.3">
      <c r="A121" t="s">
        <v>44</v>
      </c>
      <c r="B121" t="s">
        <v>45</v>
      </c>
      <c r="C121">
        <v>14</v>
      </c>
      <c r="D121" t="s">
        <v>13</v>
      </c>
      <c r="E121" s="9" t="s">
        <v>22</v>
      </c>
      <c r="F121">
        <v>575389</v>
      </c>
      <c r="G121" t="s">
        <v>46</v>
      </c>
      <c r="H121" t="s">
        <v>24</v>
      </c>
      <c r="I121" t="s">
        <v>30</v>
      </c>
      <c r="J121" t="s">
        <v>31</v>
      </c>
      <c r="K121" t="s">
        <v>19</v>
      </c>
      <c r="L121">
        <v>12</v>
      </c>
    </row>
    <row r="122" spans="1:12" x14ac:dyDescent="0.3">
      <c r="A122" t="s">
        <v>430</v>
      </c>
      <c r="B122" t="s">
        <v>431</v>
      </c>
      <c r="C122">
        <v>3</v>
      </c>
      <c r="D122" t="s">
        <v>13</v>
      </c>
      <c r="E122" s="9" t="s">
        <v>22</v>
      </c>
      <c r="F122">
        <v>2196468</v>
      </c>
      <c r="G122" t="s">
        <v>423</v>
      </c>
      <c r="H122" t="s">
        <v>24</v>
      </c>
      <c r="I122" t="s">
        <v>17</v>
      </c>
      <c r="J122" t="s">
        <v>18</v>
      </c>
      <c r="K122" t="s">
        <v>19</v>
      </c>
      <c r="L122">
        <v>12</v>
      </c>
    </row>
    <row r="123" spans="1:12" x14ac:dyDescent="0.3">
      <c r="A123" t="s">
        <v>63</v>
      </c>
      <c r="B123" t="s">
        <v>432</v>
      </c>
      <c r="C123">
        <v>1</v>
      </c>
      <c r="D123" t="s">
        <v>13</v>
      </c>
      <c r="E123" s="9" t="s">
        <v>22</v>
      </c>
      <c r="F123">
        <v>914083</v>
      </c>
      <c r="G123" t="s">
        <v>49</v>
      </c>
      <c r="H123" t="s">
        <v>24</v>
      </c>
      <c r="I123" t="s">
        <v>433</v>
      </c>
      <c r="J123" t="s">
        <v>78</v>
      </c>
      <c r="K123" t="s">
        <v>19</v>
      </c>
      <c r="L123">
        <v>12</v>
      </c>
    </row>
    <row r="124" spans="1:12" x14ac:dyDescent="0.3">
      <c r="A124" t="s">
        <v>120</v>
      </c>
      <c r="B124" t="s">
        <v>435</v>
      </c>
      <c r="C124">
        <v>1</v>
      </c>
      <c r="D124" t="s">
        <v>27</v>
      </c>
      <c r="E124" s="9" t="s">
        <v>22</v>
      </c>
      <c r="F124">
        <v>915680</v>
      </c>
      <c r="G124" t="s">
        <v>122</v>
      </c>
      <c r="H124" t="s">
        <v>24</v>
      </c>
      <c r="I124" t="s">
        <v>17</v>
      </c>
      <c r="J124" t="s">
        <v>18</v>
      </c>
      <c r="K124" t="s">
        <v>19</v>
      </c>
      <c r="L124">
        <v>12</v>
      </c>
    </row>
    <row r="125" spans="1:12" x14ac:dyDescent="0.3">
      <c r="A125" t="s">
        <v>32</v>
      </c>
      <c r="B125" t="s">
        <v>436</v>
      </c>
      <c r="C125">
        <v>11</v>
      </c>
      <c r="D125" t="s">
        <v>27</v>
      </c>
      <c r="E125" s="9" t="s">
        <v>22</v>
      </c>
      <c r="F125">
        <v>1627082</v>
      </c>
      <c r="G125" t="s">
        <v>35</v>
      </c>
      <c r="H125" t="s">
        <v>24</v>
      </c>
      <c r="I125" t="s">
        <v>69</v>
      </c>
      <c r="J125" t="s">
        <v>52</v>
      </c>
      <c r="K125" t="s">
        <v>19</v>
      </c>
      <c r="L125">
        <v>12</v>
      </c>
    </row>
    <row r="126" spans="1:12" x14ac:dyDescent="0.3">
      <c r="A126" t="s">
        <v>63</v>
      </c>
      <c r="B126" t="s">
        <v>437</v>
      </c>
      <c r="C126">
        <v>6</v>
      </c>
      <c r="D126" t="s">
        <v>13</v>
      </c>
      <c r="E126" s="9" t="s">
        <v>22</v>
      </c>
      <c r="F126">
        <v>914083</v>
      </c>
      <c r="G126" t="s">
        <v>49</v>
      </c>
      <c r="H126" t="s">
        <v>24</v>
      </c>
      <c r="I126" t="s">
        <v>438</v>
      </c>
      <c r="J126" t="s">
        <v>114</v>
      </c>
      <c r="K126" t="s">
        <v>19</v>
      </c>
      <c r="L126">
        <v>12</v>
      </c>
    </row>
    <row r="127" spans="1:12" x14ac:dyDescent="0.3">
      <c r="A127" t="s">
        <v>120</v>
      </c>
      <c r="B127" t="s">
        <v>435</v>
      </c>
      <c r="C127">
        <v>12</v>
      </c>
      <c r="D127" t="s">
        <v>27</v>
      </c>
      <c r="E127" s="9" t="s">
        <v>22</v>
      </c>
      <c r="F127">
        <v>915680</v>
      </c>
      <c r="G127" t="s">
        <v>122</v>
      </c>
      <c r="H127" t="s">
        <v>24</v>
      </c>
      <c r="I127" t="s">
        <v>17</v>
      </c>
      <c r="J127" t="s">
        <v>18</v>
      </c>
      <c r="K127" t="s">
        <v>19</v>
      </c>
      <c r="L127">
        <v>12</v>
      </c>
    </row>
    <row r="128" spans="1:12" x14ac:dyDescent="0.3">
      <c r="A128" t="s">
        <v>120</v>
      </c>
      <c r="B128" t="s">
        <v>435</v>
      </c>
      <c r="C128">
        <v>7</v>
      </c>
      <c r="D128" t="s">
        <v>27</v>
      </c>
      <c r="E128" s="9" t="s">
        <v>22</v>
      </c>
      <c r="F128">
        <v>915680</v>
      </c>
      <c r="G128" t="s">
        <v>122</v>
      </c>
      <c r="H128" t="s">
        <v>24</v>
      </c>
      <c r="I128" t="s">
        <v>17</v>
      </c>
      <c r="J128" t="s">
        <v>18</v>
      </c>
      <c r="K128" t="s">
        <v>19</v>
      </c>
      <c r="L128">
        <v>12</v>
      </c>
    </row>
    <row r="129" spans="1:12" x14ac:dyDescent="0.3">
      <c r="A129" t="s">
        <v>63</v>
      </c>
      <c r="B129" t="s">
        <v>447</v>
      </c>
      <c r="C129">
        <v>6</v>
      </c>
      <c r="D129" t="s">
        <v>13</v>
      </c>
      <c r="E129" s="9" t="s">
        <v>22</v>
      </c>
      <c r="F129">
        <v>914083</v>
      </c>
      <c r="G129" t="s">
        <v>49</v>
      </c>
      <c r="H129" t="s">
        <v>24</v>
      </c>
      <c r="I129" t="s">
        <v>160</v>
      </c>
      <c r="J129" t="s">
        <v>161</v>
      </c>
      <c r="K129" t="s">
        <v>19</v>
      </c>
      <c r="L129">
        <v>12</v>
      </c>
    </row>
    <row r="130" spans="1:12" x14ac:dyDescent="0.3">
      <c r="A130" t="s">
        <v>448</v>
      </c>
      <c r="B130" t="s">
        <v>449</v>
      </c>
      <c r="C130">
        <v>18</v>
      </c>
      <c r="D130" t="s">
        <v>13</v>
      </c>
      <c r="E130" s="9" t="s">
        <v>22</v>
      </c>
      <c r="F130">
        <v>440749</v>
      </c>
      <c r="G130" t="s">
        <v>15</v>
      </c>
      <c r="H130" t="s">
        <v>24</v>
      </c>
      <c r="I130" t="s">
        <v>69</v>
      </c>
      <c r="J130" t="s">
        <v>52</v>
      </c>
      <c r="K130" t="s">
        <v>19</v>
      </c>
      <c r="L130">
        <v>12</v>
      </c>
    </row>
    <row r="131" spans="1:12" x14ac:dyDescent="0.3">
      <c r="A131" t="s">
        <v>456</v>
      </c>
      <c r="B131" t="s">
        <v>457</v>
      </c>
      <c r="C131">
        <v>10</v>
      </c>
      <c r="D131" t="s">
        <v>13</v>
      </c>
      <c r="E131" s="9" t="s">
        <v>22</v>
      </c>
      <c r="F131">
        <v>324724</v>
      </c>
      <c r="G131" t="s">
        <v>458</v>
      </c>
      <c r="H131" t="s">
        <v>24</v>
      </c>
      <c r="I131" t="s">
        <v>459</v>
      </c>
      <c r="J131" t="s">
        <v>114</v>
      </c>
      <c r="K131" t="s">
        <v>19</v>
      </c>
      <c r="L131">
        <v>12</v>
      </c>
    </row>
    <row r="132" spans="1:12" x14ac:dyDescent="0.3">
      <c r="A132" t="s">
        <v>63</v>
      </c>
      <c r="B132" t="s">
        <v>460</v>
      </c>
      <c r="C132">
        <v>6</v>
      </c>
      <c r="D132" t="s">
        <v>13</v>
      </c>
      <c r="E132" s="9" t="s">
        <v>22</v>
      </c>
      <c r="F132">
        <v>914083</v>
      </c>
      <c r="G132" t="s">
        <v>49</v>
      </c>
      <c r="H132" t="s">
        <v>24</v>
      </c>
      <c r="I132" t="s">
        <v>17</v>
      </c>
      <c r="J132" t="s">
        <v>18</v>
      </c>
      <c r="K132" t="s">
        <v>19</v>
      </c>
      <c r="L132">
        <v>12</v>
      </c>
    </row>
    <row r="133" spans="1:12" x14ac:dyDescent="0.3">
      <c r="A133" t="s">
        <v>461</v>
      </c>
      <c r="B133" t="s">
        <v>462</v>
      </c>
      <c r="C133">
        <v>22</v>
      </c>
      <c r="D133" t="s">
        <v>141</v>
      </c>
      <c r="E133" s="9" t="s">
        <v>22</v>
      </c>
      <c r="F133">
        <v>522987</v>
      </c>
      <c r="G133" t="s">
        <v>129</v>
      </c>
      <c r="H133" t="s">
        <v>24</v>
      </c>
      <c r="I133" t="s">
        <v>30</v>
      </c>
      <c r="J133" t="s">
        <v>31</v>
      </c>
      <c r="K133" t="s">
        <v>19</v>
      </c>
      <c r="L133">
        <v>12</v>
      </c>
    </row>
    <row r="134" spans="1:12" x14ac:dyDescent="0.3">
      <c r="A134" t="s">
        <v>464</v>
      </c>
      <c r="B134" t="s">
        <v>465</v>
      </c>
      <c r="C134">
        <v>55</v>
      </c>
      <c r="D134" t="s">
        <v>13</v>
      </c>
      <c r="E134" s="9" t="s">
        <v>22</v>
      </c>
      <c r="F134">
        <v>529441</v>
      </c>
      <c r="G134" t="s">
        <v>317</v>
      </c>
      <c r="H134" t="s">
        <v>24</v>
      </c>
      <c r="I134" t="s">
        <v>17</v>
      </c>
      <c r="J134" t="s">
        <v>18</v>
      </c>
      <c r="K134" t="s">
        <v>19</v>
      </c>
      <c r="L134">
        <v>12</v>
      </c>
    </row>
    <row r="135" spans="1:12" x14ac:dyDescent="0.3">
      <c r="A135" t="s">
        <v>153</v>
      </c>
      <c r="B135" t="s">
        <v>466</v>
      </c>
      <c r="C135">
        <v>2</v>
      </c>
      <c r="D135" t="s">
        <v>13</v>
      </c>
      <c r="E135" s="9" t="s">
        <v>22</v>
      </c>
      <c r="F135">
        <v>467954</v>
      </c>
      <c r="G135" t="s">
        <v>49</v>
      </c>
      <c r="H135" t="s">
        <v>24</v>
      </c>
      <c r="I135" t="s">
        <v>150</v>
      </c>
      <c r="J135" t="s">
        <v>151</v>
      </c>
      <c r="K135" t="s">
        <v>19</v>
      </c>
      <c r="L135">
        <v>12</v>
      </c>
    </row>
    <row r="136" spans="1:12" x14ac:dyDescent="0.3">
      <c r="A136" t="s">
        <v>143</v>
      </c>
      <c r="B136" t="s">
        <v>441</v>
      </c>
      <c r="C136">
        <v>1</v>
      </c>
      <c r="D136" t="s">
        <v>13</v>
      </c>
      <c r="E136" s="9" t="s">
        <v>22</v>
      </c>
      <c r="F136">
        <v>6146712</v>
      </c>
      <c r="G136" t="s">
        <v>145</v>
      </c>
      <c r="H136" t="s">
        <v>24</v>
      </c>
      <c r="I136" t="s">
        <v>30</v>
      </c>
      <c r="J136" t="s">
        <v>31</v>
      </c>
      <c r="K136" t="s">
        <v>19</v>
      </c>
      <c r="L136">
        <v>12</v>
      </c>
    </row>
    <row r="137" spans="1:12" x14ac:dyDescent="0.3">
      <c r="A137" t="s">
        <v>53</v>
      </c>
      <c r="B137" t="s">
        <v>478</v>
      </c>
      <c r="C137">
        <v>7</v>
      </c>
      <c r="D137" t="s">
        <v>34</v>
      </c>
      <c r="E137" s="9" t="s">
        <v>22</v>
      </c>
      <c r="F137">
        <v>2087385</v>
      </c>
      <c r="G137" t="s">
        <v>49</v>
      </c>
      <c r="H137" t="s">
        <v>24</v>
      </c>
      <c r="I137" t="s">
        <v>30</v>
      </c>
      <c r="J137" t="s">
        <v>31</v>
      </c>
      <c r="K137" t="s">
        <v>19</v>
      </c>
      <c r="L137">
        <v>12</v>
      </c>
    </row>
    <row r="138" spans="1:12" x14ac:dyDescent="0.3">
      <c r="A138" t="s">
        <v>120</v>
      </c>
      <c r="B138" t="s">
        <v>479</v>
      </c>
      <c r="C138">
        <v>25</v>
      </c>
      <c r="D138" t="s">
        <v>27</v>
      </c>
      <c r="E138" s="9" t="s">
        <v>22</v>
      </c>
      <c r="F138">
        <v>915680</v>
      </c>
      <c r="G138" t="s">
        <v>122</v>
      </c>
      <c r="H138" t="s">
        <v>24</v>
      </c>
      <c r="I138" t="s">
        <v>17</v>
      </c>
      <c r="J138" t="s">
        <v>18</v>
      </c>
      <c r="K138" t="s">
        <v>19</v>
      </c>
      <c r="L138">
        <v>12</v>
      </c>
    </row>
    <row r="139" spans="1:12" x14ac:dyDescent="0.3">
      <c r="A139" t="s">
        <v>63</v>
      </c>
      <c r="B139" t="s">
        <v>480</v>
      </c>
      <c r="C139">
        <v>1</v>
      </c>
      <c r="D139" t="s">
        <v>13</v>
      </c>
      <c r="E139" s="9" t="s">
        <v>22</v>
      </c>
      <c r="F139">
        <v>914083</v>
      </c>
      <c r="G139" t="s">
        <v>49</v>
      </c>
      <c r="H139" t="s">
        <v>24</v>
      </c>
      <c r="I139" t="s">
        <v>243</v>
      </c>
      <c r="J139" t="s">
        <v>244</v>
      </c>
      <c r="K139" t="s">
        <v>19</v>
      </c>
      <c r="L139">
        <v>12</v>
      </c>
    </row>
    <row r="140" spans="1:12" x14ac:dyDescent="0.3">
      <c r="A140" t="s">
        <v>63</v>
      </c>
      <c r="B140" t="s">
        <v>482</v>
      </c>
      <c r="C140">
        <v>0</v>
      </c>
      <c r="D140" t="s">
        <v>13</v>
      </c>
      <c r="E140" s="9" t="s">
        <v>22</v>
      </c>
      <c r="F140">
        <v>914083</v>
      </c>
      <c r="G140" t="s">
        <v>49</v>
      </c>
      <c r="H140" t="s">
        <v>24</v>
      </c>
      <c r="I140" t="s">
        <v>243</v>
      </c>
      <c r="J140" t="s">
        <v>244</v>
      </c>
      <c r="K140" t="s">
        <v>19</v>
      </c>
      <c r="L140">
        <v>12</v>
      </c>
    </row>
    <row r="141" spans="1:12" x14ac:dyDescent="0.3">
      <c r="A141" t="s">
        <v>187</v>
      </c>
      <c r="B141" t="s">
        <v>486</v>
      </c>
      <c r="C141">
        <v>15</v>
      </c>
      <c r="D141" t="s">
        <v>13</v>
      </c>
      <c r="E141" s="9" t="s">
        <v>22</v>
      </c>
      <c r="F141">
        <v>3193445</v>
      </c>
      <c r="G141" t="s">
        <v>49</v>
      </c>
      <c r="H141" t="s">
        <v>24</v>
      </c>
      <c r="I141" t="s">
        <v>30</v>
      </c>
      <c r="J141" t="s">
        <v>31</v>
      </c>
      <c r="K141" t="s">
        <v>19</v>
      </c>
      <c r="L141">
        <v>12</v>
      </c>
    </row>
    <row r="142" spans="1:12" x14ac:dyDescent="0.3">
      <c r="A142" t="s">
        <v>487</v>
      </c>
      <c r="B142" t="s">
        <v>488</v>
      </c>
      <c r="C142">
        <v>0</v>
      </c>
      <c r="D142" t="s">
        <v>27</v>
      </c>
      <c r="E142" s="9" t="s">
        <v>22</v>
      </c>
      <c r="F142">
        <v>544632</v>
      </c>
      <c r="G142" t="s">
        <v>489</v>
      </c>
      <c r="H142" t="s">
        <v>107</v>
      </c>
      <c r="I142" t="s">
        <v>490</v>
      </c>
      <c r="J142" t="s">
        <v>172</v>
      </c>
      <c r="K142" t="s">
        <v>19</v>
      </c>
      <c r="L142">
        <v>12</v>
      </c>
    </row>
    <row r="143" spans="1:12" x14ac:dyDescent="0.3">
      <c r="A143" t="s">
        <v>63</v>
      </c>
      <c r="B143" t="s">
        <v>496</v>
      </c>
      <c r="C143">
        <v>9</v>
      </c>
      <c r="D143" t="s">
        <v>13</v>
      </c>
      <c r="E143" s="9" t="s">
        <v>22</v>
      </c>
      <c r="F143">
        <v>914083</v>
      </c>
      <c r="G143" t="s">
        <v>49</v>
      </c>
      <c r="H143" t="s">
        <v>24</v>
      </c>
      <c r="I143" t="s">
        <v>497</v>
      </c>
      <c r="J143" t="s">
        <v>312</v>
      </c>
      <c r="K143" t="s">
        <v>19</v>
      </c>
      <c r="L143">
        <v>12</v>
      </c>
    </row>
    <row r="144" spans="1:12" x14ac:dyDescent="0.3">
      <c r="A144" t="s">
        <v>47</v>
      </c>
      <c r="B144" t="s">
        <v>501</v>
      </c>
      <c r="C144">
        <v>9</v>
      </c>
      <c r="D144" t="s">
        <v>13</v>
      </c>
      <c r="E144" s="9" t="s">
        <v>22</v>
      </c>
      <c r="F144">
        <v>3969089</v>
      </c>
      <c r="G144" t="s">
        <v>49</v>
      </c>
      <c r="H144" t="s">
        <v>24</v>
      </c>
      <c r="I144" t="s">
        <v>30</v>
      </c>
      <c r="J144" t="s">
        <v>31</v>
      </c>
      <c r="K144" t="s">
        <v>19</v>
      </c>
      <c r="L144">
        <v>12</v>
      </c>
    </row>
    <row r="145" spans="1:12" x14ac:dyDescent="0.3">
      <c r="A145" t="s">
        <v>63</v>
      </c>
      <c r="B145" t="s">
        <v>504</v>
      </c>
      <c r="C145">
        <v>7</v>
      </c>
      <c r="D145" t="s">
        <v>13</v>
      </c>
      <c r="E145" s="9" t="s">
        <v>22</v>
      </c>
      <c r="F145">
        <v>914083</v>
      </c>
      <c r="G145" t="s">
        <v>49</v>
      </c>
      <c r="H145" t="s">
        <v>24</v>
      </c>
      <c r="I145" t="s">
        <v>51</v>
      </c>
      <c r="J145" t="s">
        <v>52</v>
      </c>
      <c r="K145" t="s">
        <v>19</v>
      </c>
      <c r="L145">
        <v>12</v>
      </c>
    </row>
    <row r="146" spans="1:12" x14ac:dyDescent="0.3">
      <c r="A146" t="s">
        <v>234</v>
      </c>
      <c r="B146" t="s">
        <v>514</v>
      </c>
      <c r="C146">
        <v>7</v>
      </c>
      <c r="D146" t="s">
        <v>34</v>
      </c>
      <c r="E146" s="9" t="s">
        <v>22</v>
      </c>
      <c r="F146">
        <v>1336879</v>
      </c>
      <c r="G146" t="s">
        <v>49</v>
      </c>
      <c r="H146" t="s">
        <v>24</v>
      </c>
      <c r="I146" t="s">
        <v>17</v>
      </c>
      <c r="J146" t="s">
        <v>18</v>
      </c>
      <c r="K146" t="s">
        <v>19</v>
      </c>
      <c r="L146">
        <v>12</v>
      </c>
    </row>
    <row r="147" spans="1:12" x14ac:dyDescent="0.3">
      <c r="A147" t="s">
        <v>63</v>
      </c>
      <c r="B147" t="s">
        <v>531</v>
      </c>
      <c r="C147">
        <v>4</v>
      </c>
      <c r="D147" t="s">
        <v>13</v>
      </c>
      <c r="E147" s="9" t="s">
        <v>22</v>
      </c>
      <c r="F147">
        <v>914083</v>
      </c>
      <c r="G147" t="s">
        <v>49</v>
      </c>
      <c r="H147" t="s">
        <v>24</v>
      </c>
      <c r="I147" t="s">
        <v>125</v>
      </c>
      <c r="J147" t="s">
        <v>126</v>
      </c>
      <c r="K147" t="s">
        <v>19</v>
      </c>
      <c r="L147">
        <v>12</v>
      </c>
    </row>
    <row r="148" spans="1:12" x14ac:dyDescent="0.3">
      <c r="A148" t="s">
        <v>234</v>
      </c>
      <c r="B148" t="s">
        <v>540</v>
      </c>
      <c r="C148">
        <v>26</v>
      </c>
      <c r="D148" t="s">
        <v>34</v>
      </c>
      <c r="E148" s="9" t="s">
        <v>22</v>
      </c>
      <c r="F148">
        <v>1336879</v>
      </c>
      <c r="G148" t="s">
        <v>49</v>
      </c>
      <c r="H148" t="s">
        <v>24</v>
      </c>
      <c r="I148" t="s">
        <v>17</v>
      </c>
      <c r="J148" t="s">
        <v>18</v>
      </c>
      <c r="K148" t="s">
        <v>19</v>
      </c>
      <c r="L148">
        <v>12</v>
      </c>
    </row>
    <row r="149" spans="1:12" x14ac:dyDescent="0.3">
      <c r="A149" t="s">
        <v>547</v>
      </c>
      <c r="B149" t="s">
        <v>548</v>
      </c>
      <c r="C149">
        <v>2</v>
      </c>
      <c r="D149" t="s">
        <v>27</v>
      </c>
      <c r="E149" s="9" t="s">
        <v>22</v>
      </c>
      <c r="F149">
        <v>270900</v>
      </c>
      <c r="G149" t="s">
        <v>29</v>
      </c>
      <c r="H149" t="s">
        <v>24</v>
      </c>
      <c r="I149" t="s">
        <v>150</v>
      </c>
      <c r="J149" t="s">
        <v>151</v>
      </c>
      <c r="K149" t="s">
        <v>19</v>
      </c>
      <c r="L149">
        <v>12</v>
      </c>
    </row>
    <row r="150" spans="1:12" x14ac:dyDescent="0.3">
      <c r="A150" t="s">
        <v>70</v>
      </c>
      <c r="B150" t="s">
        <v>549</v>
      </c>
      <c r="C150">
        <v>18</v>
      </c>
      <c r="D150" t="s">
        <v>27</v>
      </c>
      <c r="E150" s="9" t="s">
        <v>22</v>
      </c>
      <c r="F150">
        <v>5168340</v>
      </c>
      <c r="G150" t="s">
        <v>15</v>
      </c>
      <c r="H150" t="s">
        <v>24</v>
      </c>
      <c r="I150" t="s">
        <v>30</v>
      </c>
      <c r="J150" t="s">
        <v>31</v>
      </c>
      <c r="K150" t="s">
        <v>19</v>
      </c>
      <c r="L150">
        <v>12</v>
      </c>
    </row>
    <row r="151" spans="1:12" x14ac:dyDescent="0.3">
      <c r="A151" t="s">
        <v>70</v>
      </c>
      <c r="B151" t="s">
        <v>549</v>
      </c>
      <c r="C151">
        <v>23</v>
      </c>
      <c r="D151" t="s">
        <v>27</v>
      </c>
      <c r="E151" s="9" t="s">
        <v>22</v>
      </c>
      <c r="F151">
        <v>5168340</v>
      </c>
      <c r="G151" t="s">
        <v>15</v>
      </c>
      <c r="H151" t="s">
        <v>24</v>
      </c>
      <c r="I151" t="s">
        <v>30</v>
      </c>
      <c r="J151" t="s">
        <v>31</v>
      </c>
      <c r="K151" t="s">
        <v>19</v>
      </c>
      <c r="L151">
        <v>12</v>
      </c>
    </row>
    <row r="152" spans="1:12" x14ac:dyDescent="0.3">
      <c r="A152" t="s">
        <v>120</v>
      </c>
      <c r="B152" t="s">
        <v>552</v>
      </c>
      <c r="C152">
        <v>9</v>
      </c>
      <c r="D152" t="s">
        <v>27</v>
      </c>
      <c r="E152" s="9" t="s">
        <v>22</v>
      </c>
      <c r="F152">
        <v>915680</v>
      </c>
      <c r="G152" t="s">
        <v>122</v>
      </c>
      <c r="H152" t="s">
        <v>24</v>
      </c>
      <c r="I152" t="s">
        <v>17</v>
      </c>
      <c r="J152" t="s">
        <v>18</v>
      </c>
      <c r="K152" t="s">
        <v>19</v>
      </c>
      <c r="L152">
        <v>12</v>
      </c>
    </row>
    <row r="153" spans="1:12" x14ac:dyDescent="0.3">
      <c r="A153" t="s">
        <v>47</v>
      </c>
      <c r="B153" t="s">
        <v>555</v>
      </c>
      <c r="C153">
        <v>27</v>
      </c>
      <c r="D153" t="s">
        <v>13</v>
      </c>
      <c r="E153" s="9" t="s">
        <v>22</v>
      </c>
      <c r="F153">
        <v>3969089</v>
      </c>
      <c r="G153" t="s">
        <v>49</v>
      </c>
      <c r="H153" t="s">
        <v>24</v>
      </c>
      <c r="I153" t="s">
        <v>30</v>
      </c>
      <c r="J153" t="s">
        <v>31</v>
      </c>
      <c r="K153" t="s">
        <v>19</v>
      </c>
      <c r="L153">
        <v>12</v>
      </c>
    </row>
    <row r="154" spans="1:12" x14ac:dyDescent="0.3">
      <c r="A154" t="s">
        <v>63</v>
      </c>
      <c r="B154" t="s">
        <v>567</v>
      </c>
      <c r="C154">
        <v>5</v>
      </c>
      <c r="D154" t="s">
        <v>13</v>
      </c>
      <c r="E154" s="9" t="s">
        <v>22</v>
      </c>
      <c r="F154">
        <v>914083</v>
      </c>
      <c r="G154" t="s">
        <v>49</v>
      </c>
      <c r="H154" t="s">
        <v>24</v>
      </c>
      <c r="I154" t="s">
        <v>30</v>
      </c>
      <c r="J154" t="s">
        <v>31</v>
      </c>
      <c r="K154" t="s">
        <v>19</v>
      </c>
      <c r="L154">
        <v>12</v>
      </c>
    </row>
    <row r="155" spans="1:12" x14ac:dyDescent="0.3">
      <c r="A155" t="s">
        <v>464</v>
      </c>
      <c r="B155" t="s">
        <v>568</v>
      </c>
      <c r="C155">
        <v>8</v>
      </c>
      <c r="D155" t="s">
        <v>13</v>
      </c>
      <c r="E155" s="9" t="s">
        <v>22</v>
      </c>
      <c r="F155">
        <v>529441</v>
      </c>
      <c r="G155" t="s">
        <v>317</v>
      </c>
      <c r="H155" t="s">
        <v>24</v>
      </c>
      <c r="I155" t="s">
        <v>17</v>
      </c>
      <c r="J155" t="s">
        <v>18</v>
      </c>
      <c r="K155" t="s">
        <v>19</v>
      </c>
      <c r="L155">
        <v>12</v>
      </c>
    </row>
    <row r="156" spans="1:12" x14ac:dyDescent="0.3">
      <c r="A156" t="s">
        <v>63</v>
      </c>
      <c r="B156" t="s">
        <v>569</v>
      </c>
      <c r="C156">
        <v>9</v>
      </c>
      <c r="D156" t="s">
        <v>13</v>
      </c>
      <c r="E156" s="9" t="s">
        <v>22</v>
      </c>
      <c r="F156">
        <v>914083</v>
      </c>
      <c r="G156" t="s">
        <v>49</v>
      </c>
      <c r="H156" t="s">
        <v>24</v>
      </c>
      <c r="I156" t="s">
        <v>570</v>
      </c>
      <c r="J156" t="s">
        <v>172</v>
      </c>
      <c r="K156" t="s">
        <v>19</v>
      </c>
      <c r="L156">
        <v>12</v>
      </c>
    </row>
    <row r="157" spans="1:12" x14ac:dyDescent="0.3">
      <c r="A157" t="s">
        <v>63</v>
      </c>
      <c r="B157" t="s">
        <v>571</v>
      </c>
      <c r="C157">
        <v>44</v>
      </c>
      <c r="D157" t="s">
        <v>13</v>
      </c>
      <c r="E157" s="9" t="s">
        <v>22</v>
      </c>
      <c r="F157">
        <v>914083</v>
      </c>
      <c r="G157" t="s">
        <v>49</v>
      </c>
      <c r="H157" t="s">
        <v>24</v>
      </c>
      <c r="I157" t="s">
        <v>51</v>
      </c>
      <c r="J157" t="s">
        <v>52</v>
      </c>
      <c r="K157" t="s">
        <v>19</v>
      </c>
      <c r="L157">
        <v>12</v>
      </c>
    </row>
    <row r="158" spans="1:12" x14ac:dyDescent="0.3">
      <c r="A158" t="s">
        <v>558</v>
      </c>
      <c r="B158" t="s">
        <v>559</v>
      </c>
      <c r="C158">
        <v>21</v>
      </c>
      <c r="D158" t="s">
        <v>13</v>
      </c>
      <c r="E158" s="9" t="s">
        <v>22</v>
      </c>
      <c r="F158">
        <v>4114042</v>
      </c>
      <c r="G158" t="s">
        <v>15</v>
      </c>
      <c r="H158" t="s">
        <v>24</v>
      </c>
      <c r="I158" t="s">
        <v>560</v>
      </c>
      <c r="J158" t="s">
        <v>293</v>
      </c>
      <c r="K158" t="s">
        <v>19</v>
      </c>
      <c r="L158">
        <v>12</v>
      </c>
    </row>
    <row r="159" spans="1:12" x14ac:dyDescent="0.3">
      <c r="A159" t="s">
        <v>561</v>
      </c>
      <c r="B159" t="s">
        <v>562</v>
      </c>
      <c r="C159">
        <v>5</v>
      </c>
      <c r="D159" t="s">
        <v>34</v>
      </c>
      <c r="E159" s="9" t="s">
        <v>22</v>
      </c>
      <c r="F159">
        <v>112276</v>
      </c>
      <c r="G159" t="s">
        <v>49</v>
      </c>
      <c r="H159" t="s">
        <v>24</v>
      </c>
      <c r="I159" t="s">
        <v>150</v>
      </c>
      <c r="J159" t="s">
        <v>151</v>
      </c>
      <c r="K159" t="s">
        <v>19</v>
      </c>
      <c r="L159">
        <v>12</v>
      </c>
    </row>
    <row r="160" spans="1:12" x14ac:dyDescent="0.3">
      <c r="A160" t="s">
        <v>187</v>
      </c>
      <c r="B160" t="s">
        <v>573</v>
      </c>
      <c r="C160">
        <v>0</v>
      </c>
      <c r="D160" t="s">
        <v>13</v>
      </c>
      <c r="E160" s="9" t="s">
        <v>22</v>
      </c>
      <c r="F160">
        <v>3193445</v>
      </c>
      <c r="G160" t="s">
        <v>49</v>
      </c>
      <c r="H160" t="s">
        <v>24</v>
      </c>
      <c r="I160" t="s">
        <v>150</v>
      </c>
      <c r="J160" t="s">
        <v>151</v>
      </c>
      <c r="K160" t="s">
        <v>19</v>
      </c>
      <c r="L160">
        <v>12</v>
      </c>
    </row>
    <row r="161" spans="1:12" x14ac:dyDescent="0.3">
      <c r="A161" t="s">
        <v>464</v>
      </c>
      <c r="B161" t="s">
        <v>574</v>
      </c>
      <c r="C161">
        <v>1</v>
      </c>
      <c r="D161" t="s">
        <v>27</v>
      </c>
      <c r="E161" s="9" t="s">
        <v>22</v>
      </c>
      <c r="F161">
        <v>529441</v>
      </c>
      <c r="G161" t="s">
        <v>317</v>
      </c>
      <c r="H161" t="s">
        <v>24</v>
      </c>
      <c r="I161" t="s">
        <v>51</v>
      </c>
      <c r="J161" t="s">
        <v>52</v>
      </c>
      <c r="K161" t="s">
        <v>19</v>
      </c>
      <c r="L161">
        <v>12</v>
      </c>
    </row>
    <row r="162" spans="1:12" x14ac:dyDescent="0.3">
      <c r="A162" t="s">
        <v>70</v>
      </c>
      <c r="B162" t="s">
        <v>584</v>
      </c>
      <c r="C162">
        <v>2</v>
      </c>
      <c r="D162" t="s">
        <v>13</v>
      </c>
      <c r="E162" s="9" t="s">
        <v>22</v>
      </c>
      <c r="F162">
        <v>5168340</v>
      </c>
      <c r="G162" t="s">
        <v>15</v>
      </c>
      <c r="H162" t="s">
        <v>24</v>
      </c>
      <c r="I162" t="s">
        <v>30</v>
      </c>
      <c r="J162" t="s">
        <v>31</v>
      </c>
      <c r="K162" t="s">
        <v>19</v>
      </c>
      <c r="L162">
        <v>12</v>
      </c>
    </row>
    <row r="163" spans="1:12" x14ac:dyDescent="0.3">
      <c r="A163" t="s">
        <v>53</v>
      </c>
      <c r="B163" t="s">
        <v>587</v>
      </c>
      <c r="C163">
        <v>6</v>
      </c>
      <c r="D163" t="s">
        <v>27</v>
      </c>
      <c r="E163" s="9" t="s">
        <v>22</v>
      </c>
      <c r="F163">
        <v>2087385</v>
      </c>
      <c r="G163" t="s">
        <v>49</v>
      </c>
      <c r="H163" t="s">
        <v>24</v>
      </c>
      <c r="I163" t="s">
        <v>30</v>
      </c>
      <c r="J163" t="s">
        <v>31</v>
      </c>
      <c r="K163" t="s">
        <v>19</v>
      </c>
      <c r="L163">
        <v>12</v>
      </c>
    </row>
    <row r="164" spans="1:12" x14ac:dyDescent="0.3">
      <c r="A164" t="s">
        <v>63</v>
      </c>
      <c r="B164" t="s">
        <v>592</v>
      </c>
      <c r="C164">
        <v>5</v>
      </c>
      <c r="D164" t="s">
        <v>13</v>
      </c>
      <c r="E164" s="9" t="s">
        <v>22</v>
      </c>
      <c r="F164">
        <v>914083</v>
      </c>
      <c r="G164" t="s">
        <v>49</v>
      </c>
      <c r="H164" t="s">
        <v>24</v>
      </c>
      <c r="I164" t="s">
        <v>51</v>
      </c>
      <c r="J164" t="s">
        <v>52</v>
      </c>
      <c r="K164" t="s">
        <v>19</v>
      </c>
      <c r="L164">
        <v>12</v>
      </c>
    </row>
    <row r="165" spans="1:12" x14ac:dyDescent="0.3">
      <c r="A165" t="s">
        <v>153</v>
      </c>
      <c r="B165" t="s">
        <v>598</v>
      </c>
      <c r="C165">
        <v>3</v>
      </c>
      <c r="D165" t="s">
        <v>13</v>
      </c>
      <c r="E165" s="9" t="s">
        <v>22</v>
      </c>
      <c r="F165">
        <v>467954</v>
      </c>
      <c r="G165" t="s">
        <v>49</v>
      </c>
      <c r="H165" t="s">
        <v>24</v>
      </c>
      <c r="I165" t="s">
        <v>30</v>
      </c>
      <c r="J165" t="s">
        <v>31</v>
      </c>
      <c r="K165" t="s">
        <v>19</v>
      </c>
      <c r="L165">
        <v>12</v>
      </c>
    </row>
    <row r="166" spans="1:12" x14ac:dyDescent="0.3">
      <c r="A166" t="s">
        <v>599</v>
      </c>
      <c r="B166" t="s">
        <v>600</v>
      </c>
      <c r="C166">
        <v>0</v>
      </c>
      <c r="D166" t="s">
        <v>27</v>
      </c>
      <c r="E166" s="9" t="s">
        <v>22</v>
      </c>
      <c r="F166">
        <v>200347</v>
      </c>
      <c r="G166" t="s">
        <v>15</v>
      </c>
      <c r="H166" t="s">
        <v>24</v>
      </c>
      <c r="I166" t="s">
        <v>77</v>
      </c>
      <c r="J166" t="s">
        <v>78</v>
      </c>
      <c r="K166" t="s">
        <v>19</v>
      </c>
      <c r="L166">
        <v>12</v>
      </c>
    </row>
    <row r="167" spans="1:12" x14ac:dyDescent="0.3">
      <c r="A167" t="s">
        <v>70</v>
      </c>
      <c r="B167" t="s">
        <v>601</v>
      </c>
      <c r="C167">
        <v>24</v>
      </c>
      <c r="D167" t="s">
        <v>27</v>
      </c>
      <c r="E167" s="9" t="s">
        <v>22</v>
      </c>
      <c r="F167">
        <v>5168340</v>
      </c>
      <c r="G167" t="s">
        <v>15</v>
      </c>
      <c r="H167" t="s">
        <v>24</v>
      </c>
      <c r="I167" t="s">
        <v>30</v>
      </c>
      <c r="J167" t="s">
        <v>31</v>
      </c>
      <c r="K167" t="s">
        <v>19</v>
      </c>
      <c r="L167">
        <v>12</v>
      </c>
    </row>
    <row r="168" spans="1:12" x14ac:dyDescent="0.3">
      <c r="A168" t="s">
        <v>63</v>
      </c>
      <c r="B168" t="s">
        <v>607</v>
      </c>
      <c r="C168">
        <v>3</v>
      </c>
      <c r="D168" t="s">
        <v>13</v>
      </c>
      <c r="E168" s="9" t="s">
        <v>22</v>
      </c>
      <c r="F168">
        <v>914083</v>
      </c>
      <c r="G168" t="s">
        <v>49</v>
      </c>
      <c r="H168" t="s">
        <v>24</v>
      </c>
      <c r="I168" t="s">
        <v>608</v>
      </c>
      <c r="J168" t="s">
        <v>18</v>
      </c>
      <c r="K168" t="s">
        <v>19</v>
      </c>
      <c r="L168">
        <v>12</v>
      </c>
    </row>
    <row r="169" spans="1:12" x14ac:dyDescent="0.3">
      <c r="A169" t="s">
        <v>63</v>
      </c>
      <c r="B169" t="s">
        <v>612</v>
      </c>
      <c r="C169">
        <v>2</v>
      </c>
      <c r="D169" t="s">
        <v>13</v>
      </c>
      <c r="E169" s="9" t="s">
        <v>22</v>
      </c>
      <c r="F169">
        <v>914083</v>
      </c>
      <c r="G169" t="s">
        <v>49</v>
      </c>
      <c r="H169" t="s">
        <v>24</v>
      </c>
      <c r="I169" t="s">
        <v>613</v>
      </c>
      <c r="J169" t="s">
        <v>78</v>
      </c>
      <c r="K169" t="s">
        <v>19</v>
      </c>
      <c r="L169">
        <v>12</v>
      </c>
    </row>
    <row r="170" spans="1:12" x14ac:dyDescent="0.3">
      <c r="A170" t="s">
        <v>63</v>
      </c>
      <c r="B170" t="s">
        <v>621</v>
      </c>
      <c r="C170">
        <v>1</v>
      </c>
      <c r="D170" t="s">
        <v>13</v>
      </c>
      <c r="E170" s="9" t="s">
        <v>22</v>
      </c>
      <c r="F170">
        <v>914083</v>
      </c>
      <c r="G170" t="s">
        <v>49</v>
      </c>
      <c r="H170" t="s">
        <v>24</v>
      </c>
      <c r="I170" t="s">
        <v>622</v>
      </c>
      <c r="J170" t="s">
        <v>78</v>
      </c>
      <c r="K170" t="s">
        <v>19</v>
      </c>
      <c r="L170">
        <v>12</v>
      </c>
    </row>
    <row r="171" spans="1:12" x14ac:dyDescent="0.3">
      <c r="A171" t="s">
        <v>47</v>
      </c>
      <c r="B171" t="s">
        <v>625</v>
      </c>
      <c r="C171">
        <v>0</v>
      </c>
      <c r="D171" t="s">
        <v>13</v>
      </c>
      <c r="E171" s="9" t="s">
        <v>22</v>
      </c>
      <c r="F171">
        <v>3969089</v>
      </c>
      <c r="G171" t="s">
        <v>49</v>
      </c>
      <c r="H171" t="s">
        <v>24</v>
      </c>
      <c r="I171" t="s">
        <v>30</v>
      </c>
      <c r="J171" t="s">
        <v>31</v>
      </c>
      <c r="K171" t="s">
        <v>19</v>
      </c>
      <c r="L171">
        <v>12</v>
      </c>
    </row>
    <row r="172" spans="1:12" x14ac:dyDescent="0.3">
      <c r="A172" t="s">
        <v>63</v>
      </c>
      <c r="B172" t="s">
        <v>626</v>
      </c>
      <c r="C172">
        <v>55</v>
      </c>
      <c r="D172" t="s">
        <v>13</v>
      </c>
      <c r="E172" s="9" t="s">
        <v>22</v>
      </c>
      <c r="F172">
        <v>914083</v>
      </c>
      <c r="G172" t="s">
        <v>49</v>
      </c>
      <c r="H172" t="s">
        <v>24</v>
      </c>
      <c r="I172" t="s">
        <v>627</v>
      </c>
      <c r="J172" t="s">
        <v>161</v>
      </c>
      <c r="K172" t="s">
        <v>19</v>
      </c>
      <c r="L172">
        <v>12</v>
      </c>
    </row>
    <row r="173" spans="1:12" x14ac:dyDescent="0.3">
      <c r="A173" t="s">
        <v>63</v>
      </c>
      <c r="B173" t="s">
        <v>628</v>
      </c>
      <c r="C173">
        <v>13</v>
      </c>
      <c r="D173" t="s">
        <v>13</v>
      </c>
      <c r="E173" s="9" t="s">
        <v>22</v>
      </c>
      <c r="F173">
        <v>914083</v>
      </c>
      <c r="G173" t="s">
        <v>49</v>
      </c>
      <c r="H173" t="s">
        <v>24</v>
      </c>
      <c r="I173" t="s">
        <v>51</v>
      </c>
      <c r="J173" t="s">
        <v>52</v>
      </c>
      <c r="K173" t="s">
        <v>19</v>
      </c>
      <c r="L173">
        <v>12</v>
      </c>
    </row>
    <row r="174" spans="1:12" x14ac:dyDescent="0.3">
      <c r="A174" t="s">
        <v>70</v>
      </c>
      <c r="B174" t="s">
        <v>629</v>
      </c>
      <c r="C174">
        <v>5</v>
      </c>
      <c r="D174" t="s">
        <v>27</v>
      </c>
      <c r="E174" s="9" t="s">
        <v>22</v>
      </c>
      <c r="F174">
        <v>5168340</v>
      </c>
      <c r="G174" t="s">
        <v>15</v>
      </c>
      <c r="H174" t="s">
        <v>24</v>
      </c>
      <c r="I174" t="s">
        <v>30</v>
      </c>
      <c r="J174" t="s">
        <v>31</v>
      </c>
      <c r="K174" t="s">
        <v>19</v>
      </c>
      <c r="L174">
        <v>12</v>
      </c>
    </row>
    <row r="175" spans="1:12" x14ac:dyDescent="0.3">
      <c r="A175" t="s">
        <v>640</v>
      </c>
      <c r="B175" t="s">
        <v>641</v>
      </c>
      <c r="C175">
        <v>44</v>
      </c>
      <c r="D175" t="s">
        <v>13</v>
      </c>
      <c r="E175" s="9" t="s">
        <v>22</v>
      </c>
      <c r="F175">
        <v>14247989</v>
      </c>
      <c r="G175" t="s">
        <v>192</v>
      </c>
      <c r="H175" t="s">
        <v>24</v>
      </c>
      <c r="I175" t="s">
        <v>642</v>
      </c>
      <c r="J175" t="s">
        <v>244</v>
      </c>
      <c r="K175" t="s">
        <v>19</v>
      </c>
      <c r="L175">
        <v>12</v>
      </c>
    </row>
    <row r="176" spans="1:12" x14ac:dyDescent="0.3">
      <c r="A176" t="s">
        <v>153</v>
      </c>
      <c r="B176" t="s">
        <v>650</v>
      </c>
      <c r="C176">
        <v>18</v>
      </c>
      <c r="D176" t="s">
        <v>13</v>
      </c>
      <c r="E176" s="9" t="s">
        <v>22</v>
      </c>
      <c r="F176">
        <v>467954</v>
      </c>
      <c r="G176" t="s">
        <v>49</v>
      </c>
      <c r="H176" t="s">
        <v>24</v>
      </c>
      <c r="I176" t="s">
        <v>30</v>
      </c>
      <c r="J176" t="s">
        <v>31</v>
      </c>
      <c r="K176" t="s">
        <v>19</v>
      </c>
      <c r="L176">
        <v>12</v>
      </c>
    </row>
    <row r="177" spans="1:12" x14ac:dyDescent="0.3">
      <c r="A177" t="s">
        <v>63</v>
      </c>
      <c r="B177" t="s">
        <v>651</v>
      </c>
      <c r="C177">
        <v>12</v>
      </c>
      <c r="D177" t="s">
        <v>13</v>
      </c>
      <c r="E177" s="9" t="s">
        <v>22</v>
      </c>
      <c r="F177">
        <v>914083</v>
      </c>
      <c r="G177" t="s">
        <v>49</v>
      </c>
      <c r="H177" t="s">
        <v>24</v>
      </c>
      <c r="I177" t="s">
        <v>51</v>
      </c>
      <c r="J177" t="s">
        <v>52</v>
      </c>
      <c r="K177" t="s">
        <v>19</v>
      </c>
      <c r="L177">
        <v>12</v>
      </c>
    </row>
    <row r="178" spans="1:12" x14ac:dyDescent="0.3">
      <c r="A178" t="s">
        <v>63</v>
      </c>
      <c r="B178" t="s">
        <v>652</v>
      </c>
      <c r="C178">
        <v>7</v>
      </c>
      <c r="D178" t="s">
        <v>13</v>
      </c>
      <c r="E178" s="9" t="s">
        <v>22</v>
      </c>
      <c r="F178">
        <v>914083</v>
      </c>
      <c r="G178" t="s">
        <v>49</v>
      </c>
      <c r="H178" t="s">
        <v>24</v>
      </c>
      <c r="I178" t="s">
        <v>69</v>
      </c>
      <c r="J178" t="s">
        <v>52</v>
      </c>
      <c r="K178" t="s">
        <v>19</v>
      </c>
      <c r="L178">
        <v>12</v>
      </c>
    </row>
    <row r="179" spans="1:12" x14ac:dyDescent="0.3">
      <c r="A179" t="s">
        <v>153</v>
      </c>
      <c r="B179" t="s">
        <v>653</v>
      </c>
      <c r="C179">
        <v>18</v>
      </c>
      <c r="D179" t="s">
        <v>13</v>
      </c>
      <c r="E179" s="9" t="s">
        <v>22</v>
      </c>
      <c r="F179">
        <v>467954</v>
      </c>
      <c r="G179" t="s">
        <v>49</v>
      </c>
      <c r="H179" t="s">
        <v>24</v>
      </c>
      <c r="I179" t="s">
        <v>30</v>
      </c>
      <c r="J179" t="s">
        <v>31</v>
      </c>
      <c r="K179" t="s">
        <v>19</v>
      </c>
      <c r="L179">
        <v>12</v>
      </c>
    </row>
    <row r="180" spans="1:12" x14ac:dyDescent="0.3">
      <c r="A180" t="s">
        <v>120</v>
      </c>
      <c r="B180" t="s">
        <v>646</v>
      </c>
      <c r="C180">
        <v>26</v>
      </c>
      <c r="D180" t="s">
        <v>27</v>
      </c>
      <c r="E180" s="9" t="s">
        <v>22</v>
      </c>
      <c r="F180">
        <v>915680</v>
      </c>
      <c r="G180" t="s">
        <v>122</v>
      </c>
      <c r="H180" t="s">
        <v>24</v>
      </c>
      <c r="I180" t="s">
        <v>17</v>
      </c>
      <c r="J180" t="s">
        <v>18</v>
      </c>
      <c r="K180" t="s">
        <v>19</v>
      </c>
      <c r="L180">
        <v>12</v>
      </c>
    </row>
    <row r="181" spans="1:12" x14ac:dyDescent="0.3">
      <c r="A181" t="s">
        <v>234</v>
      </c>
      <c r="B181" t="s">
        <v>659</v>
      </c>
      <c r="C181">
        <v>4</v>
      </c>
      <c r="D181" t="s">
        <v>27</v>
      </c>
      <c r="E181" s="9" t="s">
        <v>22</v>
      </c>
      <c r="F181">
        <v>1336879</v>
      </c>
      <c r="G181" t="s">
        <v>49</v>
      </c>
      <c r="H181" t="s">
        <v>24</v>
      </c>
      <c r="I181" t="s">
        <v>17</v>
      </c>
      <c r="J181" t="s">
        <v>18</v>
      </c>
      <c r="K181" t="s">
        <v>19</v>
      </c>
      <c r="L181">
        <v>12</v>
      </c>
    </row>
    <row r="182" spans="1:12" x14ac:dyDescent="0.3">
      <c r="A182" t="s">
        <v>190</v>
      </c>
      <c r="B182" t="s">
        <v>660</v>
      </c>
      <c r="C182">
        <v>25</v>
      </c>
      <c r="D182" t="s">
        <v>13</v>
      </c>
      <c r="E182" s="9" t="s">
        <v>22</v>
      </c>
      <c r="F182">
        <v>7012501</v>
      </c>
      <c r="G182" t="s">
        <v>192</v>
      </c>
      <c r="H182" t="s">
        <v>24</v>
      </c>
      <c r="I182" t="s">
        <v>160</v>
      </c>
      <c r="J182" t="s">
        <v>161</v>
      </c>
      <c r="K182" t="s">
        <v>19</v>
      </c>
      <c r="L182">
        <v>12</v>
      </c>
    </row>
    <row r="183" spans="1:12" x14ac:dyDescent="0.3">
      <c r="A183" t="s">
        <v>63</v>
      </c>
      <c r="B183" t="s">
        <v>665</v>
      </c>
      <c r="C183">
        <v>35</v>
      </c>
      <c r="D183" t="s">
        <v>13</v>
      </c>
      <c r="E183" s="9" t="s">
        <v>22</v>
      </c>
      <c r="F183">
        <v>914083</v>
      </c>
      <c r="G183" t="s">
        <v>49</v>
      </c>
      <c r="H183" t="s">
        <v>24</v>
      </c>
      <c r="I183" t="s">
        <v>142</v>
      </c>
      <c r="J183" t="s">
        <v>142</v>
      </c>
      <c r="K183" t="s">
        <v>19</v>
      </c>
      <c r="L183">
        <v>12</v>
      </c>
    </row>
    <row r="184" spans="1:12" x14ac:dyDescent="0.3">
      <c r="A184" t="s">
        <v>63</v>
      </c>
      <c r="B184" t="s">
        <v>670</v>
      </c>
      <c r="C184">
        <v>5</v>
      </c>
      <c r="D184" t="s">
        <v>13</v>
      </c>
      <c r="E184" s="9" t="s">
        <v>22</v>
      </c>
      <c r="F184">
        <v>914083</v>
      </c>
      <c r="G184" t="s">
        <v>49</v>
      </c>
      <c r="H184" t="s">
        <v>24</v>
      </c>
      <c r="I184" t="s">
        <v>150</v>
      </c>
      <c r="J184" t="s">
        <v>151</v>
      </c>
      <c r="K184" t="s">
        <v>19</v>
      </c>
      <c r="L184">
        <v>12</v>
      </c>
    </row>
    <row r="185" spans="1:12" x14ac:dyDescent="0.3">
      <c r="A185" t="s">
        <v>674</v>
      </c>
      <c r="B185" t="s">
        <v>675</v>
      </c>
      <c r="C185">
        <v>8</v>
      </c>
      <c r="D185" t="s">
        <v>13</v>
      </c>
      <c r="E185" s="9" t="s">
        <v>22</v>
      </c>
      <c r="F185">
        <v>47524</v>
      </c>
      <c r="G185" t="s">
        <v>200</v>
      </c>
      <c r="H185" t="s">
        <v>24</v>
      </c>
      <c r="I185" t="s">
        <v>30</v>
      </c>
      <c r="J185" t="s">
        <v>31</v>
      </c>
      <c r="K185" t="s">
        <v>19</v>
      </c>
      <c r="L185">
        <v>12</v>
      </c>
    </row>
    <row r="186" spans="1:12" x14ac:dyDescent="0.3">
      <c r="A186" t="s">
        <v>599</v>
      </c>
      <c r="B186" t="s">
        <v>682</v>
      </c>
      <c r="C186">
        <v>12</v>
      </c>
      <c r="D186" t="s">
        <v>27</v>
      </c>
      <c r="E186" s="9" t="s">
        <v>22</v>
      </c>
      <c r="F186">
        <v>200347</v>
      </c>
      <c r="G186" t="s">
        <v>15</v>
      </c>
      <c r="H186" t="s">
        <v>24</v>
      </c>
      <c r="I186" t="s">
        <v>30</v>
      </c>
      <c r="J186" t="s">
        <v>31</v>
      </c>
      <c r="K186" t="s">
        <v>19</v>
      </c>
      <c r="L186">
        <v>12</v>
      </c>
    </row>
    <row r="187" spans="1:12" x14ac:dyDescent="0.3">
      <c r="A187" t="s">
        <v>153</v>
      </c>
      <c r="B187" t="s">
        <v>683</v>
      </c>
      <c r="C187">
        <v>5</v>
      </c>
      <c r="D187" t="s">
        <v>13</v>
      </c>
      <c r="E187" s="9" t="s">
        <v>22</v>
      </c>
      <c r="F187">
        <v>467954</v>
      </c>
      <c r="G187" t="s">
        <v>49</v>
      </c>
      <c r="H187" t="s">
        <v>24</v>
      </c>
      <c r="I187" t="s">
        <v>30</v>
      </c>
      <c r="J187" t="s">
        <v>31</v>
      </c>
      <c r="K187" t="s">
        <v>19</v>
      </c>
      <c r="L187">
        <v>12</v>
      </c>
    </row>
    <row r="188" spans="1:12" x14ac:dyDescent="0.3">
      <c r="A188" t="s">
        <v>47</v>
      </c>
      <c r="B188" t="s">
        <v>684</v>
      </c>
      <c r="C188">
        <v>54</v>
      </c>
      <c r="D188" t="s">
        <v>13</v>
      </c>
      <c r="E188" s="9" t="s">
        <v>22</v>
      </c>
      <c r="F188">
        <v>3969089</v>
      </c>
      <c r="G188" t="s">
        <v>49</v>
      </c>
      <c r="H188" t="s">
        <v>24</v>
      </c>
      <c r="I188" t="s">
        <v>160</v>
      </c>
      <c r="J188" t="s">
        <v>161</v>
      </c>
      <c r="K188" t="s">
        <v>19</v>
      </c>
      <c r="L188">
        <v>12</v>
      </c>
    </row>
    <row r="189" spans="1:12" x14ac:dyDescent="0.3">
      <c r="A189" t="s">
        <v>448</v>
      </c>
      <c r="B189" t="s">
        <v>678</v>
      </c>
      <c r="C189">
        <v>8</v>
      </c>
      <c r="D189" t="s">
        <v>13</v>
      </c>
      <c r="E189" s="9" t="s">
        <v>22</v>
      </c>
      <c r="F189">
        <v>440749</v>
      </c>
      <c r="G189" t="s">
        <v>15</v>
      </c>
      <c r="H189" t="s">
        <v>24</v>
      </c>
      <c r="I189" t="s">
        <v>69</v>
      </c>
      <c r="J189" t="s">
        <v>52</v>
      </c>
      <c r="K189" t="s">
        <v>19</v>
      </c>
      <c r="L189">
        <v>12</v>
      </c>
    </row>
    <row r="190" spans="1:12" x14ac:dyDescent="0.3">
      <c r="A190" t="s">
        <v>63</v>
      </c>
      <c r="B190" t="s">
        <v>679</v>
      </c>
      <c r="C190">
        <v>5</v>
      </c>
      <c r="D190" t="s">
        <v>13</v>
      </c>
      <c r="E190" s="9" t="s">
        <v>22</v>
      </c>
      <c r="F190">
        <v>914083</v>
      </c>
      <c r="G190" t="s">
        <v>49</v>
      </c>
      <c r="H190" t="s">
        <v>24</v>
      </c>
      <c r="I190" t="s">
        <v>680</v>
      </c>
      <c r="J190" t="s">
        <v>470</v>
      </c>
      <c r="K190" t="s">
        <v>19</v>
      </c>
      <c r="L190">
        <v>12</v>
      </c>
    </row>
    <row r="191" spans="1:12" x14ac:dyDescent="0.3">
      <c r="A191" t="s">
        <v>234</v>
      </c>
      <c r="B191" t="s">
        <v>688</v>
      </c>
      <c r="C191">
        <v>13</v>
      </c>
      <c r="D191" t="s">
        <v>34</v>
      </c>
      <c r="E191" s="9" t="s">
        <v>22</v>
      </c>
      <c r="F191">
        <v>1336879</v>
      </c>
      <c r="G191" t="s">
        <v>49</v>
      </c>
      <c r="H191" t="s">
        <v>24</v>
      </c>
      <c r="I191" t="s">
        <v>17</v>
      </c>
      <c r="J191" t="s">
        <v>18</v>
      </c>
      <c r="K191" t="s">
        <v>19</v>
      </c>
      <c r="L191">
        <v>12</v>
      </c>
    </row>
    <row r="192" spans="1:12" x14ac:dyDescent="0.3">
      <c r="A192" t="s">
        <v>47</v>
      </c>
      <c r="B192" t="s">
        <v>694</v>
      </c>
      <c r="C192">
        <v>6</v>
      </c>
      <c r="D192" t="s">
        <v>13</v>
      </c>
      <c r="E192" s="9" t="s">
        <v>22</v>
      </c>
      <c r="F192">
        <v>3969089</v>
      </c>
      <c r="G192" t="s">
        <v>49</v>
      </c>
      <c r="H192" t="s">
        <v>24</v>
      </c>
      <c r="I192" t="s">
        <v>17</v>
      </c>
      <c r="J192" t="s">
        <v>18</v>
      </c>
      <c r="K192" t="s">
        <v>19</v>
      </c>
      <c r="L192">
        <v>12</v>
      </c>
    </row>
    <row r="193" spans="1:12" x14ac:dyDescent="0.3">
      <c r="A193" t="s">
        <v>153</v>
      </c>
      <c r="B193" t="s">
        <v>695</v>
      </c>
      <c r="C193">
        <v>8</v>
      </c>
      <c r="D193" t="s">
        <v>13</v>
      </c>
      <c r="E193" s="9" t="s">
        <v>22</v>
      </c>
      <c r="F193">
        <v>467954</v>
      </c>
      <c r="G193" t="s">
        <v>49</v>
      </c>
      <c r="H193" t="s">
        <v>24</v>
      </c>
      <c r="I193" t="s">
        <v>30</v>
      </c>
      <c r="J193" t="s">
        <v>31</v>
      </c>
      <c r="K193" t="s">
        <v>19</v>
      </c>
      <c r="L193">
        <v>12</v>
      </c>
    </row>
    <row r="194" spans="1:12" x14ac:dyDescent="0.3">
      <c r="A194" t="s">
        <v>547</v>
      </c>
      <c r="B194" t="s">
        <v>696</v>
      </c>
      <c r="C194">
        <v>21</v>
      </c>
      <c r="D194" t="s">
        <v>27</v>
      </c>
      <c r="E194" s="9" t="s">
        <v>22</v>
      </c>
      <c r="F194">
        <v>270900</v>
      </c>
      <c r="G194" t="s">
        <v>29</v>
      </c>
      <c r="H194" t="s">
        <v>24</v>
      </c>
      <c r="I194" t="s">
        <v>150</v>
      </c>
      <c r="J194" t="s">
        <v>151</v>
      </c>
      <c r="K194" t="s">
        <v>19</v>
      </c>
      <c r="L194">
        <v>12</v>
      </c>
    </row>
    <row r="195" spans="1:12" x14ac:dyDescent="0.3">
      <c r="A195" t="s">
        <v>32</v>
      </c>
      <c r="B195" t="s">
        <v>707</v>
      </c>
      <c r="C195">
        <v>60</v>
      </c>
      <c r="D195" t="s">
        <v>27</v>
      </c>
      <c r="E195" s="9" t="s">
        <v>22</v>
      </c>
      <c r="F195">
        <v>1627082</v>
      </c>
      <c r="G195" t="s">
        <v>35</v>
      </c>
      <c r="H195" t="s">
        <v>24</v>
      </c>
      <c r="I195" t="s">
        <v>408</v>
      </c>
      <c r="J195" t="s">
        <v>167</v>
      </c>
      <c r="K195" t="s">
        <v>19</v>
      </c>
      <c r="L195">
        <v>12</v>
      </c>
    </row>
    <row r="196" spans="1:12" x14ac:dyDescent="0.3">
      <c r="A196" t="s">
        <v>599</v>
      </c>
      <c r="B196" t="s">
        <v>682</v>
      </c>
      <c r="C196">
        <v>21</v>
      </c>
      <c r="D196" t="s">
        <v>27</v>
      </c>
      <c r="E196" s="9" t="s">
        <v>22</v>
      </c>
      <c r="F196">
        <v>200347</v>
      </c>
      <c r="G196" t="s">
        <v>15</v>
      </c>
      <c r="H196" t="s">
        <v>24</v>
      </c>
      <c r="I196" t="s">
        <v>30</v>
      </c>
      <c r="J196" t="s">
        <v>31</v>
      </c>
      <c r="K196" t="s">
        <v>19</v>
      </c>
      <c r="L196">
        <v>12</v>
      </c>
    </row>
    <row r="197" spans="1:12" x14ac:dyDescent="0.3">
      <c r="A197" t="s">
        <v>63</v>
      </c>
      <c r="B197" t="s">
        <v>704</v>
      </c>
      <c r="C197">
        <v>2</v>
      </c>
      <c r="D197" t="s">
        <v>13</v>
      </c>
      <c r="E197" s="9" t="s">
        <v>22</v>
      </c>
      <c r="F197">
        <v>914083</v>
      </c>
      <c r="G197" t="s">
        <v>49</v>
      </c>
      <c r="H197" t="s">
        <v>24</v>
      </c>
      <c r="I197" t="s">
        <v>274</v>
      </c>
      <c r="J197" t="s">
        <v>272</v>
      </c>
      <c r="K197" t="s">
        <v>19</v>
      </c>
      <c r="L197">
        <v>12</v>
      </c>
    </row>
    <row r="198" spans="1:12" x14ac:dyDescent="0.3">
      <c r="A198" t="s">
        <v>118</v>
      </c>
      <c r="B198" t="s">
        <v>705</v>
      </c>
      <c r="C198">
        <v>16</v>
      </c>
      <c r="D198" t="s">
        <v>13</v>
      </c>
      <c r="E198" s="9" t="s">
        <v>22</v>
      </c>
      <c r="F198">
        <v>128755</v>
      </c>
      <c r="G198" t="s">
        <v>15</v>
      </c>
      <c r="H198" t="s">
        <v>24</v>
      </c>
      <c r="I198" t="s">
        <v>69</v>
      </c>
      <c r="J198" t="s">
        <v>52</v>
      </c>
      <c r="K198" t="s">
        <v>19</v>
      </c>
      <c r="L198">
        <v>12</v>
      </c>
    </row>
    <row r="199" spans="1:12" x14ac:dyDescent="0.3">
      <c r="A199" t="s">
        <v>712</v>
      </c>
      <c r="B199" t="s">
        <v>713</v>
      </c>
      <c r="C199">
        <v>12</v>
      </c>
      <c r="D199" t="s">
        <v>13</v>
      </c>
      <c r="E199" s="9" t="s">
        <v>22</v>
      </c>
      <c r="F199">
        <v>18133</v>
      </c>
      <c r="G199" t="s">
        <v>281</v>
      </c>
      <c r="H199" t="s">
        <v>24</v>
      </c>
      <c r="I199" t="s">
        <v>150</v>
      </c>
      <c r="J199" t="s">
        <v>151</v>
      </c>
      <c r="K199" t="s">
        <v>19</v>
      </c>
      <c r="L199">
        <v>12</v>
      </c>
    </row>
    <row r="200" spans="1:12" x14ac:dyDescent="0.3">
      <c r="A200" t="s">
        <v>720</v>
      </c>
      <c r="B200" t="s">
        <v>721</v>
      </c>
      <c r="C200">
        <v>1</v>
      </c>
      <c r="D200" t="s">
        <v>27</v>
      </c>
      <c r="E200" s="9" t="s">
        <v>22</v>
      </c>
      <c r="F200">
        <v>1128477</v>
      </c>
      <c r="G200" t="s">
        <v>722</v>
      </c>
      <c r="H200" t="s">
        <v>24</v>
      </c>
      <c r="I200" t="s">
        <v>30</v>
      </c>
      <c r="J200" t="s">
        <v>31</v>
      </c>
      <c r="K200" t="s">
        <v>19</v>
      </c>
      <c r="L200">
        <v>12</v>
      </c>
    </row>
    <row r="201" spans="1:12" x14ac:dyDescent="0.3">
      <c r="A201" t="s">
        <v>723</v>
      </c>
      <c r="B201" t="s">
        <v>724</v>
      </c>
      <c r="C201">
        <v>26</v>
      </c>
      <c r="D201" t="s">
        <v>27</v>
      </c>
      <c r="E201" s="9" t="s">
        <v>22</v>
      </c>
      <c r="F201">
        <v>11800582</v>
      </c>
      <c r="G201" t="s">
        <v>15</v>
      </c>
      <c r="H201" t="s">
        <v>24</v>
      </c>
      <c r="I201" t="s">
        <v>30</v>
      </c>
      <c r="J201" t="s">
        <v>31</v>
      </c>
      <c r="K201" t="s">
        <v>19</v>
      </c>
      <c r="L201">
        <v>12</v>
      </c>
    </row>
    <row r="202" spans="1:12" x14ac:dyDescent="0.3">
      <c r="A202" t="s">
        <v>234</v>
      </c>
      <c r="B202" t="s">
        <v>725</v>
      </c>
      <c r="C202">
        <v>10</v>
      </c>
      <c r="D202" t="s">
        <v>27</v>
      </c>
      <c r="E202" s="9" t="s">
        <v>22</v>
      </c>
      <c r="F202">
        <v>1336879</v>
      </c>
      <c r="G202" t="s">
        <v>49</v>
      </c>
      <c r="H202" t="s">
        <v>24</v>
      </c>
      <c r="I202" t="s">
        <v>17</v>
      </c>
      <c r="J202" t="s">
        <v>18</v>
      </c>
      <c r="K202" t="s">
        <v>19</v>
      </c>
      <c r="L202">
        <v>12</v>
      </c>
    </row>
    <row r="203" spans="1:12" x14ac:dyDescent="0.3">
      <c r="A203" t="s">
        <v>47</v>
      </c>
      <c r="B203" t="s">
        <v>726</v>
      </c>
      <c r="C203">
        <v>1</v>
      </c>
      <c r="D203" t="s">
        <v>13</v>
      </c>
      <c r="E203" s="9" t="s">
        <v>22</v>
      </c>
      <c r="F203">
        <v>3969089</v>
      </c>
      <c r="G203" t="s">
        <v>49</v>
      </c>
      <c r="H203" t="s">
        <v>24</v>
      </c>
      <c r="I203" t="s">
        <v>17</v>
      </c>
      <c r="J203" t="s">
        <v>18</v>
      </c>
      <c r="K203" t="s">
        <v>19</v>
      </c>
      <c r="L203">
        <v>12</v>
      </c>
    </row>
    <row r="204" spans="1:12" x14ac:dyDescent="0.3">
      <c r="A204" t="s">
        <v>47</v>
      </c>
      <c r="B204" t="s">
        <v>726</v>
      </c>
      <c r="C204">
        <v>0</v>
      </c>
      <c r="D204" t="s">
        <v>13</v>
      </c>
      <c r="E204" s="9" t="s">
        <v>22</v>
      </c>
      <c r="F204">
        <v>3969089</v>
      </c>
      <c r="G204" t="s">
        <v>49</v>
      </c>
      <c r="H204" t="s">
        <v>24</v>
      </c>
      <c r="I204" t="s">
        <v>17</v>
      </c>
      <c r="J204" t="s">
        <v>18</v>
      </c>
      <c r="K204" t="s">
        <v>19</v>
      </c>
      <c r="L204">
        <v>12</v>
      </c>
    </row>
    <row r="205" spans="1:12" x14ac:dyDescent="0.3">
      <c r="A205" t="s">
        <v>47</v>
      </c>
      <c r="B205" t="s">
        <v>726</v>
      </c>
      <c r="C205">
        <v>1</v>
      </c>
      <c r="D205" t="s">
        <v>13</v>
      </c>
      <c r="E205" s="9" t="s">
        <v>22</v>
      </c>
      <c r="F205">
        <v>3969089</v>
      </c>
      <c r="G205" t="s">
        <v>49</v>
      </c>
      <c r="H205" t="s">
        <v>24</v>
      </c>
      <c r="I205" t="s">
        <v>17</v>
      </c>
      <c r="J205" t="s">
        <v>18</v>
      </c>
      <c r="K205" t="s">
        <v>19</v>
      </c>
      <c r="L205">
        <v>12</v>
      </c>
    </row>
    <row r="206" spans="1:12" x14ac:dyDescent="0.3">
      <c r="A206" t="s">
        <v>47</v>
      </c>
      <c r="B206" t="s">
        <v>726</v>
      </c>
      <c r="C206">
        <v>3</v>
      </c>
      <c r="D206" t="s">
        <v>13</v>
      </c>
      <c r="E206" s="9" t="s">
        <v>22</v>
      </c>
      <c r="F206">
        <v>3969089</v>
      </c>
      <c r="G206" t="s">
        <v>49</v>
      </c>
      <c r="H206" t="s">
        <v>24</v>
      </c>
      <c r="I206" t="s">
        <v>17</v>
      </c>
      <c r="J206" t="s">
        <v>18</v>
      </c>
      <c r="K206" t="s">
        <v>19</v>
      </c>
      <c r="L206">
        <v>12</v>
      </c>
    </row>
    <row r="207" spans="1:12" x14ac:dyDescent="0.3">
      <c r="A207" t="s">
        <v>47</v>
      </c>
      <c r="B207" t="s">
        <v>726</v>
      </c>
      <c r="C207">
        <v>0</v>
      </c>
      <c r="D207" t="s">
        <v>13</v>
      </c>
      <c r="E207" s="9" t="s">
        <v>22</v>
      </c>
      <c r="F207">
        <v>3969089</v>
      </c>
      <c r="G207" t="s">
        <v>49</v>
      </c>
      <c r="H207" t="s">
        <v>24</v>
      </c>
      <c r="I207" t="s">
        <v>17</v>
      </c>
      <c r="J207" t="s">
        <v>18</v>
      </c>
      <c r="K207" t="s">
        <v>19</v>
      </c>
      <c r="L207">
        <v>12</v>
      </c>
    </row>
    <row r="208" spans="1:12" x14ac:dyDescent="0.3">
      <c r="A208" t="s">
        <v>47</v>
      </c>
      <c r="B208" t="s">
        <v>726</v>
      </c>
      <c r="C208">
        <v>0</v>
      </c>
      <c r="D208" t="s">
        <v>13</v>
      </c>
      <c r="E208" s="9" t="s">
        <v>22</v>
      </c>
      <c r="F208">
        <v>3969089</v>
      </c>
      <c r="G208" t="s">
        <v>49</v>
      </c>
      <c r="H208" t="s">
        <v>24</v>
      </c>
      <c r="I208" t="s">
        <v>17</v>
      </c>
      <c r="J208" t="s">
        <v>18</v>
      </c>
      <c r="K208" t="s">
        <v>19</v>
      </c>
      <c r="L208">
        <v>12</v>
      </c>
    </row>
    <row r="209" spans="1:12" x14ac:dyDescent="0.3">
      <c r="A209" t="s">
        <v>47</v>
      </c>
      <c r="B209" t="s">
        <v>726</v>
      </c>
      <c r="C209">
        <v>0</v>
      </c>
      <c r="D209" t="s">
        <v>13</v>
      </c>
      <c r="E209" s="9" t="s">
        <v>22</v>
      </c>
      <c r="F209">
        <v>3969089</v>
      </c>
      <c r="G209" t="s">
        <v>49</v>
      </c>
      <c r="H209" t="s">
        <v>24</v>
      </c>
      <c r="I209" t="s">
        <v>17</v>
      </c>
      <c r="J209" t="s">
        <v>18</v>
      </c>
      <c r="K209" t="s">
        <v>19</v>
      </c>
      <c r="L209">
        <v>12</v>
      </c>
    </row>
    <row r="210" spans="1:12" x14ac:dyDescent="0.3">
      <c r="A210" t="s">
        <v>47</v>
      </c>
      <c r="B210" t="s">
        <v>726</v>
      </c>
      <c r="C210">
        <v>1</v>
      </c>
      <c r="D210" t="s">
        <v>13</v>
      </c>
      <c r="E210" s="9" t="s">
        <v>22</v>
      </c>
      <c r="F210">
        <v>3969089</v>
      </c>
      <c r="G210" t="s">
        <v>49</v>
      </c>
      <c r="H210" t="s">
        <v>24</v>
      </c>
      <c r="I210" t="s">
        <v>17</v>
      </c>
      <c r="J210" t="s">
        <v>18</v>
      </c>
      <c r="K210" t="s">
        <v>19</v>
      </c>
      <c r="L210">
        <v>12</v>
      </c>
    </row>
    <row r="211" spans="1:12" x14ac:dyDescent="0.3">
      <c r="A211" t="s">
        <v>47</v>
      </c>
      <c r="B211" t="s">
        <v>726</v>
      </c>
      <c r="C211">
        <v>0</v>
      </c>
      <c r="D211" t="s">
        <v>13</v>
      </c>
      <c r="E211" s="9" t="s">
        <v>22</v>
      </c>
      <c r="F211">
        <v>3969089</v>
      </c>
      <c r="G211" t="s">
        <v>49</v>
      </c>
      <c r="H211" t="s">
        <v>24</v>
      </c>
      <c r="I211" t="s">
        <v>17</v>
      </c>
      <c r="J211" t="s">
        <v>18</v>
      </c>
      <c r="K211" t="s">
        <v>19</v>
      </c>
      <c r="L211">
        <v>12</v>
      </c>
    </row>
    <row r="212" spans="1:12" x14ac:dyDescent="0.3">
      <c r="A212" t="s">
        <v>47</v>
      </c>
      <c r="B212" t="s">
        <v>726</v>
      </c>
      <c r="C212">
        <v>0</v>
      </c>
      <c r="D212" t="s">
        <v>13</v>
      </c>
      <c r="E212" s="9" t="s">
        <v>22</v>
      </c>
      <c r="F212">
        <v>3969089</v>
      </c>
      <c r="G212" t="s">
        <v>49</v>
      </c>
      <c r="H212" t="s">
        <v>24</v>
      </c>
      <c r="I212" t="s">
        <v>17</v>
      </c>
      <c r="J212" t="s">
        <v>18</v>
      </c>
      <c r="K212" t="s">
        <v>19</v>
      </c>
      <c r="L212">
        <v>12</v>
      </c>
    </row>
    <row r="213" spans="1:12" x14ac:dyDescent="0.3">
      <c r="A213" t="s">
        <v>47</v>
      </c>
      <c r="B213" t="s">
        <v>733</v>
      </c>
      <c r="C213">
        <v>6</v>
      </c>
      <c r="D213" t="s">
        <v>13</v>
      </c>
      <c r="E213" s="9" t="s">
        <v>22</v>
      </c>
      <c r="F213">
        <v>3969089</v>
      </c>
      <c r="G213" t="s">
        <v>49</v>
      </c>
      <c r="H213" t="s">
        <v>24</v>
      </c>
      <c r="I213" t="s">
        <v>69</v>
      </c>
      <c r="J213" t="s">
        <v>52</v>
      </c>
      <c r="K213" t="s">
        <v>19</v>
      </c>
      <c r="L213">
        <v>12</v>
      </c>
    </row>
    <row r="214" spans="1:12" x14ac:dyDescent="0.3">
      <c r="A214" t="s">
        <v>32</v>
      </c>
      <c r="B214" t="s">
        <v>740</v>
      </c>
      <c r="C214">
        <v>9</v>
      </c>
      <c r="D214" t="s">
        <v>27</v>
      </c>
      <c r="E214" s="9" t="s">
        <v>22</v>
      </c>
      <c r="F214">
        <v>1627082</v>
      </c>
      <c r="G214" t="s">
        <v>35</v>
      </c>
      <c r="H214" t="s">
        <v>24</v>
      </c>
      <c r="I214" t="s">
        <v>69</v>
      </c>
      <c r="J214" t="s">
        <v>52</v>
      </c>
      <c r="K214" t="s">
        <v>19</v>
      </c>
      <c r="L214">
        <v>12</v>
      </c>
    </row>
    <row r="215" spans="1:12" x14ac:dyDescent="0.3">
      <c r="A215" t="s">
        <v>741</v>
      </c>
      <c r="B215" t="s">
        <v>742</v>
      </c>
      <c r="C215">
        <v>6</v>
      </c>
      <c r="D215" t="s">
        <v>13</v>
      </c>
      <c r="E215" s="9" t="s">
        <v>22</v>
      </c>
      <c r="F215">
        <v>3767767</v>
      </c>
      <c r="G215" t="s">
        <v>122</v>
      </c>
      <c r="H215" t="s">
        <v>24</v>
      </c>
      <c r="I215" t="s">
        <v>17</v>
      </c>
      <c r="J215" t="s">
        <v>18</v>
      </c>
      <c r="K215" t="s">
        <v>19</v>
      </c>
      <c r="L215">
        <v>12</v>
      </c>
    </row>
    <row r="216" spans="1:12" x14ac:dyDescent="0.3">
      <c r="A216" t="s">
        <v>153</v>
      </c>
      <c r="B216" t="s">
        <v>598</v>
      </c>
      <c r="C216">
        <v>3</v>
      </c>
      <c r="D216" t="s">
        <v>13</v>
      </c>
      <c r="E216" s="9" t="s">
        <v>22</v>
      </c>
      <c r="F216">
        <v>467954</v>
      </c>
      <c r="G216" t="s">
        <v>49</v>
      </c>
      <c r="H216" t="s">
        <v>24</v>
      </c>
      <c r="I216" t="s">
        <v>30</v>
      </c>
      <c r="J216" t="s">
        <v>31</v>
      </c>
      <c r="K216" t="s">
        <v>19</v>
      </c>
      <c r="L216">
        <v>12</v>
      </c>
    </row>
    <row r="217" spans="1:12" x14ac:dyDescent="0.3">
      <c r="A217" t="s">
        <v>187</v>
      </c>
      <c r="B217" t="s">
        <v>745</v>
      </c>
      <c r="C217">
        <v>32</v>
      </c>
      <c r="D217" t="s">
        <v>13</v>
      </c>
      <c r="E217" s="9" t="s">
        <v>22</v>
      </c>
      <c r="F217">
        <v>3193445</v>
      </c>
      <c r="G217" t="s">
        <v>49</v>
      </c>
      <c r="H217" t="s">
        <v>24</v>
      </c>
      <c r="I217" t="s">
        <v>51</v>
      </c>
      <c r="J217" t="s">
        <v>52</v>
      </c>
      <c r="K217" t="s">
        <v>19</v>
      </c>
      <c r="L217">
        <v>12</v>
      </c>
    </row>
    <row r="218" spans="1:12" x14ac:dyDescent="0.3">
      <c r="A218" t="s">
        <v>153</v>
      </c>
      <c r="B218" t="s">
        <v>751</v>
      </c>
      <c r="C218">
        <v>0</v>
      </c>
      <c r="D218" t="s">
        <v>13</v>
      </c>
      <c r="E218" s="9" t="s">
        <v>22</v>
      </c>
      <c r="F218">
        <v>467954</v>
      </c>
      <c r="G218" t="s">
        <v>49</v>
      </c>
      <c r="H218" t="s">
        <v>24</v>
      </c>
      <c r="I218" t="s">
        <v>30</v>
      </c>
      <c r="J218" t="s">
        <v>31</v>
      </c>
      <c r="K218" t="s">
        <v>19</v>
      </c>
      <c r="L218">
        <v>12</v>
      </c>
    </row>
    <row r="219" spans="1:12" x14ac:dyDescent="0.3">
      <c r="A219" t="s">
        <v>153</v>
      </c>
      <c r="B219" t="s">
        <v>764</v>
      </c>
      <c r="C219">
        <v>0</v>
      </c>
      <c r="D219" t="s">
        <v>13</v>
      </c>
      <c r="E219" s="9" t="s">
        <v>22</v>
      </c>
      <c r="F219">
        <v>467954</v>
      </c>
      <c r="G219" t="s">
        <v>49</v>
      </c>
      <c r="H219" t="s">
        <v>24</v>
      </c>
      <c r="I219" t="s">
        <v>30</v>
      </c>
      <c r="J219" t="s">
        <v>31</v>
      </c>
      <c r="K219" t="s">
        <v>19</v>
      </c>
      <c r="L219">
        <v>12</v>
      </c>
    </row>
    <row r="220" spans="1:12" x14ac:dyDescent="0.3">
      <c r="A220" t="s">
        <v>153</v>
      </c>
      <c r="B220" t="s">
        <v>773</v>
      </c>
      <c r="C220">
        <v>7</v>
      </c>
      <c r="D220" t="s">
        <v>13</v>
      </c>
      <c r="E220" s="9" t="s">
        <v>22</v>
      </c>
      <c r="F220">
        <v>467954</v>
      </c>
      <c r="G220" t="s">
        <v>49</v>
      </c>
      <c r="H220" t="s">
        <v>24</v>
      </c>
      <c r="I220" t="s">
        <v>30</v>
      </c>
      <c r="J220" t="s">
        <v>31</v>
      </c>
      <c r="K220" t="s">
        <v>19</v>
      </c>
      <c r="L220">
        <v>12</v>
      </c>
    </row>
    <row r="221" spans="1:12" x14ac:dyDescent="0.3">
      <c r="A221" t="s">
        <v>153</v>
      </c>
      <c r="B221" t="s">
        <v>782</v>
      </c>
      <c r="C221">
        <v>1</v>
      </c>
      <c r="D221" t="s">
        <v>13</v>
      </c>
      <c r="E221" s="9" t="s">
        <v>22</v>
      </c>
      <c r="F221">
        <v>467954</v>
      </c>
      <c r="G221" t="s">
        <v>49</v>
      </c>
      <c r="H221" t="s">
        <v>24</v>
      </c>
      <c r="I221" t="s">
        <v>30</v>
      </c>
      <c r="J221" t="s">
        <v>31</v>
      </c>
      <c r="K221" t="s">
        <v>19</v>
      </c>
      <c r="L221">
        <v>12</v>
      </c>
    </row>
    <row r="222" spans="1:12" x14ac:dyDescent="0.3">
      <c r="A222" t="s">
        <v>63</v>
      </c>
      <c r="B222" t="s">
        <v>786</v>
      </c>
      <c r="C222">
        <v>5</v>
      </c>
      <c r="D222" t="s">
        <v>13</v>
      </c>
      <c r="E222" s="9" t="s">
        <v>22</v>
      </c>
      <c r="F222">
        <v>914083</v>
      </c>
      <c r="G222" t="s">
        <v>49</v>
      </c>
      <c r="H222" t="s">
        <v>24</v>
      </c>
      <c r="I222" t="s">
        <v>150</v>
      </c>
      <c r="J222" t="s">
        <v>151</v>
      </c>
      <c r="K222" t="s">
        <v>19</v>
      </c>
      <c r="L222">
        <v>12</v>
      </c>
    </row>
    <row r="223" spans="1:12" x14ac:dyDescent="0.3">
      <c r="A223" t="s">
        <v>63</v>
      </c>
      <c r="B223" t="s">
        <v>797</v>
      </c>
      <c r="C223">
        <v>9</v>
      </c>
      <c r="D223" t="s">
        <v>13</v>
      </c>
      <c r="E223" s="9" t="s">
        <v>22</v>
      </c>
      <c r="F223">
        <v>914083</v>
      </c>
      <c r="G223" t="s">
        <v>49</v>
      </c>
      <c r="H223" t="s">
        <v>24</v>
      </c>
      <c r="I223" t="s">
        <v>51</v>
      </c>
      <c r="J223" t="s">
        <v>52</v>
      </c>
      <c r="K223" t="s">
        <v>19</v>
      </c>
      <c r="L223">
        <v>12</v>
      </c>
    </row>
    <row r="224" spans="1:12" x14ac:dyDescent="0.3">
      <c r="A224" t="s">
        <v>63</v>
      </c>
      <c r="B224" t="s">
        <v>798</v>
      </c>
      <c r="C224">
        <v>6</v>
      </c>
      <c r="D224" t="s">
        <v>13</v>
      </c>
      <c r="E224" s="9" t="s">
        <v>22</v>
      </c>
      <c r="F224">
        <v>914083</v>
      </c>
      <c r="G224" t="s">
        <v>49</v>
      </c>
      <c r="H224" t="s">
        <v>24</v>
      </c>
      <c r="I224" t="s">
        <v>142</v>
      </c>
      <c r="J224" t="s">
        <v>142</v>
      </c>
      <c r="K224" t="s">
        <v>19</v>
      </c>
      <c r="L224">
        <v>12</v>
      </c>
    </row>
    <row r="225" spans="1:12" x14ac:dyDescent="0.3">
      <c r="A225" t="s">
        <v>63</v>
      </c>
      <c r="B225" t="s">
        <v>799</v>
      </c>
      <c r="C225">
        <v>6</v>
      </c>
      <c r="D225" t="s">
        <v>13</v>
      </c>
      <c r="E225" s="9" t="s">
        <v>22</v>
      </c>
      <c r="F225">
        <v>914083</v>
      </c>
      <c r="G225" t="s">
        <v>49</v>
      </c>
      <c r="H225" t="s">
        <v>24</v>
      </c>
      <c r="I225" t="s">
        <v>51</v>
      </c>
      <c r="J225" t="s">
        <v>52</v>
      </c>
      <c r="K225" t="s">
        <v>19</v>
      </c>
      <c r="L225">
        <v>12</v>
      </c>
    </row>
    <row r="226" spans="1:12" x14ac:dyDescent="0.3">
      <c r="A226" t="s">
        <v>53</v>
      </c>
      <c r="B226" t="s">
        <v>808</v>
      </c>
      <c r="C226">
        <v>0</v>
      </c>
      <c r="D226" t="s">
        <v>27</v>
      </c>
      <c r="E226" s="9" t="s">
        <v>22</v>
      </c>
      <c r="F226">
        <v>2087385</v>
      </c>
      <c r="G226" t="s">
        <v>49</v>
      </c>
      <c r="H226" t="s">
        <v>24</v>
      </c>
      <c r="I226" t="s">
        <v>30</v>
      </c>
      <c r="J226" t="s">
        <v>31</v>
      </c>
      <c r="K226" t="s">
        <v>19</v>
      </c>
      <c r="L226">
        <v>12</v>
      </c>
    </row>
    <row r="227" spans="1:12" x14ac:dyDescent="0.3">
      <c r="A227" t="s">
        <v>599</v>
      </c>
      <c r="B227" t="s">
        <v>682</v>
      </c>
      <c r="C227">
        <v>9</v>
      </c>
      <c r="D227" t="s">
        <v>27</v>
      </c>
      <c r="E227" s="9" t="s">
        <v>22</v>
      </c>
      <c r="F227">
        <v>200347</v>
      </c>
      <c r="G227" t="s">
        <v>15</v>
      </c>
      <c r="H227" t="s">
        <v>24</v>
      </c>
      <c r="I227" t="s">
        <v>69</v>
      </c>
      <c r="J227" t="s">
        <v>52</v>
      </c>
      <c r="K227" t="s">
        <v>19</v>
      </c>
      <c r="L227">
        <v>12</v>
      </c>
    </row>
    <row r="228" spans="1:12" x14ac:dyDescent="0.3">
      <c r="A228" t="s">
        <v>63</v>
      </c>
      <c r="B228" t="s">
        <v>814</v>
      </c>
      <c r="C228">
        <v>7</v>
      </c>
      <c r="D228" t="s">
        <v>21</v>
      </c>
      <c r="E228" s="9" t="s">
        <v>22</v>
      </c>
      <c r="F228">
        <v>914083</v>
      </c>
      <c r="G228" t="s">
        <v>49</v>
      </c>
      <c r="H228" t="s">
        <v>24</v>
      </c>
      <c r="I228" t="s">
        <v>51</v>
      </c>
      <c r="J228" t="s">
        <v>52</v>
      </c>
      <c r="K228" t="s">
        <v>19</v>
      </c>
      <c r="L228">
        <v>12</v>
      </c>
    </row>
    <row r="229" spans="1:12" x14ac:dyDescent="0.3">
      <c r="A229" t="s">
        <v>63</v>
      </c>
      <c r="B229" t="s">
        <v>812</v>
      </c>
      <c r="C229">
        <v>51</v>
      </c>
      <c r="D229" t="s">
        <v>13</v>
      </c>
      <c r="E229" s="9" t="s">
        <v>22</v>
      </c>
      <c r="F229">
        <v>914083</v>
      </c>
      <c r="G229" t="s">
        <v>49</v>
      </c>
      <c r="H229" t="s">
        <v>24</v>
      </c>
      <c r="I229" t="s">
        <v>51</v>
      </c>
      <c r="J229" t="s">
        <v>52</v>
      </c>
      <c r="K229" t="s">
        <v>19</v>
      </c>
      <c r="L229">
        <v>12</v>
      </c>
    </row>
    <row r="230" spans="1:12" x14ac:dyDescent="0.3">
      <c r="A230" t="s">
        <v>819</v>
      </c>
      <c r="B230" t="s">
        <v>820</v>
      </c>
      <c r="C230">
        <v>3</v>
      </c>
      <c r="D230" t="s">
        <v>13</v>
      </c>
      <c r="E230" s="9" t="s">
        <v>22</v>
      </c>
      <c r="F230">
        <v>692807</v>
      </c>
      <c r="G230" t="s">
        <v>821</v>
      </c>
      <c r="H230" t="s">
        <v>24</v>
      </c>
      <c r="I230" t="s">
        <v>503</v>
      </c>
      <c r="J230" t="s">
        <v>244</v>
      </c>
      <c r="K230" t="s">
        <v>19</v>
      </c>
      <c r="L230">
        <v>12</v>
      </c>
    </row>
    <row r="231" spans="1:12" x14ac:dyDescent="0.3">
      <c r="A231" t="s">
        <v>187</v>
      </c>
      <c r="B231" t="s">
        <v>541</v>
      </c>
      <c r="C231">
        <v>0</v>
      </c>
      <c r="D231" t="s">
        <v>21</v>
      </c>
      <c r="E231" s="9" t="s">
        <v>22</v>
      </c>
      <c r="F231">
        <v>3193445</v>
      </c>
      <c r="G231" t="s">
        <v>49</v>
      </c>
      <c r="H231" t="s">
        <v>24</v>
      </c>
      <c r="I231" t="s">
        <v>51</v>
      </c>
      <c r="J231" t="s">
        <v>52</v>
      </c>
      <c r="K231" t="s">
        <v>19</v>
      </c>
      <c r="L231">
        <v>12</v>
      </c>
    </row>
    <row r="232" spans="1:12" x14ac:dyDescent="0.3">
      <c r="A232" t="s">
        <v>187</v>
      </c>
      <c r="B232" t="s">
        <v>827</v>
      </c>
      <c r="C232">
        <v>101</v>
      </c>
      <c r="D232" t="s">
        <v>21</v>
      </c>
      <c r="E232" s="9" t="s">
        <v>22</v>
      </c>
      <c r="F232">
        <v>3193445</v>
      </c>
      <c r="G232" t="s">
        <v>49</v>
      </c>
      <c r="H232" t="s">
        <v>24</v>
      </c>
      <c r="I232" t="s">
        <v>69</v>
      </c>
      <c r="J232" t="s">
        <v>52</v>
      </c>
      <c r="K232" t="s">
        <v>19</v>
      </c>
      <c r="L232">
        <v>12</v>
      </c>
    </row>
    <row r="233" spans="1:12" x14ac:dyDescent="0.3">
      <c r="A233" t="s">
        <v>187</v>
      </c>
      <c r="B233" t="s">
        <v>573</v>
      </c>
      <c r="C233">
        <v>0</v>
      </c>
      <c r="D233" t="s">
        <v>21</v>
      </c>
      <c r="E233" s="9" t="s">
        <v>22</v>
      </c>
      <c r="F233">
        <v>3193445</v>
      </c>
      <c r="G233" t="s">
        <v>49</v>
      </c>
      <c r="H233" t="s">
        <v>24</v>
      </c>
      <c r="I233" t="s">
        <v>150</v>
      </c>
      <c r="J233" t="s">
        <v>151</v>
      </c>
      <c r="K233" t="s">
        <v>19</v>
      </c>
      <c r="L233">
        <v>12</v>
      </c>
    </row>
    <row r="234" spans="1:12" x14ac:dyDescent="0.3">
      <c r="A234" t="s">
        <v>234</v>
      </c>
      <c r="B234" t="s">
        <v>514</v>
      </c>
      <c r="C234">
        <v>9</v>
      </c>
      <c r="D234" t="s">
        <v>34</v>
      </c>
      <c r="E234" s="9" t="s">
        <v>22</v>
      </c>
      <c r="F234">
        <v>1336879</v>
      </c>
      <c r="G234" t="s">
        <v>49</v>
      </c>
      <c r="H234" t="s">
        <v>24</v>
      </c>
      <c r="I234" t="s">
        <v>17</v>
      </c>
      <c r="J234" t="s">
        <v>18</v>
      </c>
      <c r="K234" t="s">
        <v>19</v>
      </c>
      <c r="L234">
        <v>12</v>
      </c>
    </row>
    <row r="235" spans="1:12" x14ac:dyDescent="0.3">
      <c r="A235" t="s">
        <v>741</v>
      </c>
      <c r="B235" t="s">
        <v>34</v>
      </c>
      <c r="C235">
        <v>35</v>
      </c>
      <c r="D235" t="s">
        <v>13</v>
      </c>
      <c r="E235" s="9" t="s">
        <v>22</v>
      </c>
      <c r="F235">
        <v>3767767</v>
      </c>
      <c r="G235" t="s">
        <v>122</v>
      </c>
      <c r="H235" t="s">
        <v>24</v>
      </c>
      <c r="I235" t="s">
        <v>17</v>
      </c>
      <c r="J235" t="s">
        <v>18</v>
      </c>
      <c r="K235" t="s">
        <v>19</v>
      </c>
      <c r="L235">
        <v>12</v>
      </c>
    </row>
    <row r="236" spans="1:12" x14ac:dyDescent="0.3">
      <c r="A236" t="s">
        <v>120</v>
      </c>
      <c r="B236" t="s">
        <v>842</v>
      </c>
      <c r="C236">
        <v>6</v>
      </c>
      <c r="D236" t="s">
        <v>27</v>
      </c>
      <c r="E236" s="9" t="s">
        <v>22</v>
      </c>
      <c r="F236">
        <v>915680</v>
      </c>
      <c r="G236" t="s">
        <v>122</v>
      </c>
      <c r="H236" t="s">
        <v>24</v>
      </c>
      <c r="I236" t="s">
        <v>17</v>
      </c>
      <c r="J236" t="s">
        <v>18</v>
      </c>
      <c r="K236" t="s">
        <v>19</v>
      </c>
      <c r="L236">
        <v>12</v>
      </c>
    </row>
    <row r="237" spans="1:12" x14ac:dyDescent="0.3">
      <c r="A237" t="s">
        <v>123</v>
      </c>
      <c r="B237" t="s">
        <v>843</v>
      </c>
      <c r="C237">
        <v>8</v>
      </c>
      <c r="D237" t="s">
        <v>21</v>
      </c>
      <c r="E237" s="9" t="s">
        <v>22</v>
      </c>
      <c r="F237">
        <v>802246</v>
      </c>
      <c r="G237" t="s">
        <v>46</v>
      </c>
      <c r="H237" t="s">
        <v>24</v>
      </c>
      <c r="I237" t="s">
        <v>844</v>
      </c>
      <c r="J237" t="s">
        <v>31</v>
      </c>
      <c r="K237" t="s">
        <v>19</v>
      </c>
      <c r="L237">
        <v>12</v>
      </c>
    </row>
    <row r="238" spans="1:12" x14ac:dyDescent="0.3">
      <c r="A238" t="s">
        <v>153</v>
      </c>
      <c r="B238" t="s">
        <v>845</v>
      </c>
      <c r="C238">
        <v>1</v>
      </c>
      <c r="D238" t="s">
        <v>21</v>
      </c>
      <c r="E238" s="9" t="s">
        <v>22</v>
      </c>
      <c r="F238">
        <v>467954</v>
      </c>
      <c r="G238" t="s">
        <v>49</v>
      </c>
      <c r="H238" t="s">
        <v>24</v>
      </c>
      <c r="I238" t="s">
        <v>30</v>
      </c>
      <c r="J238" t="s">
        <v>31</v>
      </c>
      <c r="K238" t="s">
        <v>19</v>
      </c>
      <c r="L238">
        <v>12</v>
      </c>
    </row>
    <row r="239" spans="1:12" x14ac:dyDescent="0.3">
      <c r="A239" t="s">
        <v>63</v>
      </c>
      <c r="B239" t="s">
        <v>849</v>
      </c>
      <c r="C239">
        <v>58</v>
      </c>
      <c r="D239" t="s">
        <v>21</v>
      </c>
      <c r="E239" s="9" t="s">
        <v>22</v>
      </c>
      <c r="F239">
        <v>914083</v>
      </c>
      <c r="G239" t="s">
        <v>49</v>
      </c>
      <c r="H239" t="s">
        <v>24</v>
      </c>
      <c r="I239" t="s">
        <v>51</v>
      </c>
      <c r="J239" t="s">
        <v>52</v>
      </c>
      <c r="K239" t="s">
        <v>19</v>
      </c>
      <c r="L239">
        <v>12</v>
      </c>
    </row>
    <row r="240" spans="1:12" x14ac:dyDescent="0.3">
      <c r="A240" t="s">
        <v>38</v>
      </c>
      <c r="B240" t="s">
        <v>850</v>
      </c>
      <c r="C240">
        <v>31</v>
      </c>
      <c r="D240" t="s">
        <v>141</v>
      </c>
      <c r="E240" s="9" t="s">
        <v>22</v>
      </c>
      <c r="F240">
        <v>1641065</v>
      </c>
      <c r="G240" t="s">
        <v>40</v>
      </c>
      <c r="H240" t="s">
        <v>24</v>
      </c>
      <c r="I240" t="s">
        <v>30</v>
      </c>
      <c r="J240" t="s">
        <v>31</v>
      </c>
      <c r="K240" t="s">
        <v>19</v>
      </c>
      <c r="L240">
        <v>12</v>
      </c>
    </row>
    <row r="241" spans="1:12" x14ac:dyDescent="0.3">
      <c r="A241" t="s">
        <v>854</v>
      </c>
      <c r="B241" t="s">
        <v>855</v>
      </c>
      <c r="C241">
        <v>1</v>
      </c>
      <c r="D241" t="s">
        <v>34</v>
      </c>
      <c r="E241" s="9" t="s">
        <v>22</v>
      </c>
      <c r="F241">
        <v>468749</v>
      </c>
      <c r="G241" t="s">
        <v>57</v>
      </c>
      <c r="H241" t="s">
        <v>24</v>
      </c>
      <c r="I241" t="s">
        <v>30</v>
      </c>
      <c r="J241" t="s">
        <v>31</v>
      </c>
      <c r="K241" t="s">
        <v>19</v>
      </c>
      <c r="L241">
        <v>12</v>
      </c>
    </row>
    <row r="242" spans="1:12" x14ac:dyDescent="0.3">
      <c r="A242" t="s">
        <v>234</v>
      </c>
      <c r="B242" t="s">
        <v>851</v>
      </c>
      <c r="C242">
        <v>2</v>
      </c>
      <c r="D242" t="s">
        <v>34</v>
      </c>
      <c r="E242" s="9" t="s">
        <v>22</v>
      </c>
      <c r="F242">
        <v>1336879</v>
      </c>
      <c r="G242" t="s">
        <v>49</v>
      </c>
      <c r="H242" t="s">
        <v>24</v>
      </c>
      <c r="I242" t="s">
        <v>17</v>
      </c>
      <c r="J242" t="s">
        <v>18</v>
      </c>
      <c r="K242" t="s">
        <v>19</v>
      </c>
      <c r="L242">
        <v>12</v>
      </c>
    </row>
    <row r="243" spans="1:12" x14ac:dyDescent="0.3">
      <c r="A243" t="s">
        <v>53</v>
      </c>
      <c r="B243" t="s">
        <v>867</v>
      </c>
      <c r="C243">
        <v>0</v>
      </c>
      <c r="D243" t="s">
        <v>34</v>
      </c>
      <c r="E243" s="9" t="s">
        <v>22</v>
      </c>
      <c r="F243">
        <v>2087385</v>
      </c>
      <c r="G243" t="s">
        <v>49</v>
      </c>
      <c r="H243" t="s">
        <v>24</v>
      </c>
      <c r="I243" t="s">
        <v>150</v>
      </c>
      <c r="J243" t="s">
        <v>151</v>
      </c>
      <c r="K243" t="s">
        <v>19</v>
      </c>
      <c r="L243">
        <v>12</v>
      </c>
    </row>
    <row r="244" spans="1:12" x14ac:dyDescent="0.3">
      <c r="A244" t="s">
        <v>123</v>
      </c>
      <c r="B244" t="s">
        <v>873</v>
      </c>
      <c r="C244">
        <v>0</v>
      </c>
      <c r="D244" t="s">
        <v>27</v>
      </c>
      <c r="E244" s="9" t="s">
        <v>22</v>
      </c>
      <c r="F244">
        <v>802246</v>
      </c>
      <c r="G244" t="s">
        <v>46</v>
      </c>
      <c r="H244" t="s">
        <v>24</v>
      </c>
      <c r="I244" t="s">
        <v>150</v>
      </c>
      <c r="J244" t="s">
        <v>151</v>
      </c>
      <c r="K244" t="s">
        <v>19</v>
      </c>
      <c r="L244">
        <v>12</v>
      </c>
    </row>
    <row r="245" spans="1:12" x14ac:dyDescent="0.3">
      <c r="A245" t="s">
        <v>63</v>
      </c>
      <c r="B245" t="s">
        <v>874</v>
      </c>
      <c r="C245">
        <v>0</v>
      </c>
      <c r="D245" t="s">
        <v>21</v>
      </c>
      <c r="E245" s="9" t="s">
        <v>22</v>
      </c>
      <c r="F245">
        <v>914083</v>
      </c>
      <c r="G245" t="s">
        <v>49</v>
      </c>
      <c r="H245" t="s">
        <v>24</v>
      </c>
      <c r="I245" t="s">
        <v>875</v>
      </c>
      <c r="J245" t="s">
        <v>293</v>
      </c>
      <c r="K245" t="s">
        <v>19</v>
      </c>
      <c r="L245">
        <v>12</v>
      </c>
    </row>
    <row r="246" spans="1:12" x14ac:dyDescent="0.3">
      <c r="A246" t="s">
        <v>47</v>
      </c>
      <c r="B246" t="s">
        <v>876</v>
      </c>
      <c r="C246">
        <v>175</v>
      </c>
      <c r="D246" t="s">
        <v>21</v>
      </c>
      <c r="E246" s="9" t="s">
        <v>22</v>
      </c>
      <c r="F246">
        <v>3969089</v>
      </c>
      <c r="G246" t="s">
        <v>49</v>
      </c>
      <c r="H246" t="s">
        <v>24</v>
      </c>
      <c r="I246" t="s">
        <v>77</v>
      </c>
      <c r="J246" t="s">
        <v>78</v>
      </c>
      <c r="K246" t="s">
        <v>19</v>
      </c>
      <c r="L246">
        <v>12</v>
      </c>
    </row>
    <row r="247" spans="1:12" x14ac:dyDescent="0.3">
      <c r="A247" t="s">
        <v>63</v>
      </c>
      <c r="B247" t="s">
        <v>881</v>
      </c>
      <c r="C247">
        <v>7</v>
      </c>
      <c r="D247" t="s">
        <v>21</v>
      </c>
      <c r="E247" s="9" t="s">
        <v>22</v>
      </c>
      <c r="F247">
        <v>914083</v>
      </c>
      <c r="G247" t="s">
        <v>49</v>
      </c>
      <c r="H247" t="s">
        <v>24</v>
      </c>
      <c r="I247" t="s">
        <v>51</v>
      </c>
      <c r="J247" t="s">
        <v>52</v>
      </c>
      <c r="K247" t="s">
        <v>19</v>
      </c>
      <c r="L247">
        <v>12</v>
      </c>
    </row>
    <row r="248" spans="1:12" x14ac:dyDescent="0.3">
      <c r="A248" t="s">
        <v>63</v>
      </c>
      <c r="B248" t="s">
        <v>884</v>
      </c>
      <c r="C248">
        <v>13</v>
      </c>
      <c r="D248" t="s">
        <v>21</v>
      </c>
      <c r="E248" s="9" t="s">
        <v>22</v>
      </c>
      <c r="F248">
        <v>914083</v>
      </c>
      <c r="G248" t="s">
        <v>49</v>
      </c>
      <c r="H248" t="s">
        <v>24</v>
      </c>
      <c r="I248" t="s">
        <v>885</v>
      </c>
      <c r="J248" t="s">
        <v>114</v>
      </c>
      <c r="K248" t="s">
        <v>19</v>
      </c>
      <c r="L248">
        <v>12</v>
      </c>
    </row>
    <row r="249" spans="1:12" x14ac:dyDescent="0.3">
      <c r="A249" t="s">
        <v>599</v>
      </c>
      <c r="B249" t="s">
        <v>886</v>
      </c>
      <c r="C249">
        <v>1</v>
      </c>
      <c r="D249" t="s">
        <v>27</v>
      </c>
      <c r="E249" s="9" t="s">
        <v>22</v>
      </c>
      <c r="F249">
        <v>200347</v>
      </c>
      <c r="G249" t="s">
        <v>15</v>
      </c>
      <c r="H249" t="s">
        <v>24</v>
      </c>
      <c r="I249" t="s">
        <v>30</v>
      </c>
      <c r="J249" t="s">
        <v>31</v>
      </c>
      <c r="K249" t="s">
        <v>19</v>
      </c>
      <c r="L249">
        <v>12</v>
      </c>
    </row>
    <row r="250" spans="1:12" x14ac:dyDescent="0.3">
      <c r="A250" t="s">
        <v>153</v>
      </c>
      <c r="B250" t="s">
        <v>889</v>
      </c>
      <c r="C250">
        <v>1</v>
      </c>
      <c r="D250" t="s">
        <v>21</v>
      </c>
      <c r="E250" s="9" t="s">
        <v>22</v>
      </c>
      <c r="F250">
        <v>467954</v>
      </c>
      <c r="G250" t="s">
        <v>49</v>
      </c>
      <c r="H250" t="s">
        <v>24</v>
      </c>
      <c r="I250" t="s">
        <v>150</v>
      </c>
      <c r="J250" t="s">
        <v>151</v>
      </c>
      <c r="K250" t="s">
        <v>19</v>
      </c>
      <c r="L250">
        <v>12</v>
      </c>
    </row>
    <row r="251" spans="1:12" x14ac:dyDescent="0.3">
      <c r="A251" t="s">
        <v>890</v>
      </c>
      <c r="B251" t="s">
        <v>891</v>
      </c>
      <c r="C251">
        <v>6</v>
      </c>
      <c r="D251" t="s">
        <v>27</v>
      </c>
      <c r="E251" s="9" t="s">
        <v>22</v>
      </c>
      <c r="F251">
        <v>6635</v>
      </c>
      <c r="G251" t="s">
        <v>15</v>
      </c>
      <c r="H251" t="s">
        <v>24</v>
      </c>
      <c r="I251" t="s">
        <v>408</v>
      </c>
      <c r="J251" t="s">
        <v>167</v>
      </c>
      <c r="K251" t="s">
        <v>19</v>
      </c>
      <c r="L251">
        <v>12</v>
      </c>
    </row>
    <row r="252" spans="1:12" x14ac:dyDescent="0.3">
      <c r="A252" t="s">
        <v>70</v>
      </c>
      <c r="B252" t="s">
        <v>897</v>
      </c>
      <c r="C252">
        <v>0</v>
      </c>
      <c r="D252" t="s">
        <v>27</v>
      </c>
      <c r="E252" s="9" t="s">
        <v>22</v>
      </c>
      <c r="F252">
        <v>5168340</v>
      </c>
      <c r="G252" t="s">
        <v>15</v>
      </c>
      <c r="H252" t="s">
        <v>24</v>
      </c>
      <c r="I252" t="s">
        <v>30</v>
      </c>
      <c r="J252" t="s">
        <v>31</v>
      </c>
      <c r="K252" t="s">
        <v>19</v>
      </c>
      <c r="L252">
        <v>12</v>
      </c>
    </row>
    <row r="253" spans="1:12" x14ac:dyDescent="0.3">
      <c r="A253" t="s">
        <v>900</v>
      </c>
      <c r="B253" t="s">
        <v>901</v>
      </c>
      <c r="C253">
        <v>70</v>
      </c>
      <c r="D253" t="s">
        <v>27</v>
      </c>
      <c r="E253" s="9" t="s">
        <v>22</v>
      </c>
      <c r="F253">
        <v>1829584</v>
      </c>
      <c r="G253" t="s">
        <v>46</v>
      </c>
      <c r="H253" t="s">
        <v>24</v>
      </c>
      <c r="I253" t="s">
        <v>160</v>
      </c>
      <c r="J253" t="s">
        <v>161</v>
      </c>
      <c r="K253" t="s">
        <v>19</v>
      </c>
      <c r="L253">
        <v>12</v>
      </c>
    </row>
    <row r="254" spans="1:12" x14ac:dyDescent="0.3">
      <c r="A254" t="s">
        <v>905</v>
      </c>
      <c r="B254" t="s">
        <v>906</v>
      </c>
      <c r="C254">
        <v>5</v>
      </c>
      <c r="D254" t="s">
        <v>141</v>
      </c>
      <c r="E254" s="9" t="s">
        <v>22</v>
      </c>
      <c r="F254">
        <v>44115</v>
      </c>
      <c r="G254" t="s">
        <v>264</v>
      </c>
      <c r="H254" t="s">
        <v>24</v>
      </c>
      <c r="I254" t="s">
        <v>17</v>
      </c>
      <c r="J254" t="s">
        <v>18</v>
      </c>
      <c r="K254" t="s">
        <v>19</v>
      </c>
      <c r="L254">
        <v>12</v>
      </c>
    </row>
    <row r="255" spans="1:12" x14ac:dyDescent="0.3">
      <c r="A255" t="s">
        <v>448</v>
      </c>
      <c r="B255" t="s">
        <v>911</v>
      </c>
      <c r="C255">
        <v>4</v>
      </c>
      <c r="D255" t="s">
        <v>27</v>
      </c>
      <c r="E255" s="9" t="s">
        <v>22</v>
      </c>
      <c r="F255">
        <v>440749</v>
      </c>
      <c r="G255" t="s">
        <v>15</v>
      </c>
      <c r="H255" t="s">
        <v>24</v>
      </c>
      <c r="I255" t="s">
        <v>69</v>
      </c>
      <c r="J255" t="s">
        <v>52</v>
      </c>
      <c r="K255" t="s">
        <v>19</v>
      </c>
      <c r="L255">
        <v>12</v>
      </c>
    </row>
    <row r="256" spans="1:12" x14ac:dyDescent="0.3">
      <c r="A256" t="s">
        <v>924</v>
      </c>
      <c r="B256" t="s">
        <v>925</v>
      </c>
      <c r="C256">
        <v>10</v>
      </c>
      <c r="D256" t="s">
        <v>21</v>
      </c>
      <c r="E256" s="9" t="s">
        <v>22</v>
      </c>
      <c r="F256">
        <v>273396</v>
      </c>
      <c r="G256" t="s">
        <v>317</v>
      </c>
      <c r="H256" t="s">
        <v>24</v>
      </c>
      <c r="I256" t="s">
        <v>30</v>
      </c>
      <c r="J256" t="s">
        <v>31</v>
      </c>
      <c r="K256" t="s">
        <v>19</v>
      </c>
      <c r="L256">
        <v>12</v>
      </c>
    </row>
    <row r="257" spans="1:12" x14ac:dyDescent="0.3">
      <c r="A257" t="s">
        <v>53</v>
      </c>
      <c r="B257" t="s">
        <v>928</v>
      </c>
      <c r="C257">
        <v>0</v>
      </c>
      <c r="D257" t="s">
        <v>27</v>
      </c>
      <c r="E257" s="9" t="s">
        <v>22</v>
      </c>
      <c r="F257">
        <v>2087385</v>
      </c>
      <c r="G257" t="s">
        <v>49</v>
      </c>
      <c r="H257" t="s">
        <v>24</v>
      </c>
      <c r="I257" t="s">
        <v>30</v>
      </c>
      <c r="J257" t="s">
        <v>31</v>
      </c>
      <c r="K257" t="s">
        <v>19</v>
      </c>
      <c r="L257">
        <v>12</v>
      </c>
    </row>
    <row r="258" spans="1:12" x14ac:dyDescent="0.3">
      <c r="A258" t="s">
        <v>47</v>
      </c>
      <c r="B258" t="s">
        <v>48</v>
      </c>
      <c r="C258">
        <v>29</v>
      </c>
      <c r="D258" t="s">
        <v>21</v>
      </c>
      <c r="E258" s="9" t="s">
        <v>22</v>
      </c>
      <c r="F258">
        <v>3969089</v>
      </c>
      <c r="G258" t="s">
        <v>49</v>
      </c>
      <c r="H258" t="s">
        <v>24</v>
      </c>
      <c r="I258" t="s">
        <v>51</v>
      </c>
      <c r="J258" t="s">
        <v>52</v>
      </c>
      <c r="K258" t="s">
        <v>19</v>
      </c>
      <c r="L258">
        <v>12</v>
      </c>
    </row>
    <row r="259" spans="1:12" x14ac:dyDescent="0.3">
      <c r="A259" t="s">
        <v>275</v>
      </c>
      <c r="B259" t="s">
        <v>952</v>
      </c>
      <c r="C259">
        <v>20</v>
      </c>
      <c r="D259" t="s">
        <v>27</v>
      </c>
      <c r="E259" s="9" t="s">
        <v>22</v>
      </c>
      <c r="F259">
        <v>1496350</v>
      </c>
      <c r="G259" t="s">
        <v>277</v>
      </c>
      <c r="H259" t="s">
        <v>24</v>
      </c>
      <c r="I259" t="s">
        <v>77</v>
      </c>
      <c r="J259" t="s">
        <v>78</v>
      </c>
      <c r="K259" t="s">
        <v>19</v>
      </c>
      <c r="L259">
        <v>12</v>
      </c>
    </row>
    <row r="260" spans="1:12" x14ac:dyDescent="0.3">
      <c r="A260" t="s">
        <v>234</v>
      </c>
      <c r="B260" t="s">
        <v>514</v>
      </c>
      <c r="C260">
        <v>12</v>
      </c>
      <c r="D260" t="s">
        <v>34</v>
      </c>
      <c r="E260" s="9" t="s">
        <v>22</v>
      </c>
      <c r="F260">
        <v>1336879</v>
      </c>
      <c r="G260" t="s">
        <v>49</v>
      </c>
      <c r="H260" t="s">
        <v>24</v>
      </c>
      <c r="I260" t="s">
        <v>51</v>
      </c>
      <c r="J260" t="s">
        <v>52</v>
      </c>
      <c r="K260" t="s">
        <v>19</v>
      </c>
      <c r="L260">
        <v>12</v>
      </c>
    </row>
    <row r="261" spans="1:12" x14ac:dyDescent="0.3">
      <c r="A261" t="s">
        <v>966</v>
      </c>
      <c r="B261" t="s">
        <v>967</v>
      </c>
      <c r="C261">
        <v>72</v>
      </c>
      <c r="D261" t="s">
        <v>27</v>
      </c>
      <c r="E261" s="9" t="s">
        <v>22</v>
      </c>
      <c r="F261">
        <v>1174231</v>
      </c>
      <c r="G261" t="s">
        <v>145</v>
      </c>
      <c r="H261" t="s">
        <v>24</v>
      </c>
      <c r="I261" t="s">
        <v>69</v>
      </c>
      <c r="J261" t="s">
        <v>52</v>
      </c>
      <c r="K261" t="s">
        <v>19</v>
      </c>
      <c r="L261">
        <v>12</v>
      </c>
    </row>
    <row r="262" spans="1:12" x14ac:dyDescent="0.3">
      <c r="A262" t="s">
        <v>53</v>
      </c>
      <c r="B262" t="s">
        <v>968</v>
      </c>
      <c r="C262">
        <v>6</v>
      </c>
      <c r="D262" t="s">
        <v>34</v>
      </c>
      <c r="E262" s="9" t="s">
        <v>22</v>
      </c>
      <c r="F262">
        <v>2087385</v>
      </c>
      <c r="G262" t="s">
        <v>49</v>
      </c>
      <c r="H262" t="s">
        <v>24</v>
      </c>
      <c r="I262" t="s">
        <v>30</v>
      </c>
      <c r="J262" t="s">
        <v>31</v>
      </c>
      <c r="K262" t="s">
        <v>19</v>
      </c>
      <c r="L262">
        <v>12</v>
      </c>
    </row>
    <row r="263" spans="1:12" x14ac:dyDescent="0.3">
      <c r="A263" t="s">
        <v>234</v>
      </c>
      <c r="B263" t="s">
        <v>514</v>
      </c>
      <c r="C263">
        <v>8</v>
      </c>
      <c r="D263" t="s">
        <v>34</v>
      </c>
      <c r="E263" s="9" t="s">
        <v>22</v>
      </c>
      <c r="F263">
        <v>1336879</v>
      </c>
      <c r="G263" t="s">
        <v>49</v>
      </c>
      <c r="H263" t="s">
        <v>24</v>
      </c>
      <c r="I263" t="s">
        <v>51</v>
      </c>
      <c r="J263" t="s">
        <v>52</v>
      </c>
      <c r="K263" t="s">
        <v>19</v>
      </c>
      <c r="L263">
        <v>12</v>
      </c>
    </row>
    <row r="264" spans="1:12" x14ac:dyDescent="0.3">
      <c r="A264" t="s">
        <v>63</v>
      </c>
      <c r="B264" t="s">
        <v>972</v>
      </c>
      <c r="C264">
        <v>2</v>
      </c>
      <c r="D264" t="s">
        <v>21</v>
      </c>
      <c r="E264" s="9" t="s">
        <v>22</v>
      </c>
      <c r="F264">
        <v>914083</v>
      </c>
      <c r="G264" t="s">
        <v>49</v>
      </c>
      <c r="H264" t="s">
        <v>24</v>
      </c>
      <c r="I264" t="s">
        <v>51</v>
      </c>
      <c r="J264" t="s">
        <v>52</v>
      </c>
      <c r="K264" t="s">
        <v>19</v>
      </c>
      <c r="L264">
        <v>12</v>
      </c>
    </row>
    <row r="265" spans="1:12" x14ac:dyDescent="0.3">
      <c r="A265" t="s">
        <v>63</v>
      </c>
      <c r="B265" t="s">
        <v>973</v>
      </c>
      <c r="C265">
        <v>9</v>
      </c>
      <c r="D265" t="s">
        <v>21</v>
      </c>
      <c r="E265" s="9" t="s">
        <v>22</v>
      </c>
      <c r="F265">
        <v>914083</v>
      </c>
      <c r="G265" t="s">
        <v>49</v>
      </c>
      <c r="H265" t="s">
        <v>24</v>
      </c>
      <c r="I265" t="s">
        <v>974</v>
      </c>
      <c r="J265" t="s">
        <v>114</v>
      </c>
      <c r="K265" t="s">
        <v>19</v>
      </c>
      <c r="L265">
        <v>12</v>
      </c>
    </row>
    <row r="266" spans="1:12" x14ac:dyDescent="0.3">
      <c r="A266" t="s">
        <v>976</v>
      </c>
      <c r="B266" t="s">
        <v>977</v>
      </c>
      <c r="C266">
        <v>4</v>
      </c>
      <c r="D266" t="s">
        <v>27</v>
      </c>
      <c r="E266" s="9" t="s">
        <v>22</v>
      </c>
      <c r="F266">
        <v>500291</v>
      </c>
      <c r="G266" t="s">
        <v>15</v>
      </c>
      <c r="H266" t="s">
        <v>148</v>
      </c>
      <c r="I266" t="s">
        <v>176</v>
      </c>
      <c r="J266" t="s">
        <v>172</v>
      </c>
      <c r="K266" t="s">
        <v>19</v>
      </c>
      <c r="L266">
        <v>12</v>
      </c>
    </row>
    <row r="267" spans="1:12" x14ac:dyDescent="0.3">
      <c r="A267" t="s">
        <v>63</v>
      </c>
      <c r="B267" t="s">
        <v>1000</v>
      </c>
      <c r="C267">
        <v>3</v>
      </c>
      <c r="D267" t="s">
        <v>21</v>
      </c>
      <c r="E267" s="9" t="s">
        <v>22</v>
      </c>
      <c r="F267">
        <v>914083</v>
      </c>
      <c r="G267" t="s">
        <v>49</v>
      </c>
      <c r="H267" t="s">
        <v>24</v>
      </c>
      <c r="I267" t="s">
        <v>1001</v>
      </c>
      <c r="J267" t="s">
        <v>172</v>
      </c>
      <c r="K267" t="s">
        <v>19</v>
      </c>
      <c r="L267">
        <v>12</v>
      </c>
    </row>
    <row r="268" spans="1:12" x14ac:dyDescent="0.3">
      <c r="A268" t="s">
        <v>63</v>
      </c>
      <c r="B268" t="s">
        <v>1009</v>
      </c>
      <c r="C268">
        <v>16</v>
      </c>
      <c r="D268" t="s">
        <v>21</v>
      </c>
      <c r="E268" s="9" t="s">
        <v>22</v>
      </c>
      <c r="F268">
        <v>914083</v>
      </c>
      <c r="G268" t="s">
        <v>49</v>
      </c>
      <c r="H268" t="s">
        <v>24</v>
      </c>
      <c r="I268" t="s">
        <v>397</v>
      </c>
      <c r="J268" t="s">
        <v>272</v>
      </c>
      <c r="K268" t="s">
        <v>19</v>
      </c>
      <c r="L268">
        <v>12</v>
      </c>
    </row>
    <row r="269" spans="1:12" x14ac:dyDescent="0.3">
      <c r="A269" t="s">
        <v>70</v>
      </c>
      <c r="B269" t="s">
        <v>601</v>
      </c>
      <c r="C269">
        <v>7</v>
      </c>
      <c r="D269" t="s">
        <v>27</v>
      </c>
      <c r="E269" s="9" t="s">
        <v>22</v>
      </c>
      <c r="F269">
        <v>5168340</v>
      </c>
      <c r="G269" t="s">
        <v>15</v>
      </c>
      <c r="H269" t="s">
        <v>24</v>
      </c>
      <c r="I269" t="s">
        <v>17</v>
      </c>
      <c r="J269" t="s">
        <v>18</v>
      </c>
      <c r="K269" t="s">
        <v>19</v>
      </c>
      <c r="L269">
        <v>12</v>
      </c>
    </row>
    <row r="270" spans="1:12" x14ac:dyDescent="0.3">
      <c r="A270" t="s">
        <v>36</v>
      </c>
      <c r="B270" t="s">
        <v>1014</v>
      </c>
      <c r="C270">
        <v>2</v>
      </c>
      <c r="D270" t="s">
        <v>27</v>
      </c>
      <c r="E270" s="9" t="s">
        <v>22</v>
      </c>
      <c r="F270">
        <v>476060</v>
      </c>
      <c r="G270" t="s">
        <v>15</v>
      </c>
      <c r="H270" t="s">
        <v>24</v>
      </c>
      <c r="I270" t="s">
        <v>1015</v>
      </c>
      <c r="J270" t="s">
        <v>31</v>
      </c>
      <c r="K270" t="s">
        <v>19</v>
      </c>
      <c r="L270">
        <v>12</v>
      </c>
    </row>
    <row r="271" spans="1:12" x14ac:dyDescent="0.3">
      <c r="A271" t="s">
        <v>59</v>
      </c>
      <c r="B271" t="s">
        <v>1018</v>
      </c>
      <c r="C271">
        <v>7</v>
      </c>
      <c r="D271" t="s">
        <v>27</v>
      </c>
      <c r="E271" s="9" t="s">
        <v>22</v>
      </c>
      <c r="F271">
        <v>1558780</v>
      </c>
      <c r="G271" t="s">
        <v>15</v>
      </c>
      <c r="H271" t="s">
        <v>24</v>
      </c>
      <c r="I271" t="s">
        <v>30</v>
      </c>
      <c r="J271" t="s">
        <v>31</v>
      </c>
      <c r="K271" t="s">
        <v>19</v>
      </c>
      <c r="L271">
        <v>12</v>
      </c>
    </row>
    <row r="272" spans="1:12" x14ac:dyDescent="0.3">
      <c r="A272" t="s">
        <v>315</v>
      </c>
      <c r="B272" t="s">
        <v>1019</v>
      </c>
      <c r="C272">
        <v>3</v>
      </c>
      <c r="D272" t="s">
        <v>27</v>
      </c>
      <c r="E272" s="9" t="s">
        <v>22</v>
      </c>
      <c r="F272">
        <v>7139182</v>
      </c>
      <c r="G272" t="s">
        <v>317</v>
      </c>
      <c r="H272" t="s">
        <v>24</v>
      </c>
      <c r="I272" t="s">
        <v>69</v>
      </c>
      <c r="J272" t="s">
        <v>52</v>
      </c>
      <c r="K272" t="s">
        <v>19</v>
      </c>
      <c r="L272">
        <v>12</v>
      </c>
    </row>
    <row r="273" spans="1:12" x14ac:dyDescent="0.3">
      <c r="A273" t="s">
        <v>856</v>
      </c>
      <c r="B273" t="s">
        <v>1020</v>
      </c>
      <c r="C273">
        <v>0</v>
      </c>
      <c r="D273" t="s">
        <v>27</v>
      </c>
      <c r="E273" s="9" t="s">
        <v>28</v>
      </c>
      <c r="F273">
        <v>24015</v>
      </c>
      <c r="G273" t="s">
        <v>106</v>
      </c>
      <c r="H273" t="s">
        <v>24</v>
      </c>
      <c r="I273" t="s">
        <v>17</v>
      </c>
      <c r="J273" t="s">
        <v>18</v>
      </c>
      <c r="K273" t="s">
        <v>19</v>
      </c>
      <c r="L273">
        <v>25</v>
      </c>
    </row>
    <row r="274" spans="1:12" x14ac:dyDescent="0.3">
      <c r="A274" t="s">
        <v>963</v>
      </c>
      <c r="B274" t="s">
        <v>964</v>
      </c>
      <c r="C274">
        <v>1</v>
      </c>
      <c r="D274" t="s">
        <v>280</v>
      </c>
      <c r="E274" s="9" t="s">
        <v>28</v>
      </c>
      <c r="F274">
        <v>8638</v>
      </c>
      <c r="G274" t="s">
        <v>965</v>
      </c>
      <c r="H274" t="s">
        <v>24</v>
      </c>
      <c r="I274" t="s">
        <v>171</v>
      </c>
      <c r="J274" t="s">
        <v>172</v>
      </c>
      <c r="K274" t="s">
        <v>19</v>
      </c>
      <c r="L274">
        <v>25</v>
      </c>
    </row>
    <row r="275" spans="1:12" x14ac:dyDescent="0.3">
      <c r="A275" t="s">
        <v>960</v>
      </c>
      <c r="B275" t="s">
        <v>897</v>
      </c>
      <c r="C275">
        <v>3</v>
      </c>
      <c r="D275" t="s">
        <v>13</v>
      </c>
      <c r="E275" s="9" t="s">
        <v>28</v>
      </c>
      <c r="F275">
        <v>41125</v>
      </c>
      <c r="G275" t="s">
        <v>15</v>
      </c>
      <c r="H275" t="s">
        <v>24</v>
      </c>
      <c r="I275" t="s">
        <v>30</v>
      </c>
      <c r="J275" t="s">
        <v>31</v>
      </c>
      <c r="K275" t="s">
        <v>19</v>
      </c>
      <c r="L275">
        <v>25</v>
      </c>
    </row>
    <row r="276" spans="1:12" x14ac:dyDescent="0.3">
      <c r="A276" t="s">
        <v>936</v>
      </c>
      <c r="B276" t="s">
        <v>937</v>
      </c>
      <c r="C276">
        <v>0</v>
      </c>
      <c r="D276" t="s">
        <v>13</v>
      </c>
      <c r="E276" s="9" t="s">
        <v>28</v>
      </c>
      <c r="F276">
        <v>53740</v>
      </c>
      <c r="G276" t="s">
        <v>15</v>
      </c>
      <c r="H276" t="s">
        <v>24</v>
      </c>
      <c r="I276" t="s">
        <v>69</v>
      </c>
      <c r="J276" t="s">
        <v>52</v>
      </c>
      <c r="K276" t="s">
        <v>19</v>
      </c>
      <c r="L276">
        <v>25</v>
      </c>
    </row>
    <row r="277" spans="1:12" x14ac:dyDescent="0.3">
      <c r="A277" t="s">
        <v>72</v>
      </c>
      <c r="B277" t="s">
        <v>938</v>
      </c>
      <c r="C277">
        <v>19</v>
      </c>
      <c r="D277" t="s">
        <v>27</v>
      </c>
      <c r="E277" s="9" t="s">
        <v>28</v>
      </c>
      <c r="F277">
        <v>755673</v>
      </c>
      <c r="G277" t="s">
        <v>15</v>
      </c>
      <c r="H277" t="s">
        <v>24</v>
      </c>
      <c r="I277" t="s">
        <v>150</v>
      </c>
      <c r="J277" t="s">
        <v>151</v>
      </c>
      <c r="K277" t="s">
        <v>19</v>
      </c>
      <c r="L277">
        <v>25</v>
      </c>
    </row>
    <row r="278" spans="1:12" x14ac:dyDescent="0.3">
      <c r="A278" t="s">
        <v>72</v>
      </c>
      <c r="B278" t="s">
        <v>295</v>
      </c>
      <c r="C278">
        <v>26</v>
      </c>
      <c r="D278" t="s">
        <v>34</v>
      </c>
      <c r="E278" s="9" t="s">
        <v>28</v>
      </c>
      <c r="F278">
        <v>755673</v>
      </c>
      <c r="G278" t="s">
        <v>15</v>
      </c>
      <c r="H278" t="s">
        <v>24</v>
      </c>
      <c r="I278" t="s">
        <v>397</v>
      </c>
      <c r="J278" t="s">
        <v>272</v>
      </c>
      <c r="K278" t="s">
        <v>19</v>
      </c>
      <c r="L278">
        <v>25</v>
      </c>
    </row>
    <row r="279" spans="1:12" x14ac:dyDescent="0.3">
      <c r="A279" t="s">
        <v>72</v>
      </c>
      <c r="B279" t="s">
        <v>295</v>
      </c>
      <c r="C279">
        <v>76</v>
      </c>
      <c r="D279" t="s">
        <v>34</v>
      </c>
      <c r="E279" s="9" t="s">
        <v>28</v>
      </c>
      <c r="F279">
        <v>755673</v>
      </c>
      <c r="G279" t="s">
        <v>15</v>
      </c>
      <c r="H279" t="s">
        <v>24</v>
      </c>
      <c r="I279" t="s">
        <v>69</v>
      </c>
      <c r="J279" t="s">
        <v>52</v>
      </c>
      <c r="K279" t="s">
        <v>19</v>
      </c>
      <c r="L279">
        <v>25</v>
      </c>
    </row>
    <row r="280" spans="1:12" x14ac:dyDescent="0.3">
      <c r="A280" t="s">
        <v>856</v>
      </c>
      <c r="B280" t="s">
        <v>857</v>
      </c>
      <c r="C280">
        <v>0</v>
      </c>
      <c r="D280" t="s">
        <v>27</v>
      </c>
      <c r="E280" s="9" t="s">
        <v>28</v>
      </c>
      <c r="F280">
        <v>24015</v>
      </c>
      <c r="G280" t="s">
        <v>106</v>
      </c>
      <c r="H280" t="s">
        <v>24</v>
      </c>
      <c r="I280" t="s">
        <v>51</v>
      </c>
      <c r="J280" t="s">
        <v>52</v>
      </c>
      <c r="K280" t="s">
        <v>19</v>
      </c>
      <c r="L280">
        <v>25</v>
      </c>
    </row>
    <row r="281" spans="1:12" x14ac:dyDescent="0.3">
      <c r="A281" t="s">
        <v>523</v>
      </c>
      <c r="B281" t="s">
        <v>815</v>
      </c>
      <c r="C281">
        <v>0</v>
      </c>
      <c r="D281" t="s">
        <v>27</v>
      </c>
      <c r="E281" s="9" t="s">
        <v>28</v>
      </c>
      <c r="F281">
        <v>28907</v>
      </c>
      <c r="G281" t="s">
        <v>15</v>
      </c>
      <c r="H281" t="s">
        <v>24</v>
      </c>
      <c r="I281" t="s">
        <v>51</v>
      </c>
      <c r="J281" t="s">
        <v>52</v>
      </c>
      <c r="K281" t="s">
        <v>19</v>
      </c>
      <c r="L281">
        <v>25</v>
      </c>
    </row>
    <row r="282" spans="1:12" x14ac:dyDescent="0.3">
      <c r="A282" t="s">
        <v>515</v>
      </c>
      <c r="B282" t="s">
        <v>795</v>
      </c>
      <c r="C282">
        <v>1</v>
      </c>
      <c r="D282" t="s">
        <v>13</v>
      </c>
      <c r="E282" s="9" t="s">
        <v>28</v>
      </c>
      <c r="F282">
        <v>110627</v>
      </c>
      <c r="G282" t="s">
        <v>97</v>
      </c>
      <c r="H282" t="s">
        <v>24</v>
      </c>
      <c r="I282" t="s">
        <v>517</v>
      </c>
      <c r="J282" t="s">
        <v>230</v>
      </c>
      <c r="K282" t="s">
        <v>19</v>
      </c>
      <c r="L282">
        <v>25</v>
      </c>
    </row>
    <row r="283" spans="1:12" x14ac:dyDescent="0.3">
      <c r="A283" t="s">
        <v>515</v>
      </c>
      <c r="B283" t="s">
        <v>795</v>
      </c>
      <c r="C283">
        <v>1</v>
      </c>
      <c r="D283" t="s">
        <v>13</v>
      </c>
      <c r="E283" s="9" t="s">
        <v>28</v>
      </c>
      <c r="F283">
        <v>110627</v>
      </c>
      <c r="G283" t="s">
        <v>97</v>
      </c>
      <c r="H283" t="s">
        <v>24</v>
      </c>
      <c r="I283" t="s">
        <v>517</v>
      </c>
      <c r="J283" t="s">
        <v>230</v>
      </c>
      <c r="K283" t="s">
        <v>19</v>
      </c>
      <c r="L283">
        <v>25</v>
      </c>
    </row>
    <row r="284" spans="1:12" x14ac:dyDescent="0.3">
      <c r="A284" t="s">
        <v>761</v>
      </c>
      <c r="B284" t="s">
        <v>762</v>
      </c>
      <c r="C284">
        <v>19</v>
      </c>
      <c r="D284" t="s">
        <v>86</v>
      </c>
      <c r="E284" s="9" t="s">
        <v>28</v>
      </c>
      <c r="F284">
        <v>305431</v>
      </c>
      <c r="G284" t="s">
        <v>763</v>
      </c>
      <c r="H284" t="s">
        <v>24</v>
      </c>
      <c r="I284" t="s">
        <v>30</v>
      </c>
      <c r="J284" t="s">
        <v>31</v>
      </c>
      <c r="K284" t="s">
        <v>19</v>
      </c>
      <c r="L284">
        <v>25</v>
      </c>
    </row>
    <row r="285" spans="1:12" x14ac:dyDescent="0.3">
      <c r="A285" t="s">
        <v>391</v>
      </c>
      <c r="B285" t="s">
        <v>737</v>
      </c>
      <c r="C285">
        <v>0</v>
      </c>
      <c r="D285" t="s">
        <v>27</v>
      </c>
      <c r="E285" s="9" t="s">
        <v>28</v>
      </c>
      <c r="F285">
        <v>25430</v>
      </c>
      <c r="G285" t="s">
        <v>117</v>
      </c>
      <c r="H285" t="s">
        <v>24</v>
      </c>
      <c r="I285" t="s">
        <v>17</v>
      </c>
      <c r="J285" t="s">
        <v>18</v>
      </c>
      <c r="K285" t="s">
        <v>19</v>
      </c>
      <c r="L285">
        <v>25</v>
      </c>
    </row>
    <row r="286" spans="1:12" x14ac:dyDescent="0.3">
      <c r="A286" t="s">
        <v>41</v>
      </c>
      <c r="B286" t="s">
        <v>62</v>
      </c>
      <c r="C286">
        <v>1</v>
      </c>
      <c r="D286" t="s">
        <v>27</v>
      </c>
      <c r="E286" s="9" t="s">
        <v>28</v>
      </c>
      <c r="F286">
        <v>8752</v>
      </c>
      <c r="G286" t="s">
        <v>43</v>
      </c>
      <c r="H286" t="s">
        <v>24</v>
      </c>
      <c r="I286" t="s">
        <v>17</v>
      </c>
      <c r="J286" t="s">
        <v>18</v>
      </c>
      <c r="K286" t="s">
        <v>19</v>
      </c>
      <c r="L286">
        <v>25</v>
      </c>
    </row>
    <row r="287" spans="1:12" x14ac:dyDescent="0.3">
      <c r="A287" t="s">
        <v>690</v>
      </c>
      <c r="B287" t="s">
        <v>691</v>
      </c>
      <c r="C287">
        <v>4</v>
      </c>
      <c r="D287" t="s">
        <v>13</v>
      </c>
      <c r="E287" s="9" t="s">
        <v>28</v>
      </c>
      <c r="F287">
        <v>53770</v>
      </c>
      <c r="G287" t="s">
        <v>692</v>
      </c>
      <c r="H287" t="s">
        <v>24</v>
      </c>
      <c r="I287" t="s">
        <v>69</v>
      </c>
      <c r="J287" t="s">
        <v>52</v>
      </c>
      <c r="K287" t="s">
        <v>19</v>
      </c>
      <c r="L287">
        <v>25</v>
      </c>
    </row>
    <row r="288" spans="1:12" x14ac:dyDescent="0.3">
      <c r="A288" t="s">
        <v>701</v>
      </c>
      <c r="B288" t="s">
        <v>702</v>
      </c>
      <c r="C288">
        <v>2</v>
      </c>
      <c r="D288" t="s">
        <v>86</v>
      </c>
      <c r="E288" s="9" t="s">
        <v>28</v>
      </c>
      <c r="F288">
        <v>5183</v>
      </c>
      <c r="G288" t="s">
        <v>49</v>
      </c>
      <c r="H288" t="s">
        <v>24</v>
      </c>
      <c r="I288" t="s">
        <v>142</v>
      </c>
      <c r="J288" t="s">
        <v>142</v>
      </c>
      <c r="K288" t="s">
        <v>19</v>
      </c>
      <c r="L288">
        <v>25</v>
      </c>
    </row>
    <row r="289" spans="1:12" x14ac:dyDescent="0.3">
      <c r="A289" t="s">
        <v>492</v>
      </c>
      <c r="B289" t="s">
        <v>662</v>
      </c>
      <c r="C289">
        <v>29</v>
      </c>
      <c r="D289" t="s">
        <v>13</v>
      </c>
      <c r="E289" s="9" t="s">
        <v>28</v>
      </c>
      <c r="F289">
        <v>524501</v>
      </c>
      <c r="G289" t="s">
        <v>106</v>
      </c>
      <c r="H289" t="s">
        <v>107</v>
      </c>
      <c r="I289" t="s">
        <v>51</v>
      </c>
      <c r="J289" t="s">
        <v>52</v>
      </c>
      <c r="K289" t="s">
        <v>19</v>
      </c>
      <c r="L289">
        <v>25</v>
      </c>
    </row>
    <row r="290" spans="1:12" x14ac:dyDescent="0.3">
      <c r="A290" t="s">
        <v>492</v>
      </c>
      <c r="B290" t="s">
        <v>663</v>
      </c>
      <c r="C290">
        <v>28</v>
      </c>
      <c r="D290" t="s">
        <v>13</v>
      </c>
      <c r="E290" s="9" t="s">
        <v>28</v>
      </c>
      <c r="F290">
        <v>524501</v>
      </c>
      <c r="G290" t="s">
        <v>106</v>
      </c>
      <c r="H290" t="s">
        <v>107</v>
      </c>
      <c r="I290" t="s">
        <v>664</v>
      </c>
      <c r="J290" t="s">
        <v>637</v>
      </c>
      <c r="K290" t="s">
        <v>19</v>
      </c>
      <c r="L290">
        <v>25</v>
      </c>
    </row>
    <row r="291" spans="1:12" x14ac:dyDescent="0.3">
      <c r="A291" t="s">
        <v>25</v>
      </c>
      <c r="B291" t="s">
        <v>643</v>
      </c>
      <c r="C291">
        <v>116</v>
      </c>
      <c r="D291" t="s">
        <v>27</v>
      </c>
      <c r="E291" s="9" t="s">
        <v>28</v>
      </c>
      <c r="F291">
        <v>1266658</v>
      </c>
      <c r="G291" t="s">
        <v>29</v>
      </c>
      <c r="H291" t="s">
        <v>24</v>
      </c>
      <c r="I291" t="s">
        <v>30</v>
      </c>
      <c r="J291" t="s">
        <v>31</v>
      </c>
      <c r="K291" t="s">
        <v>19</v>
      </c>
      <c r="L291">
        <v>25</v>
      </c>
    </row>
    <row r="292" spans="1:12" x14ac:dyDescent="0.3">
      <c r="A292" t="s">
        <v>41</v>
      </c>
      <c r="B292" t="s">
        <v>50</v>
      </c>
      <c r="C292">
        <v>1</v>
      </c>
      <c r="D292" t="s">
        <v>27</v>
      </c>
      <c r="E292" s="9" t="s">
        <v>28</v>
      </c>
      <c r="F292">
        <v>8752</v>
      </c>
      <c r="G292" t="s">
        <v>43</v>
      </c>
      <c r="H292" t="s">
        <v>24</v>
      </c>
      <c r="I292" t="s">
        <v>17</v>
      </c>
      <c r="J292" t="s">
        <v>18</v>
      </c>
      <c r="K292" t="s">
        <v>19</v>
      </c>
      <c r="L292">
        <v>25</v>
      </c>
    </row>
    <row r="293" spans="1:12" x14ac:dyDescent="0.3">
      <c r="A293" t="s">
        <v>25</v>
      </c>
      <c r="B293" t="s">
        <v>583</v>
      </c>
      <c r="C293">
        <v>103</v>
      </c>
      <c r="D293" t="s">
        <v>27</v>
      </c>
      <c r="E293" s="9" t="s">
        <v>28</v>
      </c>
      <c r="F293">
        <v>1266658</v>
      </c>
      <c r="G293" t="s">
        <v>29</v>
      </c>
      <c r="H293" t="s">
        <v>24</v>
      </c>
      <c r="I293" t="s">
        <v>30</v>
      </c>
      <c r="J293" t="s">
        <v>31</v>
      </c>
      <c r="K293" t="s">
        <v>19</v>
      </c>
      <c r="L293">
        <v>25</v>
      </c>
    </row>
    <row r="294" spans="1:12" x14ac:dyDescent="0.3">
      <c r="A294" t="s">
        <v>168</v>
      </c>
      <c r="B294" t="s">
        <v>620</v>
      </c>
      <c r="C294">
        <v>1</v>
      </c>
      <c r="D294" t="s">
        <v>13</v>
      </c>
      <c r="E294" s="9" t="s">
        <v>28</v>
      </c>
      <c r="F294">
        <v>177815</v>
      </c>
      <c r="G294" t="s">
        <v>106</v>
      </c>
      <c r="H294" t="s">
        <v>24</v>
      </c>
      <c r="I294" t="s">
        <v>17</v>
      </c>
      <c r="J294" t="s">
        <v>18</v>
      </c>
      <c r="K294" t="s">
        <v>19</v>
      </c>
      <c r="L294">
        <v>25</v>
      </c>
    </row>
    <row r="295" spans="1:12" x14ac:dyDescent="0.3">
      <c r="A295" t="s">
        <v>616</v>
      </c>
      <c r="B295" t="s">
        <v>617</v>
      </c>
      <c r="C295">
        <v>137</v>
      </c>
      <c r="D295" t="s">
        <v>34</v>
      </c>
      <c r="E295" s="9" t="s">
        <v>28</v>
      </c>
      <c r="F295">
        <v>30255</v>
      </c>
      <c r="G295" t="s">
        <v>618</v>
      </c>
      <c r="H295" t="s">
        <v>24</v>
      </c>
      <c r="I295" t="s">
        <v>30</v>
      </c>
      <c r="J295" t="s">
        <v>31</v>
      </c>
      <c r="K295" t="s">
        <v>19</v>
      </c>
      <c r="L295">
        <v>25</v>
      </c>
    </row>
    <row r="296" spans="1:12" x14ac:dyDescent="0.3">
      <c r="A296" t="s">
        <v>604</v>
      </c>
      <c r="B296" t="s">
        <v>605</v>
      </c>
      <c r="C296">
        <v>78</v>
      </c>
      <c r="D296" t="s">
        <v>86</v>
      </c>
      <c r="E296" s="9" t="s">
        <v>28</v>
      </c>
      <c r="F296">
        <v>396136</v>
      </c>
      <c r="G296" t="s">
        <v>485</v>
      </c>
      <c r="H296" t="s">
        <v>24</v>
      </c>
      <c r="I296" t="s">
        <v>30</v>
      </c>
      <c r="J296" t="s">
        <v>31</v>
      </c>
      <c r="K296" t="s">
        <v>19</v>
      </c>
      <c r="L296">
        <v>25</v>
      </c>
    </row>
    <row r="297" spans="1:12" x14ac:dyDescent="0.3">
      <c r="A297" t="s">
        <v>391</v>
      </c>
      <c r="B297" t="s">
        <v>577</v>
      </c>
      <c r="C297">
        <v>0</v>
      </c>
      <c r="D297" t="s">
        <v>27</v>
      </c>
      <c r="E297" s="9" t="s">
        <v>28</v>
      </c>
      <c r="F297">
        <v>25430</v>
      </c>
      <c r="G297" t="s">
        <v>117</v>
      </c>
      <c r="H297" t="s">
        <v>24</v>
      </c>
      <c r="I297" t="s">
        <v>150</v>
      </c>
      <c r="J297" t="s">
        <v>151</v>
      </c>
      <c r="K297" t="s">
        <v>19</v>
      </c>
      <c r="L297">
        <v>25</v>
      </c>
    </row>
    <row r="298" spans="1:12" x14ac:dyDescent="0.3">
      <c r="A298" t="s">
        <v>523</v>
      </c>
      <c r="B298" t="s">
        <v>524</v>
      </c>
      <c r="C298">
        <v>0</v>
      </c>
      <c r="D298" t="s">
        <v>27</v>
      </c>
      <c r="E298" s="9" t="s">
        <v>28</v>
      </c>
      <c r="F298">
        <v>28907</v>
      </c>
      <c r="G298" t="s">
        <v>15</v>
      </c>
      <c r="H298" t="s">
        <v>24</v>
      </c>
      <c r="I298" t="s">
        <v>51</v>
      </c>
      <c r="J298" t="s">
        <v>52</v>
      </c>
      <c r="K298" t="s">
        <v>19</v>
      </c>
      <c r="L298">
        <v>25</v>
      </c>
    </row>
    <row r="299" spans="1:12" x14ac:dyDescent="0.3">
      <c r="A299" t="s">
        <v>515</v>
      </c>
      <c r="B299" t="s">
        <v>516</v>
      </c>
      <c r="C299">
        <v>1</v>
      </c>
      <c r="D299" t="s">
        <v>13</v>
      </c>
      <c r="E299" s="9" t="s">
        <v>28</v>
      </c>
      <c r="F299">
        <v>110627</v>
      </c>
      <c r="G299" t="s">
        <v>97</v>
      </c>
      <c r="H299" t="s">
        <v>24</v>
      </c>
      <c r="I299" t="s">
        <v>517</v>
      </c>
      <c r="J299" t="s">
        <v>230</v>
      </c>
      <c r="K299" t="s">
        <v>19</v>
      </c>
      <c r="L299">
        <v>25</v>
      </c>
    </row>
    <row r="300" spans="1:12" x14ac:dyDescent="0.3">
      <c r="A300" t="s">
        <v>25</v>
      </c>
      <c r="B300" t="s">
        <v>418</v>
      </c>
      <c r="C300">
        <v>108</v>
      </c>
      <c r="D300" t="s">
        <v>27</v>
      </c>
      <c r="E300" s="9" t="s">
        <v>28</v>
      </c>
      <c r="F300">
        <v>1266658</v>
      </c>
      <c r="G300" t="s">
        <v>29</v>
      </c>
      <c r="H300" t="s">
        <v>24</v>
      </c>
      <c r="I300" t="s">
        <v>287</v>
      </c>
      <c r="J300" t="s">
        <v>18</v>
      </c>
      <c r="K300" t="s">
        <v>19</v>
      </c>
      <c r="L300">
        <v>25</v>
      </c>
    </row>
    <row r="301" spans="1:12" x14ac:dyDescent="0.3">
      <c r="A301" t="s">
        <v>41</v>
      </c>
      <c r="B301" t="s">
        <v>406</v>
      </c>
      <c r="C301">
        <v>6</v>
      </c>
      <c r="D301" t="s">
        <v>27</v>
      </c>
      <c r="E301" s="9" t="s">
        <v>28</v>
      </c>
      <c r="F301">
        <v>8752</v>
      </c>
      <c r="G301" t="s">
        <v>43</v>
      </c>
      <c r="H301" t="s">
        <v>24</v>
      </c>
      <c r="I301" t="s">
        <v>30</v>
      </c>
      <c r="J301" t="s">
        <v>31</v>
      </c>
      <c r="K301" t="s">
        <v>19</v>
      </c>
      <c r="L301">
        <v>25</v>
      </c>
    </row>
    <row r="302" spans="1:12" x14ac:dyDescent="0.3">
      <c r="A302" t="s">
        <v>391</v>
      </c>
      <c r="B302" t="s">
        <v>392</v>
      </c>
      <c r="C302">
        <v>0</v>
      </c>
      <c r="D302" t="s">
        <v>27</v>
      </c>
      <c r="E302" s="9" t="s">
        <v>28</v>
      </c>
      <c r="F302">
        <v>25430</v>
      </c>
      <c r="G302" t="s">
        <v>117</v>
      </c>
      <c r="H302" t="s">
        <v>24</v>
      </c>
      <c r="I302" t="s">
        <v>17</v>
      </c>
      <c r="J302" t="s">
        <v>18</v>
      </c>
      <c r="K302" t="s">
        <v>19</v>
      </c>
      <c r="L302">
        <v>25</v>
      </c>
    </row>
    <row r="303" spans="1:12" x14ac:dyDescent="0.3">
      <c r="A303" t="s">
        <v>278</v>
      </c>
      <c r="B303" t="s">
        <v>380</v>
      </c>
      <c r="C303">
        <v>2</v>
      </c>
      <c r="D303" t="s">
        <v>13</v>
      </c>
      <c r="E303" s="9" t="s">
        <v>28</v>
      </c>
      <c r="F303">
        <v>462997</v>
      </c>
      <c r="G303" t="s">
        <v>281</v>
      </c>
      <c r="H303" t="s">
        <v>24</v>
      </c>
      <c r="I303" t="s">
        <v>30</v>
      </c>
      <c r="J303" t="s">
        <v>31</v>
      </c>
      <c r="K303" t="s">
        <v>19</v>
      </c>
      <c r="L303">
        <v>25</v>
      </c>
    </row>
    <row r="304" spans="1:12" x14ac:dyDescent="0.3">
      <c r="A304" t="s">
        <v>72</v>
      </c>
      <c r="B304" t="s">
        <v>251</v>
      </c>
      <c r="C304">
        <v>0</v>
      </c>
      <c r="D304" t="s">
        <v>34</v>
      </c>
      <c r="E304" s="9" t="s">
        <v>28</v>
      </c>
      <c r="F304">
        <v>755673</v>
      </c>
      <c r="G304" t="s">
        <v>15</v>
      </c>
      <c r="H304" t="s">
        <v>24</v>
      </c>
      <c r="I304" t="s">
        <v>17</v>
      </c>
      <c r="J304" t="s">
        <v>18</v>
      </c>
      <c r="K304" t="s">
        <v>19</v>
      </c>
      <c r="L304">
        <v>25</v>
      </c>
    </row>
    <row r="305" spans="1:12" x14ac:dyDescent="0.3">
      <c r="A305" t="s">
        <v>278</v>
      </c>
      <c r="B305" t="s">
        <v>354</v>
      </c>
      <c r="C305">
        <v>0</v>
      </c>
      <c r="D305" t="s">
        <v>27</v>
      </c>
      <c r="E305" s="9" t="s">
        <v>28</v>
      </c>
      <c r="F305">
        <v>462997</v>
      </c>
      <c r="G305" t="s">
        <v>281</v>
      </c>
      <c r="H305" t="s">
        <v>24</v>
      </c>
      <c r="I305" t="s">
        <v>30</v>
      </c>
      <c r="J305" t="s">
        <v>31</v>
      </c>
      <c r="K305" t="s">
        <v>19</v>
      </c>
      <c r="L305">
        <v>25</v>
      </c>
    </row>
    <row r="306" spans="1:12" x14ac:dyDescent="0.3">
      <c r="A306" t="s">
        <v>41</v>
      </c>
      <c r="B306" t="s">
        <v>62</v>
      </c>
      <c r="C306">
        <v>2</v>
      </c>
      <c r="D306" t="s">
        <v>27</v>
      </c>
      <c r="E306" s="9" t="s">
        <v>28</v>
      </c>
      <c r="F306">
        <v>8752</v>
      </c>
      <c r="G306" t="s">
        <v>43</v>
      </c>
      <c r="H306" t="s">
        <v>24</v>
      </c>
      <c r="I306" t="s">
        <v>30</v>
      </c>
      <c r="J306" t="s">
        <v>31</v>
      </c>
      <c r="K306" t="s">
        <v>19</v>
      </c>
      <c r="L306">
        <v>25</v>
      </c>
    </row>
    <row r="307" spans="1:12" x14ac:dyDescent="0.3">
      <c r="A307" t="s">
        <v>41</v>
      </c>
      <c r="B307" t="s">
        <v>61</v>
      </c>
      <c r="C307">
        <v>18</v>
      </c>
      <c r="D307" t="s">
        <v>13</v>
      </c>
      <c r="E307" s="9" t="s">
        <v>28</v>
      </c>
      <c r="F307">
        <v>8752</v>
      </c>
      <c r="G307" t="s">
        <v>43</v>
      </c>
      <c r="H307" t="s">
        <v>24</v>
      </c>
      <c r="I307" t="s">
        <v>51</v>
      </c>
      <c r="J307" t="s">
        <v>52</v>
      </c>
      <c r="K307" t="s">
        <v>19</v>
      </c>
      <c r="L307">
        <v>25</v>
      </c>
    </row>
    <row r="308" spans="1:12" x14ac:dyDescent="0.3">
      <c r="A308" t="s">
        <v>278</v>
      </c>
      <c r="B308" t="s">
        <v>279</v>
      </c>
      <c r="C308">
        <v>1</v>
      </c>
      <c r="D308" t="s">
        <v>280</v>
      </c>
      <c r="E308" s="9" t="s">
        <v>28</v>
      </c>
      <c r="F308">
        <v>462997</v>
      </c>
      <c r="G308" t="s">
        <v>281</v>
      </c>
      <c r="H308" t="s">
        <v>24</v>
      </c>
      <c r="I308" t="s">
        <v>30</v>
      </c>
      <c r="J308" t="s">
        <v>31</v>
      </c>
      <c r="K308" t="s">
        <v>19</v>
      </c>
      <c r="L308">
        <v>25</v>
      </c>
    </row>
    <row r="309" spans="1:12" x14ac:dyDescent="0.3">
      <c r="A309" t="s">
        <v>72</v>
      </c>
      <c r="B309" t="s">
        <v>251</v>
      </c>
      <c r="C309">
        <v>0</v>
      </c>
      <c r="D309" t="s">
        <v>34</v>
      </c>
      <c r="E309" s="9" t="s">
        <v>28</v>
      </c>
      <c r="F309">
        <v>755673</v>
      </c>
      <c r="G309" t="s">
        <v>15</v>
      </c>
      <c r="H309" t="s">
        <v>24</v>
      </c>
      <c r="I309" t="s">
        <v>30</v>
      </c>
      <c r="J309" t="s">
        <v>31</v>
      </c>
      <c r="K309" t="s">
        <v>19</v>
      </c>
      <c r="L309">
        <v>25</v>
      </c>
    </row>
    <row r="310" spans="1:12" x14ac:dyDescent="0.3">
      <c r="A310" t="s">
        <v>41</v>
      </c>
      <c r="B310" t="s">
        <v>50</v>
      </c>
      <c r="C310">
        <v>7</v>
      </c>
      <c r="D310" t="s">
        <v>27</v>
      </c>
      <c r="E310" s="9" t="s">
        <v>28</v>
      </c>
      <c r="F310">
        <v>8752</v>
      </c>
      <c r="G310" t="s">
        <v>43</v>
      </c>
      <c r="H310" t="s">
        <v>24</v>
      </c>
      <c r="I310" t="s">
        <v>30</v>
      </c>
      <c r="J310" t="s">
        <v>31</v>
      </c>
      <c r="K310" t="s">
        <v>19</v>
      </c>
      <c r="L310">
        <v>25</v>
      </c>
    </row>
    <row r="311" spans="1:12" x14ac:dyDescent="0.3">
      <c r="A311" t="s">
        <v>41</v>
      </c>
      <c r="B311" t="s">
        <v>246</v>
      </c>
      <c r="C311">
        <v>4</v>
      </c>
      <c r="D311" t="s">
        <v>27</v>
      </c>
      <c r="E311" s="9" t="s">
        <v>28</v>
      </c>
      <c r="F311">
        <v>8752</v>
      </c>
      <c r="G311" t="s">
        <v>43</v>
      </c>
      <c r="H311" t="s">
        <v>24</v>
      </c>
      <c r="I311" t="s">
        <v>51</v>
      </c>
      <c r="J311" t="s">
        <v>52</v>
      </c>
      <c r="K311" t="s">
        <v>19</v>
      </c>
      <c r="L311">
        <v>25</v>
      </c>
    </row>
    <row r="312" spans="1:12" x14ac:dyDescent="0.3">
      <c r="A312" t="s">
        <v>218</v>
      </c>
      <c r="B312" t="s">
        <v>219</v>
      </c>
      <c r="C312">
        <v>176</v>
      </c>
      <c r="D312" t="s">
        <v>13</v>
      </c>
      <c r="E312" s="9" t="s">
        <v>28</v>
      </c>
      <c r="F312">
        <v>258754</v>
      </c>
      <c r="G312" t="s">
        <v>29</v>
      </c>
      <c r="H312" t="s">
        <v>24</v>
      </c>
      <c r="I312" t="s">
        <v>30</v>
      </c>
      <c r="J312" t="s">
        <v>31</v>
      </c>
      <c r="K312" t="s">
        <v>19</v>
      </c>
      <c r="L312">
        <v>25</v>
      </c>
    </row>
    <row r="313" spans="1:12" x14ac:dyDescent="0.3">
      <c r="A313" t="s">
        <v>25</v>
      </c>
      <c r="B313" t="s">
        <v>26</v>
      </c>
      <c r="C313">
        <v>63</v>
      </c>
      <c r="D313" t="s">
        <v>27</v>
      </c>
      <c r="E313" s="9" t="s">
        <v>28</v>
      </c>
      <c r="F313">
        <v>1266658</v>
      </c>
      <c r="G313" t="s">
        <v>29</v>
      </c>
      <c r="H313" t="s">
        <v>24</v>
      </c>
      <c r="I313" t="s">
        <v>30</v>
      </c>
      <c r="J313" t="s">
        <v>31</v>
      </c>
      <c r="K313" t="s">
        <v>19</v>
      </c>
      <c r="L313">
        <v>25</v>
      </c>
    </row>
    <row r="314" spans="1:12" x14ac:dyDescent="0.3">
      <c r="A314" t="s">
        <v>181</v>
      </c>
      <c r="B314" t="s">
        <v>182</v>
      </c>
      <c r="C314">
        <v>4</v>
      </c>
      <c r="D314" t="s">
        <v>13</v>
      </c>
      <c r="E314" s="9" t="s">
        <v>28</v>
      </c>
      <c r="F314">
        <v>500405</v>
      </c>
      <c r="G314" t="s">
        <v>97</v>
      </c>
      <c r="H314" t="s">
        <v>13</v>
      </c>
      <c r="I314" t="s">
        <v>183</v>
      </c>
      <c r="J314" t="s">
        <v>114</v>
      </c>
      <c r="K314" t="s">
        <v>19</v>
      </c>
      <c r="L314">
        <v>25</v>
      </c>
    </row>
    <row r="315" spans="1:12" x14ac:dyDescent="0.3">
      <c r="A315" t="s">
        <v>41</v>
      </c>
      <c r="B315" t="s">
        <v>134</v>
      </c>
      <c r="C315">
        <v>1</v>
      </c>
      <c r="D315" t="s">
        <v>27</v>
      </c>
      <c r="E315" s="9" t="s">
        <v>28</v>
      </c>
      <c r="F315">
        <v>8752</v>
      </c>
      <c r="G315" t="s">
        <v>43</v>
      </c>
      <c r="H315" t="s">
        <v>24</v>
      </c>
      <c r="I315" t="s">
        <v>30</v>
      </c>
      <c r="J315" t="s">
        <v>31</v>
      </c>
      <c r="K315" t="s">
        <v>19</v>
      </c>
      <c r="L315">
        <v>25</v>
      </c>
    </row>
    <row r="316" spans="1:12" x14ac:dyDescent="0.3">
      <c r="A316" t="s">
        <v>168</v>
      </c>
      <c r="B316" t="s">
        <v>169</v>
      </c>
      <c r="C316">
        <v>1</v>
      </c>
      <c r="D316" t="s">
        <v>13</v>
      </c>
      <c r="E316" s="9" t="s">
        <v>28</v>
      </c>
      <c r="F316">
        <v>177815</v>
      </c>
      <c r="G316" t="s">
        <v>106</v>
      </c>
      <c r="H316" t="s">
        <v>24</v>
      </c>
      <c r="I316" t="s">
        <v>30</v>
      </c>
      <c r="J316" t="s">
        <v>31</v>
      </c>
      <c r="K316" t="s">
        <v>19</v>
      </c>
      <c r="L316">
        <v>25</v>
      </c>
    </row>
    <row r="317" spans="1:12" x14ac:dyDescent="0.3">
      <c r="A317" t="s">
        <v>72</v>
      </c>
      <c r="B317" t="s">
        <v>159</v>
      </c>
      <c r="C317">
        <v>17</v>
      </c>
      <c r="D317" t="s">
        <v>27</v>
      </c>
      <c r="E317" s="9" t="s">
        <v>28</v>
      </c>
      <c r="F317">
        <v>755673</v>
      </c>
      <c r="G317" t="s">
        <v>15</v>
      </c>
      <c r="H317" t="s">
        <v>24</v>
      </c>
      <c r="I317" t="s">
        <v>160</v>
      </c>
      <c r="J317" t="s">
        <v>161</v>
      </c>
      <c r="K317" t="s">
        <v>19</v>
      </c>
      <c r="L317">
        <v>25</v>
      </c>
    </row>
    <row r="318" spans="1:12" x14ac:dyDescent="0.3">
      <c r="A318" t="s">
        <v>41</v>
      </c>
      <c r="B318" t="s">
        <v>42</v>
      </c>
      <c r="C318">
        <v>0</v>
      </c>
      <c r="D318" t="s">
        <v>27</v>
      </c>
      <c r="E318" s="9" t="s">
        <v>28</v>
      </c>
      <c r="F318">
        <v>8752</v>
      </c>
      <c r="G318" t="s">
        <v>43</v>
      </c>
      <c r="H318" t="s">
        <v>24</v>
      </c>
      <c r="I318" t="s">
        <v>51</v>
      </c>
      <c r="J318" t="s">
        <v>52</v>
      </c>
      <c r="K318" t="s">
        <v>19</v>
      </c>
      <c r="L318">
        <v>25</v>
      </c>
    </row>
    <row r="319" spans="1:12" x14ac:dyDescent="0.3">
      <c r="A319" t="s">
        <v>41</v>
      </c>
      <c r="B319" t="s">
        <v>42</v>
      </c>
      <c r="C319">
        <v>0</v>
      </c>
      <c r="D319" t="s">
        <v>27</v>
      </c>
      <c r="E319" s="9" t="s">
        <v>28</v>
      </c>
      <c r="F319">
        <v>8752</v>
      </c>
      <c r="G319" t="s">
        <v>43</v>
      </c>
      <c r="H319" t="s">
        <v>24</v>
      </c>
      <c r="I319" t="s">
        <v>69</v>
      </c>
      <c r="J319" t="s">
        <v>52</v>
      </c>
      <c r="K319" t="s">
        <v>19</v>
      </c>
      <c r="L319">
        <v>25</v>
      </c>
    </row>
    <row r="320" spans="1:12" x14ac:dyDescent="0.3">
      <c r="A320" t="s">
        <v>41</v>
      </c>
      <c r="B320" t="s">
        <v>98</v>
      </c>
      <c r="C320">
        <v>6</v>
      </c>
      <c r="D320" t="s">
        <v>27</v>
      </c>
      <c r="E320" s="9" t="s">
        <v>28</v>
      </c>
      <c r="F320">
        <v>8752</v>
      </c>
      <c r="G320" t="s">
        <v>43</v>
      </c>
      <c r="H320" t="s">
        <v>24</v>
      </c>
      <c r="I320" t="s">
        <v>69</v>
      </c>
      <c r="J320" t="s">
        <v>52</v>
      </c>
      <c r="K320" t="s">
        <v>19</v>
      </c>
      <c r="L320">
        <v>25</v>
      </c>
    </row>
    <row r="321" spans="1:12" x14ac:dyDescent="0.3">
      <c r="A321" t="s">
        <v>95</v>
      </c>
      <c r="B321" t="s">
        <v>96</v>
      </c>
      <c r="C321">
        <v>4</v>
      </c>
      <c r="D321" t="s">
        <v>13</v>
      </c>
      <c r="E321" s="9" t="s">
        <v>28</v>
      </c>
      <c r="F321">
        <v>209222</v>
      </c>
      <c r="G321" t="s">
        <v>97</v>
      </c>
      <c r="H321" t="s">
        <v>24</v>
      </c>
      <c r="I321" t="s">
        <v>30</v>
      </c>
      <c r="J321" t="s">
        <v>31</v>
      </c>
      <c r="K321" t="s">
        <v>19</v>
      </c>
      <c r="L321">
        <v>25</v>
      </c>
    </row>
    <row r="322" spans="1:12" x14ac:dyDescent="0.3">
      <c r="A322" t="s">
        <v>41</v>
      </c>
      <c r="B322" t="s">
        <v>61</v>
      </c>
      <c r="C322">
        <v>28</v>
      </c>
      <c r="D322" t="s">
        <v>13</v>
      </c>
      <c r="E322" s="9" t="s">
        <v>28</v>
      </c>
      <c r="F322">
        <v>8752</v>
      </c>
      <c r="G322" t="s">
        <v>43</v>
      </c>
      <c r="H322" t="s">
        <v>24</v>
      </c>
      <c r="I322" t="s">
        <v>30</v>
      </c>
      <c r="J322" t="s">
        <v>31</v>
      </c>
      <c r="K322" t="s">
        <v>19</v>
      </c>
      <c r="L322">
        <v>25</v>
      </c>
    </row>
    <row r="323" spans="1:12" x14ac:dyDescent="0.3">
      <c r="A323" t="s">
        <v>72</v>
      </c>
      <c r="B323" t="s">
        <v>73</v>
      </c>
      <c r="C323">
        <v>59</v>
      </c>
      <c r="D323" t="s">
        <v>27</v>
      </c>
      <c r="E323" s="9" t="s">
        <v>28</v>
      </c>
      <c r="F323">
        <v>755673</v>
      </c>
      <c r="G323" t="s">
        <v>15</v>
      </c>
      <c r="H323" t="s">
        <v>24</v>
      </c>
      <c r="I323" t="s">
        <v>30</v>
      </c>
      <c r="J323" t="s">
        <v>31</v>
      </c>
      <c r="K323" t="s">
        <v>19</v>
      </c>
      <c r="L323">
        <v>25</v>
      </c>
    </row>
    <row r="324" spans="1:12" x14ac:dyDescent="0.3">
      <c r="A324" t="s">
        <v>66</v>
      </c>
      <c r="B324" t="s">
        <v>67</v>
      </c>
      <c r="C324">
        <v>51</v>
      </c>
      <c r="D324" t="s">
        <v>13</v>
      </c>
      <c r="E324" s="9" t="s">
        <v>28</v>
      </c>
      <c r="F324">
        <v>55434</v>
      </c>
      <c r="G324" t="s">
        <v>68</v>
      </c>
      <c r="H324" t="s">
        <v>24</v>
      </c>
      <c r="I324" t="s">
        <v>69</v>
      </c>
      <c r="J324" t="s">
        <v>52</v>
      </c>
      <c r="K324" t="s">
        <v>19</v>
      </c>
      <c r="L324">
        <v>25</v>
      </c>
    </row>
    <row r="325" spans="1:12" x14ac:dyDescent="0.3">
      <c r="A325" t="s">
        <v>41</v>
      </c>
      <c r="B325" t="s">
        <v>61</v>
      </c>
      <c r="C325">
        <v>25</v>
      </c>
      <c r="D325" t="s">
        <v>13</v>
      </c>
      <c r="E325" s="9" t="s">
        <v>28</v>
      </c>
      <c r="F325">
        <v>8752</v>
      </c>
      <c r="G325" t="s">
        <v>43</v>
      </c>
      <c r="H325" t="s">
        <v>24</v>
      </c>
      <c r="I325" t="s">
        <v>17</v>
      </c>
      <c r="J325" t="s">
        <v>18</v>
      </c>
      <c r="K325" t="s">
        <v>19</v>
      </c>
      <c r="L325">
        <v>25</v>
      </c>
    </row>
    <row r="326" spans="1:12" x14ac:dyDescent="0.3">
      <c r="A326" t="s">
        <v>41</v>
      </c>
      <c r="B326" t="s">
        <v>62</v>
      </c>
      <c r="C326">
        <v>3</v>
      </c>
      <c r="D326" t="s">
        <v>27</v>
      </c>
      <c r="E326" s="9" t="s">
        <v>28</v>
      </c>
      <c r="F326">
        <v>8752</v>
      </c>
      <c r="G326" t="s">
        <v>43</v>
      </c>
      <c r="H326" t="s">
        <v>24</v>
      </c>
      <c r="I326" t="s">
        <v>51</v>
      </c>
      <c r="J326" t="s">
        <v>52</v>
      </c>
      <c r="K326" t="s">
        <v>19</v>
      </c>
      <c r="L326">
        <v>25</v>
      </c>
    </row>
    <row r="327" spans="1:12" x14ac:dyDescent="0.3">
      <c r="A327" t="s">
        <v>41</v>
      </c>
      <c r="B327" t="s">
        <v>58</v>
      </c>
      <c r="C327">
        <v>10</v>
      </c>
      <c r="D327" t="s">
        <v>27</v>
      </c>
      <c r="E327" s="9" t="s">
        <v>28</v>
      </c>
      <c r="F327">
        <v>8752</v>
      </c>
      <c r="G327" t="s">
        <v>43</v>
      </c>
      <c r="H327" t="s">
        <v>24</v>
      </c>
      <c r="I327" t="s">
        <v>30</v>
      </c>
      <c r="J327" t="s">
        <v>31</v>
      </c>
      <c r="K327" t="s">
        <v>19</v>
      </c>
      <c r="L327">
        <v>25</v>
      </c>
    </row>
    <row r="328" spans="1:12" x14ac:dyDescent="0.3">
      <c r="A328" t="s">
        <v>41</v>
      </c>
      <c r="B328" t="s">
        <v>50</v>
      </c>
      <c r="C328">
        <v>10</v>
      </c>
      <c r="D328" t="s">
        <v>27</v>
      </c>
      <c r="E328" s="9" t="s">
        <v>28</v>
      </c>
      <c r="F328">
        <v>8752</v>
      </c>
      <c r="G328" t="s">
        <v>43</v>
      </c>
      <c r="H328" t="s">
        <v>24</v>
      </c>
      <c r="I328" t="s">
        <v>51</v>
      </c>
      <c r="J328" t="s">
        <v>52</v>
      </c>
      <c r="K328" t="s">
        <v>19</v>
      </c>
      <c r="L328">
        <v>25</v>
      </c>
    </row>
    <row r="329" spans="1:12" x14ac:dyDescent="0.3">
      <c r="A329" t="s">
        <v>25</v>
      </c>
      <c r="B329" t="s">
        <v>26</v>
      </c>
      <c r="C329">
        <v>194</v>
      </c>
      <c r="D329" t="s">
        <v>27</v>
      </c>
      <c r="E329" s="9" t="s">
        <v>28</v>
      </c>
      <c r="F329">
        <v>1266658</v>
      </c>
      <c r="G329" t="s">
        <v>29</v>
      </c>
      <c r="H329" t="s">
        <v>24</v>
      </c>
      <c r="I329" t="s">
        <v>30</v>
      </c>
      <c r="J329" t="s">
        <v>31</v>
      </c>
      <c r="K329" t="s">
        <v>19</v>
      </c>
      <c r="L329">
        <v>25</v>
      </c>
    </row>
    <row r="330" spans="1:12" x14ac:dyDescent="0.3">
      <c r="A330" t="s">
        <v>41</v>
      </c>
      <c r="B330" t="s">
        <v>42</v>
      </c>
      <c r="C330">
        <v>0</v>
      </c>
      <c r="D330" t="s">
        <v>27</v>
      </c>
      <c r="E330" s="9" t="s">
        <v>28</v>
      </c>
      <c r="F330">
        <v>8752</v>
      </c>
      <c r="G330" t="s">
        <v>43</v>
      </c>
      <c r="H330" t="s">
        <v>24</v>
      </c>
      <c r="I330" t="s">
        <v>30</v>
      </c>
      <c r="J330" t="s">
        <v>31</v>
      </c>
      <c r="K330" t="s">
        <v>19</v>
      </c>
      <c r="L330">
        <v>25</v>
      </c>
    </row>
    <row r="331" spans="1:12" x14ac:dyDescent="0.3">
      <c r="A331" t="s">
        <v>74</v>
      </c>
      <c r="B331" t="s">
        <v>75</v>
      </c>
      <c r="C331">
        <v>0</v>
      </c>
      <c r="D331" t="s">
        <v>27</v>
      </c>
      <c r="E331" s="9" t="s">
        <v>76</v>
      </c>
      <c r="F331">
        <v>11169</v>
      </c>
      <c r="G331" t="s">
        <v>35</v>
      </c>
      <c r="H331" t="s">
        <v>24</v>
      </c>
      <c r="I331" t="s">
        <v>77</v>
      </c>
      <c r="J331" t="s">
        <v>78</v>
      </c>
      <c r="K331" t="s">
        <v>19</v>
      </c>
      <c r="L331">
        <v>1</v>
      </c>
    </row>
    <row r="332" spans="1:12" x14ac:dyDescent="0.3">
      <c r="A332" t="s">
        <v>74</v>
      </c>
      <c r="B332" t="s">
        <v>208</v>
      </c>
      <c r="C332">
        <v>0</v>
      </c>
      <c r="D332" t="s">
        <v>13</v>
      </c>
      <c r="E332" s="9" t="s">
        <v>76</v>
      </c>
      <c r="F332">
        <v>11169</v>
      </c>
      <c r="G332" t="s">
        <v>35</v>
      </c>
      <c r="H332" t="s">
        <v>24</v>
      </c>
      <c r="I332" t="s">
        <v>30</v>
      </c>
      <c r="J332" t="s">
        <v>31</v>
      </c>
      <c r="K332" t="s">
        <v>19</v>
      </c>
      <c r="L332">
        <v>1</v>
      </c>
    </row>
    <row r="333" spans="1:12" x14ac:dyDescent="0.3">
      <c r="A333" t="s">
        <v>74</v>
      </c>
      <c r="B333" t="s">
        <v>75</v>
      </c>
      <c r="C333">
        <v>1</v>
      </c>
      <c r="D333" t="s">
        <v>27</v>
      </c>
      <c r="E333" s="9" t="s">
        <v>76</v>
      </c>
      <c r="F333">
        <v>11169</v>
      </c>
      <c r="G333" t="s">
        <v>35</v>
      </c>
      <c r="H333" t="s">
        <v>24</v>
      </c>
      <c r="I333" t="s">
        <v>69</v>
      </c>
      <c r="J333" t="s">
        <v>52</v>
      </c>
      <c r="K333" t="s">
        <v>19</v>
      </c>
      <c r="L333">
        <v>1</v>
      </c>
    </row>
    <row r="334" spans="1:12" x14ac:dyDescent="0.3">
      <c r="A334" t="s">
        <v>198</v>
      </c>
      <c r="B334" t="s">
        <v>199</v>
      </c>
      <c r="C334">
        <v>0</v>
      </c>
      <c r="D334" t="s">
        <v>13</v>
      </c>
      <c r="E334" s="9" t="s">
        <v>76</v>
      </c>
      <c r="F334">
        <v>4893</v>
      </c>
      <c r="G334" t="s">
        <v>200</v>
      </c>
      <c r="H334" t="s">
        <v>24</v>
      </c>
      <c r="I334" t="s">
        <v>30</v>
      </c>
      <c r="J334" t="s">
        <v>31</v>
      </c>
      <c r="K334" t="s">
        <v>19</v>
      </c>
      <c r="L334">
        <v>1</v>
      </c>
    </row>
    <row r="335" spans="1:12" x14ac:dyDescent="0.3">
      <c r="A335" t="s">
        <v>194</v>
      </c>
      <c r="B335" t="s">
        <v>195</v>
      </c>
      <c r="C335">
        <v>2</v>
      </c>
      <c r="D335" t="s">
        <v>141</v>
      </c>
      <c r="E335" s="9" t="s">
        <v>76</v>
      </c>
      <c r="F335">
        <v>1701</v>
      </c>
      <c r="G335" t="s">
        <v>105</v>
      </c>
      <c r="H335" t="s">
        <v>24</v>
      </c>
      <c r="I335" t="s">
        <v>30</v>
      </c>
      <c r="J335" t="s">
        <v>31</v>
      </c>
      <c r="K335" t="s">
        <v>19</v>
      </c>
      <c r="L335">
        <v>1</v>
      </c>
    </row>
    <row r="336" spans="1:12" x14ac:dyDescent="0.3">
      <c r="A336" t="s">
        <v>231</v>
      </c>
      <c r="B336" t="s">
        <v>232</v>
      </c>
      <c r="C336">
        <v>0</v>
      </c>
      <c r="D336" t="s">
        <v>86</v>
      </c>
      <c r="E336" s="9" t="s">
        <v>76</v>
      </c>
      <c r="F336">
        <v>678</v>
      </c>
      <c r="G336" t="s">
        <v>233</v>
      </c>
      <c r="H336" t="s">
        <v>24</v>
      </c>
      <c r="I336" t="s">
        <v>30</v>
      </c>
      <c r="J336" t="s">
        <v>31</v>
      </c>
      <c r="K336" t="s">
        <v>19</v>
      </c>
      <c r="L336">
        <v>1</v>
      </c>
    </row>
    <row r="337" spans="1:12" x14ac:dyDescent="0.3">
      <c r="A337" t="s">
        <v>236</v>
      </c>
      <c r="B337" t="s">
        <v>237</v>
      </c>
      <c r="C337">
        <v>0</v>
      </c>
      <c r="D337" t="s">
        <v>13</v>
      </c>
      <c r="E337" s="9" t="s">
        <v>76</v>
      </c>
      <c r="F337">
        <v>1337</v>
      </c>
      <c r="G337" t="s">
        <v>105</v>
      </c>
      <c r="H337" t="s">
        <v>24</v>
      </c>
      <c r="I337" t="s">
        <v>30</v>
      </c>
      <c r="J337" t="s">
        <v>31</v>
      </c>
      <c r="K337" t="s">
        <v>19</v>
      </c>
      <c r="L337">
        <v>1</v>
      </c>
    </row>
    <row r="338" spans="1:12" x14ac:dyDescent="0.3">
      <c r="A338" t="s">
        <v>198</v>
      </c>
      <c r="B338" t="s">
        <v>261</v>
      </c>
      <c r="C338">
        <v>0</v>
      </c>
      <c r="D338" t="s">
        <v>13</v>
      </c>
      <c r="E338" s="9" t="s">
        <v>76</v>
      </c>
      <c r="F338">
        <v>4893</v>
      </c>
      <c r="G338" t="s">
        <v>200</v>
      </c>
      <c r="H338" t="s">
        <v>24</v>
      </c>
      <c r="I338" t="s">
        <v>30</v>
      </c>
      <c r="J338" t="s">
        <v>31</v>
      </c>
      <c r="K338" t="s">
        <v>19</v>
      </c>
      <c r="L338">
        <v>1</v>
      </c>
    </row>
    <row r="339" spans="1:12" x14ac:dyDescent="0.3">
      <c r="A339" t="s">
        <v>198</v>
      </c>
      <c r="B339" t="s">
        <v>346</v>
      </c>
      <c r="C339">
        <v>0</v>
      </c>
      <c r="D339" t="s">
        <v>13</v>
      </c>
      <c r="E339" s="9" t="s">
        <v>76</v>
      </c>
      <c r="F339">
        <v>4893</v>
      </c>
      <c r="G339" t="s">
        <v>200</v>
      </c>
      <c r="H339" t="s">
        <v>24</v>
      </c>
      <c r="I339" t="s">
        <v>30</v>
      </c>
      <c r="J339" t="s">
        <v>31</v>
      </c>
      <c r="K339" t="s">
        <v>19</v>
      </c>
      <c r="L339">
        <v>1</v>
      </c>
    </row>
    <row r="340" spans="1:12" x14ac:dyDescent="0.3">
      <c r="A340" t="s">
        <v>427</v>
      </c>
      <c r="B340" t="s">
        <v>428</v>
      </c>
      <c r="C340">
        <v>1</v>
      </c>
      <c r="D340" t="s">
        <v>141</v>
      </c>
      <c r="E340" s="9" t="s">
        <v>76</v>
      </c>
      <c r="F340">
        <v>1002</v>
      </c>
      <c r="G340" t="s">
        <v>97</v>
      </c>
      <c r="H340" t="s">
        <v>24</v>
      </c>
      <c r="I340" t="s">
        <v>30</v>
      </c>
      <c r="J340" t="s">
        <v>31</v>
      </c>
      <c r="K340" t="s">
        <v>19</v>
      </c>
      <c r="L340">
        <v>1</v>
      </c>
    </row>
    <row r="341" spans="1:12" x14ac:dyDescent="0.3">
      <c r="A341" t="s">
        <v>439</v>
      </c>
      <c r="B341" t="s">
        <v>440</v>
      </c>
      <c r="C341">
        <v>3</v>
      </c>
      <c r="D341" t="s">
        <v>280</v>
      </c>
      <c r="E341" s="9" t="s">
        <v>76</v>
      </c>
      <c r="F341">
        <v>46079</v>
      </c>
      <c r="G341" t="s">
        <v>281</v>
      </c>
      <c r="H341" t="s">
        <v>24</v>
      </c>
      <c r="I341" t="s">
        <v>17</v>
      </c>
      <c r="J341" t="s">
        <v>18</v>
      </c>
      <c r="K341" t="s">
        <v>19</v>
      </c>
      <c r="L341">
        <v>1</v>
      </c>
    </row>
    <row r="342" spans="1:12" x14ac:dyDescent="0.3">
      <c r="A342" t="s">
        <v>74</v>
      </c>
      <c r="B342" t="s">
        <v>505</v>
      </c>
      <c r="C342">
        <v>0</v>
      </c>
      <c r="D342" t="s">
        <v>13</v>
      </c>
      <c r="E342" s="9" t="s">
        <v>76</v>
      </c>
      <c r="F342">
        <v>11169</v>
      </c>
      <c r="G342" t="s">
        <v>35</v>
      </c>
      <c r="H342" t="s">
        <v>24</v>
      </c>
      <c r="I342" t="s">
        <v>287</v>
      </c>
      <c r="J342" t="s">
        <v>18</v>
      </c>
      <c r="K342" t="s">
        <v>19</v>
      </c>
      <c r="L342">
        <v>1</v>
      </c>
    </row>
    <row r="343" spans="1:12" x14ac:dyDescent="0.3">
      <c r="A343" t="s">
        <v>198</v>
      </c>
      <c r="B343" t="s">
        <v>507</v>
      </c>
      <c r="C343">
        <v>0</v>
      </c>
      <c r="D343" t="s">
        <v>13</v>
      </c>
      <c r="E343" s="9" t="s">
        <v>76</v>
      </c>
      <c r="F343">
        <v>4893</v>
      </c>
      <c r="G343" t="s">
        <v>200</v>
      </c>
      <c r="H343" t="s">
        <v>24</v>
      </c>
      <c r="I343" t="s">
        <v>30</v>
      </c>
      <c r="J343" t="s">
        <v>31</v>
      </c>
      <c r="K343" t="s">
        <v>19</v>
      </c>
      <c r="L343">
        <v>1</v>
      </c>
    </row>
    <row r="344" spans="1:12" x14ac:dyDescent="0.3">
      <c r="A344" t="s">
        <v>521</v>
      </c>
      <c r="B344" t="s">
        <v>522</v>
      </c>
      <c r="C344">
        <v>9</v>
      </c>
      <c r="D344" t="s">
        <v>86</v>
      </c>
      <c r="E344" s="9" t="s">
        <v>76</v>
      </c>
      <c r="F344">
        <v>1126</v>
      </c>
      <c r="G344" t="s">
        <v>90</v>
      </c>
      <c r="H344" t="s">
        <v>86</v>
      </c>
      <c r="I344" t="s">
        <v>69</v>
      </c>
      <c r="J344" t="s">
        <v>52</v>
      </c>
      <c r="K344" t="s">
        <v>19</v>
      </c>
      <c r="L344">
        <v>1</v>
      </c>
    </row>
    <row r="345" spans="1:12" x14ac:dyDescent="0.3">
      <c r="A345" t="s">
        <v>526</v>
      </c>
      <c r="B345" t="s">
        <v>527</v>
      </c>
      <c r="C345">
        <v>0</v>
      </c>
      <c r="D345" t="s">
        <v>27</v>
      </c>
      <c r="E345" s="9" t="s">
        <v>76</v>
      </c>
      <c r="F345">
        <v>323</v>
      </c>
      <c r="G345" t="s">
        <v>106</v>
      </c>
      <c r="H345" t="s">
        <v>24</v>
      </c>
      <c r="I345" t="s">
        <v>69</v>
      </c>
      <c r="J345" t="s">
        <v>52</v>
      </c>
      <c r="K345" t="s">
        <v>19</v>
      </c>
      <c r="L345">
        <v>1</v>
      </c>
    </row>
    <row r="346" spans="1:12" x14ac:dyDescent="0.3">
      <c r="A346" t="s">
        <v>538</v>
      </c>
      <c r="B346" t="s">
        <v>539</v>
      </c>
      <c r="C346">
        <v>0</v>
      </c>
      <c r="D346" t="s">
        <v>27</v>
      </c>
      <c r="E346" s="9" t="s">
        <v>76</v>
      </c>
      <c r="F346">
        <v>978</v>
      </c>
      <c r="G346" t="s">
        <v>105</v>
      </c>
      <c r="H346" t="s">
        <v>24</v>
      </c>
      <c r="I346" t="s">
        <v>30</v>
      </c>
      <c r="J346" t="s">
        <v>31</v>
      </c>
      <c r="K346" t="s">
        <v>19</v>
      </c>
      <c r="L346">
        <v>1</v>
      </c>
    </row>
    <row r="347" spans="1:12" x14ac:dyDescent="0.3">
      <c r="A347" t="s">
        <v>198</v>
      </c>
      <c r="B347" t="s">
        <v>450</v>
      </c>
      <c r="C347">
        <v>0</v>
      </c>
      <c r="D347" t="s">
        <v>13</v>
      </c>
      <c r="E347" s="9" t="s">
        <v>76</v>
      </c>
      <c r="F347">
        <v>4893</v>
      </c>
      <c r="G347" t="s">
        <v>200</v>
      </c>
      <c r="H347" t="s">
        <v>148</v>
      </c>
      <c r="I347" t="s">
        <v>30</v>
      </c>
      <c r="J347" t="s">
        <v>31</v>
      </c>
      <c r="K347" t="s">
        <v>19</v>
      </c>
      <c r="L347">
        <v>1</v>
      </c>
    </row>
    <row r="348" spans="1:12" x14ac:dyDescent="0.3">
      <c r="A348" t="s">
        <v>575</v>
      </c>
      <c r="B348" t="s">
        <v>576</v>
      </c>
      <c r="C348">
        <v>0</v>
      </c>
      <c r="D348" t="s">
        <v>86</v>
      </c>
      <c r="E348" s="9" t="s">
        <v>76</v>
      </c>
      <c r="F348">
        <v>324</v>
      </c>
      <c r="G348" t="s">
        <v>192</v>
      </c>
      <c r="H348" t="s">
        <v>24</v>
      </c>
      <c r="I348" t="s">
        <v>397</v>
      </c>
      <c r="J348" t="s">
        <v>272</v>
      </c>
      <c r="K348" t="s">
        <v>19</v>
      </c>
      <c r="L348">
        <v>1</v>
      </c>
    </row>
    <row r="349" spans="1:12" x14ac:dyDescent="0.3">
      <c r="A349" t="s">
        <v>602</v>
      </c>
      <c r="B349" t="s">
        <v>603</v>
      </c>
      <c r="C349">
        <v>2</v>
      </c>
      <c r="D349" t="s">
        <v>86</v>
      </c>
      <c r="E349" s="9" t="s">
        <v>76</v>
      </c>
      <c r="F349">
        <v>54</v>
      </c>
      <c r="G349" t="s">
        <v>90</v>
      </c>
      <c r="H349" t="s">
        <v>16</v>
      </c>
      <c r="I349" t="s">
        <v>397</v>
      </c>
      <c r="J349" t="s">
        <v>272</v>
      </c>
      <c r="K349" t="s">
        <v>19</v>
      </c>
      <c r="L349">
        <v>1</v>
      </c>
    </row>
    <row r="350" spans="1:12" x14ac:dyDescent="0.3">
      <c r="A350" t="s">
        <v>623</v>
      </c>
      <c r="B350" t="s">
        <v>624</v>
      </c>
      <c r="C350">
        <v>0</v>
      </c>
      <c r="D350" t="s">
        <v>280</v>
      </c>
      <c r="E350" s="9" t="s">
        <v>76</v>
      </c>
      <c r="F350">
        <v>1326</v>
      </c>
      <c r="G350" t="s">
        <v>97</v>
      </c>
      <c r="H350" t="s">
        <v>24</v>
      </c>
      <c r="I350" t="s">
        <v>30</v>
      </c>
      <c r="J350" t="s">
        <v>31</v>
      </c>
      <c r="K350" t="s">
        <v>19</v>
      </c>
      <c r="L350">
        <v>1</v>
      </c>
    </row>
    <row r="351" spans="1:12" x14ac:dyDescent="0.3">
      <c r="A351" t="s">
        <v>198</v>
      </c>
      <c r="B351" t="s">
        <v>639</v>
      </c>
      <c r="C351">
        <v>0</v>
      </c>
      <c r="D351" t="s">
        <v>13</v>
      </c>
      <c r="E351" s="9" t="s">
        <v>76</v>
      </c>
      <c r="F351">
        <v>4893</v>
      </c>
      <c r="G351" t="s">
        <v>200</v>
      </c>
      <c r="H351" t="s">
        <v>24</v>
      </c>
      <c r="I351" t="s">
        <v>30</v>
      </c>
      <c r="J351" t="s">
        <v>31</v>
      </c>
      <c r="K351" t="s">
        <v>19</v>
      </c>
      <c r="L351">
        <v>1</v>
      </c>
    </row>
    <row r="352" spans="1:12" x14ac:dyDescent="0.3">
      <c r="A352" t="s">
        <v>644</v>
      </c>
      <c r="B352" t="s">
        <v>645</v>
      </c>
      <c r="C352">
        <v>3</v>
      </c>
      <c r="D352" t="s">
        <v>86</v>
      </c>
      <c r="E352" s="9" t="s">
        <v>76</v>
      </c>
      <c r="F352">
        <v>810</v>
      </c>
      <c r="G352" t="s">
        <v>446</v>
      </c>
      <c r="H352" t="s">
        <v>24</v>
      </c>
      <c r="I352" t="s">
        <v>30</v>
      </c>
      <c r="J352" t="s">
        <v>31</v>
      </c>
      <c r="K352" t="s">
        <v>19</v>
      </c>
      <c r="L352">
        <v>1</v>
      </c>
    </row>
    <row r="353" spans="1:12" x14ac:dyDescent="0.3">
      <c r="A353" t="s">
        <v>198</v>
      </c>
      <c r="B353" t="s">
        <v>647</v>
      </c>
      <c r="C353">
        <v>0</v>
      </c>
      <c r="D353" t="s">
        <v>13</v>
      </c>
      <c r="E353" s="9" t="s">
        <v>76</v>
      </c>
      <c r="F353">
        <v>4893</v>
      </c>
      <c r="G353" t="s">
        <v>200</v>
      </c>
      <c r="H353" t="s">
        <v>24</v>
      </c>
      <c r="I353" t="s">
        <v>648</v>
      </c>
      <c r="J353" t="s">
        <v>93</v>
      </c>
      <c r="K353" t="s">
        <v>19</v>
      </c>
      <c r="L353">
        <v>1</v>
      </c>
    </row>
    <row r="354" spans="1:12" x14ac:dyDescent="0.3">
      <c r="A354" t="s">
        <v>198</v>
      </c>
      <c r="B354" t="s">
        <v>703</v>
      </c>
      <c r="C354">
        <v>0</v>
      </c>
      <c r="D354" t="s">
        <v>27</v>
      </c>
      <c r="E354" s="9" t="s">
        <v>76</v>
      </c>
      <c r="F354">
        <v>4893</v>
      </c>
      <c r="G354" t="s">
        <v>200</v>
      </c>
      <c r="H354" t="s">
        <v>24</v>
      </c>
      <c r="I354" t="s">
        <v>30</v>
      </c>
      <c r="J354" t="s">
        <v>31</v>
      </c>
      <c r="K354" t="s">
        <v>19</v>
      </c>
      <c r="L354">
        <v>1</v>
      </c>
    </row>
    <row r="355" spans="1:12" x14ac:dyDescent="0.3">
      <c r="A355" t="s">
        <v>74</v>
      </c>
      <c r="B355" t="s">
        <v>753</v>
      </c>
      <c r="C355">
        <v>0</v>
      </c>
      <c r="D355" t="s">
        <v>27</v>
      </c>
      <c r="E355" s="9" t="s">
        <v>76</v>
      </c>
      <c r="F355">
        <v>11169</v>
      </c>
      <c r="G355" t="s">
        <v>35</v>
      </c>
      <c r="H355" t="s">
        <v>24</v>
      </c>
      <c r="I355" t="s">
        <v>51</v>
      </c>
      <c r="J355" t="s">
        <v>52</v>
      </c>
      <c r="K355" t="s">
        <v>19</v>
      </c>
      <c r="L355">
        <v>1</v>
      </c>
    </row>
    <row r="356" spans="1:12" x14ac:dyDescent="0.3">
      <c r="A356" t="s">
        <v>771</v>
      </c>
      <c r="B356" t="s">
        <v>772</v>
      </c>
      <c r="C356">
        <v>0</v>
      </c>
      <c r="D356" t="s">
        <v>86</v>
      </c>
      <c r="E356" s="9" t="s">
        <v>76</v>
      </c>
      <c r="F356">
        <v>2134</v>
      </c>
      <c r="G356" t="s">
        <v>763</v>
      </c>
      <c r="H356" t="s">
        <v>16</v>
      </c>
      <c r="I356" t="s">
        <v>30</v>
      </c>
      <c r="J356" t="s">
        <v>31</v>
      </c>
      <c r="K356" t="s">
        <v>19</v>
      </c>
      <c r="L356">
        <v>1</v>
      </c>
    </row>
    <row r="357" spans="1:12" x14ac:dyDescent="0.3">
      <c r="A357" t="s">
        <v>198</v>
      </c>
      <c r="B357" t="s">
        <v>703</v>
      </c>
      <c r="C357">
        <v>0</v>
      </c>
      <c r="D357" t="s">
        <v>27</v>
      </c>
      <c r="E357" s="9" t="s">
        <v>76</v>
      </c>
      <c r="F357">
        <v>4893</v>
      </c>
      <c r="G357" t="s">
        <v>200</v>
      </c>
      <c r="H357" t="s">
        <v>24</v>
      </c>
      <c r="I357" t="s">
        <v>30</v>
      </c>
      <c r="J357" t="s">
        <v>31</v>
      </c>
      <c r="K357" t="s">
        <v>19</v>
      </c>
      <c r="L357">
        <v>1</v>
      </c>
    </row>
    <row r="358" spans="1:12" x14ac:dyDescent="0.3">
      <c r="A358" t="s">
        <v>749</v>
      </c>
      <c r="B358" t="s">
        <v>750</v>
      </c>
      <c r="C358">
        <v>1</v>
      </c>
      <c r="D358" t="s">
        <v>86</v>
      </c>
      <c r="E358" s="9" t="s">
        <v>76</v>
      </c>
      <c r="F358">
        <v>86</v>
      </c>
      <c r="G358" t="s">
        <v>29</v>
      </c>
      <c r="H358" t="s">
        <v>24</v>
      </c>
      <c r="I358" t="s">
        <v>51</v>
      </c>
      <c r="J358" t="s">
        <v>52</v>
      </c>
      <c r="K358" t="s">
        <v>19</v>
      </c>
      <c r="L358">
        <v>1</v>
      </c>
    </row>
    <row r="359" spans="1:12" x14ac:dyDescent="0.3">
      <c r="A359" t="s">
        <v>788</v>
      </c>
      <c r="B359" t="s">
        <v>789</v>
      </c>
      <c r="C359">
        <v>0</v>
      </c>
      <c r="D359" t="s">
        <v>27</v>
      </c>
      <c r="E359" s="9" t="s">
        <v>76</v>
      </c>
      <c r="F359">
        <v>943</v>
      </c>
      <c r="G359" t="s">
        <v>790</v>
      </c>
      <c r="H359" t="s">
        <v>24</v>
      </c>
      <c r="I359" t="s">
        <v>69</v>
      </c>
      <c r="J359" t="s">
        <v>52</v>
      </c>
      <c r="K359" t="s">
        <v>19</v>
      </c>
      <c r="L359">
        <v>1</v>
      </c>
    </row>
    <row r="360" spans="1:12" x14ac:dyDescent="0.3">
      <c r="A360" t="s">
        <v>835</v>
      </c>
      <c r="B360" t="s">
        <v>836</v>
      </c>
      <c r="C360">
        <v>0</v>
      </c>
      <c r="D360" t="s">
        <v>27</v>
      </c>
      <c r="E360" s="9" t="s">
        <v>76</v>
      </c>
      <c r="F360">
        <v>3070</v>
      </c>
      <c r="G360" t="s">
        <v>205</v>
      </c>
      <c r="H360" t="s">
        <v>24</v>
      </c>
      <c r="I360" t="s">
        <v>69</v>
      </c>
      <c r="J360" t="s">
        <v>52</v>
      </c>
      <c r="K360" t="s">
        <v>19</v>
      </c>
      <c r="L360">
        <v>1</v>
      </c>
    </row>
    <row r="361" spans="1:12" x14ac:dyDescent="0.3">
      <c r="A361" t="s">
        <v>832</v>
      </c>
      <c r="B361" t="s">
        <v>833</v>
      </c>
      <c r="C361">
        <v>2</v>
      </c>
      <c r="D361" t="s">
        <v>86</v>
      </c>
      <c r="E361" s="9" t="s">
        <v>76</v>
      </c>
      <c r="F361">
        <v>301</v>
      </c>
      <c r="G361" t="s">
        <v>106</v>
      </c>
      <c r="H361" t="s">
        <v>24</v>
      </c>
      <c r="I361" t="s">
        <v>30</v>
      </c>
      <c r="J361" t="s">
        <v>31</v>
      </c>
      <c r="K361" t="s">
        <v>19</v>
      </c>
      <c r="L361">
        <v>1</v>
      </c>
    </row>
    <row r="362" spans="1:12" x14ac:dyDescent="0.3">
      <c r="A362" t="s">
        <v>840</v>
      </c>
      <c r="B362" t="s">
        <v>841</v>
      </c>
      <c r="C362">
        <v>1</v>
      </c>
      <c r="D362" t="s">
        <v>27</v>
      </c>
      <c r="E362" s="9" t="s">
        <v>76</v>
      </c>
      <c r="F362">
        <v>6363</v>
      </c>
      <c r="G362" t="s">
        <v>489</v>
      </c>
      <c r="H362" t="s">
        <v>24</v>
      </c>
      <c r="I362" t="s">
        <v>69</v>
      </c>
      <c r="J362" t="s">
        <v>52</v>
      </c>
      <c r="K362" t="s">
        <v>19</v>
      </c>
      <c r="L362">
        <v>1</v>
      </c>
    </row>
    <row r="363" spans="1:12" x14ac:dyDescent="0.3">
      <c r="A363" t="s">
        <v>198</v>
      </c>
      <c r="B363" t="s">
        <v>852</v>
      </c>
      <c r="C363">
        <v>0</v>
      </c>
      <c r="D363" t="s">
        <v>27</v>
      </c>
      <c r="E363" s="9" t="s">
        <v>76</v>
      </c>
      <c r="F363">
        <v>4893</v>
      </c>
      <c r="G363" t="s">
        <v>200</v>
      </c>
      <c r="H363" t="s">
        <v>24</v>
      </c>
      <c r="I363" t="s">
        <v>30</v>
      </c>
      <c r="J363" t="s">
        <v>31</v>
      </c>
      <c r="K363" t="s">
        <v>19</v>
      </c>
      <c r="L363">
        <v>1</v>
      </c>
    </row>
    <row r="364" spans="1:12" x14ac:dyDescent="0.3">
      <c r="A364" t="s">
        <v>863</v>
      </c>
      <c r="B364" t="s">
        <v>864</v>
      </c>
      <c r="C364">
        <v>1</v>
      </c>
      <c r="D364" t="s">
        <v>13</v>
      </c>
      <c r="E364" s="9" t="s">
        <v>76</v>
      </c>
      <c r="F364">
        <v>597</v>
      </c>
      <c r="G364" t="s">
        <v>105</v>
      </c>
      <c r="H364" t="s">
        <v>24</v>
      </c>
      <c r="I364" t="s">
        <v>865</v>
      </c>
      <c r="J364" t="s">
        <v>866</v>
      </c>
      <c r="K364" t="s">
        <v>19</v>
      </c>
      <c r="L364">
        <v>1</v>
      </c>
    </row>
    <row r="365" spans="1:12" x14ac:dyDescent="0.3">
      <c r="A365" t="s">
        <v>882</v>
      </c>
      <c r="B365" t="s">
        <v>883</v>
      </c>
      <c r="C365">
        <v>0</v>
      </c>
      <c r="D365" t="s">
        <v>27</v>
      </c>
      <c r="E365" s="9" t="s">
        <v>76</v>
      </c>
      <c r="F365">
        <v>4524</v>
      </c>
      <c r="G365" t="s">
        <v>106</v>
      </c>
      <c r="H365" t="s">
        <v>24</v>
      </c>
      <c r="I365" t="s">
        <v>69</v>
      </c>
      <c r="J365" t="s">
        <v>52</v>
      </c>
      <c r="K365" t="s">
        <v>19</v>
      </c>
      <c r="L365">
        <v>1</v>
      </c>
    </row>
    <row r="366" spans="1:12" x14ac:dyDescent="0.3">
      <c r="A366" t="s">
        <v>902</v>
      </c>
      <c r="B366" t="s">
        <v>903</v>
      </c>
      <c r="C366">
        <v>0</v>
      </c>
      <c r="D366" t="s">
        <v>86</v>
      </c>
      <c r="E366" s="9" t="s">
        <v>76</v>
      </c>
      <c r="F366">
        <v>726</v>
      </c>
      <c r="G366" t="s">
        <v>904</v>
      </c>
      <c r="H366" t="s">
        <v>24</v>
      </c>
      <c r="I366" t="s">
        <v>30</v>
      </c>
      <c r="J366" t="s">
        <v>31</v>
      </c>
      <c r="K366" t="s">
        <v>19</v>
      </c>
      <c r="L366">
        <v>1</v>
      </c>
    </row>
    <row r="367" spans="1:12" x14ac:dyDescent="0.3">
      <c r="A367" t="s">
        <v>909</v>
      </c>
      <c r="B367" t="s">
        <v>910</v>
      </c>
      <c r="C367">
        <v>2</v>
      </c>
      <c r="D367" t="s">
        <v>27</v>
      </c>
      <c r="E367" s="9" t="s">
        <v>76</v>
      </c>
      <c r="F367">
        <v>131</v>
      </c>
      <c r="G367" t="s">
        <v>15</v>
      </c>
      <c r="H367" t="s">
        <v>24</v>
      </c>
      <c r="I367" t="s">
        <v>30</v>
      </c>
      <c r="J367" t="s">
        <v>31</v>
      </c>
      <c r="K367" t="s">
        <v>19</v>
      </c>
      <c r="L367">
        <v>1</v>
      </c>
    </row>
    <row r="368" spans="1:12" x14ac:dyDescent="0.3">
      <c r="A368" t="s">
        <v>920</v>
      </c>
      <c r="B368" t="s">
        <v>921</v>
      </c>
      <c r="C368">
        <v>0</v>
      </c>
      <c r="D368" t="s">
        <v>13</v>
      </c>
      <c r="E368" s="9" t="s">
        <v>76</v>
      </c>
      <c r="F368">
        <v>11138</v>
      </c>
      <c r="G368" t="s">
        <v>97</v>
      </c>
      <c r="H368" t="s">
        <v>24</v>
      </c>
      <c r="I368" t="s">
        <v>17</v>
      </c>
      <c r="J368" t="s">
        <v>18</v>
      </c>
      <c r="K368" t="s">
        <v>19</v>
      </c>
      <c r="L368">
        <v>1</v>
      </c>
    </row>
    <row r="369" spans="1:12" x14ac:dyDescent="0.3">
      <c r="A369" t="s">
        <v>74</v>
      </c>
      <c r="B369" t="s">
        <v>949</v>
      </c>
      <c r="C369">
        <v>0</v>
      </c>
      <c r="D369" t="s">
        <v>13</v>
      </c>
      <c r="E369" s="9" t="s">
        <v>76</v>
      </c>
      <c r="F369">
        <v>11169</v>
      </c>
      <c r="G369" t="s">
        <v>35</v>
      </c>
      <c r="H369" t="s">
        <v>24</v>
      </c>
      <c r="I369" t="s">
        <v>69</v>
      </c>
      <c r="J369" t="s">
        <v>52</v>
      </c>
      <c r="K369" t="s">
        <v>19</v>
      </c>
      <c r="L369">
        <v>1</v>
      </c>
    </row>
    <row r="370" spans="1:12" x14ac:dyDescent="0.3">
      <c r="A370" t="s">
        <v>950</v>
      </c>
      <c r="B370" t="s">
        <v>951</v>
      </c>
      <c r="C370">
        <v>0</v>
      </c>
      <c r="D370" t="s">
        <v>86</v>
      </c>
      <c r="E370" s="9" t="s">
        <v>76</v>
      </c>
      <c r="F370">
        <v>532</v>
      </c>
      <c r="G370" t="s">
        <v>258</v>
      </c>
      <c r="H370" t="s">
        <v>16</v>
      </c>
      <c r="I370" t="s">
        <v>30</v>
      </c>
      <c r="J370" t="s">
        <v>31</v>
      </c>
      <c r="K370" t="s">
        <v>19</v>
      </c>
      <c r="L370">
        <v>1</v>
      </c>
    </row>
    <row r="371" spans="1:12" x14ac:dyDescent="0.3">
      <c r="A371" t="s">
        <v>198</v>
      </c>
      <c r="B371" t="s">
        <v>934</v>
      </c>
      <c r="C371">
        <v>0</v>
      </c>
      <c r="D371" t="s">
        <v>13</v>
      </c>
      <c r="E371" s="9" t="s">
        <v>76</v>
      </c>
      <c r="F371">
        <v>4893</v>
      </c>
      <c r="G371" t="s">
        <v>200</v>
      </c>
      <c r="H371" t="s">
        <v>24</v>
      </c>
      <c r="I371" t="s">
        <v>30</v>
      </c>
      <c r="J371" t="s">
        <v>31</v>
      </c>
      <c r="K371" t="s">
        <v>19</v>
      </c>
      <c r="L371">
        <v>1</v>
      </c>
    </row>
    <row r="372" spans="1:12" x14ac:dyDescent="0.3">
      <c r="A372" t="s">
        <v>198</v>
      </c>
      <c r="B372" t="s">
        <v>982</v>
      </c>
      <c r="C372">
        <v>0</v>
      </c>
      <c r="D372" t="s">
        <v>13</v>
      </c>
      <c r="E372" s="9" t="s">
        <v>76</v>
      </c>
      <c r="F372">
        <v>4893</v>
      </c>
      <c r="G372" t="s">
        <v>200</v>
      </c>
      <c r="H372" t="s">
        <v>24</v>
      </c>
      <c r="I372" t="s">
        <v>30</v>
      </c>
      <c r="J372" t="s">
        <v>31</v>
      </c>
      <c r="K372" t="s">
        <v>19</v>
      </c>
      <c r="L372">
        <v>1</v>
      </c>
    </row>
    <row r="373" spans="1:12" x14ac:dyDescent="0.3">
      <c r="A373" t="s">
        <v>749</v>
      </c>
      <c r="B373" t="s">
        <v>990</v>
      </c>
      <c r="C373">
        <v>1</v>
      </c>
      <c r="D373" t="s">
        <v>86</v>
      </c>
      <c r="E373" s="9" t="s">
        <v>76</v>
      </c>
      <c r="F373">
        <v>86</v>
      </c>
      <c r="G373" t="s">
        <v>29</v>
      </c>
      <c r="H373" t="s">
        <v>16</v>
      </c>
      <c r="I373" t="s">
        <v>51</v>
      </c>
      <c r="J373" t="s">
        <v>52</v>
      </c>
      <c r="K373" t="s">
        <v>19</v>
      </c>
      <c r="L373">
        <v>1</v>
      </c>
    </row>
    <row r="374" spans="1:12" x14ac:dyDescent="0.3">
      <c r="A374" t="s">
        <v>198</v>
      </c>
      <c r="B374" t="s">
        <v>997</v>
      </c>
      <c r="C374">
        <v>0</v>
      </c>
      <c r="D374" t="s">
        <v>27</v>
      </c>
      <c r="E374" s="9" t="s">
        <v>76</v>
      </c>
      <c r="F374">
        <v>4893</v>
      </c>
      <c r="G374" t="s">
        <v>200</v>
      </c>
      <c r="H374" t="s">
        <v>24</v>
      </c>
      <c r="I374" t="s">
        <v>30</v>
      </c>
      <c r="J374" t="s">
        <v>31</v>
      </c>
      <c r="K374" t="s">
        <v>19</v>
      </c>
      <c r="L374">
        <v>1</v>
      </c>
    </row>
    <row r="375" spans="1:12" x14ac:dyDescent="0.3">
      <c r="A375" t="s">
        <v>74</v>
      </c>
      <c r="B375" t="s">
        <v>1008</v>
      </c>
      <c r="C375">
        <v>0</v>
      </c>
      <c r="D375" t="s">
        <v>13</v>
      </c>
      <c r="E375" s="9" t="s">
        <v>76</v>
      </c>
      <c r="F375">
        <v>11169</v>
      </c>
      <c r="G375" t="s">
        <v>35</v>
      </c>
      <c r="H375" t="s">
        <v>24</v>
      </c>
      <c r="I375" t="s">
        <v>51</v>
      </c>
      <c r="J375" t="s">
        <v>52</v>
      </c>
      <c r="K375" t="s">
        <v>19</v>
      </c>
      <c r="L375">
        <v>1</v>
      </c>
    </row>
    <row r="376" spans="1:12" x14ac:dyDescent="0.3">
      <c r="A376" t="s">
        <v>1016</v>
      </c>
      <c r="B376" t="s">
        <v>1017</v>
      </c>
      <c r="C376">
        <v>7</v>
      </c>
      <c r="D376" t="s">
        <v>86</v>
      </c>
      <c r="E376" s="9" t="s">
        <v>89</v>
      </c>
      <c r="F376">
        <v>3146</v>
      </c>
      <c r="G376" t="s">
        <v>15</v>
      </c>
      <c r="H376" t="s">
        <v>24</v>
      </c>
      <c r="I376" t="s">
        <v>30</v>
      </c>
      <c r="J376" t="s">
        <v>31</v>
      </c>
      <c r="K376" t="s">
        <v>19</v>
      </c>
      <c r="L376">
        <v>4</v>
      </c>
    </row>
    <row r="377" spans="1:12" x14ac:dyDescent="0.3">
      <c r="A377" t="s">
        <v>542</v>
      </c>
      <c r="B377" t="s">
        <v>1021</v>
      </c>
      <c r="C377">
        <v>16</v>
      </c>
      <c r="D377" t="s">
        <v>86</v>
      </c>
      <c r="E377" s="9" t="s">
        <v>89</v>
      </c>
      <c r="F377">
        <v>30</v>
      </c>
      <c r="G377" t="s">
        <v>544</v>
      </c>
      <c r="H377" t="s">
        <v>24</v>
      </c>
      <c r="I377" t="s">
        <v>1022</v>
      </c>
      <c r="J377" t="s">
        <v>18</v>
      </c>
      <c r="K377" t="s">
        <v>19</v>
      </c>
      <c r="L377">
        <v>4</v>
      </c>
    </row>
    <row r="378" spans="1:12" x14ac:dyDescent="0.3">
      <c r="A378" t="s">
        <v>1023</v>
      </c>
      <c r="B378" t="s">
        <v>1024</v>
      </c>
      <c r="C378">
        <v>0</v>
      </c>
      <c r="D378" t="s">
        <v>13</v>
      </c>
      <c r="E378" s="9" t="s">
        <v>89</v>
      </c>
      <c r="F378">
        <v>5133</v>
      </c>
      <c r="G378" t="s">
        <v>106</v>
      </c>
      <c r="H378" t="s">
        <v>24</v>
      </c>
      <c r="I378" t="s">
        <v>150</v>
      </c>
      <c r="J378" t="s">
        <v>151</v>
      </c>
      <c r="K378" t="s">
        <v>19</v>
      </c>
      <c r="L378">
        <v>4</v>
      </c>
    </row>
    <row r="379" spans="1:12" x14ac:dyDescent="0.3">
      <c r="A379" t="s">
        <v>898</v>
      </c>
      <c r="B379" t="s">
        <v>993</v>
      </c>
      <c r="C379">
        <v>0</v>
      </c>
      <c r="D379" t="s">
        <v>27</v>
      </c>
      <c r="E379" s="9" t="s">
        <v>89</v>
      </c>
      <c r="F379">
        <v>2629</v>
      </c>
      <c r="G379" t="s">
        <v>105</v>
      </c>
      <c r="H379" t="s">
        <v>24</v>
      </c>
      <c r="I379" t="s">
        <v>30</v>
      </c>
      <c r="J379" t="s">
        <v>31</v>
      </c>
      <c r="K379" t="s">
        <v>19</v>
      </c>
      <c r="L379">
        <v>4</v>
      </c>
    </row>
    <row r="380" spans="1:12" x14ac:dyDescent="0.3">
      <c r="A380" t="s">
        <v>173</v>
      </c>
      <c r="B380" t="s">
        <v>986</v>
      </c>
      <c r="C380">
        <v>0</v>
      </c>
      <c r="D380" t="s">
        <v>13</v>
      </c>
      <c r="E380" s="9" t="s">
        <v>89</v>
      </c>
      <c r="F380">
        <v>365</v>
      </c>
      <c r="G380" t="s">
        <v>15</v>
      </c>
      <c r="H380" t="s">
        <v>24</v>
      </c>
      <c r="I380" t="s">
        <v>987</v>
      </c>
      <c r="J380" t="s">
        <v>52</v>
      </c>
      <c r="K380" t="s">
        <v>19</v>
      </c>
      <c r="L380">
        <v>4</v>
      </c>
    </row>
    <row r="381" spans="1:12" x14ac:dyDescent="0.3">
      <c r="A381" t="s">
        <v>336</v>
      </c>
      <c r="B381" t="s">
        <v>1010</v>
      </c>
      <c r="C381">
        <v>2</v>
      </c>
      <c r="D381" t="s">
        <v>13</v>
      </c>
      <c r="E381" s="9" t="s">
        <v>89</v>
      </c>
      <c r="F381">
        <v>792</v>
      </c>
      <c r="G381" t="s">
        <v>15</v>
      </c>
      <c r="H381" t="s">
        <v>24</v>
      </c>
      <c r="I381" t="s">
        <v>142</v>
      </c>
      <c r="J381" t="s">
        <v>142</v>
      </c>
      <c r="K381" t="s">
        <v>19</v>
      </c>
      <c r="L381">
        <v>4</v>
      </c>
    </row>
    <row r="382" spans="1:12" x14ac:dyDescent="0.3">
      <c r="A382" t="s">
        <v>139</v>
      </c>
      <c r="B382" t="s">
        <v>1011</v>
      </c>
      <c r="C382">
        <v>0</v>
      </c>
      <c r="D382" t="s">
        <v>27</v>
      </c>
      <c r="E382" s="9" t="s">
        <v>89</v>
      </c>
      <c r="F382">
        <v>1666</v>
      </c>
      <c r="G382" t="s">
        <v>97</v>
      </c>
      <c r="H382" t="s">
        <v>24</v>
      </c>
      <c r="I382" t="s">
        <v>69</v>
      </c>
      <c r="J382" t="s">
        <v>52</v>
      </c>
      <c r="K382" t="s">
        <v>19</v>
      </c>
      <c r="L382">
        <v>4</v>
      </c>
    </row>
    <row r="383" spans="1:12" x14ac:dyDescent="0.3">
      <c r="A383" t="s">
        <v>581</v>
      </c>
      <c r="B383" t="s">
        <v>983</v>
      </c>
      <c r="C383">
        <v>1</v>
      </c>
      <c r="D383" t="s">
        <v>13</v>
      </c>
      <c r="E383" s="9" t="s">
        <v>89</v>
      </c>
      <c r="F383">
        <v>3220</v>
      </c>
      <c r="G383" t="s">
        <v>105</v>
      </c>
      <c r="H383" t="s">
        <v>24</v>
      </c>
      <c r="I383" t="s">
        <v>1054</v>
      </c>
      <c r="J383" t="s">
        <v>31</v>
      </c>
      <c r="K383" t="s">
        <v>19</v>
      </c>
      <c r="L383">
        <v>4</v>
      </c>
    </row>
    <row r="384" spans="1:12" x14ac:dyDescent="0.3">
      <c r="A384" t="s">
        <v>223</v>
      </c>
      <c r="B384" t="s">
        <v>959</v>
      </c>
      <c r="C384">
        <v>0</v>
      </c>
      <c r="D384" t="s">
        <v>27</v>
      </c>
      <c r="E384" s="9" t="s">
        <v>89</v>
      </c>
      <c r="F384">
        <v>22794</v>
      </c>
      <c r="G384" t="s">
        <v>225</v>
      </c>
      <c r="H384" t="s">
        <v>24</v>
      </c>
      <c r="I384" t="s">
        <v>30</v>
      </c>
      <c r="J384" t="s">
        <v>31</v>
      </c>
      <c r="K384" t="s">
        <v>19</v>
      </c>
      <c r="L384">
        <v>4</v>
      </c>
    </row>
    <row r="385" spans="1:12" x14ac:dyDescent="0.3">
      <c r="A385" t="s">
        <v>519</v>
      </c>
      <c r="B385" t="s">
        <v>939</v>
      </c>
      <c r="C385">
        <v>0</v>
      </c>
      <c r="D385" t="s">
        <v>27</v>
      </c>
      <c r="E385" s="9" t="s">
        <v>89</v>
      </c>
      <c r="F385">
        <v>8591</v>
      </c>
      <c r="G385" t="s">
        <v>105</v>
      </c>
      <c r="H385" t="s">
        <v>24</v>
      </c>
      <c r="I385" t="s">
        <v>69</v>
      </c>
      <c r="J385" t="s">
        <v>52</v>
      </c>
      <c r="K385" t="s">
        <v>19</v>
      </c>
      <c r="L385">
        <v>4</v>
      </c>
    </row>
    <row r="386" spans="1:12" x14ac:dyDescent="0.3">
      <c r="A386" t="s">
        <v>940</v>
      </c>
      <c r="B386" t="s">
        <v>941</v>
      </c>
      <c r="C386">
        <v>0</v>
      </c>
      <c r="D386" t="s">
        <v>86</v>
      </c>
      <c r="E386" s="9" t="s">
        <v>89</v>
      </c>
      <c r="F386">
        <v>757</v>
      </c>
      <c r="G386" t="s">
        <v>117</v>
      </c>
      <c r="H386" t="s">
        <v>148</v>
      </c>
      <c r="I386" t="s">
        <v>942</v>
      </c>
      <c r="J386" t="s">
        <v>93</v>
      </c>
      <c r="K386" t="s">
        <v>19</v>
      </c>
      <c r="L386">
        <v>4</v>
      </c>
    </row>
    <row r="387" spans="1:12" x14ac:dyDescent="0.3">
      <c r="A387" t="s">
        <v>811</v>
      </c>
      <c r="B387" t="s">
        <v>943</v>
      </c>
      <c r="C387">
        <v>0</v>
      </c>
      <c r="D387" t="s">
        <v>86</v>
      </c>
      <c r="E387" s="9" t="s">
        <v>89</v>
      </c>
      <c r="F387">
        <v>3876</v>
      </c>
      <c r="G387" t="s">
        <v>15</v>
      </c>
      <c r="H387" t="s">
        <v>24</v>
      </c>
      <c r="I387" t="s">
        <v>397</v>
      </c>
      <c r="J387" t="s">
        <v>272</v>
      </c>
      <c r="K387" t="s">
        <v>19</v>
      </c>
      <c r="L387">
        <v>4</v>
      </c>
    </row>
    <row r="388" spans="1:12" x14ac:dyDescent="0.3">
      <c r="A388" t="s">
        <v>210</v>
      </c>
      <c r="B388" t="s">
        <v>944</v>
      </c>
      <c r="C388">
        <v>0</v>
      </c>
      <c r="D388" t="s">
        <v>27</v>
      </c>
      <c r="E388" s="9" t="s">
        <v>89</v>
      </c>
      <c r="F388">
        <v>5576</v>
      </c>
      <c r="G388" t="s">
        <v>15</v>
      </c>
      <c r="H388" t="s">
        <v>24</v>
      </c>
      <c r="I388" t="s">
        <v>30</v>
      </c>
      <c r="J388" t="s">
        <v>31</v>
      </c>
      <c r="K388" t="s">
        <v>19</v>
      </c>
      <c r="L388">
        <v>4</v>
      </c>
    </row>
    <row r="389" spans="1:12" x14ac:dyDescent="0.3">
      <c r="A389" t="s">
        <v>945</v>
      </c>
      <c r="B389" t="s">
        <v>946</v>
      </c>
      <c r="C389">
        <v>2</v>
      </c>
      <c r="D389" t="s">
        <v>13</v>
      </c>
      <c r="E389" s="9" t="s">
        <v>89</v>
      </c>
      <c r="F389">
        <v>1171</v>
      </c>
      <c r="G389" t="s">
        <v>947</v>
      </c>
      <c r="H389" t="s">
        <v>24</v>
      </c>
      <c r="I389" t="s">
        <v>948</v>
      </c>
      <c r="J389" t="s">
        <v>167</v>
      </c>
      <c r="K389" t="s">
        <v>19</v>
      </c>
      <c r="L389">
        <v>4</v>
      </c>
    </row>
    <row r="390" spans="1:12" x14ac:dyDescent="0.3">
      <c r="A390" t="s">
        <v>210</v>
      </c>
      <c r="B390" t="s">
        <v>929</v>
      </c>
      <c r="C390">
        <v>0</v>
      </c>
      <c r="D390" t="s">
        <v>27</v>
      </c>
      <c r="E390" s="9" t="s">
        <v>89</v>
      </c>
      <c r="F390">
        <v>5576</v>
      </c>
      <c r="G390" t="s">
        <v>15</v>
      </c>
      <c r="H390" t="s">
        <v>24</v>
      </c>
      <c r="I390" t="s">
        <v>30</v>
      </c>
      <c r="J390" t="s">
        <v>31</v>
      </c>
      <c r="K390" t="s">
        <v>19</v>
      </c>
      <c r="L390">
        <v>4</v>
      </c>
    </row>
    <row r="391" spans="1:12" x14ac:dyDescent="0.3">
      <c r="A391" t="s">
        <v>912</v>
      </c>
      <c r="B391" t="s">
        <v>913</v>
      </c>
      <c r="C391">
        <v>3</v>
      </c>
      <c r="D391" t="s">
        <v>86</v>
      </c>
      <c r="E391" s="9" t="s">
        <v>89</v>
      </c>
      <c r="F391">
        <v>160</v>
      </c>
      <c r="G391" t="s">
        <v>117</v>
      </c>
      <c r="H391" t="s">
        <v>16</v>
      </c>
      <c r="I391" t="s">
        <v>69</v>
      </c>
      <c r="J391" t="s">
        <v>52</v>
      </c>
      <c r="K391" t="s">
        <v>19</v>
      </c>
      <c r="L391">
        <v>4</v>
      </c>
    </row>
    <row r="392" spans="1:12" x14ac:dyDescent="0.3">
      <c r="A392" t="s">
        <v>210</v>
      </c>
      <c r="B392" t="s">
        <v>914</v>
      </c>
      <c r="C392">
        <v>0</v>
      </c>
      <c r="D392" t="s">
        <v>27</v>
      </c>
      <c r="E392" s="9" t="s">
        <v>89</v>
      </c>
      <c r="F392">
        <v>5576</v>
      </c>
      <c r="G392" t="s">
        <v>15</v>
      </c>
      <c r="H392" t="s">
        <v>24</v>
      </c>
      <c r="I392" t="s">
        <v>77</v>
      </c>
      <c r="J392" t="s">
        <v>78</v>
      </c>
      <c r="K392" t="s">
        <v>19</v>
      </c>
      <c r="L392">
        <v>4</v>
      </c>
    </row>
    <row r="393" spans="1:12" x14ac:dyDescent="0.3">
      <c r="A393" t="s">
        <v>87</v>
      </c>
      <c r="B393" t="s">
        <v>247</v>
      </c>
      <c r="C393">
        <v>0</v>
      </c>
      <c r="D393" t="s">
        <v>13</v>
      </c>
      <c r="E393" s="9" t="s">
        <v>89</v>
      </c>
      <c r="F393">
        <v>3526</v>
      </c>
      <c r="G393" t="s">
        <v>90</v>
      </c>
      <c r="H393" t="s">
        <v>24</v>
      </c>
      <c r="I393" t="s">
        <v>17</v>
      </c>
      <c r="J393" t="s">
        <v>18</v>
      </c>
      <c r="K393" t="s">
        <v>19</v>
      </c>
      <c r="L393">
        <v>4</v>
      </c>
    </row>
    <row r="394" spans="1:12" x14ac:dyDescent="0.3">
      <c r="A394" t="s">
        <v>915</v>
      </c>
      <c r="B394" t="s">
        <v>916</v>
      </c>
      <c r="C394">
        <v>1</v>
      </c>
      <c r="D394" t="s">
        <v>86</v>
      </c>
      <c r="E394" s="9" t="s">
        <v>89</v>
      </c>
      <c r="F394">
        <v>20036</v>
      </c>
      <c r="G394" t="s">
        <v>106</v>
      </c>
      <c r="H394" t="s">
        <v>24</v>
      </c>
      <c r="I394" t="s">
        <v>69</v>
      </c>
      <c r="J394" t="s">
        <v>52</v>
      </c>
      <c r="K394" t="s">
        <v>19</v>
      </c>
      <c r="L394">
        <v>4</v>
      </c>
    </row>
    <row r="395" spans="1:12" x14ac:dyDescent="0.3">
      <c r="A395" t="s">
        <v>917</v>
      </c>
      <c r="B395" t="s">
        <v>918</v>
      </c>
      <c r="C395">
        <v>0</v>
      </c>
      <c r="D395" t="s">
        <v>86</v>
      </c>
      <c r="E395" s="9" t="s">
        <v>89</v>
      </c>
      <c r="F395">
        <v>211</v>
      </c>
      <c r="G395" t="s">
        <v>919</v>
      </c>
      <c r="H395" t="s">
        <v>24</v>
      </c>
      <c r="I395" t="s">
        <v>17</v>
      </c>
      <c r="J395" t="s">
        <v>18</v>
      </c>
      <c r="K395" t="s">
        <v>19</v>
      </c>
      <c r="L395">
        <v>4</v>
      </c>
    </row>
    <row r="396" spans="1:12" x14ac:dyDescent="0.3">
      <c r="A396" t="s">
        <v>210</v>
      </c>
      <c r="B396" t="s">
        <v>894</v>
      </c>
      <c r="C396">
        <v>0</v>
      </c>
      <c r="D396" t="s">
        <v>27</v>
      </c>
      <c r="E396" s="9" t="s">
        <v>89</v>
      </c>
      <c r="F396">
        <v>5576</v>
      </c>
      <c r="G396" t="s">
        <v>15</v>
      </c>
      <c r="H396" t="s">
        <v>24</v>
      </c>
      <c r="I396" t="s">
        <v>30</v>
      </c>
      <c r="J396" t="s">
        <v>31</v>
      </c>
      <c r="K396" t="s">
        <v>19</v>
      </c>
      <c r="L396">
        <v>4</v>
      </c>
    </row>
    <row r="397" spans="1:12" x14ac:dyDescent="0.3">
      <c r="A397" t="s">
        <v>898</v>
      </c>
      <c r="B397" t="s">
        <v>899</v>
      </c>
      <c r="C397">
        <v>0</v>
      </c>
      <c r="D397" t="s">
        <v>13</v>
      </c>
      <c r="E397" s="9" t="s">
        <v>89</v>
      </c>
      <c r="F397">
        <v>2629</v>
      </c>
      <c r="G397" t="s">
        <v>105</v>
      </c>
      <c r="H397" t="s">
        <v>24</v>
      </c>
      <c r="I397" t="s">
        <v>30</v>
      </c>
      <c r="J397" t="s">
        <v>31</v>
      </c>
      <c r="K397" t="s">
        <v>19</v>
      </c>
      <c r="L397">
        <v>4</v>
      </c>
    </row>
    <row r="398" spans="1:12" x14ac:dyDescent="0.3">
      <c r="A398" t="s">
        <v>581</v>
      </c>
      <c r="B398" t="s">
        <v>895</v>
      </c>
      <c r="C398">
        <v>1</v>
      </c>
      <c r="D398" t="s">
        <v>27</v>
      </c>
      <c r="E398" s="9" t="s">
        <v>89</v>
      </c>
      <c r="F398">
        <v>3220</v>
      </c>
      <c r="G398" t="s">
        <v>105</v>
      </c>
      <c r="H398" t="s">
        <v>24</v>
      </c>
      <c r="I398" t="s">
        <v>30</v>
      </c>
      <c r="J398" t="s">
        <v>31</v>
      </c>
      <c r="K398" t="s">
        <v>19</v>
      </c>
      <c r="L398">
        <v>4</v>
      </c>
    </row>
    <row r="399" spans="1:12" x14ac:dyDescent="0.3">
      <c r="A399" t="s">
        <v>252</v>
      </c>
      <c r="B399" t="s">
        <v>896</v>
      </c>
      <c r="C399">
        <v>0</v>
      </c>
      <c r="D399" t="s">
        <v>27</v>
      </c>
      <c r="E399" s="9" t="s">
        <v>89</v>
      </c>
      <c r="F399">
        <v>1406</v>
      </c>
      <c r="G399" t="s">
        <v>15</v>
      </c>
      <c r="H399" t="s">
        <v>24</v>
      </c>
      <c r="I399" t="s">
        <v>30</v>
      </c>
      <c r="J399" t="s">
        <v>31</v>
      </c>
      <c r="K399" t="s">
        <v>19</v>
      </c>
      <c r="L399">
        <v>4</v>
      </c>
    </row>
    <row r="400" spans="1:12" x14ac:dyDescent="0.3">
      <c r="A400" t="s">
        <v>336</v>
      </c>
      <c r="B400" t="s">
        <v>870</v>
      </c>
      <c r="C400">
        <v>16</v>
      </c>
      <c r="D400" t="s">
        <v>13</v>
      </c>
      <c r="E400" s="9" t="s">
        <v>89</v>
      </c>
      <c r="F400">
        <v>792</v>
      </c>
      <c r="G400" t="s">
        <v>15</v>
      </c>
      <c r="H400" t="s">
        <v>24</v>
      </c>
      <c r="I400" t="s">
        <v>871</v>
      </c>
      <c r="J400" t="s">
        <v>172</v>
      </c>
      <c r="K400" t="s">
        <v>19</v>
      </c>
      <c r="L400">
        <v>4</v>
      </c>
    </row>
    <row r="401" spans="1:12" x14ac:dyDescent="0.3">
      <c r="A401" t="s">
        <v>581</v>
      </c>
      <c r="B401" t="s">
        <v>879</v>
      </c>
      <c r="C401">
        <v>2</v>
      </c>
      <c r="D401" t="s">
        <v>13</v>
      </c>
      <c r="E401" s="9" t="s">
        <v>89</v>
      </c>
      <c r="F401">
        <v>3220</v>
      </c>
      <c r="G401" t="s">
        <v>105</v>
      </c>
      <c r="H401" t="s">
        <v>24</v>
      </c>
      <c r="I401" t="s">
        <v>30</v>
      </c>
      <c r="J401" t="s">
        <v>31</v>
      </c>
      <c r="K401" t="s">
        <v>19</v>
      </c>
      <c r="L401">
        <v>4</v>
      </c>
    </row>
    <row r="402" spans="1:12" x14ac:dyDescent="0.3">
      <c r="A402" t="s">
        <v>581</v>
      </c>
      <c r="B402" t="s">
        <v>848</v>
      </c>
      <c r="C402">
        <v>0</v>
      </c>
      <c r="D402" t="s">
        <v>27</v>
      </c>
      <c r="E402" s="9" t="s">
        <v>89</v>
      </c>
      <c r="F402">
        <v>3220</v>
      </c>
      <c r="G402" t="s">
        <v>105</v>
      </c>
      <c r="H402" t="s">
        <v>24</v>
      </c>
      <c r="I402" t="s">
        <v>69</v>
      </c>
      <c r="J402" t="s">
        <v>52</v>
      </c>
      <c r="K402" t="s">
        <v>19</v>
      </c>
      <c r="L402">
        <v>4</v>
      </c>
    </row>
    <row r="403" spans="1:12" x14ac:dyDescent="0.3">
      <c r="A403" t="s">
        <v>581</v>
      </c>
      <c r="B403" t="s">
        <v>543</v>
      </c>
      <c r="C403">
        <v>1</v>
      </c>
      <c r="D403" t="s">
        <v>13</v>
      </c>
      <c r="E403" s="9" t="s">
        <v>89</v>
      </c>
      <c r="F403">
        <v>3220</v>
      </c>
      <c r="G403" t="s">
        <v>105</v>
      </c>
      <c r="H403" t="s">
        <v>24</v>
      </c>
      <c r="I403" t="s">
        <v>30</v>
      </c>
      <c r="J403" t="s">
        <v>31</v>
      </c>
      <c r="K403" t="s">
        <v>19</v>
      </c>
      <c r="L403">
        <v>4</v>
      </c>
    </row>
    <row r="404" spans="1:12" x14ac:dyDescent="0.3">
      <c r="A404" t="s">
        <v>581</v>
      </c>
      <c r="B404" t="s">
        <v>324</v>
      </c>
      <c r="C404">
        <v>0</v>
      </c>
      <c r="D404" t="s">
        <v>13</v>
      </c>
      <c r="E404" s="9" t="s">
        <v>89</v>
      </c>
      <c r="F404">
        <v>3220</v>
      </c>
      <c r="G404" t="s">
        <v>105</v>
      </c>
      <c r="H404" t="s">
        <v>24</v>
      </c>
      <c r="I404" t="s">
        <v>30</v>
      </c>
      <c r="J404" t="s">
        <v>31</v>
      </c>
      <c r="K404" t="s">
        <v>19</v>
      </c>
      <c r="L404">
        <v>4</v>
      </c>
    </row>
    <row r="405" spans="1:12" x14ac:dyDescent="0.3">
      <c r="A405" t="s">
        <v>87</v>
      </c>
      <c r="B405" t="s">
        <v>809</v>
      </c>
      <c r="C405">
        <v>0</v>
      </c>
      <c r="D405" t="s">
        <v>27</v>
      </c>
      <c r="E405" s="9" t="s">
        <v>89</v>
      </c>
      <c r="F405">
        <v>3526</v>
      </c>
      <c r="G405" t="s">
        <v>90</v>
      </c>
      <c r="H405" t="s">
        <v>24</v>
      </c>
      <c r="I405" t="s">
        <v>30</v>
      </c>
      <c r="J405" t="s">
        <v>31</v>
      </c>
      <c r="K405" t="s">
        <v>19</v>
      </c>
      <c r="L405">
        <v>4</v>
      </c>
    </row>
    <row r="406" spans="1:12" x14ac:dyDescent="0.3">
      <c r="A406" t="s">
        <v>336</v>
      </c>
      <c r="B406" t="s">
        <v>858</v>
      </c>
      <c r="C406">
        <v>24</v>
      </c>
      <c r="D406" t="s">
        <v>13</v>
      </c>
      <c r="E406" s="9" t="s">
        <v>89</v>
      </c>
      <c r="F406">
        <v>792</v>
      </c>
      <c r="G406" t="s">
        <v>15</v>
      </c>
      <c r="H406" t="s">
        <v>24</v>
      </c>
      <c r="I406" t="s">
        <v>142</v>
      </c>
      <c r="J406" t="s">
        <v>142</v>
      </c>
      <c r="K406" t="s">
        <v>19</v>
      </c>
      <c r="L406">
        <v>4</v>
      </c>
    </row>
    <row r="407" spans="1:12" x14ac:dyDescent="0.3">
      <c r="A407" t="s">
        <v>859</v>
      </c>
      <c r="B407" t="s">
        <v>860</v>
      </c>
      <c r="C407">
        <v>3</v>
      </c>
      <c r="D407" t="s">
        <v>13</v>
      </c>
      <c r="E407" s="9" t="s">
        <v>89</v>
      </c>
      <c r="F407">
        <v>11029</v>
      </c>
      <c r="G407" t="s">
        <v>29</v>
      </c>
      <c r="H407" t="s">
        <v>24</v>
      </c>
      <c r="I407" t="s">
        <v>69</v>
      </c>
      <c r="J407" t="s">
        <v>52</v>
      </c>
      <c r="K407" t="s">
        <v>19</v>
      </c>
      <c r="L407">
        <v>4</v>
      </c>
    </row>
    <row r="408" spans="1:12" x14ac:dyDescent="0.3">
      <c r="A408" t="s">
        <v>581</v>
      </c>
      <c r="B408" t="s">
        <v>834</v>
      </c>
      <c r="C408">
        <v>1</v>
      </c>
      <c r="D408" t="s">
        <v>27</v>
      </c>
      <c r="E408" s="9" t="s">
        <v>89</v>
      </c>
      <c r="F408">
        <v>3220</v>
      </c>
      <c r="G408" t="s">
        <v>105</v>
      </c>
      <c r="H408" t="s">
        <v>24</v>
      </c>
      <c r="I408" t="s">
        <v>30</v>
      </c>
      <c r="J408" t="s">
        <v>31</v>
      </c>
      <c r="K408" t="s">
        <v>19</v>
      </c>
      <c r="L408">
        <v>4</v>
      </c>
    </row>
    <row r="409" spans="1:12" x14ac:dyDescent="0.3">
      <c r="A409" t="s">
        <v>519</v>
      </c>
      <c r="B409" t="s">
        <v>846</v>
      </c>
      <c r="C409">
        <v>0</v>
      </c>
      <c r="D409" t="s">
        <v>280</v>
      </c>
      <c r="E409" s="9" t="s">
        <v>89</v>
      </c>
      <c r="F409">
        <v>8591</v>
      </c>
      <c r="G409" t="s">
        <v>105</v>
      </c>
      <c r="H409" t="s">
        <v>24</v>
      </c>
      <c r="I409" t="s">
        <v>30</v>
      </c>
      <c r="J409" t="s">
        <v>31</v>
      </c>
      <c r="K409" t="s">
        <v>19</v>
      </c>
      <c r="L409">
        <v>4</v>
      </c>
    </row>
    <row r="410" spans="1:12" x14ac:dyDescent="0.3">
      <c r="A410" t="s">
        <v>87</v>
      </c>
      <c r="B410" t="s">
        <v>809</v>
      </c>
      <c r="C410">
        <v>0</v>
      </c>
      <c r="D410" t="s">
        <v>27</v>
      </c>
      <c r="E410" s="9" t="s">
        <v>89</v>
      </c>
      <c r="F410">
        <v>3526</v>
      </c>
      <c r="G410" t="s">
        <v>90</v>
      </c>
      <c r="H410" t="s">
        <v>24</v>
      </c>
      <c r="I410" t="s">
        <v>152</v>
      </c>
      <c r="J410" t="s">
        <v>31</v>
      </c>
      <c r="K410" t="s">
        <v>19</v>
      </c>
      <c r="L410">
        <v>4</v>
      </c>
    </row>
    <row r="411" spans="1:12" x14ac:dyDescent="0.3">
      <c r="A411" t="s">
        <v>822</v>
      </c>
      <c r="B411" t="s">
        <v>823</v>
      </c>
      <c r="C411">
        <v>1</v>
      </c>
      <c r="D411" t="s">
        <v>27</v>
      </c>
      <c r="E411" s="9" t="s">
        <v>89</v>
      </c>
      <c r="F411">
        <v>2309</v>
      </c>
      <c r="G411" t="s">
        <v>105</v>
      </c>
      <c r="H411" t="s">
        <v>24</v>
      </c>
      <c r="I411" t="s">
        <v>30</v>
      </c>
      <c r="J411" t="s">
        <v>31</v>
      </c>
      <c r="K411" t="s">
        <v>19</v>
      </c>
      <c r="L411">
        <v>4</v>
      </c>
    </row>
    <row r="412" spans="1:12" x14ac:dyDescent="0.3">
      <c r="A412" t="s">
        <v>581</v>
      </c>
      <c r="B412" t="s">
        <v>813</v>
      </c>
      <c r="C412">
        <v>0</v>
      </c>
      <c r="D412" t="s">
        <v>27</v>
      </c>
      <c r="E412" s="9" t="s">
        <v>89</v>
      </c>
      <c r="F412">
        <v>3220</v>
      </c>
      <c r="G412" t="s">
        <v>105</v>
      </c>
      <c r="H412" t="s">
        <v>24</v>
      </c>
      <c r="I412" t="s">
        <v>30</v>
      </c>
      <c r="J412" t="s">
        <v>31</v>
      </c>
      <c r="K412" t="s">
        <v>19</v>
      </c>
      <c r="L412">
        <v>4</v>
      </c>
    </row>
    <row r="413" spans="1:12" x14ac:dyDescent="0.3">
      <c r="A413" t="s">
        <v>87</v>
      </c>
      <c r="B413" t="s">
        <v>112</v>
      </c>
      <c r="C413">
        <v>1</v>
      </c>
      <c r="D413" t="s">
        <v>27</v>
      </c>
      <c r="E413" s="9" t="s">
        <v>89</v>
      </c>
      <c r="F413">
        <v>3526</v>
      </c>
      <c r="G413" t="s">
        <v>90</v>
      </c>
      <c r="H413" t="s">
        <v>24</v>
      </c>
      <c r="I413" t="s">
        <v>150</v>
      </c>
      <c r="J413" t="s">
        <v>151</v>
      </c>
      <c r="K413" t="s">
        <v>19</v>
      </c>
      <c r="L413">
        <v>4</v>
      </c>
    </row>
    <row r="414" spans="1:12" x14ac:dyDescent="0.3">
      <c r="A414" t="s">
        <v>336</v>
      </c>
      <c r="B414" t="s">
        <v>785</v>
      </c>
      <c r="C414">
        <v>16</v>
      </c>
      <c r="D414" t="s">
        <v>13</v>
      </c>
      <c r="E414" s="9" t="s">
        <v>89</v>
      </c>
      <c r="F414">
        <v>792</v>
      </c>
      <c r="G414" t="s">
        <v>15</v>
      </c>
      <c r="H414" t="s">
        <v>24</v>
      </c>
      <c r="I414" t="s">
        <v>142</v>
      </c>
      <c r="J414" t="s">
        <v>142</v>
      </c>
      <c r="K414" t="s">
        <v>19</v>
      </c>
      <c r="L414">
        <v>4</v>
      </c>
    </row>
    <row r="415" spans="1:12" x14ac:dyDescent="0.3">
      <c r="A415" t="s">
        <v>87</v>
      </c>
      <c r="B415" t="s">
        <v>249</v>
      </c>
      <c r="C415">
        <v>0</v>
      </c>
      <c r="D415" t="s">
        <v>13</v>
      </c>
      <c r="E415" s="9" t="s">
        <v>89</v>
      </c>
      <c r="F415">
        <v>3526</v>
      </c>
      <c r="G415" t="s">
        <v>90</v>
      </c>
      <c r="H415" t="s">
        <v>24</v>
      </c>
      <c r="I415" t="s">
        <v>17</v>
      </c>
      <c r="J415" t="s">
        <v>18</v>
      </c>
      <c r="K415" t="s">
        <v>19</v>
      </c>
      <c r="L415">
        <v>4</v>
      </c>
    </row>
    <row r="416" spans="1:12" x14ac:dyDescent="0.3">
      <c r="A416" t="s">
        <v>581</v>
      </c>
      <c r="B416" t="s">
        <v>767</v>
      </c>
      <c r="C416">
        <v>0</v>
      </c>
      <c r="D416" t="s">
        <v>27</v>
      </c>
      <c r="E416" s="9" t="s">
        <v>89</v>
      </c>
      <c r="F416">
        <v>3220</v>
      </c>
      <c r="G416" t="s">
        <v>105</v>
      </c>
      <c r="H416" t="s">
        <v>24</v>
      </c>
      <c r="I416" t="s">
        <v>30</v>
      </c>
      <c r="J416" t="s">
        <v>31</v>
      </c>
      <c r="K416" t="s">
        <v>19</v>
      </c>
      <c r="L416">
        <v>4</v>
      </c>
    </row>
    <row r="417" spans="1:12" x14ac:dyDescent="0.3">
      <c r="A417" t="s">
        <v>519</v>
      </c>
      <c r="B417" t="s">
        <v>768</v>
      </c>
      <c r="C417">
        <v>0</v>
      </c>
      <c r="D417" t="s">
        <v>27</v>
      </c>
      <c r="E417" s="9" t="s">
        <v>89</v>
      </c>
      <c r="F417">
        <v>8591</v>
      </c>
      <c r="G417" t="s">
        <v>105</v>
      </c>
      <c r="H417" t="s">
        <v>24</v>
      </c>
      <c r="I417" t="s">
        <v>510</v>
      </c>
      <c r="J417" t="s">
        <v>52</v>
      </c>
      <c r="K417" t="s">
        <v>19</v>
      </c>
      <c r="L417">
        <v>4</v>
      </c>
    </row>
    <row r="418" spans="1:12" x14ac:dyDescent="0.3">
      <c r="A418" t="s">
        <v>769</v>
      </c>
      <c r="B418" t="s">
        <v>770</v>
      </c>
      <c r="C418">
        <v>1</v>
      </c>
      <c r="D418" t="s">
        <v>27</v>
      </c>
      <c r="E418" s="9" t="s">
        <v>89</v>
      </c>
      <c r="F418">
        <v>25189</v>
      </c>
      <c r="G418" t="s">
        <v>29</v>
      </c>
      <c r="H418" t="s">
        <v>24</v>
      </c>
      <c r="I418" t="s">
        <v>30</v>
      </c>
      <c r="J418" t="s">
        <v>31</v>
      </c>
      <c r="K418" t="s">
        <v>19</v>
      </c>
      <c r="L418">
        <v>4</v>
      </c>
    </row>
    <row r="419" spans="1:12" x14ac:dyDescent="0.3">
      <c r="A419" t="s">
        <v>87</v>
      </c>
      <c r="B419" t="s">
        <v>112</v>
      </c>
      <c r="C419">
        <v>0</v>
      </c>
      <c r="D419" t="s">
        <v>27</v>
      </c>
      <c r="E419" s="9" t="s">
        <v>89</v>
      </c>
      <c r="F419">
        <v>3526</v>
      </c>
      <c r="G419" t="s">
        <v>90</v>
      </c>
      <c r="H419" t="s">
        <v>24</v>
      </c>
      <c r="I419" t="s">
        <v>634</v>
      </c>
      <c r="J419" t="s">
        <v>31</v>
      </c>
      <c r="K419" t="s">
        <v>19</v>
      </c>
      <c r="L419">
        <v>4</v>
      </c>
    </row>
    <row r="420" spans="1:12" x14ac:dyDescent="0.3">
      <c r="A420" t="s">
        <v>252</v>
      </c>
      <c r="B420" t="s">
        <v>777</v>
      </c>
      <c r="C420">
        <v>1</v>
      </c>
      <c r="D420" t="s">
        <v>27</v>
      </c>
      <c r="E420" s="9" t="s">
        <v>89</v>
      </c>
      <c r="F420">
        <v>1406</v>
      </c>
      <c r="G420" t="s">
        <v>15</v>
      </c>
      <c r="H420" t="s">
        <v>24</v>
      </c>
      <c r="I420" t="s">
        <v>778</v>
      </c>
      <c r="J420" t="s">
        <v>52</v>
      </c>
      <c r="K420" t="s">
        <v>19</v>
      </c>
      <c r="L420">
        <v>4</v>
      </c>
    </row>
    <row r="421" spans="1:12" x14ac:dyDescent="0.3">
      <c r="A421" t="s">
        <v>756</v>
      </c>
      <c r="B421" t="s">
        <v>757</v>
      </c>
      <c r="C421">
        <v>0</v>
      </c>
      <c r="D421" t="s">
        <v>27</v>
      </c>
      <c r="E421" s="9" t="s">
        <v>89</v>
      </c>
      <c r="F421">
        <v>944</v>
      </c>
      <c r="G421" t="s">
        <v>49</v>
      </c>
      <c r="H421" t="s">
        <v>24</v>
      </c>
      <c r="I421" t="s">
        <v>142</v>
      </c>
      <c r="J421" t="s">
        <v>142</v>
      </c>
      <c r="K421" t="s">
        <v>19</v>
      </c>
      <c r="L421">
        <v>4</v>
      </c>
    </row>
    <row r="422" spans="1:12" x14ac:dyDescent="0.3">
      <c r="A422" t="s">
        <v>756</v>
      </c>
      <c r="B422" t="s">
        <v>757</v>
      </c>
      <c r="C422">
        <v>0</v>
      </c>
      <c r="D422" t="s">
        <v>27</v>
      </c>
      <c r="E422" s="9" t="s">
        <v>89</v>
      </c>
      <c r="F422">
        <v>921</v>
      </c>
      <c r="G422" t="s">
        <v>49</v>
      </c>
      <c r="H422" t="s">
        <v>24</v>
      </c>
      <c r="I422" t="s">
        <v>142</v>
      </c>
      <c r="J422" t="s">
        <v>142</v>
      </c>
      <c r="K422" t="s">
        <v>19</v>
      </c>
      <c r="L422">
        <v>4</v>
      </c>
    </row>
    <row r="423" spans="1:12" x14ac:dyDescent="0.3">
      <c r="A423" t="s">
        <v>581</v>
      </c>
      <c r="B423" t="s">
        <v>752</v>
      </c>
      <c r="C423">
        <v>0</v>
      </c>
      <c r="D423" t="s">
        <v>27</v>
      </c>
      <c r="E423" s="9" t="s">
        <v>89</v>
      </c>
      <c r="F423">
        <v>3220</v>
      </c>
      <c r="G423" t="s">
        <v>105</v>
      </c>
      <c r="H423" t="s">
        <v>24</v>
      </c>
      <c r="I423" t="s">
        <v>30</v>
      </c>
      <c r="J423" t="s">
        <v>31</v>
      </c>
      <c r="K423" t="s">
        <v>19</v>
      </c>
      <c r="L423">
        <v>4</v>
      </c>
    </row>
    <row r="424" spans="1:12" x14ac:dyDescent="0.3">
      <c r="A424" t="s">
        <v>738</v>
      </c>
      <c r="B424" t="s">
        <v>739</v>
      </c>
      <c r="C424">
        <v>1</v>
      </c>
      <c r="D424" t="s">
        <v>86</v>
      </c>
      <c r="E424" s="9" t="s">
        <v>89</v>
      </c>
      <c r="F424">
        <v>7643</v>
      </c>
      <c r="G424" t="s">
        <v>49</v>
      </c>
      <c r="H424" t="s">
        <v>16</v>
      </c>
      <c r="I424" t="s">
        <v>30</v>
      </c>
      <c r="J424" t="s">
        <v>31</v>
      </c>
      <c r="K424" t="s">
        <v>19</v>
      </c>
      <c r="L424">
        <v>4</v>
      </c>
    </row>
    <row r="425" spans="1:12" x14ac:dyDescent="0.3">
      <c r="A425" t="s">
        <v>743</v>
      </c>
      <c r="B425" t="s">
        <v>744</v>
      </c>
      <c r="C425">
        <v>0</v>
      </c>
      <c r="D425" t="s">
        <v>141</v>
      </c>
      <c r="E425" s="9" t="s">
        <v>89</v>
      </c>
      <c r="F425">
        <v>432</v>
      </c>
      <c r="G425" t="s">
        <v>105</v>
      </c>
      <c r="H425" t="s">
        <v>24</v>
      </c>
      <c r="I425" t="s">
        <v>30</v>
      </c>
      <c r="J425" t="s">
        <v>31</v>
      </c>
      <c r="K425" t="s">
        <v>19</v>
      </c>
      <c r="L425">
        <v>4</v>
      </c>
    </row>
    <row r="426" spans="1:12" x14ac:dyDescent="0.3">
      <c r="A426" t="s">
        <v>730</v>
      </c>
      <c r="B426" t="s">
        <v>731</v>
      </c>
      <c r="C426">
        <v>0</v>
      </c>
      <c r="D426" t="s">
        <v>27</v>
      </c>
      <c r="E426" s="9" t="s">
        <v>89</v>
      </c>
      <c r="F426">
        <v>1475</v>
      </c>
      <c r="G426" t="s">
        <v>97</v>
      </c>
      <c r="H426" t="s">
        <v>24</v>
      </c>
      <c r="I426" t="s">
        <v>30</v>
      </c>
      <c r="J426" t="s">
        <v>31</v>
      </c>
      <c r="K426" t="s">
        <v>19</v>
      </c>
      <c r="L426">
        <v>4</v>
      </c>
    </row>
    <row r="427" spans="1:12" x14ac:dyDescent="0.3">
      <c r="A427" t="s">
        <v>581</v>
      </c>
      <c r="B427" t="s">
        <v>732</v>
      </c>
      <c r="C427">
        <v>1</v>
      </c>
      <c r="D427" t="s">
        <v>27</v>
      </c>
      <c r="E427" s="9" t="s">
        <v>89</v>
      </c>
      <c r="F427">
        <v>3220</v>
      </c>
      <c r="G427" t="s">
        <v>105</v>
      </c>
      <c r="H427" t="s">
        <v>24</v>
      </c>
      <c r="I427" t="s">
        <v>30</v>
      </c>
      <c r="J427" t="s">
        <v>31</v>
      </c>
      <c r="K427" t="s">
        <v>19</v>
      </c>
      <c r="L427">
        <v>4</v>
      </c>
    </row>
    <row r="428" spans="1:12" x14ac:dyDescent="0.3">
      <c r="A428" t="s">
        <v>87</v>
      </c>
      <c r="B428" t="s">
        <v>247</v>
      </c>
      <c r="C428">
        <v>0</v>
      </c>
      <c r="D428" t="s">
        <v>13</v>
      </c>
      <c r="E428" s="9" t="s">
        <v>89</v>
      </c>
      <c r="F428">
        <v>3526</v>
      </c>
      <c r="G428" t="s">
        <v>90</v>
      </c>
      <c r="H428" t="s">
        <v>24</v>
      </c>
      <c r="I428" t="s">
        <v>546</v>
      </c>
      <c r="J428" t="s">
        <v>93</v>
      </c>
      <c r="K428" t="s">
        <v>19</v>
      </c>
      <c r="L428">
        <v>4</v>
      </c>
    </row>
    <row r="429" spans="1:12" x14ac:dyDescent="0.3">
      <c r="A429" t="s">
        <v>87</v>
      </c>
      <c r="B429" t="s">
        <v>88</v>
      </c>
      <c r="C429">
        <v>0</v>
      </c>
      <c r="D429" t="s">
        <v>27</v>
      </c>
      <c r="E429" s="9" t="s">
        <v>89</v>
      </c>
      <c r="F429">
        <v>3526</v>
      </c>
      <c r="G429" t="s">
        <v>90</v>
      </c>
      <c r="H429" t="s">
        <v>24</v>
      </c>
      <c r="I429" t="s">
        <v>250</v>
      </c>
      <c r="J429" t="s">
        <v>31</v>
      </c>
      <c r="K429" t="s">
        <v>19</v>
      </c>
      <c r="L429">
        <v>4</v>
      </c>
    </row>
    <row r="430" spans="1:12" x14ac:dyDescent="0.3">
      <c r="A430" t="s">
        <v>87</v>
      </c>
      <c r="B430" t="s">
        <v>88</v>
      </c>
      <c r="C430">
        <v>0</v>
      </c>
      <c r="D430" t="s">
        <v>27</v>
      </c>
      <c r="E430" s="9" t="s">
        <v>89</v>
      </c>
      <c r="F430">
        <v>3526</v>
      </c>
      <c r="G430" t="s">
        <v>90</v>
      </c>
      <c r="H430" t="s">
        <v>24</v>
      </c>
      <c r="I430" t="s">
        <v>17</v>
      </c>
      <c r="J430" t="s">
        <v>18</v>
      </c>
      <c r="K430" t="s">
        <v>19</v>
      </c>
      <c r="L430">
        <v>4</v>
      </c>
    </row>
    <row r="431" spans="1:12" x14ac:dyDescent="0.3">
      <c r="A431" t="s">
        <v>87</v>
      </c>
      <c r="B431" t="s">
        <v>88</v>
      </c>
      <c r="C431">
        <v>0</v>
      </c>
      <c r="D431" t="s">
        <v>27</v>
      </c>
      <c r="E431" s="9" t="s">
        <v>89</v>
      </c>
      <c r="F431">
        <v>3526</v>
      </c>
      <c r="G431" t="s">
        <v>90</v>
      </c>
      <c r="H431" t="s">
        <v>24</v>
      </c>
      <c r="I431" t="s">
        <v>150</v>
      </c>
      <c r="J431" t="s">
        <v>151</v>
      </c>
      <c r="K431" t="s">
        <v>19</v>
      </c>
      <c r="L431">
        <v>4</v>
      </c>
    </row>
    <row r="432" spans="1:12" x14ac:dyDescent="0.3">
      <c r="A432" t="s">
        <v>87</v>
      </c>
      <c r="B432" t="s">
        <v>88</v>
      </c>
      <c r="C432">
        <v>0</v>
      </c>
      <c r="D432" t="s">
        <v>27</v>
      </c>
      <c r="E432" s="9" t="s">
        <v>89</v>
      </c>
      <c r="F432">
        <v>3526</v>
      </c>
      <c r="G432" t="s">
        <v>90</v>
      </c>
      <c r="H432" t="s">
        <v>24</v>
      </c>
      <c r="I432" t="s">
        <v>125</v>
      </c>
      <c r="J432" t="s">
        <v>126</v>
      </c>
      <c r="K432" t="s">
        <v>19</v>
      </c>
      <c r="L432">
        <v>4</v>
      </c>
    </row>
    <row r="433" spans="1:12" x14ac:dyDescent="0.3">
      <c r="A433" t="s">
        <v>708</v>
      </c>
      <c r="B433" t="s">
        <v>709</v>
      </c>
      <c r="C433">
        <v>32</v>
      </c>
      <c r="D433" t="s">
        <v>13</v>
      </c>
      <c r="E433" s="9" t="s">
        <v>89</v>
      </c>
      <c r="F433">
        <v>63058</v>
      </c>
      <c r="G433" t="s">
        <v>106</v>
      </c>
      <c r="H433" t="s">
        <v>24</v>
      </c>
      <c r="I433" t="s">
        <v>30</v>
      </c>
      <c r="J433" t="s">
        <v>31</v>
      </c>
      <c r="K433" t="s">
        <v>19</v>
      </c>
      <c r="L433">
        <v>4</v>
      </c>
    </row>
    <row r="434" spans="1:12" x14ac:dyDescent="0.3">
      <c r="A434" t="s">
        <v>87</v>
      </c>
      <c r="B434" t="s">
        <v>498</v>
      </c>
      <c r="C434">
        <v>1</v>
      </c>
      <c r="D434" t="s">
        <v>13</v>
      </c>
      <c r="E434" s="9" t="s">
        <v>89</v>
      </c>
      <c r="F434">
        <v>3526</v>
      </c>
      <c r="G434" t="s">
        <v>90</v>
      </c>
      <c r="H434" t="s">
        <v>24</v>
      </c>
      <c r="I434" t="s">
        <v>546</v>
      </c>
      <c r="J434" t="s">
        <v>93</v>
      </c>
      <c r="K434" t="s">
        <v>19</v>
      </c>
      <c r="L434">
        <v>4</v>
      </c>
    </row>
    <row r="435" spans="1:12" x14ac:dyDescent="0.3">
      <c r="A435" t="s">
        <v>87</v>
      </c>
      <c r="B435" t="s">
        <v>88</v>
      </c>
      <c r="C435">
        <v>0</v>
      </c>
      <c r="D435" t="s">
        <v>27</v>
      </c>
      <c r="E435" s="9" t="s">
        <v>89</v>
      </c>
      <c r="F435">
        <v>3526</v>
      </c>
      <c r="G435" t="s">
        <v>90</v>
      </c>
      <c r="H435" t="s">
        <v>24</v>
      </c>
      <c r="I435" t="s">
        <v>133</v>
      </c>
      <c r="J435" t="s">
        <v>18</v>
      </c>
      <c r="K435" t="s">
        <v>19</v>
      </c>
      <c r="L435">
        <v>4</v>
      </c>
    </row>
    <row r="436" spans="1:12" x14ac:dyDescent="0.3">
      <c r="A436" t="s">
        <v>210</v>
      </c>
      <c r="B436" t="s">
        <v>687</v>
      </c>
      <c r="C436">
        <v>0</v>
      </c>
      <c r="D436" t="s">
        <v>13</v>
      </c>
      <c r="E436" s="9" t="s">
        <v>89</v>
      </c>
      <c r="F436">
        <v>5576</v>
      </c>
      <c r="G436" t="s">
        <v>15</v>
      </c>
      <c r="H436" t="s">
        <v>24</v>
      </c>
      <c r="I436" t="s">
        <v>51</v>
      </c>
      <c r="J436" t="s">
        <v>52</v>
      </c>
      <c r="K436" t="s">
        <v>19</v>
      </c>
      <c r="L436">
        <v>4</v>
      </c>
    </row>
    <row r="437" spans="1:12" x14ac:dyDescent="0.3">
      <c r="A437" t="s">
        <v>336</v>
      </c>
      <c r="B437" t="s">
        <v>697</v>
      </c>
      <c r="C437">
        <v>54</v>
      </c>
      <c r="D437" t="s">
        <v>13</v>
      </c>
      <c r="E437" s="9" t="s">
        <v>89</v>
      </c>
      <c r="F437">
        <v>792</v>
      </c>
      <c r="G437" t="s">
        <v>15</v>
      </c>
      <c r="H437" t="s">
        <v>24</v>
      </c>
      <c r="I437" t="s">
        <v>142</v>
      </c>
      <c r="J437" t="s">
        <v>142</v>
      </c>
      <c r="K437" t="s">
        <v>19</v>
      </c>
      <c r="L437">
        <v>4</v>
      </c>
    </row>
    <row r="438" spans="1:12" x14ac:dyDescent="0.3">
      <c r="A438" t="s">
        <v>581</v>
      </c>
      <c r="B438" t="s">
        <v>698</v>
      </c>
      <c r="C438">
        <v>1</v>
      </c>
      <c r="D438" t="s">
        <v>27</v>
      </c>
      <c r="E438" s="9" t="s">
        <v>89</v>
      </c>
      <c r="F438">
        <v>3220</v>
      </c>
      <c r="G438" t="s">
        <v>105</v>
      </c>
      <c r="H438" t="s">
        <v>24</v>
      </c>
      <c r="I438" t="s">
        <v>69</v>
      </c>
      <c r="J438" t="s">
        <v>52</v>
      </c>
      <c r="K438" t="s">
        <v>19</v>
      </c>
      <c r="L438">
        <v>4</v>
      </c>
    </row>
    <row r="439" spans="1:12" x14ac:dyDescent="0.3">
      <c r="A439" t="s">
        <v>173</v>
      </c>
      <c r="B439" t="s">
        <v>689</v>
      </c>
      <c r="C439">
        <v>0</v>
      </c>
      <c r="D439" t="s">
        <v>13</v>
      </c>
      <c r="E439" s="9" t="s">
        <v>89</v>
      </c>
      <c r="F439">
        <v>365</v>
      </c>
      <c r="G439" t="s">
        <v>15</v>
      </c>
      <c r="H439" t="s">
        <v>24</v>
      </c>
      <c r="I439" t="s">
        <v>597</v>
      </c>
      <c r="J439" t="s">
        <v>31</v>
      </c>
      <c r="K439" t="s">
        <v>19</v>
      </c>
      <c r="L439">
        <v>4</v>
      </c>
    </row>
    <row r="440" spans="1:12" x14ac:dyDescent="0.3">
      <c r="A440" t="s">
        <v>210</v>
      </c>
      <c r="B440" t="s">
        <v>681</v>
      </c>
      <c r="C440">
        <v>1</v>
      </c>
      <c r="D440" t="s">
        <v>13</v>
      </c>
      <c r="E440" s="9" t="s">
        <v>89</v>
      </c>
      <c r="F440">
        <v>5576</v>
      </c>
      <c r="G440" t="s">
        <v>15</v>
      </c>
      <c r="H440" t="s">
        <v>24</v>
      </c>
      <c r="I440" t="s">
        <v>30</v>
      </c>
      <c r="J440" t="s">
        <v>31</v>
      </c>
      <c r="K440" t="s">
        <v>19</v>
      </c>
      <c r="L440">
        <v>4</v>
      </c>
    </row>
    <row r="441" spans="1:12" x14ac:dyDescent="0.3">
      <c r="A441" t="s">
        <v>676</v>
      </c>
      <c r="B441" t="s">
        <v>677</v>
      </c>
      <c r="C441">
        <v>8</v>
      </c>
      <c r="D441" t="s">
        <v>13</v>
      </c>
      <c r="E441" s="9" t="s">
        <v>89</v>
      </c>
      <c r="F441">
        <v>4072</v>
      </c>
      <c r="G441" t="s">
        <v>97</v>
      </c>
      <c r="H441" t="s">
        <v>24</v>
      </c>
      <c r="I441" t="s">
        <v>408</v>
      </c>
      <c r="J441" t="s">
        <v>167</v>
      </c>
      <c r="K441" t="s">
        <v>19</v>
      </c>
      <c r="L441">
        <v>4</v>
      </c>
    </row>
    <row r="442" spans="1:12" x14ac:dyDescent="0.3">
      <c r="A442" t="s">
        <v>671</v>
      </c>
      <c r="B442" t="s">
        <v>672</v>
      </c>
      <c r="C442">
        <v>0</v>
      </c>
      <c r="D442" t="s">
        <v>27</v>
      </c>
      <c r="E442" s="9" t="s">
        <v>89</v>
      </c>
      <c r="F442">
        <v>69</v>
      </c>
      <c r="G442" t="s">
        <v>673</v>
      </c>
      <c r="H442" t="s">
        <v>24</v>
      </c>
      <c r="I442" t="s">
        <v>30</v>
      </c>
      <c r="J442" t="s">
        <v>31</v>
      </c>
      <c r="K442" t="s">
        <v>19</v>
      </c>
      <c r="L442">
        <v>4</v>
      </c>
    </row>
    <row r="443" spans="1:12" x14ac:dyDescent="0.3">
      <c r="A443" t="s">
        <v>139</v>
      </c>
      <c r="B443" t="s">
        <v>655</v>
      </c>
      <c r="C443">
        <v>1</v>
      </c>
      <c r="D443" t="s">
        <v>13</v>
      </c>
      <c r="E443" s="9" t="s">
        <v>89</v>
      </c>
      <c r="F443">
        <v>1666</v>
      </c>
      <c r="G443" t="s">
        <v>97</v>
      </c>
      <c r="H443" t="s">
        <v>24</v>
      </c>
      <c r="I443" t="s">
        <v>69</v>
      </c>
      <c r="J443" t="s">
        <v>52</v>
      </c>
      <c r="K443" t="s">
        <v>19</v>
      </c>
      <c r="L443">
        <v>4</v>
      </c>
    </row>
    <row r="444" spans="1:12" x14ac:dyDescent="0.3">
      <c r="A444" t="s">
        <v>656</v>
      </c>
      <c r="B444" t="s">
        <v>657</v>
      </c>
      <c r="C444">
        <v>11</v>
      </c>
      <c r="D444" t="s">
        <v>86</v>
      </c>
      <c r="E444" s="9" t="s">
        <v>89</v>
      </c>
      <c r="F444">
        <v>20031</v>
      </c>
      <c r="G444" t="s">
        <v>658</v>
      </c>
      <c r="H444" t="s">
        <v>24</v>
      </c>
      <c r="I444" t="s">
        <v>77</v>
      </c>
      <c r="J444" t="s">
        <v>78</v>
      </c>
      <c r="K444" t="s">
        <v>19</v>
      </c>
      <c r="L444">
        <v>4</v>
      </c>
    </row>
    <row r="445" spans="1:12" x14ac:dyDescent="0.3">
      <c r="A445" t="s">
        <v>87</v>
      </c>
      <c r="B445" t="s">
        <v>149</v>
      </c>
      <c r="C445">
        <v>3</v>
      </c>
      <c r="D445" t="s">
        <v>27</v>
      </c>
      <c r="E445" s="9" t="s">
        <v>89</v>
      </c>
      <c r="F445">
        <v>3526</v>
      </c>
      <c r="G445" t="s">
        <v>90</v>
      </c>
      <c r="H445" t="s">
        <v>24</v>
      </c>
      <c r="I445" t="s">
        <v>30</v>
      </c>
      <c r="J445" t="s">
        <v>31</v>
      </c>
      <c r="K445" t="s">
        <v>19</v>
      </c>
      <c r="L445">
        <v>4</v>
      </c>
    </row>
    <row r="446" spans="1:12" x14ac:dyDescent="0.3">
      <c r="A446" t="s">
        <v>87</v>
      </c>
      <c r="B446" t="s">
        <v>112</v>
      </c>
      <c r="C446">
        <v>0</v>
      </c>
      <c r="D446" t="s">
        <v>27</v>
      </c>
      <c r="E446" s="9" t="s">
        <v>89</v>
      </c>
      <c r="F446">
        <v>3526</v>
      </c>
      <c r="G446" t="s">
        <v>90</v>
      </c>
      <c r="H446" t="s">
        <v>24</v>
      </c>
      <c r="I446" t="s">
        <v>250</v>
      </c>
      <c r="J446" t="s">
        <v>31</v>
      </c>
      <c r="K446" t="s">
        <v>19</v>
      </c>
      <c r="L446">
        <v>4</v>
      </c>
    </row>
    <row r="447" spans="1:12" x14ac:dyDescent="0.3">
      <c r="A447" t="s">
        <v>87</v>
      </c>
      <c r="B447" t="s">
        <v>633</v>
      </c>
      <c r="C447">
        <v>2</v>
      </c>
      <c r="D447" t="s">
        <v>13</v>
      </c>
      <c r="E447" s="9" t="s">
        <v>89</v>
      </c>
      <c r="F447">
        <v>3526</v>
      </c>
      <c r="G447" t="s">
        <v>90</v>
      </c>
      <c r="H447" t="s">
        <v>24</v>
      </c>
      <c r="I447" t="s">
        <v>546</v>
      </c>
      <c r="J447" t="s">
        <v>93</v>
      </c>
      <c r="K447" t="s">
        <v>19</v>
      </c>
      <c r="L447">
        <v>4</v>
      </c>
    </row>
    <row r="448" spans="1:12" x14ac:dyDescent="0.3">
      <c r="A448" t="s">
        <v>630</v>
      </c>
      <c r="B448" t="s">
        <v>631</v>
      </c>
      <c r="C448">
        <v>7</v>
      </c>
      <c r="D448" t="s">
        <v>27</v>
      </c>
      <c r="E448" s="9" t="s">
        <v>89</v>
      </c>
      <c r="F448">
        <v>40</v>
      </c>
      <c r="G448" t="s">
        <v>632</v>
      </c>
      <c r="H448" t="s">
        <v>24</v>
      </c>
      <c r="I448" t="s">
        <v>397</v>
      </c>
      <c r="J448" t="s">
        <v>272</v>
      </c>
      <c r="K448" t="s">
        <v>19</v>
      </c>
      <c r="L448">
        <v>4</v>
      </c>
    </row>
    <row r="449" spans="1:12" x14ac:dyDescent="0.3">
      <c r="A449" t="s">
        <v>87</v>
      </c>
      <c r="B449" t="s">
        <v>633</v>
      </c>
      <c r="C449">
        <v>1</v>
      </c>
      <c r="D449" t="s">
        <v>13</v>
      </c>
      <c r="E449" s="9" t="s">
        <v>89</v>
      </c>
      <c r="F449">
        <v>3526</v>
      </c>
      <c r="G449" t="s">
        <v>90</v>
      </c>
      <c r="H449" t="s">
        <v>24</v>
      </c>
      <c r="I449" t="s">
        <v>634</v>
      </c>
      <c r="J449" t="s">
        <v>31</v>
      </c>
      <c r="K449" t="s">
        <v>19</v>
      </c>
      <c r="L449">
        <v>4</v>
      </c>
    </row>
    <row r="450" spans="1:12" x14ac:dyDescent="0.3">
      <c r="A450" t="s">
        <v>87</v>
      </c>
      <c r="B450" t="s">
        <v>633</v>
      </c>
      <c r="C450">
        <v>0</v>
      </c>
      <c r="D450" t="s">
        <v>13</v>
      </c>
      <c r="E450" s="9" t="s">
        <v>89</v>
      </c>
      <c r="F450">
        <v>3526</v>
      </c>
      <c r="G450" t="s">
        <v>90</v>
      </c>
      <c r="H450" t="s">
        <v>24</v>
      </c>
      <c r="I450" t="s">
        <v>636</v>
      </c>
      <c r="J450" t="s">
        <v>637</v>
      </c>
      <c r="K450" t="s">
        <v>19</v>
      </c>
      <c r="L450">
        <v>4</v>
      </c>
    </row>
    <row r="451" spans="1:12" x14ac:dyDescent="0.3">
      <c r="A451" t="s">
        <v>87</v>
      </c>
      <c r="B451" t="s">
        <v>633</v>
      </c>
      <c r="C451">
        <v>1</v>
      </c>
      <c r="D451" t="s">
        <v>13</v>
      </c>
      <c r="E451" s="9" t="s">
        <v>89</v>
      </c>
      <c r="F451">
        <v>3526</v>
      </c>
      <c r="G451" t="s">
        <v>90</v>
      </c>
      <c r="H451" t="s">
        <v>24</v>
      </c>
      <c r="I451" t="s">
        <v>17</v>
      </c>
      <c r="J451" t="s">
        <v>18</v>
      </c>
      <c r="K451" t="s">
        <v>19</v>
      </c>
      <c r="L451">
        <v>4</v>
      </c>
    </row>
    <row r="452" spans="1:12" x14ac:dyDescent="0.3">
      <c r="A452" t="s">
        <v>87</v>
      </c>
      <c r="B452" t="s">
        <v>633</v>
      </c>
      <c r="C452">
        <v>1</v>
      </c>
      <c r="D452" t="s">
        <v>13</v>
      </c>
      <c r="E452" s="9" t="s">
        <v>89</v>
      </c>
      <c r="F452">
        <v>3526</v>
      </c>
      <c r="G452" t="s">
        <v>90</v>
      </c>
      <c r="H452" t="s">
        <v>24</v>
      </c>
      <c r="I452" t="s">
        <v>150</v>
      </c>
      <c r="J452" t="s">
        <v>151</v>
      </c>
      <c r="K452" t="s">
        <v>19</v>
      </c>
      <c r="L452">
        <v>4</v>
      </c>
    </row>
    <row r="453" spans="1:12" x14ac:dyDescent="0.3">
      <c r="A453" t="s">
        <v>614</v>
      </c>
      <c r="B453" t="s">
        <v>615</v>
      </c>
      <c r="C453">
        <v>0</v>
      </c>
      <c r="D453" t="s">
        <v>13</v>
      </c>
      <c r="E453" s="9" t="s">
        <v>89</v>
      </c>
      <c r="F453">
        <v>5337</v>
      </c>
      <c r="G453" t="s">
        <v>205</v>
      </c>
      <c r="H453" t="s">
        <v>24</v>
      </c>
      <c r="I453" t="s">
        <v>69</v>
      </c>
      <c r="J453" t="s">
        <v>52</v>
      </c>
      <c r="K453" t="s">
        <v>19</v>
      </c>
      <c r="L453">
        <v>4</v>
      </c>
    </row>
    <row r="454" spans="1:12" x14ac:dyDescent="0.3">
      <c r="A454" t="s">
        <v>581</v>
      </c>
      <c r="B454" t="s">
        <v>582</v>
      </c>
      <c r="C454">
        <v>0</v>
      </c>
      <c r="D454" t="s">
        <v>13</v>
      </c>
      <c r="E454" s="9" t="s">
        <v>89</v>
      </c>
      <c r="F454">
        <v>3220</v>
      </c>
      <c r="G454" t="s">
        <v>105</v>
      </c>
      <c r="H454" t="s">
        <v>24</v>
      </c>
      <c r="I454" t="s">
        <v>30</v>
      </c>
      <c r="J454" t="s">
        <v>31</v>
      </c>
      <c r="K454" t="s">
        <v>19</v>
      </c>
      <c r="L454">
        <v>4</v>
      </c>
    </row>
    <row r="455" spans="1:12" x14ac:dyDescent="0.3">
      <c r="A455" t="s">
        <v>593</v>
      </c>
      <c r="B455" t="s">
        <v>594</v>
      </c>
      <c r="C455">
        <v>0</v>
      </c>
      <c r="D455" t="s">
        <v>86</v>
      </c>
      <c r="E455" s="9" t="s">
        <v>89</v>
      </c>
      <c r="F455">
        <v>2316</v>
      </c>
      <c r="G455" t="s">
        <v>29</v>
      </c>
      <c r="H455" t="s">
        <v>24</v>
      </c>
      <c r="I455" t="s">
        <v>408</v>
      </c>
      <c r="J455" t="s">
        <v>167</v>
      </c>
      <c r="K455" t="s">
        <v>19</v>
      </c>
      <c r="L455">
        <v>4</v>
      </c>
    </row>
    <row r="456" spans="1:12" x14ac:dyDescent="0.3">
      <c r="A456" t="s">
        <v>588</v>
      </c>
      <c r="B456" t="s">
        <v>589</v>
      </c>
      <c r="C456">
        <v>26</v>
      </c>
      <c r="D456" t="s">
        <v>13</v>
      </c>
      <c r="E456" s="9" t="s">
        <v>89</v>
      </c>
      <c r="F456">
        <v>302</v>
      </c>
      <c r="G456" t="s">
        <v>97</v>
      </c>
      <c r="H456" t="s">
        <v>24</v>
      </c>
      <c r="I456" t="s">
        <v>30</v>
      </c>
      <c r="J456" t="s">
        <v>31</v>
      </c>
      <c r="K456" t="s">
        <v>19</v>
      </c>
      <c r="L456">
        <v>4</v>
      </c>
    </row>
    <row r="457" spans="1:12" x14ac:dyDescent="0.3">
      <c r="A457" t="s">
        <v>344</v>
      </c>
      <c r="B457" t="s">
        <v>324</v>
      </c>
      <c r="C457">
        <v>1</v>
      </c>
      <c r="D457" t="s">
        <v>13</v>
      </c>
      <c r="E457" s="9" t="s">
        <v>89</v>
      </c>
      <c r="F457">
        <v>2273</v>
      </c>
      <c r="G457" t="s">
        <v>240</v>
      </c>
      <c r="H457" t="s">
        <v>24</v>
      </c>
      <c r="I457" t="s">
        <v>142</v>
      </c>
      <c r="J457" t="s">
        <v>142</v>
      </c>
      <c r="K457" t="s">
        <v>19</v>
      </c>
      <c r="L457">
        <v>4</v>
      </c>
    </row>
    <row r="458" spans="1:12" x14ac:dyDescent="0.3">
      <c r="A458" t="s">
        <v>586</v>
      </c>
      <c r="B458" t="s">
        <v>455</v>
      </c>
      <c r="C458">
        <v>2</v>
      </c>
      <c r="D458" t="s">
        <v>13</v>
      </c>
      <c r="E458" s="9" t="s">
        <v>89</v>
      </c>
      <c r="F458">
        <v>48731</v>
      </c>
      <c r="G458" t="s">
        <v>29</v>
      </c>
      <c r="H458" t="s">
        <v>24</v>
      </c>
      <c r="I458" t="s">
        <v>77</v>
      </c>
      <c r="J458" t="s">
        <v>78</v>
      </c>
      <c r="K458" t="s">
        <v>19</v>
      </c>
      <c r="L458">
        <v>4</v>
      </c>
    </row>
    <row r="459" spans="1:12" x14ac:dyDescent="0.3">
      <c r="A459" t="s">
        <v>442</v>
      </c>
      <c r="B459" t="s">
        <v>443</v>
      </c>
      <c r="C459">
        <v>2</v>
      </c>
      <c r="D459" t="s">
        <v>86</v>
      </c>
      <c r="E459" s="9" t="s">
        <v>89</v>
      </c>
      <c r="F459">
        <v>34555</v>
      </c>
      <c r="G459" t="s">
        <v>106</v>
      </c>
      <c r="H459" t="s">
        <v>24</v>
      </c>
      <c r="I459" t="s">
        <v>77</v>
      </c>
      <c r="J459" t="s">
        <v>78</v>
      </c>
      <c r="K459" t="s">
        <v>19</v>
      </c>
      <c r="L459">
        <v>4</v>
      </c>
    </row>
    <row r="460" spans="1:12" x14ac:dyDescent="0.3">
      <c r="A460" t="s">
        <v>444</v>
      </c>
      <c r="B460" t="s">
        <v>445</v>
      </c>
      <c r="C460">
        <v>13</v>
      </c>
      <c r="D460" t="s">
        <v>141</v>
      </c>
      <c r="E460" s="9" t="s">
        <v>89</v>
      </c>
      <c r="F460">
        <v>36360</v>
      </c>
      <c r="G460" t="s">
        <v>97</v>
      </c>
      <c r="H460" t="s">
        <v>24</v>
      </c>
      <c r="I460" t="s">
        <v>206</v>
      </c>
      <c r="J460" t="s">
        <v>78</v>
      </c>
      <c r="K460" t="s">
        <v>19</v>
      </c>
      <c r="L460">
        <v>4</v>
      </c>
    </row>
    <row r="461" spans="1:12" x14ac:dyDescent="0.3">
      <c r="A461" t="s">
        <v>467</v>
      </c>
      <c r="B461" t="s">
        <v>468</v>
      </c>
      <c r="C461">
        <v>10</v>
      </c>
      <c r="D461" t="s">
        <v>13</v>
      </c>
      <c r="E461" s="9" t="s">
        <v>89</v>
      </c>
      <c r="F461">
        <v>36863</v>
      </c>
      <c r="G461" t="s">
        <v>15</v>
      </c>
      <c r="H461" t="s">
        <v>86</v>
      </c>
      <c r="I461" t="s">
        <v>469</v>
      </c>
      <c r="J461" t="s">
        <v>470</v>
      </c>
      <c r="K461" t="s">
        <v>19</v>
      </c>
      <c r="L461">
        <v>4</v>
      </c>
    </row>
    <row r="462" spans="1:12" x14ac:dyDescent="0.3">
      <c r="A462" t="s">
        <v>386</v>
      </c>
      <c r="B462" t="s">
        <v>502</v>
      </c>
      <c r="C462">
        <v>0</v>
      </c>
      <c r="D462" t="s">
        <v>13</v>
      </c>
      <c r="E462" s="9" t="s">
        <v>89</v>
      </c>
      <c r="F462">
        <v>3189</v>
      </c>
      <c r="G462" t="s">
        <v>97</v>
      </c>
      <c r="H462" t="s">
        <v>24</v>
      </c>
      <c r="I462" t="s">
        <v>503</v>
      </c>
      <c r="J462" t="s">
        <v>244</v>
      </c>
      <c r="K462" t="s">
        <v>19</v>
      </c>
      <c r="L462">
        <v>4</v>
      </c>
    </row>
    <row r="463" spans="1:12" x14ac:dyDescent="0.3">
      <c r="A463" t="s">
        <v>87</v>
      </c>
      <c r="B463" t="s">
        <v>498</v>
      </c>
      <c r="C463">
        <v>0</v>
      </c>
      <c r="D463" t="s">
        <v>13</v>
      </c>
      <c r="E463" s="9" t="s">
        <v>89</v>
      </c>
      <c r="F463">
        <v>3526</v>
      </c>
      <c r="G463" t="s">
        <v>90</v>
      </c>
      <c r="H463" t="s">
        <v>24</v>
      </c>
      <c r="I463" t="s">
        <v>152</v>
      </c>
      <c r="J463" t="s">
        <v>31</v>
      </c>
      <c r="K463" t="s">
        <v>19</v>
      </c>
      <c r="L463">
        <v>4</v>
      </c>
    </row>
    <row r="464" spans="1:12" x14ac:dyDescent="0.3">
      <c r="A464" t="s">
        <v>499</v>
      </c>
      <c r="B464" t="s">
        <v>500</v>
      </c>
      <c r="C464">
        <v>8</v>
      </c>
      <c r="D464" t="s">
        <v>86</v>
      </c>
      <c r="E464" s="9" t="s">
        <v>89</v>
      </c>
      <c r="F464">
        <v>3</v>
      </c>
      <c r="G464" t="s">
        <v>15</v>
      </c>
      <c r="H464" t="s">
        <v>24</v>
      </c>
      <c r="I464" t="s">
        <v>30</v>
      </c>
      <c r="J464" t="s">
        <v>31</v>
      </c>
      <c r="K464" t="s">
        <v>19</v>
      </c>
      <c r="L464">
        <v>4</v>
      </c>
    </row>
    <row r="465" spans="1:12" x14ac:dyDescent="0.3">
      <c r="A465" t="s">
        <v>483</v>
      </c>
      <c r="B465" t="s">
        <v>484</v>
      </c>
      <c r="C465">
        <v>0</v>
      </c>
      <c r="D465" t="s">
        <v>13</v>
      </c>
      <c r="E465" s="9" t="s">
        <v>89</v>
      </c>
      <c r="F465">
        <v>7354</v>
      </c>
      <c r="G465" t="s">
        <v>485</v>
      </c>
      <c r="H465" t="s">
        <v>24</v>
      </c>
      <c r="I465" t="s">
        <v>69</v>
      </c>
      <c r="J465" t="s">
        <v>52</v>
      </c>
      <c r="K465" t="s">
        <v>19</v>
      </c>
      <c r="L465">
        <v>4</v>
      </c>
    </row>
    <row r="466" spans="1:12" x14ac:dyDescent="0.3">
      <c r="A466" t="s">
        <v>210</v>
      </c>
      <c r="B466" t="s">
        <v>475</v>
      </c>
      <c r="C466">
        <v>0</v>
      </c>
      <c r="D466" t="s">
        <v>13</v>
      </c>
      <c r="E466" s="9" t="s">
        <v>89</v>
      </c>
      <c r="F466">
        <v>5576</v>
      </c>
      <c r="G466" t="s">
        <v>15</v>
      </c>
      <c r="H466" t="s">
        <v>24</v>
      </c>
      <c r="I466" t="s">
        <v>30</v>
      </c>
      <c r="J466" t="s">
        <v>31</v>
      </c>
      <c r="K466" t="s">
        <v>19</v>
      </c>
      <c r="L466">
        <v>4</v>
      </c>
    </row>
    <row r="467" spans="1:12" x14ac:dyDescent="0.3">
      <c r="A467" t="s">
        <v>542</v>
      </c>
      <c r="B467" t="s">
        <v>543</v>
      </c>
      <c r="C467">
        <v>1</v>
      </c>
      <c r="D467" t="s">
        <v>13</v>
      </c>
      <c r="E467" s="9" t="s">
        <v>89</v>
      </c>
      <c r="F467">
        <v>30</v>
      </c>
      <c r="G467" t="s">
        <v>544</v>
      </c>
      <c r="H467" t="s">
        <v>24</v>
      </c>
      <c r="I467" t="s">
        <v>545</v>
      </c>
      <c r="J467" t="s">
        <v>18</v>
      </c>
      <c r="K467" t="s">
        <v>19</v>
      </c>
      <c r="L467">
        <v>4</v>
      </c>
    </row>
    <row r="468" spans="1:12" x14ac:dyDescent="0.3">
      <c r="A468" t="s">
        <v>528</v>
      </c>
      <c r="B468" t="s">
        <v>529</v>
      </c>
      <c r="C468">
        <v>0</v>
      </c>
      <c r="D468" t="s">
        <v>27</v>
      </c>
      <c r="E468" s="9" t="s">
        <v>89</v>
      </c>
      <c r="F468">
        <v>1284</v>
      </c>
      <c r="G468" t="s">
        <v>530</v>
      </c>
      <c r="H468" t="s">
        <v>24</v>
      </c>
      <c r="I468" t="s">
        <v>377</v>
      </c>
      <c r="J468" t="s">
        <v>377</v>
      </c>
      <c r="K468" t="s">
        <v>19</v>
      </c>
      <c r="L468">
        <v>4</v>
      </c>
    </row>
    <row r="469" spans="1:12" x14ac:dyDescent="0.3">
      <c r="A469" t="s">
        <v>499</v>
      </c>
      <c r="B469" t="s">
        <v>518</v>
      </c>
      <c r="C469">
        <v>11</v>
      </c>
      <c r="D469" t="s">
        <v>86</v>
      </c>
      <c r="E469" s="9" t="s">
        <v>89</v>
      </c>
      <c r="F469">
        <v>3</v>
      </c>
      <c r="G469" t="s">
        <v>15</v>
      </c>
      <c r="H469" t="s">
        <v>24</v>
      </c>
      <c r="I469" t="s">
        <v>30</v>
      </c>
      <c r="J469" t="s">
        <v>31</v>
      </c>
      <c r="K469" t="s">
        <v>19</v>
      </c>
      <c r="L469">
        <v>4</v>
      </c>
    </row>
    <row r="470" spans="1:12" x14ac:dyDescent="0.3">
      <c r="A470" t="s">
        <v>519</v>
      </c>
      <c r="B470" t="s">
        <v>520</v>
      </c>
      <c r="C470">
        <v>0</v>
      </c>
      <c r="D470" t="s">
        <v>141</v>
      </c>
      <c r="E470" s="9" t="s">
        <v>89</v>
      </c>
      <c r="F470">
        <v>8591</v>
      </c>
      <c r="G470" t="s">
        <v>105</v>
      </c>
      <c r="H470" t="s">
        <v>24</v>
      </c>
      <c r="I470" t="s">
        <v>408</v>
      </c>
      <c r="J470" t="s">
        <v>167</v>
      </c>
      <c r="K470" t="s">
        <v>19</v>
      </c>
      <c r="L470">
        <v>4</v>
      </c>
    </row>
    <row r="471" spans="1:12" x14ac:dyDescent="0.3">
      <c r="A471" t="s">
        <v>378</v>
      </c>
      <c r="B471" t="s">
        <v>379</v>
      </c>
      <c r="C471">
        <v>66</v>
      </c>
      <c r="D471" t="s">
        <v>13</v>
      </c>
      <c r="E471" s="9" t="s">
        <v>89</v>
      </c>
      <c r="F471">
        <v>28489</v>
      </c>
      <c r="G471" t="s">
        <v>15</v>
      </c>
      <c r="H471" t="s">
        <v>24</v>
      </c>
      <c r="I471" t="s">
        <v>113</v>
      </c>
      <c r="J471" t="s">
        <v>114</v>
      </c>
      <c r="K471" t="s">
        <v>19</v>
      </c>
      <c r="L471">
        <v>4</v>
      </c>
    </row>
    <row r="472" spans="1:12" x14ac:dyDescent="0.3">
      <c r="A472" t="s">
        <v>386</v>
      </c>
      <c r="B472" t="s">
        <v>387</v>
      </c>
      <c r="C472">
        <v>0</v>
      </c>
      <c r="D472" t="s">
        <v>27</v>
      </c>
      <c r="E472" s="9" t="s">
        <v>89</v>
      </c>
      <c r="F472">
        <v>3189</v>
      </c>
      <c r="G472" t="s">
        <v>97</v>
      </c>
      <c r="H472" t="s">
        <v>24</v>
      </c>
      <c r="I472" t="s">
        <v>271</v>
      </c>
      <c r="J472" t="s">
        <v>272</v>
      </c>
      <c r="K472" t="s">
        <v>19</v>
      </c>
      <c r="L472">
        <v>4</v>
      </c>
    </row>
    <row r="473" spans="1:12" x14ac:dyDescent="0.3">
      <c r="A473" t="s">
        <v>323</v>
      </c>
      <c r="B473" t="s">
        <v>324</v>
      </c>
      <c r="C473">
        <v>1</v>
      </c>
      <c r="D473" t="s">
        <v>13</v>
      </c>
      <c r="E473" s="9" t="s">
        <v>89</v>
      </c>
      <c r="F473">
        <v>1121</v>
      </c>
      <c r="G473" t="s">
        <v>90</v>
      </c>
      <c r="H473" t="s">
        <v>24</v>
      </c>
      <c r="I473" t="s">
        <v>113</v>
      </c>
      <c r="J473" t="s">
        <v>114</v>
      </c>
      <c r="K473" t="s">
        <v>19</v>
      </c>
      <c r="L473">
        <v>4</v>
      </c>
    </row>
    <row r="474" spans="1:12" x14ac:dyDescent="0.3">
      <c r="A474" t="s">
        <v>344</v>
      </c>
      <c r="B474" t="s">
        <v>345</v>
      </c>
      <c r="C474">
        <v>7</v>
      </c>
      <c r="D474" t="s">
        <v>27</v>
      </c>
      <c r="E474" s="9" t="s">
        <v>89</v>
      </c>
      <c r="F474">
        <v>2273</v>
      </c>
      <c r="G474" t="s">
        <v>240</v>
      </c>
      <c r="H474" t="s">
        <v>24</v>
      </c>
      <c r="I474" t="s">
        <v>142</v>
      </c>
      <c r="J474" t="s">
        <v>142</v>
      </c>
      <c r="K474" t="s">
        <v>19</v>
      </c>
      <c r="L474">
        <v>4</v>
      </c>
    </row>
    <row r="475" spans="1:12" x14ac:dyDescent="0.3">
      <c r="A475" t="s">
        <v>336</v>
      </c>
      <c r="B475" t="s">
        <v>337</v>
      </c>
      <c r="C475">
        <v>6</v>
      </c>
      <c r="D475" t="s">
        <v>13</v>
      </c>
      <c r="E475" s="9" t="s">
        <v>89</v>
      </c>
      <c r="F475">
        <v>792</v>
      </c>
      <c r="G475" t="s">
        <v>15</v>
      </c>
      <c r="H475" t="s">
        <v>24</v>
      </c>
      <c r="I475" t="s">
        <v>142</v>
      </c>
      <c r="J475" t="s">
        <v>142</v>
      </c>
      <c r="K475" t="s">
        <v>19</v>
      </c>
      <c r="L475">
        <v>4</v>
      </c>
    </row>
    <row r="476" spans="1:12" x14ac:dyDescent="0.3">
      <c r="A476" t="s">
        <v>338</v>
      </c>
      <c r="B476" t="s">
        <v>339</v>
      </c>
      <c r="C476">
        <v>0</v>
      </c>
      <c r="D476" t="s">
        <v>27</v>
      </c>
      <c r="E476" s="9" t="s">
        <v>89</v>
      </c>
      <c r="F476">
        <v>2274</v>
      </c>
      <c r="G476" t="s">
        <v>97</v>
      </c>
      <c r="H476" t="s">
        <v>24</v>
      </c>
      <c r="I476" t="s">
        <v>30</v>
      </c>
      <c r="J476" t="s">
        <v>31</v>
      </c>
      <c r="K476" t="s">
        <v>19</v>
      </c>
      <c r="L476">
        <v>4</v>
      </c>
    </row>
    <row r="477" spans="1:12" x14ac:dyDescent="0.3">
      <c r="A477" t="s">
        <v>87</v>
      </c>
      <c r="B477" t="s">
        <v>155</v>
      </c>
      <c r="C477">
        <v>0</v>
      </c>
      <c r="D477" t="s">
        <v>27</v>
      </c>
      <c r="E477" s="9" t="s">
        <v>89</v>
      </c>
      <c r="F477">
        <v>3526</v>
      </c>
      <c r="G477" t="s">
        <v>90</v>
      </c>
      <c r="H477" t="s">
        <v>24</v>
      </c>
      <c r="I477" t="s">
        <v>30</v>
      </c>
      <c r="J477" t="s">
        <v>31</v>
      </c>
      <c r="K477" t="s">
        <v>19</v>
      </c>
      <c r="L477">
        <v>4</v>
      </c>
    </row>
    <row r="478" spans="1:12" x14ac:dyDescent="0.3">
      <c r="A478" t="s">
        <v>139</v>
      </c>
      <c r="B478" t="s">
        <v>283</v>
      </c>
      <c r="C478">
        <v>0</v>
      </c>
      <c r="D478" t="s">
        <v>27</v>
      </c>
      <c r="E478" s="9" t="s">
        <v>89</v>
      </c>
      <c r="F478">
        <v>1666</v>
      </c>
      <c r="G478" t="s">
        <v>97</v>
      </c>
      <c r="H478" t="s">
        <v>24</v>
      </c>
      <c r="I478" t="s">
        <v>69</v>
      </c>
      <c r="J478" t="s">
        <v>52</v>
      </c>
      <c r="K478" t="s">
        <v>19</v>
      </c>
      <c r="L478">
        <v>4</v>
      </c>
    </row>
    <row r="479" spans="1:12" x14ac:dyDescent="0.3">
      <c r="A479" t="s">
        <v>252</v>
      </c>
      <c r="B479" t="s">
        <v>253</v>
      </c>
      <c r="C479">
        <v>1</v>
      </c>
      <c r="D479" t="s">
        <v>27</v>
      </c>
      <c r="E479" s="9" t="s">
        <v>89</v>
      </c>
      <c r="F479">
        <v>1406</v>
      </c>
      <c r="G479" t="s">
        <v>15</v>
      </c>
      <c r="H479" t="s">
        <v>24</v>
      </c>
      <c r="I479" t="s">
        <v>77</v>
      </c>
      <c r="J479" t="s">
        <v>78</v>
      </c>
      <c r="K479" t="s">
        <v>19</v>
      </c>
      <c r="L479">
        <v>4</v>
      </c>
    </row>
    <row r="480" spans="1:12" x14ac:dyDescent="0.3">
      <c r="A480" t="s">
        <v>259</v>
      </c>
      <c r="B480" t="s">
        <v>260</v>
      </c>
      <c r="C480">
        <v>2</v>
      </c>
      <c r="D480" t="s">
        <v>13</v>
      </c>
      <c r="E480" s="9" t="s">
        <v>89</v>
      </c>
      <c r="F480">
        <v>4348</v>
      </c>
      <c r="G480" t="s">
        <v>105</v>
      </c>
      <c r="H480" t="s">
        <v>24</v>
      </c>
      <c r="I480" t="s">
        <v>30</v>
      </c>
      <c r="J480" t="s">
        <v>31</v>
      </c>
      <c r="K480" t="s">
        <v>19</v>
      </c>
      <c r="L480">
        <v>4</v>
      </c>
    </row>
    <row r="481" spans="1:12" x14ac:dyDescent="0.3">
      <c r="A481" t="s">
        <v>139</v>
      </c>
      <c r="B481" t="s">
        <v>265</v>
      </c>
      <c r="C481">
        <v>2</v>
      </c>
      <c r="D481" t="s">
        <v>141</v>
      </c>
      <c r="E481" s="9" t="s">
        <v>89</v>
      </c>
      <c r="F481">
        <v>1666</v>
      </c>
      <c r="G481" t="s">
        <v>97</v>
      </c>
      <c r="H481" t="s">
        <v>24</v>
      </c>
      <c r="I481" t="s">
        <v>69</v>
      </c>
      <c r="J481" t="s">
        <v>52</v>
      </c>
      <c r="K481" t="s">
        <v>19</v>
      </c>
      <c r="L481">
        <v>4</v>
      </c>
    </row>
    <row r="482" spans="1:12" x14ac:dyDescent="0.3">
      <c r="A482" t="s">
        <v>87</v>
      </c>
      <c r="B482" t="s">
        <v>112</v>
      </c>
      <c r="C482">
        <v>0</v>
      </c>
      <c r="D482" t="s">
        <v>27</v>
      </c>
      <c r="E482" s="9" t="s">
        <v>89</v>
      </c>
      <c r="F482">
        <v>3526</v>
      </c>
      <c r="G482" t="s">
        <v>90</v>
      </c>
      <c r="H482" t="s">
        <v>24</v>
      </c>
      <c r="I482" t="s">
        <v>30</v>
      </c>
      <c r="J482" t="s">
        <v>31</v>
      </c>
      <c r="K482" t="s">
        <v>19</v>
      </c>
      <c r="L482">
        <v>4</v>
      </c>
    </row>
    <row r="483" spans="1:12" x14ac:dyDescent="0.3">
      <c r="A483" t="s">
        <v>87</v>
      </c>
      <c r="B483" t="s">
        <v>249</v>
      </c>
      <c r="C483">
        <v>0</v>
      </c>
      <c r="D483" t="s">
        <v>13</v>
      </c>
      <c r="E483" s="9" t="s">
        <v>89</v>
      </c>
      <c r="F483">
        <v>3526</v>
      </c>
      <c r="G483" t="s">
        <v>90</v>
      </c>
      <c r="H483" t="s">
        <v>24</v>
      </c>
      <c r="I483" t="s">
        <v>250</v>
      </c>
      <c r="J483" t="s">
        <v>31</v>
      </c>
      <c r="K483" t="s">
        <v>19</v>
      </c>
      <c r="L483">
        <v>4</v>
      </c>
    </row>
    <row r="484" spans="1:12" x14ac:dyDescent="0.3">
      <c r="A484" t="s">
        <v>87</v>
      </c>
      <c r="B484" t="s">
        <v>247</v>
      </c>
      <c r="C484">
        <v>0</v>
      </c>
      <c r="D484" t="s">
        <v>13</v>
      </c>
      <c r="E484" s="9" t="s">
        <v>89</v>
      </c>
      <c r="F484">
        <v>3526</v>
      </c>
      <c r="G484" t="s">
        <v>90</v>
      </c>
      <c r="H484" t="s">
        <v>24</v>
      </c>
      <c r="I484" t="s">
        <v>150</v>
      </c>
      <c r="J484" t="s">
        <v>151</v>
      </c>
      <c r="K484" t="s">
        <v>19</v>
      </c>
      <c r="L484">
        <v>4</v>
      </c>
    </row>
    <row r="485" spans="1:12" x14ac:dyDescent="0.3">
      <c r="A485" t="s">
        <v>223</v>
      </c>
      <c r="B485" t="s">
        <v>224</v>
      </c>
      <c r="C485">
        <v>0</v>
      </c>
      <c r="D485" t="s">
        <v>27</v>
      </c>
      <c r="E485" s="9" t="s">
        <v>89</v>
      </c>
      <c r="F485">
        <v>22794</v>
      </c>
      <c r="G485" t="s">
        <v>225</v>
      </c>
      <c r="H485" t="s">
        <v>24</v>
      </c>
      <c r="I485" t="s">
        <v>30</v>
      </c>
      <c r="J485" t="s">
        <v>31</v>
      </c>
      <c r="K485" t="s">
        <v>19</v>
      </c>
      <c r="L485">
        <v>4</v>
      </c>
    </row>
    <row r="486" spans="1:12" x14ac:dyDescent="0.3">
      <c r="A486" t="s">
        <v>173</v>
      </c>
      <c r="B486" t="s">
        <v>196</v>
      </c>
      <c r="C486">
        <v>3</v>
      </c>
      <c r="D486" t="s">
        <v>13</v>
      </c>
      <c r="E486" s="9" t="s">
        <v>89</v>
      </c>
      <c r="F486">
        <v>365</v>
      </c>
      <c r="G486" t="s">
        <v>15</v>
      </c>
      <c r="H486" t="s">
        <v>24</v>
      </c>
      <c r="I486" t="s">
        <v>142</v>
      </c>
      <c r="J486" t="s">
        <v>142</v>
      </c>
      <c r="K486" t="s">
        <v>19</v>
      </c>
      <c r="L486">
        <v>4</v>
      </c>
    </row>
    <row r="487" spans="1:12" x14ac:dyDescent="0.3">
      <c r="A487" t="s">
        <v>173</v>
      </c>
      <c r="B487" t="s">
        <v>201</v>
      </c>
      <c r="C487">
        <v>3</v>
      </c>
      <c r="D487" t="s">
        <v>13</v>
      </c>
      <c r="E487" s="9" t="s">
        <v>89</v>
      </c>
      <c r="F487">
        <v>365</v>
      </c>
      <c r="G487" t="s">
        <v>15</v>
      </c>
      <c r="H487" t="s">
        <v>16</v>
      </c>
      <c r="I487" t="s">
        <v>202</v>
      </c>
      <c r="J487" t="s">
        <v>126</v>
      </c>
      <c r="K487" t="s">
        <v>19</v>
      </c>
      <c r="L487">
        <v>4</v>
      </c>
    </row>
    <row r="488" spans="1:12" x14ac:dyDescent="0.3">
      <c r="A488" t="s">
        <v>210</v>
      </c>
      <c r="B488" t="s">
        <v>211</v>
      </c>
      <c r="C488">
        <v>2</v>
      </c>
      <c r="D488" t="s">
        <v>13</v>
      </c>
      <c r="E488" s="9" t="s">
        <v>89</v>
      </c>
      <c r="F488">
        <v>5576</v>
      </c>
      <c r="G488" t="s">
        <v>15</v>
      </c>
      <c r="H488" t="s">
        <v>24</v>
      </c>
      <c r="I488" t="s">
        <v>30</v>
      </c>
      <c r="J488" t="s">
        <v>31</v>
      </c>
      <c r="K488" t="s">
        <v>19</v>
      </c>
      <c r="L488">
        <v>4</v>
      </c>
    </row>
    <row r="489" spans="1:12" x14ac:dyDescent="0.3">
      <c r="A489" t="s">
        <v>87</v>
      </c>
      <c r="B489" t="s">
        <v>88</v>
      </c>
      <c r="C489">
        <v>0</v>
      </c>
      <c r="D489" t="s">
        <v>27</v>
      </c>
      <c r="E489" s="9" t="s">
        <v>89</v>
      </c>
      <c r="F489">
        <v>3526</v>
      </c>
      <c r="G489" t="s">
        <v>90</v>
      </c>
      <c r="H489" t="s">
        <v>24</v>
      </c>
      <c r="I489" t="s">
        <v>30</v>
      </c>
      <c r="J489" t="s">
        <v>31</v>
      </c>
      <c r="K489" t="s">
        <v>19</v>
      </c>
      <c r="L489">
        <v>4</v>
      </c>
    </row>
    <row r="490" spans="1:12" x14ac:dyDescent="0.3">
      <c r="A490" t="s">
        <v>87</v>
      </c>
      <c r="B490" t="s">
        <v>112</v>
      </c>
      <c r="C490">
        <v>2</v>
      </c>
      <c r="D490" t="s">
        <v>27</v>
      </c>
      <c r="E490" s="9" t="s">
        <v>89</v>
      </c>
      <c r="F490">
        <v>3526</v>
      </c>
      <c r="G490" t="s">
        <v>90</v>
      </c>
      <c r="H490" t="s">
        <v>24</v>
      </c>
      <c r="I490" t="s">
        <v>113</v>
      </c>
      <c r="J490" t="s">
        <v>114</v>
      </c>
      <c r="K490" t="s">
        <v>19</v>
      </c>
      <c r="L490">
        <v>4</v>
      </c>
    </row>
    <row r="491" spans="1:12" x14ac:dyDescent="0.3">
      <c r="A491" t="s">
        <v>115</v>
      </c>
      <c r="B491" t="s">
        <v>116</v>
      </c>
      <c r="C491">
        <v>2</v>
      </c>
      <c r="D491" t="s">
        <v>13</v>
      </c>
      <c r="E491" s="9" t="s">
        <v>89</v>
      </c>
      <c r="F491">
        <v>2033</v>
      </c>
      <c r="G491" t="s">
        <v>117</v>
      </c>
      <c r="H491" t="s">
        <v>24</v>
      </c>
      <c r="I491" t="s">
        <v>30</v>
      </c>
      <c r="J491" t="s">
        <v>31</v>
      </c>
      <c r="K491" t="s">
        <v>19</v>
      </c>
      <c r="L491">
        <v>4</v>
      </c>
    </row>
    <row r="492" spans="1:12" x14ac:dyDescent="0.3">
      <c r="A492" t="s">
        <v>87</v>
      </c>
      <c r="B492" t="s">
        <v>149</v>
      </c>
      <c r="C492">
        <v>0</v>
      </c>
      <c r="D492" t="s">
        <v>27</v>
      </c>
      <c r="E492" s="9" t="s">
        <v>89</v>
      </c>
      <c r="F492">
        <v>3526</v>
      </c>
      <c r="G492" t="s">
        <v>90</v>
      </c>
      <c r="H492" t="s">
        <v>24</v>
      </c>
      <c r="I492" t="s">
        <v>150</v>
      </c>
      <c r="J492" t="s">
        <v>151</v>
      </c>
      <c r="K492" t="s">
        <v>19</v>
      </c>
      <c r="L492">
        <v>4</v>
      </c>
    </row>
    <row r="493" spans="1:12" x14ac:dyDescent="0.3">
      <c r="A493" t="s">
        <v>87</v>
      </c>
      <c r="B493" t="s">
        <v>149</v>
      </c>
      <c r="C493">
        <v>0</v>
      </c>
      <c r="D493" t="s">
        <v>27</v>
      </c>
      <c r="E493" s="9" t="s">
        <v>89</v>
      </c>
      <c r="F493">
        <v>3526</v>
      </c>
      <c r="G493" t="s">
        <v>90</v>
      </c>
      <c r="H493" t="s">
        <v>24</v>
      </c>
      <c r="I493" t="s">
        <v>152</v>
      </c>
      <c r="J493" t="s">
        <v>31</v>
      </c>
      <c r="K493" t="s">
        <v>19</v>
      </c>
      <c r="L493">
        <v>4</v>
      </c>
    </row>
    <row r="494" spans="1:12" x14ac:dyDescent="0.3">
      <c r="A494" t="s">
        <v>139</v>
      </c>
      <c r="B494" t="s">
        <v>140</v>
      </c>
      <c r="C494">
        <v>1</v>
      </c>
      <c r="D494" t="s">
        <v>141</v>
      </c>
      <c r="E494" s="9" t="s">
        <v>89</v>
      </c>
      <c r="F494">
        <v>1666</v>
      </c>
      <c r="G494" t="s">
        <v>97</v>
      </c>
      <c r="H494" t="s">
        <v>24</v>
      </c>
      <c r="I494" t="s">
        <v>142</v>
      </c>
      <c r="J494" t="s">
        <v>142</v>
      </c>
      <c r="K494" t="s">
        <v>19</v>
      </c>
      <c r="L494">
        <v>4</v>
      </c>
    </row>
    <row r="495" spans="1:12" x14ac:dyDescent="0.3">
      <c r="A495" t="s">
        <v>157</v>
      </c>
      <c r="B495" t="s">
        <v>158</v>
      </c>
      <c r="C495">
        <v>0</v>
      </c>
      <c r="D495" t="s">
        <v>86</v>
      </c>
      <c r="E495" s="9" t="s">
        <v>89</v>
      </c>
      <c r="F495">
        <v>562</v>
      </c>
      <c r="G495" t="s">
        <v>15</v>
      </c>
      <c r="H495" t="s">
        <v>24</v>
      </c>
      <c r="I495" t="s">
        <v>30</v>
      </c>
      <c r="J495" t="s">
        <v>31</v>
      </c>
      <c r="K495" t="s">
        <v>19</v>
      </c>
      <c r="L495">
        <v>4</v>
      </c>
    </row>
    <row r="496" spans="1:12" x14ac:dyDescent="0.3">
      <c r="A496" t="s">
        <v>87</v>
      </c>
      <c r="B496" t="s">
        <v>155</v>
      </c>
      <c r="C496">
        <v>0</v>
      </c>
      <c r="D496" t="s">
        <v>27</v>
      </c>
      <c r="E496" s="9" t="s">
        <v>89</v>
      </c>
      <c r="F496">
        <v>3526</v>
      </c>
      <c r="G496" t="s">
        <v>90</v>
      </c>
      <c r="H496" t="s">
        <v>24</v>
      </c>
      <c r="I496" t="s">
        <v>17</v>
      </c>
      <c r="J496" t="s">
        <v>18</v>
      </c>
      <c r="K496" t="s">
        <v>19</v>
      </c>
      <c r="L496">
        <v>4</v>
      </c>
    </row>
    <row r="497" spans="1:12" x14ac:dyDescent="0.3">
      <c r="A497" t="s">
        <v>173</v>
      </c>
      <c r="B497" t="s">
        <v>174</v>
      </c>
      <c r="C497">
        <v>0</v>
      </c>
      <c r="D497" t="s">
        <v>13</v>
      </c>
      <c r="E497" s="9" t="s">
        <v>89</v>
      </c>
      <c r="F497">
        <v>365</v>
      </c>
      <c r="G497" t="s">
        <v>15</v>
      </c>
      <c r="H497" t="s">
        <v>24</v>
      </c>
      <c r="I497" t="s">
        <v>150</v>
      </c>
      <c r="J497" t="s">
        <v>151</v>
      </c>
      <c r="K497" t="s">
        <v>19</v>
      </c>
      <c r="L497">
        <v>4</v>
      </c>
    </row>
    <row r="498" spans="1:12" x14ac:dyDescent="0.3">
      <c r="A498" t="s">
        <v>103</v>
      </c>
      <c r="B498" t="s">
        <v>104</v>
      </c>
      <c r="C498">
        <v>0</v>
      </c>
      <c r="D498" t="s">
        <v>13</v>
      </c>
      <c r="E498" s="9" t="s">
        <v>84</v>
      </c>
      <c r="F498">
        <v>4259</v>
      </c>
      <c r="G498" t="s">
        <v>105</v>
      </c>
      <c r="H498" t="s">
        <v>24</v>
      </c>
      <c r="I498" t="s">
        <v>17</v>
      </c>
      <c r="J498" t="s">
        <v>18</v>
      </c>
      <c r="K498" t="s">
        <v>19</v>
      </c>
      <c r="L498">
        <v>7</v>
      </c>
    </row>
    <row r="499" spans="1:12" x14ac:dyDescent="0.3">
      <c r="A499" t="s">
        <v>146</v>
      </c>
      <c r="B499" t="s">
        <v>147</v>
      </c>
      <c r="C499">
        <v>2</v>
      </c>
      <c r="D499" t="s">
        <v>27</v>
      </c>
      <c r="E499" s="9" t="s">
        <v>84</v>
      </c>
      <c r="F499">
        <v>34483</v>
      </c>
      <c r="G499" t="s">
        <v>29</v>
      </c>
      <c r="H499" t="s">
        <v>148</v>
      </c>
      <c r="I499" t="s">
        <v>30</v>
      </c>
      <c r="J499" t="s">
        <v>31</v>
      </c>
      <c r="K499" t="s">
        <v>19</v>
      </c>
      <c r="L499">
        <v>7</v>
      </c>
    </row>
    <row r="500" spans="1:12" x14ac:dyDescent="0.3">
      <c r="A500" t="s">
        <v>355</v>
      </c>
      <c r="B500" t="s">
        <v>356</v>
      </c>
      <c r="C500">
        <v>0</v>
      </c>
      <c r="D500" t="s">
        <v>27</v>
      </c>
      <c r="E500" s="9" t="s">
        <v>84</v>
      </c>
      <c r="F500">
        <v>24227</v>
      </c>
      <c r="G500" t="s">
        <v>35</v>
      </c>
      <c r="H500" t="s">
        <v>24</v>
      </c>
      <c r="I500" t="s">
        <v>150</v>
      </c>
      <c r="J500" t="s">
        <v>151</v>
      </c>
      <c r="K500" t="s">
        <v>19</v>
      </c>
      <c r="L500">
        <v>7</v>
      </c>
    </row>
    <row r="501" spans="1:12" x14ac:dyDescent="0.3">
      <c r="A501" t="s">
        <v>357</v>
      </c>
      <c r="B501" t="s">
        <v>358</v>
      </c>
      <c r="C501">
        <v>0</v>
      </c>
      <c r="D501" t="s">
        <v>13</v>
      </c>
      <c r="E501" s="9" t="s">
        <v>84</v>
      </c>
      <c r="F501">
        <v>10958</v>
      </c>
      <c r="G501" t="s">
        <v>15</v>
      </c>
      <c r="H501" t="s">
        <v>24</v>
      </c>
      <c r="I501" t="s">
        <v>30</v>
      </c>
      <c r="J501" t="s">
        <v>31</v>
      </c>
      <c r="K501" t="s">
        <v>19</v>
      </c>
      <c r="L501">
        <v>7</v>
      </c>
    </row>
    <row r="502" spans="1:12" x14ac:dyDescent="0.3">
      <c r="A502" t="s">
        <v>360</v>
      </c>
      <c r="B502" t="s">
        <v>361</v>
      </c>
      <c r="C502">
        <v>0</v>
      </c>
      <c r="D502" t="s">
        <v>13</v>
      </c>
      <c r="E502" s="9" t="s">
        <v>84</v>
      </c>
      <c r="F502">
        <v>7875</v>
      </c>
      <c r="G502" t="s">
        <v>43</v>
      </c>
      <c r="H502" t="s">
        <v>24</v>
      </c>
      <c r="I502" t="s">
        <v>142</v>
      </c>
      <c r="J502" t="s">
        <v>142</v>
      </c>
      <c r="K502" t="s">
        <v>19</v>
      </c>
      <c r="L502">
        <v>7</v>
      </c>
    </row>
    <row r="503" spans="1:12" x14ac:dyDescent="0.3">
      <c r="A503" t="s">
        <v>383</v>
      </c>
      <c r="B503" t="s">
        <v>384</v>
      </c>
      <c r="C503">
        <v>1</v>
      </c>
      <c r="D503" t="s">
        <v>27</v>
      </c>
      <c r="E503" s="9" t="s">
        <v>84</v>
      </c>
      <c r="F503">
        <v>27186</v>
      </c>
      <c r="G503" t="s">
        <v>385</v>
      </c>
      <c r="H503" t="s">
        <v>24</v>
      </c>
      <c r="I503" t="s">
        <v>30</v>
      </c>
      <c r="J503" t="s">
        <v>31</v>
      </c>
      <c r="K503" t="s">
        <v>19</v>
      </c>
      <c r="L503">
        <v>7</v>
      </c>
    </row>
    <row r="504" spans="1:12" x14ac:dyDescent="0.3">
      <c r="A504" t="s">
        <v>400</v>
      </c>
      <c r="B504" t="s">
        <v>401</v>
      </c>
      <c r="C504">
        <v>35</v>
      </c>
      <c r="D504" t="s">
        <v>27</v>
      </c>
      <c r="E504" s="9" t="s">
        <v>84</v>
      </c>
      <c r="F504">
        <v>666</v>
      </c>
      <c r="G504" t="s">
        <v>200</v>
      </c>
      <c r="H504" t="s">
        <v>24</v>
      </c>
      <c r="I504" t="s">
        <v>51</v>
      </c>
      <c r="J504" t="s">
        <v>52</v>
      </c>
      <c r="K504" t="s">
        <v>19</v>
      </c>
      <c r="L504">
        <v>7</v>
      </c>
    </row>
    <row r="505" spans="1:12" x14ac:dyDescent="0.3">
      <c r="A505" t="s">
        <v>419</v>
      </c>
      <c r="B505" t="s">
        <v>420</v>
      </c>
      <c r="C505">
        <v>0</v>
      </c>
      <c r="D505" t="s">
        <v>86</v>
      </c>
      <c r="E505" s="9" t="s">
        <v>84</v>
      </c>
      <c r="F505">
        <v>3663</v>
      </c>
      <c r="G505" t="s">
        <v>200</v>
      </c>
      <c r="H505" t="s">
        <v>24</v>
      </c>
      <c r="I505" t="s">
        <v>30</v>
      </c>
      <c r="J505" t="s">
        <v>31</v>
      </c>
      <c r="K505" t="s">
        <v>19</v>
      </c>
      <c r="L505">
        <v>7</v>
      </c>
    </row>
    <row r="506" spans="1:12" x14ac:dyDescent="0.3">
      <c r="A506" t="s">
        <v>511</v>
      </c>
      <c r="B506" t="s">
        <v>512</v>
      </c>
      <c r="C506">
        <v>0</v>
      </c>
      <c r="D506" t="s">
        <v>27</v>
      </c>
      <c r="E506" s="9" t="s">
        <v>84</v>
      </c>
      <c r="F506">
        <v>35821</v>
      </c>
      <c r="G506" t="s">
        <v>513</v>
      </c>
      <c r="H506" t="s">
        <v>24</v>
      </c>
      <c r="I506" t="s">
        <v>328</v>
      </c>
      <c r="J506" t="s">
        <v>167</v>
      </c>
      <c r="K506" t="s">
        <v>19</v>
      </c>
      <c r="L506">
        <v>7</v>
      </c>
    </row>
    <row r="507" spans="1:12" x14ac:dyDescent="0.3">
      <c r="A507" t="s">
        <v>536</v>
      </c>
      <c r="B507" t="s">
        <v>537</v>
      </c>
      <c r="C507">
        <v>0</v>
      </c>
      <c r="D507" t="s">
        <v>141</v>
      </c>
      <c r="E507" s="9" t="s">
        <v>84</v>
      </c>
      <c r="F507">
        <v>6852</v>
      </c>
      <c r="G507" t="s">
        <v>49</v>
      </c>
      <c r="H507" t="s">
        <v>24</v>
      </c>
      <c r="I507" t="s">
        <v>17</v>
      </c>
      <c r="J507" t="s">
        <v>18</v>
      </c>
      <c r="K507" t="s">
        <v>19</v>
      </c>
      <c r="L507">
        <v>7</v>
      </c>
    </row>
    <row r="508" spans="1:12" x14ac:dyDescent="0.3">
      <c r="A508" t="s">
        <v>355</v>
      </c>
      <c r="B508" t="s">
        <v>541</v>
      </c>
      <c r="C508">
        <v>3</v>
      </c>
      <c r="D508" t="s">
        <v>27</v>
      </c>
      <c r="E508" s="9" t="s">
        <v>84</v>
      </c>
      <c r="F508">
        <v>24227</v>
      </c>
      <c r="G508" t="s">
        <v>35</v>
      </c>
      <c r="H508" t="s">
        <v>24</v>
      </c>
      <c r="I508" t="s">
        <v>150</v>
      </c>
      <c r="J508" t="s">
        <v>151</v>
      </c>
      <c r="K508" t="s">
        <v>19</v>
      </c>
      <c r="L508">
        <v>7</v>
      </c>
    </row>
    <row r="509" spans="1:12" x14ac:dyDescent="0.3">
      <c r="A509" t="s">
        <v>400</v>
      </c>
      <c r="B509" t="s">
        <v>556</v>
      </c>
      <c r="C509">
        <v>88</v>
      </c>
      <c r="D509" t="s">
        <v>13</v>
      </c>
      <c r="E509" s="9" t="s">
        <v>84</v>
      </c>
      <c r="F509">
        <v>666</v>
      </c>
      <c r="G509" t="s">
        <v>200</v>
      </c>
      <c r="H509" t="s">
        <v>24</v>
      </c>
      <c r="I509" t="s">
        <v>51</v>
      </c>
      <c r="J509" t="s">
        <v>52</v>
      </c>
      <c r="K509" t="s">
        <v>19</v>
      </c>
      <c r="L509">
        <v>7</v>
      </c>
    </row>
    <row r="510" spans="1:12" x14ac:dyDescent="0.3">
      <c r="A510" t="s">
        <v>383</v>
      </c>
      <c r="B510" t="s">
        <v>481</v>
      </c>
      <c r="C510">
        <v>0</v>
      </c>
      <c r="D510" t="s">
        <v>27</v>
      </c>
      <c r="E510" s="9" t="s">
        <v>84</v>
      </c>
      <c r="F510">
        <v>27186</v>
      </c>
      <c r="G510" t="s">
        <v>385</v>
      </c>
      <c r="H510" t="s">
        <v>24</v>
      </c>
      <c r="I510" t="s">
        <v>30</v>
      </c>
      <c r="J510" t="s">
        <v>31</v>
      </c>
      <c r="K510" t="s">
        <v>19</v>
      </c>
      <c r="L510">
        <v>7</v>
      </c>
    </row>
    <row r="511" spans="1:12" x14ac:dyDescent="0.3">
      <c r="A511" t="s">
        <v>383</v>
      </c>
      <c r="B511" t="s">
        <v>481</v>
      </c>
      <c r="C511">
        <v>0</v>
      </c>
      <c r="D511" t="s">
        <v>27</v>
      </c>
      <c r="E511" s="9" t="s">
        <v>84</v>
      </c>
      <c r="F511">
        <v>27186</v>
      </c>
      <c r="G511" t="s">
        <v>385</v>
      </c>
      <c r="H511" t="s">
        <v>24</v>
      </c>
      <c r="I511" t="s">
        <v>30</v>
      </c>
      <c r="J511" t="s">
        <v>31</v>
      </c>
      <c r="K511" t="s">
        <v>19</v>
      </c>
      <c r="L511">
        <v>7</v>
      </c>
    </row>
    <row r="512" spans="1:12" x14ac:dyDescent="0.3">
      <c r="A512" t="s">
        <v>400</v>
      </c>
      <c r="B512" t="s">
        <v>401</v>
      </c>
      <c r="C512">
        <v>18</v>
      </c>
      <c r="D512" t="s">
        <v>27</v>
      </c>
      <c r="E512" s="9" t="s">
        <v>84</v>
      </c>
      <c r="F512">
        <v>666</v>
      </c>
      <c r="G512" t="s">
        <v>200</v>
      </c>
      <c r="H512" t="s">
        <v>24</v>
      </c>
      <c r="I512" t="s">
        <v>411</v>
      </c>
      <c r="J512" t="s">
        <v>52</v>
      </c>
      <c r="K512" t="s">
        <v>19</v>
      </c>
      <c r="L512">
        <v>7</v>
      </c>
    </row>
    <row r="513" spans="1:12" x14ac:dyDescent="0.3">
      <c r="A513" t="s">
        <v>472</v>
      </c>
      <c r="B513" t="s">
        <v>473</v>
      </c>
      <c r="C513">
        <v>0</v>
      </c>
      <c r="D513" t="s">
        <v>13</v>
      </c>
      <c r="E513" s="9" t="s">
        <v>84</v>
      </c>
      <c r="F513">
        <v>180</v>
      </c>
      <c r="G513" t="s">
        <v>474</v>
      </c>
      <c r="H513" t="s">
        <v>24</v>
      </c>
      <c r="I513" t="s">
        <v>17</v>
      </c>
      <c r="J513" t="s">
        <v>18</v>
      </c>
      <c r="K513" t="s">
        <v>19</v>
      </c>
      <c r="L513">
        <v>7</v>
      </c>
    </row>
    <row r="514" spans="1:12" x14ac:dyDescent="0.3">
      <c r="A514" t="s">
        <v>451</v>
      </c>
      <c r="B514" t="s">
        <v>452</v>
      </c>
      <c r="C514">
        <v>1</v>
      </c>
      <c r="D514" t="s">
        <v>27</v>
      </c>
      <c r="E514" s="9" t="s">
        <v>84</v>
      </c>
      <c r="F514">
        <v>4585</v>
      </c>
      <c r="G514" t="s">
        <v>15</v>
      </c>
      <c r="H514" t="s">
        <v>24</v>
      </c>
      <c r="I514" t="s">
        <v>69</v>
      </c>
      <c r="J514" t="s">
        <v>52</v>
      </c>
      <c r="K514" t="s">
        <v>19</v>
      </c>
      <c r="L514">
        <v>7</v>
      </c>
    </row>
    <row r="515" spans="1:12" x14ac:dyDescent="0.3">
      <c r="A515" t="s">
        <v>595</v>
      </c>
      <c r="B515" t="s">
        <v>596</v>
      </c>
      <c r="C515">
        <v>1</v>
      </c>
      <c r="D515" t="s">
        <v>27</v>
      </c>
      <c r="E515" s="9" t="s">
        <v>84</v>
      </c>
      <c r="F515">
        <v>50975</v>
      </c>
      <c r="G515" t="s">
        <v>15</v>
      </c>
      <c r="H515" t="s">
        <v>24</v>
      </c>
      <c r="I515" t="s">
        <v>597</v>
      </c>
      <c r="J515" t="s">
        <v>31</v>
      </c>
      <c r="K515" t="s">
        <v>19</v>
      </c>
      <c r="L515">
        <v>7</v>
      </c>
    </row>
    <row r="516" spans="1:12" x14ac:dyDescent="0.3">
      <c r="A516" t="s">
        <v>565</v>
      </c>
      <c r="B516" t="s">
        <v>566</v>
      </c>
      <c r="C516">
        <v>1</v>
      </c>
      <c r="D516" t="s">
        <v>86</v>
      </c>
      <c r="E516" s="9" t="s">
        <v>84</v>
      </c>
      <c r="F516">
        <v>30368</v>
      </c>
      <c r="G516" t="s">
        <v>49</v>
      </c>
      <c r="H516" t="s">
        <v>24</v>
      </c>
      <c r="I516" t="s">
        <v>142</v>
      </c>
      <c r="J516" t="s">
        <v>142</v>
      </c>
      <c r="K516" t="s">
        <v>19</v>
      </c>
      <c r="L516">
        <v>7</v>
      </c>
    </row>
    <row r="517" spans="1:12" x14ac:dyDescent="0.3">
      <c r="A517" t="s">
        <v>578</v>
      </c>
      <c r="B517" t="s">
        <v>579</v>
      </c>
      <c r="C517">
        <v>1</v>
      </c>
      <c r="D517" t="s">
        <v>86</v>
      </c>
      <c r="E517" s="9" t="s">
        <v>84</v>
      </c>
      <c r="F517">
        <v>12554</v>
      </c>
      <c r="G517" t="s">
        <v>580</v>
      </c>
      <c r="H517" t="s">
        <v>24</v>
      </c>
      <c r="I517" t="s">
        <v>268</v>
      </c>
      <c r="J517" t="s">
        <v>31</v>
      </c>
      <c r="K517" t="s">
        <v>19</v>
      </c>
      <c r="L517">
        <v>7</v>
      </c>
    </row>
    <row r="518" spans="1:12" x14ac:dyDescent="0.3">
      <c r="A518" t="s">
        <v>360</v>
      </c>
      <c r="B518" t="s">
        <v>606</v>
      </c>
      <c r="C518">
        <v>0</v>
      </c>
      <c r="D518" t="s">
        <v>27</v>
      </c>
      <c r="E518" s="9" t="s">
        <v>84</v>
      </c>
      <c r="F518">
        <v>7875</v>
      </c>
      <c r="G518" t="s">
        <v>43</v>
      </c>
      <c r="H518" t="s">
        <v>24</v>
      </c>
      <c r="I518" t="s">
        <v>77</v>
      </c>
      <c r="J518" t="s">
        <v>78</v>
      </c>
      <c r="K518" t="s">
        <v>19</v>
      </c>
      <c r="L518">
        <v>7</v>
      </c>
    </row>
    <row r="519" spans="1:12" x14ac:dyDescent="0.3">
      <c r="A519" t="s">
        <v>355</v>
      </c>
      <c r="B519" t="s">
        <v>638</v>
      </c>
      <c r="C519">
        <v>0</v>
      </c>
      <c r="D519" t="s">
        <v>27</v>
      </c>
      <c r="E519" s="9" t="s">
        <v>84</v>
      </c>
      <c r="F519">
        <v>24227</v>
      </c>
      <c r="G519" t="s">
        <v>35</v>
      </c>
      <c r="H519" t="s">
        <v>24</v>
      </c>
      <c r="I519" t="s">
        <v>150</v>
      </c>
      <c r="J519" t="s">
        <v>151</v>
      </c>
      <c r="K519" t="s">
        <v>19</v>
      </c>
      <c r="L519">
        <v>7</v>
      </c>
    </row>
    <row r="520" spans="1:12" x14ac:dyDescent="0.3">
      <c r="A520" t="s">
        <v>360</v>
      </c>
      <c r="B520" t="s">
        <v>649</v>
      </c>
      <c r="C520">
        <v>0</v>
      </c>
      <c r="D520" t="s">
        <v>13</v>
      </c>
      <c r="E520" s="9" t="s">
        <v>84</v>
      </c>
      <c r="F520">
        <v>7875</v>
      </c>
      <c r="G520" t="s">
        <v>43</v>
      </c>
      <c r="H520" t="s">
        <v>24</v>
      </c>
      <c r="I520" t="s">
        <v>30</v>
      </c>
      <c r="J520" t="s">
        <v>31</v>
      </c>
      <c r="K520" t="s">
        <v>19</v>
      </c>
      <c r="L520">
        <v>7</v>
      </c>
    </row>
    <row r="521" spans="1:12" x14ac:dyDescent="0.3">
      <c r="A521" t="s">
        <v>536</v>
      </c>
      <c r="B521" t="s">
        <v>661</v>
      </c>
      <c r="C521">
        <v>1</v>
      </c>
      <c r="D521" t="s">
        <v>280</v>
      </c>
      <c r="E521" s="9" t="s">
        <v>84</v>
      </c>
      <c r="F521">
        <v>6852</v>
      </c>
      <c r="G521" t="s">
        <v>49</v>
      </c>
      <c r="H521" t="s">
        <v>24</v>
      </c>
      <c r="I521" t="s">
        <v>30</v>
      </c>
      <c r="J521" t="s">
        <v>31</v>
      </c>
      <c r="K521" t="s">
        <v>19</v>
      </c>
      <c r="L521">
        <v>7</v>
      </c>
    </row>
    <row r="522" spans="1:12" x14ac:dyDescent="0.3">
      <c r="A522" t="s">
        <v>685</v>
      </c>
      <c r="B522" t="s">
        <v>686</v>
      </c>
      <c r="C522">
        <v>1</v>
      </c>
      <c r="D522" t="s">
        <v>13</v>
      </c>
      <c r="E522" s="9" t="s">
        <v>84</v>
      </c>
      <c r="F522">
        <v>13477</v>
      </c>
      <c r="G522" t="s">
        <v>97</v>
      </c>
      <c r="H522" t="s">
        <v>24</v>
      </c>
      <c r="I522" t="s">
        <v>17</v>
      </c>
      <c r="J522" t="s">
        <v>18</v>
      </c>
      <c r="K522" t="s">
        <v>19</v>
      </c>
      <c r="L522">
        <v>7</v>
      </c>
    </row>
    <row r="523" spans="1:12" x14ac:dyDescent="0.3">
      <c r="A523" t="s">
        <v>383</v>
      </c>
      <c r="B523" t="s">
        <v>711</v>
      </c>
      <c r="C523">
        <v>1</v>
      </c>
      <c r="D523" t="s">
        <v>27</v>
      </c>
      <c r="E523" s="9" t="s">
        <v>84</v>
      </c>
      <c r="F523">
        <v>27186</v>
      </c>
      <c r="G523" t="s">
        <v>385</v>
      </c>
      <c r="H523" t="s">
        <v>24</v>
      </c>
      <c r="I523" t="s">
        <v>30</v>
      </c>
      <c r="J523" t="s">
        <v>31</v>
      </c>
      <c r="K523" t="s">
        <v>19</v>
      </c>
      <c r="L523">
        <v>7</v>
      </c>
    </row>
    <row r="524" spans="1:12" x14ac:dyDescent="0.3">
      <c r="A524" t="s">
        <v>400</v>
      </c>
      <c r="B524" t="s">
        <v>128</v>
      </c>
      <c r="C524">
        <v>78</v>
      </c>
      <c r="D524" t="s">
        <v>13</v>
      </c>
      <c r="E524" s="9" t="s">
        <v>84</v>
      </c>
      <c r="F524">
        <v>666</v>
      </c>
      <c r="G524" t="s">
        <v>200</v>
      </c>
      <c r="H524" t="s">
        <v>24</v>
      </c>
      <c r="I524" t="s">
        <v>411</v>
      </c>
      <c r="J524" t="s">
        <v>52</v>
      </c>
      <c r="K524" t="s">
        <v>19</v>
      </c>
      <c r="L524">
        <v>7</v>
      </c>
    </row>
    <row r="525" spans="1:12" x14ac:dyDescent="0.3">
      <c r="A525" t="s">
        <v>734</v>
      </c>
      <c r="B525" t="s">
        <v>735</v>
      </c>
      <c r="C525">
        <v>1</v>
      </c>
      <c r="D525" t="s">
        <v>86</v>
      </c>
      <c r="E525" s="9" t="s">
        <v>84</v>
      </c>
      <c r="F525">
        <v>786</v>
      </c>
      <c r="G525" t="s">
        <v>23</v>
      </c>
      <c r="H525" t="s">
        <v>16</v>
      </c>
      <c r="I525" t="s">
        <v>30</v>
      </c>
      <c r="J525" t="s">
        <v>31</v>
      </c>
      <c r="K525" t="s">
        <v>19</v>
      </c>
      <c r="L525">
        <v>7</v>
      </c>
    </row>
    <row r="526" spans="1:12" x14ac:dyDescent="0.3">
      <c r="A526" t="s">
        <v>360</v>
      </c>
      <c r="B526" t="s">
        <v>736</v>
      </c>
      <c r="C526">
        <v>1</v>
      </c>
      <c r="D526" t="s">
        <v>27</v>
      </c>
      <c r="E526" s="9" t="s">
        <v>84</v>
      </c>
      <c r="F526">
        <v>7875</v>
      </c>
      <c r="G526" t="s">
        <v>43</v>
      </c>
      <c r="H526" t="s">
        <v>24</v>
      </c>
      <c r="I526" t="s">
        <v>142</v>
      </c>
      <c r="J526" t="s">
        <v>142</v>
      </c>
      <c r="K526" t="s">
        <v>19</v>
      </c>
      <c r="L526">
        <v>7</v>
      </c>
    </row>
    <row r="527" spans="1:12" x14ac:dyDescent="0.3">
      <c r="A527" t="s">
        <v>383</v>
      </c>
      <c r="B527" t="s">
        <v>748</v>
      </c>
      <c r="C527">
        <v>2</v>
      </c>
      <c r="D527" t="s">
        <v>13</v>
      </c>
      <c r="E527" s="9" t="s">
        <v>84</v>
      </c>
      <c r="F527">
        <v>27186</v>
      </c>
      <c r="G527" t="s">
        <v>385</v>
      </c>
      <c r="H527" t="s">
        <v>24</v>
      </c>
      <c r="I527" t="s">
        <v>30</v>
      </c>
      <c r="J527" t="s">
        <v>31</v>
      </c>
      <c r="K527" t="s">
        <v>19</v>
      </c>
      <c r="L527">
        <v>7</v>
      </c>
    </row>
    <row r="528" spans="1:12" x14ac:dyDescent="0.3">
      <c r="A528" t="s">
        <v>779</v>
      </c>
      <c r="B528" t="s">
        <v>780</v>
      </c>
      <c r="C528">
        <v>0</v>
      </c>
      <c r="D528" t="s">
        <v>27</v>
      </c>
      <c r="E528" s="9" t="s">
        <v>84</v>
      </c>
      <c r="F528">
        <v>4082</v>
      </c>
      <c r="G528" t="s">
        <v>57</v>
      </c>
      <c r="H528" t="s">
        <v>24</v>
      </c>
      <c r="I528" t="s">
        <v>69</v>
      </c>
      <c r="J528" t="s">
        <v>52</v>
      </c>
      <c r="K528" t="s">
        <v>19</v>
      </c>
      <c r="L528">
        <v>7</v>
      </c>
    </row>
    <row r="529" spans="1:12" x14ac:dyDescent="0.3">
      <c r="A529" t="s">
        <v>360</v>
      </c>
      <c r="B529" t="s">
        <v>781</v>
      </c>
      <c r="C529">
        <v>1</v>
      </c>
      <c r="D529" t="s">
        <v>27</v>
      </c>
      <c r="E529" s="9" t="s">
        <v>84</v>
      </c>
      <c r="F529">
        <v>7875</v>
      </c>
      <c r="G529" t="s">
        <v>43</v>
      </c>
      <c r="H529" t="s">
        <v>24</v>
      </c>
      <c r="I529" t="s">
        <v>142</v>
      </c>
      <c r="J529" t="s">
        <v>142</v>
      </c>
      <c r="K529" t="s">
        <v>19</v>
      </c>
      <c r="L529">
        <v>7</v>
      </c>
    </row>
    <row r="530" spans="1:12" x14ac:dyDescent="0.3">
      <c r="A530" t="s">
        <v>383</v>
      </c>
      <c r="B530" t="s">
        <v>748</v>
      </c>
      <c r="C530">
        <v>0</v>
      </c>
      <c r="D530" t="s">
        <v>13</v>
      </c>
      <c r="E530" s="9" t="s">
        <v>84</v>
      </c>
      <c r="F530">
        <v>27186</v>
      </c>
      <c r="G530" t="s">
        <v>385</v>
      </c>
      <c r="H530" t="s">
        <v>24</v>
      </c>
      <c r="I530" t="s">
        <v>30</v>
      </c>
      <c r="J530" t="s">
        <v>31</v>
      </c>
      <c r="K530" t="s">
        <v>19</v>
      </c>
      <c r="L530">
        <v>7</v>
      </c>
    </row>
    <row r="531" spans="1:12" x14ac:dyDescent="0.3">
      <c r="A531" t="s">
        <v>793</v>
      </c>
      <c r="B531" t="s">
        <v>794</v>
      </c>
      <c r="C531">
        <v>2</v>
      </c>
      <c r="D531" t="s">
        <v>86</v>
      </c>
      <c r="E531" s="9" t="s">
        <v>84</v>
      </c>
      <c r="F531">
        <v>55702</v>
      </c>
      <c r="G531" t="s">
        <v>23</v>
      </c>
      <c r="H531" t="s">
        <v>24</v>
      </c>
      <c r="I531" t="s">
        <v>30</v>
      </c>
      <c r="J531" t="s">
        <v>31</v>
      </c>
      <c r="K531" t="s">
        <v>19</v>
      </c>
      <c r="L531">
        <v>7</v>
      </c>
    </row>
    <row r="532" spans="1:12" x14ac:dyDescent="0.3">
      <c r="A532" t="s">
        <v>360</v>
      </c>
      <c r="B532" t="s">
        <v>839</v>
      </c>
      <c r="C532">
        <v>0</v>
      </c>
      <c r="D532" t="s">
        <v>13</v>
      </c>
      <c r="E532" s="9" t="s">
        <v>84</v>
      </c>
      <c r="F532">
        <v>7875</v>
      </c>
      <c r="G532" t="s">
        <v>43</v>
      </c>
      <c r="H532" t="s">
        <v>24</v>
      </c>
      <c r="I532" t="s">
        <v>142</v>
      </c>
      <c r="J532" t="s">
        <v>142</v>
      </c>
      <c r="K532" t="s">
        <v>19</v>
      </c>
      <c r="L532">
        <v>7</v>
      </c>
    </row>
    <row r="533" spans="1:12" x14ac:dyDescent="0.3">
      <c r="A533" t="s">
        <v>103</v>
      </c>
      <c r="B533" t="s">
        <v>818</v>
      </c>
      <c r="C533">
        <v>1</v>
      </c>
      <c r="D533" t="s">
        <v>27</v>
      </c>
      <c r="E533" s="9" t="s">
        <v>84</v>
      </c>
      <c r="F533">
        <v>4259</v>
      </c>
      <c r="G533" t="s">
        <v>105</v>
      </c>
      <c r="H533" t="s">
        <v>24</v>
      </c>
      <c r="I533" t="s">
        <v>17</v>
      </c>
      <c r="J533" t="s">
        <v>18</v>
      </c>
      <c r="K533" t="s">
        <v>19</v>
      </c>
      <c r="L533">
        <v>7</v>
      </c>
    </row>
    <row r="534" spans="1:12" x14ac:dyDescent="0.3">
      <c r="A534" t="s">
        <v>907</v>
      </c>
      <c r="B534" t="s">
        <v>908</v>
      </c>
      <c r="C534">
        <v>3</v>
      </c>
      <c r="D534" t="s">
        <v>86</v>
      </c>
      <c r="E534" s="9" t="s">
        <v>84</v>
      </c>
      <c r="F534">
        <v>62903</v>
      </c>
      <c r="G534" t="s">
        <v>122</v>
      </c>
      <c r="H534" t="s">
        <v>24</v>
      </c>
      <c r="I534" t="s">
        <v>142</v>
      </c>
      <c r="J534" t="s">
        <v>142</v>
      </c>
      <c r="K534" t="s">
        <v>19</v>
      </c>
      <c r="L534">
        <v>7</v>
      </c>
    </row>
    <row r="535" spans="1:12" x14ac:dyDescent="0.3">
      <c r="A535" t="s">
        <v>383</v>
      </c>
      <c r="B535" t="s">
        <v>748</v>
      </c>
      <c r="C535">
        <v>0</v>
      </c>
      <c r="D535" t="s">
        <v>13</v>
      </c>
      <c r="E535" s="9" t="s">
        <v>84</v>
      </c>
      <c r="F535">
        <v>27186</v>
      </c>
      <c r="G535" t="s">
        <v>385</v>
      </c>
      <c r="H535" t="s">
        <v>24</v>
      </c>
      <c r="I535" t="s">
        <v>30</v>
      </c>
      <c r="J535" t="s">
        <v>31</v>
      </c>
      <c r="K535" t="s">
        <v>19</v>
      </c>
      <c r="L535">
        <v>7</v>
      </c>
    </row>
    <row r="536" spans="1:12" ht="14.4" customHeight="1" x14ac:dyDescent="0.3">
      <c r="A536" t="s">
        <v>957</v>
      </c>
      <c r="B536" t="s">
        <v>958</v>
      </c>
      <c r="C536">
        <v>6</v>
      </c>
      <c r="D536" t="s">
        <v>13</v>
      </c>
      <c r="E536" s="9" t="s">
        <v>84</v>
      </c>
      <c r="F536">
        <v>32110</v>
      </c>
      <c r="G536" t="s">
        <v>90</v>
      </c>
      <c r="H536" t="s">
        <v>24</v>
      </c>
      <c r="I536" t="s">
        <v>176</v>
      </c>
      <c r="J536" t="s">
        <v>172</v>
      </c>
      <c r="K536" t="s">
        <v>19</v>
      </c>
      <c r="L536">
        <v>7</v>
      </c>
    </row>
    <row r="537" spans="1:12" x14ac:dyDescent="0.3">
      <c r="A537" t="s">
        <v>1004</v>
      </c>
      <c r="B537" t="s">
        <v>1005</v>
      </c>
      <c r="C537">
        <v>0</v>
      </c>
      <c r="D537" t="s">
        <v>21</v>
      </c>
      <c r="E537" s="9" t="s">
        <v>84</v>
      </c>
      <c r="F537">
        <v>26259</v>
      </c>
      <c r="G537" t="s">
        <v>23</v>
      </c>
      <c r="H537" t="s">
        <v>24</v>
      </c>
      <c r="I537" t="s">
        <v>719</v>
      </c>
      <c r="J537" t="s">
        <v>114</v>
      </c>
      <c r="K537" t="s">
        <v>19</v>
      </c>
      <c r="L537">
        <v>7</v>
      </c>
    </row>
    <row r="538" spans="1:12" x14ac:dyDescent="0.3">
      <c r="A538" t="s">
        <v>383</v>
      </c>
      <c r="B538" t="s">
        <v>994</v>
      </c>
      <c r="C538">
        <v>15</v>
      </c>
      <c r="D538" t="s">
        <v>13</v>
      </c>
      <c r="E538" s="9" t="s">
        <v>84</v>
      </c>
      <c r="F538">
        <v>27186</v>
      </c>
      <c r="G538" t="s">
        <v>385</v>
      </c>
      <c r="H538" t="s">
        <v>24</v>
      </c>
      <c r="I538" t="s">
        <v>30</v>
      </c>
      <c r="J538" t="s">
        <v>31</v>
      </c>
      <c r="K538" t="s">
        <v>19</v>
      </c>
      <c r="L538">
        <v>7</v>
      </c>
    </row>
    <row r="539" spans="1:12" x14ac:dyDescent="0.3">
      <c r="A539" t="s">
        <v>553</v>
      </c>
      <c r="B539" t="s">
        <v>930</v>
      </c>
      <c r="C539">
        <v>7</v>
      </c>
      <c r="D539" t="s">
        <v>27</v>
      </c>
      <c r="E539" s="9" t="s">
        <v>81</v>
      </c>
      <c r="F539">
        <v>285865</v>
      </c>
      <c r="G539" t="s">
        <v>15</v>
      </c>
      <c r="H539" t="s">
        <v>24</v>
      </c>
      <c r="I539" t="s">
        <v>30</v>
      </c>
      <c r="J539" t="s">
        <v>31</v>
      </c>
      <c r="K539" t="s">
        <v>19</v>
      </c>
      <c r="L539">
        <v>19</v>
      </c>
    </row>
    <row r="540" spans="1:12" x14ac:dyDescent="0.3">
      <c r="A540" t="s">
        <v>926</v>
      </c>
      <c r="B540" t="s">
        <v>927</v>
      </c>
      <c r="C540">
        <v>57</v>
      </c>
      <c r="D540" t="s">
        <v>21</v>
      </c>
      <c r="E540" s="9" t="s">
        <v>81</v>
      </c>
      <c r="F540">
        <v>355914</v>
      </c>
      <c r="G540" t="s">
        <v>138</v>
      </c>
      <c r="H540" t="s">
        <v>24</v>
      </c>
      <c r="I540" t="s">
        <v>30</v>
      </c>
      <c r="J540" t="s">
        <v>31</v>
      </c>
      <c r="K540" t="s">
        <v>19</v>
      </c>
      <c r="L540">
        <v>19</v>
      </c>
    </row>
    <row r="541" spans="1:12" x14ac:dyDescent="0.3">
      <c r="A541" t="s">
        <v>802</v>
      </c>
      <c r="B541" t="s">
        <v>803</v>
      </c>
      <c r="C541">
        <v>52</v>
      </c>
      <c r="D541" t="s">
        <v>27</v>
      </c>
      <c r="E541" s="9" t="s">
        <v>81</v>
      </c>
      <c r="F541">
        <v>284894</v>
      </c>
      <c r="G541" t="s">
        <v>804</v>
      </c>
      <c r="H541" t="s">
        <v>24</v>
      </c>
      <c r="I541" t="s">
        <v>69</v>
      </c>
      <c r="J541" t="s">
        <v>52</v>
      </c>
      <c r="K541" t="s">
        <v>19</v>
      </c>
      <c r="L541">
        <v>19</v>
      </c>
    </row>
    <row r="542" spans="1:12" x14ac:dyDescent="0.3">
      <c r="A542" t="s">
        <v>805</v>
      </c>
      <c r="B542" t="s">
        <v>806</v>
      </c>
      <c r="C542">
        <v>1</v>
      </c>
      <c r="D542" t="s">
        <v>27</v>
      </c>
      <c r="E542" s="9" t="s">
        <v>81</v>
      </c>
      <c r="F542">
        <v>90994</v>
      </c>
      <c r="G542" t="s">
        <v>807</v>
      </c>
      <c r="H542" t="s">
        <v>24</v>
      </c>
      <c r="I542" t="s">
        <v>150</v>
      </c>
      <c r="J542" t="s">
        <v>151</v>
      </c>
      <c r="K542" t="s">
        <v>19</v>
      </c>
      <c r="L542">
        <v>19</v>
      </c>
    </row>
    <row r="543" spans="1:12" x14ac:dyDescent="0.3">
      <c r="A543" t="s">
        <v>350</v>
      </c>
      <c r="B543" t="s">
        <v>760</v>
      </c>
      <c r="C543">
        <v>9</v>
      </c>
      <c r="D543" t="s">
        <v>27</v>
      </c>
      <c r="E543" s="9" t="s">
        <v>81</v>
      </c>
      <c r="F543">
        <v>133353</v>
      </c>
      <c r="G543" t="s">
        <v>352</v>
      </c>
      <c r="H543" t="s">
        <v>24</v>
      </c>
      <c r="I543" t="s">
        <v>150</v>
      </c>
      <c r="J543" t="s">
        <v>151</v>
      </c>
      <c r="K543" t="s">
        <v>19</v>
      </c>
      <c r="L543">
        <v>19</v>
      </c>
    </row>
    <row r="544" spans="1:12" x14ac:dyDescent="0.3">
      <c r="A544" t="s">
        <v>177</v>
      </c>
      <c r="B544" t="s">
        <v>693</v>
      </c>
      <c r="C544">
        <v>10</v>
      </c>
      <c r="D544" t="s">
        <v>13</v>
      </c>
      <c r="E544" s="9" t="s">
        <v>81</v>
      </c>
      <c r="F544">
        <v>137226</v>
      </c>
      <c r="G544" t="s">
        <v>49</v>
      </c>
      <c r="H544" t="s">
        <v>24</v>
      </c>
      <c r="I544" t="s">
        <v>150</v>
      </c>
      <c r="J544" t="s">
        <v>151</v>
      </c>
      <c r="K544" t="s">
        <v>19</v>
      </c>
      <c r="L544">
        <v>19</v>
      </c>
    </row>
    <row r="545" spans="1:12" x14ac:dyDescent="0.3">
      <c r="A545" t="s">
        <v>177</v>
      </c>
      <c r="B545" t="s">
        <v>491</v>
      </c>
      <c r="C545">
        <v>54</v>
      </c>
      <c r="D545" t="s">
        <v>13</v>
      </c>
      <c r="E545" s="9" t="s">
        <v>81</v>
      </c>
      <c r="F545">
        <v>137226</v>
      </c>
      <c r="G545" t="s">
        <v>49</v>
      </c>
      <c r="H545" t="s">
        <v>24</v>
      </c>
      <c r="I545" t="s">
        <v>150</v>
      </c>
      <c r="J545" t="s">
        <v>151</v>
      </c>
      <c r="K545" t="s">
        <v>19</v>
      </c>
      <c r="L545">
        <v>19</v>
      </c>
    </row>
    <row r="546" spans="1:12" x14ac:dyDescent="0.3">
      <c r="A546" t="s">
        <v>493</v>
      </c>
      <c r="B546" t="s">
        <v>494</v>
      </c>
      <c r="C546">
        <v>24</v>
      </c>
      <c r="D546" t="s">
        <v>86</v>
      </c>
      <c r="E546" s="9" t="s">
        <v>81</v>
      </c>
      <c r="F546">
        <v>239341</v>
      </c>
      <c r="G546" t="s">
        <v>495</v>
      </c>
      <c r="H546" t="s">
        <v>24</v>
      </c>
      <c r="I546" t="s">
        <v>51</v>
      </c>
      <c r="J546" t="s">
        <v>52</v>
      </c>
      <c r="K546" t="s">
        <v>19</v>
      </c>
      <c r="L546">
        <v>19</v>
      </c>
    </row>
    <row r="547" spans="1:12" x14ac:dyDescent="0.3">
      <c r="A547" t="s">
        <v>553</v>
      </c>
      <c r="B547" t="s">
        <v>554</v>
      </c>
      <c r="C547">
        <v>0</v>
      </c>
      <c r="D547" t="s">
        <v>13</v>
      </c>
      <c r="E547" s="9" t="s">
        <v>81</v>
      </c>
      <c r="F547">
        <v>285865</v>
      </c>
      <c r="G547" t="s">
        <v>15</v>
      </c>
      <c r="H547" t="s">
        <v>24</v>
      </c>
      <c r="I547" t="s">
        <v>30</v>
      </c>
      <c r="J547" t="s">
        <v>31</v>
      </c>
      <c r="K547" t="s">
        <v>19</v>
      </c>
      <c r="L547">
        <v>19</v>
      </c>
    </row>
    <row r="548" spans="1:12" x14ac:dyDescent="0.3">
      <c r="A548" t="s">
        <v>177</v>
      </c>
      <c r="B548" t="s">
        <v>434</v>
      </c>
      <c r="C548">
        <v>3</v>
      </c>
      <c r="D548" t="s">
        <v>13</v>
      </c>
      <c r="E548" s="9" t="s">
        <v>81</v>
      </c>
      <c r="F548">
        <v>137226</v>
      </c>
      <c r="G548" t="s">
        <v>49</v>
      </c>
      <c r="H548" t="s">
        <v>24</v>
      </c>
      <c r="I548" t="s">
        <v>150</v>
      </c>
      <c r="J548" t="s">
        <v>151</v>
      </c>
      <c r="K548" t="s">
        <v>19</v>
      </c>
      <c r="L548">
        <v>19</v>
      </c>
    </row>
    <row r="549" spans="1:12" x14ac:dyDescent="0.3">
      <c r="A549" t="s">
        <v>350</v>
      </c>
      <c r="B549" t="s">
        <v>351</v>
      </c>
      <c r="C549">
        <v>10</v>
      </c>
      <c r="D549" t="s">
        <v>13</v>
      </c>
      <c r="E549" s="9" t="s">
        <v>81</v>
      </c>
      <c r="F549">
        <v>133353</v>
      </c>
      <c r="G549" t="s">
        <v>352</v>
      </c>
      <c r="H549" t="s">
        <v>24</v>
      </c>
      <c r="I549" t="s">
        <v>150</v>
      </c>
      <c r="J549" t="s">
        <v>151</v>
      </c>
      <c r="K549" t="s">
        <v>19</v>
      </c>
      <c r="L549">
        <v>19</v>
      </c>
    </row>
    <row r="550" spans="1:12" x14ac:dyDescent="0.3">
      <c r="A550" t="s">
        <v>177</v>
      </c>
      <c r="B550" t="s">
        <v>178</v>
      </c>
      <c r="C550">
        <v>20</v>
      </c>
      <c r="D550" t="s">
        <v>13</v>
      </c>
      <c r="E550" s="9" t="s">
        <v>81</v>
      </c>
      <c r="F550">
        <v>137226</v>
      </c>
      <c r="G550" t="s">
        <v>49</v>
      </c>
      <c r="H550" t="s">
        <v>24</v>
      </c>
      <c r="I550" t="s">
        <v>51</v>
      </c>
      <c r="J550" t="s">
        <v>52</v>
      </c>
      <c r="K550" t="s">
        <v>19</v>
      </c>
      <c r="L550">
        <v>19</v>
      </c>
    </row>
    <row r="551" spans="1:12" x14ac:dyDescent="0.3">
      <c r="A551" t="s">
        <v>163</v>
      </c>
      <c r="B551" t="s">
        <v>164</v>
      </c>
      <c r="C551">
        <v>15</v>
      </c>
      <c r="D551" t="s">
        <v>27</v>
      </c>
      <c r="E551" s="9" t="s">
        <v>81</v>
      </c>
      <c r="F551">
        <v>27477</v>
      </c>
      <c r="G551" t="s">
        <v>165</v>
      </c>
      <c r="H551" t="s">
        <v>24</v>
      </c>
      <c r="I551" t="s">
        <v>166</v>
      </c>
      <c r="J551" t="s">
        <v>167</v>
      </c>
      <c r="K551" t="s">
        <v>19</v>
      </c>
      <c r="L551">
        <v>19</v>
      </c>
    </row>
    <row r="552" spans="1:12" x14ac:dyDescent="0.3">
      <c r="A552" t="s">
        <v>79</v>
      </c>
      <c r="B552" t="s">
        <v>80</v>
      </c>
      <c r="C552">
        <v>22</v>
      </c>
      <c r="D552" t="s">
        <v>13</v>
      </c>
      <c r="E552" s="9" t="s">
        <v>81</v>
      </c>
      <c r="F552">
        <v>305336</v>
      </c>
      <c r="G552" t="s">
        <v>15</v>
      </c>
      <c r="H552" t="s">
        <v>24</v>
      </c>
      <c r="I552" t="s">
        <v>17</v>
      </c>
      <c r="J552" t="s">
        <v>18</v>
      </c>
      <c r="K552" t="s">
        <v>19</v>
      </c>
      <c r="L552">
        <v>19</v>
      </c>
    </row>
    <row r="553" spans="1:12" x14ac:dyDescent="0.3">
      <c r="A553" t="s">
        <v>266</v>
      </c>
      <c r="B553" t="s">
        <v>267</v>
      </c>
      <c r="C553">
        <v>0</v>
      </c>
      <c r="D553" t="s">
        <v>27</v>
      </c>
      <c r="E553" s="9" t="s">
        <v>81</v>
      </c>
      <c r="F553">
        <v>408477</v>
      </c>
      <c r="G553" t="s">
        <v>29</v>
      </c>
      <c r="H553" t="s">
        <v>24</v>
      </c>
      <c r="I553" t="s">
        <v>268</v>
      </c>
      <c r="J553" t="s">
        <v>31</v>
      </c>
      <c r="K553" t="s">
        <v>19</v>
      </c>
      <c r="L553">
        <v>19</v>
      </c>
    </row>
    <row r="554" spans="1:12" x14ac:dyDescent="0.3">
      <c r="A554" t="s">
        <v>131</v>
      </c>
      <c r="B554" t="s">
        <v>282</v>
      </c>
      <c r="C554">
        <v>3</v>
      </c>
      <c r="D554" t="s">
        <v>13</v>
      </c>
      <c r="E554" s="9" t="s">
        <v>14</v>
      </c>
      <c r="F554">
        <v>130581</v>
      </c>
      <c r="G554" t="s">
        <v>97</v>
      </c>
      <c r="H554" t="s">
        <v>24</v>
      </c>
      <c r="I554" t="s">
        <v>133</v>
      </c>
      <c r="J554" t="s">
        <v>18</v>
      </c>
      <c r="K554" t="s">
        <v>19</v>
      </c>
      <c r="L554">
        <v>3</v>
      </c>
    </row>
    <row r="555" spans="1:12" x14ac:dyDescent="0.3">
      <c r="A555" t="s">
        <v>131</v>
      </c>
      <c r="B555" t="s">
        <v>320</v>
      </c>
      <c r="C555">
        <v>3</v>
      </c>
      <c r="D555" t="s">
        <v>13</v>
      </c>
      <c r="E555" s="9" t="s">
        <v>14</v>
      </c>
      <c r="F555">
        <v>130581</v>
      </c>
      <c r="G555" t="s">
        <v>97</v>
      </c>
      <c r="H555" t="s">
        <v>24</v>
      </c>
      <c r="I555" t="s">
        <v>133</v>
      </c>
      <c r="J555" t="s">
        <v>18</v>
      </c>
      <c r="K555" t="s">
        <v>19</v>
      </c>
      <c r="L555">
        <v>3</v>
      </c>
    </row>
    <row r="556" spans="1:12" x14ac:dyDescent="0.3">
      <c r="A556" t="s">
        <v>321</v>
      </c>
      <c r="B556" t="s">
        <v>322</v>
      </c>
      <c r="C556">
        <v>4</v>
      </c>
      <c r="D556" t="s">
        <v>86</v>
      </c>
      <c r="E556" s="9" t="s">
        <v>14</v>
      </c>
      <c r="F556">
        <v>27417</v>
      </c>
      <c r="G556" t="s">
        <v>29</v>
      </c>
      <c r="H556" t="s">
        <v>24</v>
      </c>
      <c r="I556" t="s">
        <v>30</v>
      </c>
      <c r="J556" t="s">
        <v>31</v>
      </c>
      <c r="K556" t="s">
        <v>19</v>
      </c>
      <c r="L556">
        <v>3</v>
      </c>
    </row>
    <row r="557" spans="1:12" x14ac:dyDescent="0.3">
      <c r="A557" t="s">
        <v>11</v>
      </c>
      <c r="B557" t="s">
        <v>12</v>
      </c>
      <c r="C557">
        <v>5</v>
      </c>
      <c r="D557" t="s">
        <v>13</v>
      </c>
      <c r="E557" s="9" t="s">
        <v>14</v>
      </c>
      <c r="F557">
        <v>899600</v>
      </c>
      <c r="G557" t="s">
        <v>15</v>
      </c>
      <c r="H557" t="s">
        <v>16</v>
      </c>
      <c r="I557" t="s">
        <v>17</v>
      </c>
      <c r="J557" t="s">
        <v>18</v>
      </c>
      <c r="K557" t="s">
        <v>19</v>
      </c>
      <c r="L557">
        <v>3</v>
      </c>
    </row>
    <row r="558" spans="1:12" x14ac:dyDescent="0.3">
      <c r="A558" t="s">
        <v>131</v>
      </c>
      <c r="B558" t="s">
        <v>162</v>
      </c>
      <c r="C558">
        <v>0</v>
      </c>
      <c r="D558" t="s">
        <v>13</v>
      </c>
      <c r="E558" s="9" t="s">
        <v>14</v>
      </c>
      <c r="F558">
        <v>130581</v>
      </c>
      <c r="G558" t="s">
        <v>97</v>
      </c>
      <c r="H558" t="s">
        <v>24</v>
      </c>
      <c r="I558" t="s">
        <v>133</v>
      </c>
      <c r="J558" t="s">
        <v>18</v>
      </c>
      <c r="K558" t="s">
        <v>19</v>
      </c>
      <c r="L558">
        <v>3</v>
      </c>
    </row>
    <row r="559" spans="1:12" x14ac:dyDescent="0.3">
      <c r="A559" t="s">
        <v>131</v>
      </c>
      <c r="B559" t="s">
        <v>180</v>
      </c>
      <c r="C559">
        <v>1</v>
      </c>
      <c r="D559" t="s">
        <v>13</v>
      </c>
      <c r="E559" s="9" t="s">
        <v>14</v>
      </c>
      <c r="F559">
        <v>130581</v>
      </c>
      <c r="G559" t="s">
        <v>97</v>
      </c>
      <c r="H559" t="s">
        <v>24</v>
      </c>
      <c r="I559" t="s">
        <v>133</v>
      </c>
      <c r="J559" t="s">
        <v>18</v>
      </c>
      <c r="K559" t="s">
        <v>19</v>
      </c>
      <c r="L559">
        <v>3</v>
      </c>
    </row>
    <row r="560" spans="1:12" x14ac:dyDescent="0.3">
      <c r="A560" t="s">
        <v>131</v>
      </c>
      <c r="B560" t="s">
        <v>132</v>
      </c>
      <c r="C560">
        <v>27</v>
      </c>
      <c r="D560" t="s">
        <v>13</v>
      </c>
      <c r="E560" s="9" t="s">
        <v>14</v>
      </c>
      <c r="F560">
        <v>130581</v>
      </c>
      <c r="G560" t="s">
        <v>97</v>
      </c>
      <c r="H560" t="s">
        <v>24</v>
      </c>
      <c r="I560" t="s">
        <v>133</v>
      </c>
      <c r="J560" t="s">
        <v>18</v>
      </c>
      <c r="K560" t="s">
        <v>19</v>
      </c>
      <c r="L560">
        <v>3</v>
      </c>
    </row>
    <row r="561" spans="1:12" x14ac:dyDescent="0.3">
      <c r="A561" t="s">
        <v>131</v>
      </c>
      <c r="B561" t="s">
        <v>331</v>
      </c>
      <c r="C561">
        <v>1</v>
      </c>
      <c r="D561" t="s">
        <v>13</v>
      </c>
      <c r="E561" s="9" t="s">
        <v>14</v>
      </c>
      <c r="F561">
        <v>130581</v>
      </c>
      <c r="G561" t="s">
        <v>97</v>
      </c>
      <c r="H561" t="s">
        <v>24</v>
      </c>
      <c r="I561" t="s">
        <v>332</v>
      </c>
      <c r="J561" t="s">
        <v>312</v>
      </c>
      <c r="K561" t="s">
        <v>19</v>
      </c>
      <c r="L561">
        <v>3</v>
      </c>
    </row>
    <row r="562" spans="1:12" x14ac:dyDescent="0.3">
      <c r="A562" t="s">
        <v>131</v>
      </c>
      <c r="B562" t="s">
        <v>359</v>
      </c>
      <c r="C562">
        <v>0</v>
      </c>
      <c r="D562" t="s">
        <v>13</v>
      </c>
      <c r="E562" s="9" t="s">
        <v>14</v>
      </c>
      <c r="F562">
        <v>130581</v>
      </c>
      <c r="G562" t="s">
        <v>97</v>
      </c>
      <c r="H562" t="s">
        <v>24</v>
      </c>
      <c r="I562" t="s">
        <v>133</v>
      </c>
      <c r="J562" t="s">
        <v>18</v>
      </c>
      <c r="K562" t="s">
        <v>19</v>
      </c>
      <c r="L562">
        <v>3</v>
      </c>
    </row>
    <row r="563" spans="1:12" x14ac:dyDescent="0.3">
      <c r="A563" t="s">
        <v>375</v>
      </c>
      <c r="B563" t="s">
        <v>376</v>
      </c>
      <c r="C563">
        <v>1</v>
      </c>
      <c r="D563" t="s">
        <v>27</v>
      </c>
      <c r="E563" s="9" t="s">
        <v>14</v>
      </c>
      <c r="F563">
        <v>14128</v>
      </c>
      <c r="G563" t="s">
        <v>15</v>
      </c>
      <c r="H563" t="s">
        <v>24</v>
      </c>
      <c r="I563" t="s">
        <v>377</v>
      </c>
      <c r="J563" t="s">
        <v>377</v>
      </c>
      <c r="K563" t="s">
        <v>19</v>
      </c>
      <c r="L563">
        <v>3</v>
      </c>
    </row>
    <row r="564" spans="1:12" x14ac:dyDescent="0.3">
      <c r="A564" t="s">
        <v>131</v>
      </c>
      <c r="B564" t="s">
        <v>372</v>
      </c>
      <c r="C564">
        <v>1</v>
      </c>
      <c r="D564" t="s">
        <v>13</v>
      </c>
      <c r="E564" s="9" t="s">
        <v>14</v>
      </c>
      <c r="F564">
        <v>130581</v>
      </c>
      <c r="G564" t="s">
        <v>97</v>
      </c>
      <c r="H564" t="s">
        <v>24</v>
      </c>
      <c r="I564" t="s">
        <v>373</v>
      </c>
      <c r="J564" t="s">
        <v>126</v>
      </c>
      <c r="K564" t="s">
        <v>19</v>
      </c>
      <c r="L564">
        <v>3</v>
      </c>
    </row>
    <row r="565" spans="1:12" x14ac:dyDescent="0.3">
      <c r="A565" t="s">
        <v>131</v>
      </c>
      <c r="B565" t="s">
        <v>369</v>
      </c>
      <c r="C565">
        <v>0</v>
      </c>
      <c r="D565" t="s">
        <v>13</v>
      </c>
      <c r="E565" s="9" t="s">
        <v>14</v>
      </c>
      <c r="F565">
        <v>130581</v>
      </c>
      <c r="G565" t="s">
        <v>97</v>
      </c>
      <c r="H565" t="s">
        <v>24</v>
      </c>
      <c r="I565" t="s">
        <v>133</v>
      </c>
      <c r="J565" t="s">
        <v>18</v>
      </c>
      <c r="K565" t="s">
        <v>19</v>
      </c>
      <c r="L565">
        <v>3</v>
      </c>
    </row>
    <row r="566" spans="1:12" x14ac:dyDescent="0.3">
      <c r="A566" t="s">
        <v>394</v>
      </c>
      <c r="B566" t="s">
        <v>395</v>
      </c>
      <c r="C566">
        <v>1</v>
      </c>
      <c r="D566" t="s">
        <v>13</v>
      </c>
      <c r="E566" s="9" t="s">
        <v>14</v>
      </c>
      <c r="F566">
        <v>193915</v>
      </c>
      <c r="G566" t="s">
        <v>396</v>
      </c>
      <c r="H566" t="s">
        <v>24</v>
      </c>
      <c r="I566" t="s">
        <v>397</v>
      </c>
      <c r="J566" t="s">
        <v>272</v>
      </c>
      <c r="K566" t="s">
        <v>19</v>
      </c>
      <c r="L566">
        <v>3</v>
      </c>
    </row>
    <row r="567" spans="1:12" x14ac:dyDescent="0.3">
      <c r="A567" t="s">
        <v>131</v>
      </c>
      <c r="B567" t="s">
        <v>557</v>
      </c>
      <c r="C567">
        <v>1</v>
      </c>
      <c r="D567" t="s">
        <v>13</v>
      </c>
      <c r="E567" s="9" t="s">
        <v>14</v>
      </c>
      <c r="F567">
        <v>130581</v>
      </c>
      <c r="G567" t="s">
        <v>97</v>
      </c>
      <c r="H567" t="s">
        <v>24</v>
      </c>
      <c r="I567" t="s">
        <v>133</v>
      </c>
      <c r="J567" t="s">
        <v>18</v>
      </c>
      <c r="K567" t="s">
        <v>19</v>
      </c>
      <c r="L567">
        <v>3</v>
      </c>
    </row>
    <row r="568" spans="1:12" x14ac:dyDescent="0.3">
      <c r="A568" t="s">
        <v>131</v>
      </c>
      <c r="B568" t="s">
        <v>525</v>
      </c>
      <c r="C568">
        <v>0</v>
      </c>
      <c r="D568" t="s">
        <v>13</v>
      </c>
      <c r="E568" s="9" t="s">
        <v>14</v>
      </c>
      <c r="F568">
        <v>130581</v>
      </c>
      <c r="G568" t="s">
        <v>97</v>
      </c>
      <c r="H568" t="s">
        <v>24</v>
      </c>
      <c r="I568" t="s">
        <v>332</v>
      </c>
      <c r="J568" t="s">
        <v>312</v>
      </c>
      <c r="K568" t="s">
        <v>19</v>
      </c>
      <c r="L568">
        <v>3</v>
      </c>
    </row>
    <row r="569" spans="1:12" x14ac:dyDescent="0.3">
      <c r="A569" t="s">
        <v>508</v>
      </c>
      <c r="B569" t="s">
        <v>509</v>
      </c>
      <c r="C569">
        <v>0</v>
      </c>
      <c r="D569" t="s">
        <v>27</v>
      </c>
      <c r="E569" s="9" t="s">
        <v>14</v>
      </c>
      <c r="F569">
        <v>6573</v>
      </c>
      <c r="G569" t="s">
        <v>43</v>
      </c>
      <c r="H569" t="s">
        <v>24</v>
      </c>
      <c r="I569" t="s">
        <v>510</v>
      </c>
      <c r="J569" t="s">
        <v>52</v>
      </c>
      <c r="K569" t="s">
        <v>19</v>
      </c>
      <c r="L569">
        <v>3</v>
      </c>
    </row>
    <row r="570" spans="1:12" x14ac:dyDescent="0.3">
      <c r="A570" t="s">
        <v>394</v>
      </c>
      <c r="B570" t="s">
        <v>463</v>
      </c>
      <c r="C570">
        <v>1</v>
      </c>
      <c r="D570" t="s">
        <v>13</v>
      </c>
      <c r="E570" s="9" t="s">
        <v>14</v>
      </c>
      <c r="F570">
        <v>193915</v>
      </c>
      <c r="G570" t="s">
        <v>396</v>
      </c>
      <c r="H570" t="s">
        <v>24</v>
      </c>
      <c r="I570" t="s">
        <v>397</v>
      </c>
      <c r="J570" t="s">
        <v>272</v>
      </c>
      <c r="K570" t="s">
        <v>19</v>
      </c>
      <c r="L570">
        <v>3</v>
      </c>
    </row>
    <row r="571" spans="1:12" x14ac:dyDescent="0.3">
      <c r="A571" t="s">
        <v>131</v>
      </c>
      <c r="B571" t="s">
        <v>471</v>
      </c>
      <c r="C571">
        <v>1</v>
      </c>
      <c r="D571" t="s">
        <v>13</v>
      </c>
      <c r="E571" s="9" t="s">
        <v>14</v>
      </c>
      <c r="F571">
        <v>130581</v>
      </c>
      <c r="G571" t="s">
        <v>97</v>
      </c>
      <c r="H571" t="s">
        <v>107</v>
      </c>
      <c r="I571" t="s">
        <v>133</v>
      </c>
      <c r="J571" t="s">
        <v>18</v>
      </c>
      <c r="K571" t="s">
        <v>19</v>
      </c>
      <c r="L571">
        <v>3</v>
      </c>
    </row>
    <row r="572" spans="1:12" x14ac:dyDescent="0.3">
      <c r="A572" t="s">
        <v>131</v>
      </c>
      <c r="B572" t="s">
        <v>710</v>
      </c>
      <c r="C572">
        <v>1</v>
      </c>
      <c r="D572" t="s">
        <v>13</v>
      </c>
      <c r="E572" s="9" t="s">
        <v>14</v>
      </c>
      <c r="F572">
        <v>130581</v>
      </c>
      <c r="G572" t="s">
        <v>97</v>
      </c>
      <c r="H572" t="s">
        <v>24</v>
      </c>
      <c r="I572" t="s">
        <v>133</v>
      </c>
      <c r="J572" t="s">
        <v>18</v>
      </c>
      <c r="K572" t="s">
        <v>19</v>
      </c>
      <c r="L572">
        <v>3</v>
      </c>
    </row>
    <row r="573" spans="1:12" x14ac:dyDescent="0.3">
      <c r="A573" t="s">
        <v>131</v>
      </c>
      <c r="B573" t="s">
        <v>706</v>
      </c>
      <c r="C573">
        <v>2</v>
      </c>
      <c r="D573" t="s">
        <v>13</v>
      </c>
      <c r="E573" s="9" t="s">
        <v>14</v>
      </c>
      <c r="F573">
        <v>130581</v>
      </c>
      <c r="G573" t="s">
        <v>97</v>
      </c>
      <c r="H573" t="s">
        <v>24</v>
      </c>
      <c r="I573" t="s">
        <v>133</v>
      </c>
      <c r="J573" t="s">
        <v>18</v>
      </c>
      <c r="K573" t="s">
        <v>19</v>
      </c>
      <c r="L573">
        <v>3</v>
      </c>
    </row>
    <row r="574" spans="1:12" x14ac:dyDescent="0.3">
      <c r="A574" t="s">
        <v>716</v>
      </c>
      <c r="B574" t="s">
        <v>717</v>
      </c>
      <c r="C574">
        <v>1</v>
      </c>
      <c r="D574" t="s">
        <v>13</v>
      </c>
      <c r="E574" s="9" t="s">
        <v>14</v>
      </c>
      <c r="F574">
        <v>23343</v>
      </c>
      <c r="G574" t="s">
        <v>485</v>
      </c>
      <c r="H574" t="s">
        <v>24</v>
      </c>
      <c r="I574" t="s">
        <v>77</v>
      </c>
      <c r="J574" t="s">
        <v>78</v>
      </c>
      <c r="K574" t="s">
        <v>19</v>
      </c>
      <c r="L574">
        <v>3</v>
      </c>
    </row>
    <row r="575" spans="1:12" x14ac:dyDescent="0.3">
      <c r="A575" t="s">
        <v>754</v>
      </c>
      <c r="B575" t="s">
        <v>755</v>
      </c>
      <c r="C575">
        <v>3</v>
      </c>
      <c r="D575" t="s">
        <v>86</v>
      </c>
      <c r="E575" s="9" t="s">
        <v>14</v>
      </c>
      <c r="F575">
        <v>39636</v>
      </c>
      <c r="G575" t="s">
        <v>15</v>
      </c>
      <c r="H575" t="s">
        <v>24</v>
      </c>
      <c r="I575" t="s">
        <v>77</v>
      </c>
      <c r="J575" t="s">
        <v>78</v>
      </c>
      <c r="K575" t="s">
        <v>19</v>
      </c>
      <c r="L575">
        <v>3</v>
      </c>
    </row>
    <row r="576" spans="1:12" x14ac:dyDescent="0.3">
      <c r="A576" t="s">
        <v>727</v>
      </c>
      <c r="B576" t="s">
        <v>728</v>
      </c>
      <c r="C576">
        <v>0</v>
      </c>
      <c r="D576" t="s">
        <v>13</v>
      </c>
      <c r="E576" s="9" t="s">
        <v>14</v>
      </c>
      <c r="F576">
        <v>2912</v>
      </c>
      <c r="G576" t="s">
        <v>15</v>
      </c>
      <c r="H576" t="s">
        <v>24</v>
      </c>
      <c r="I576" t="s">
        <v>69</v>
      </c>
      <c r="J576" t="s">
        <v>52</v>
      </c>
      <c r="K576" t="s">
        <v>19</v>
      </c>
      <c r="L576">
        <v>3</v>
      </c>
    </row>
    <row r="577" spans="1:12" x14ac:dyDescent="0.3">
      <c r="A577" t="s">
        <v>131</v>
      </c>
      <c r="B577" t="s">
        <v>729</v>
      </c>
      <c r="C577">
        <v>0</v>
      </c>
      <c r="D577" t="s">
        <v>13</v>
      </c>
      <c r="E577" s="9" t="s">
        <v>14</v>
      </c>
      <c r="F577">
        <v>130581</v>
      </c>
      <c r="G577" t="s">
        <v>97</v>
      </c>
      <c r="H577" t="s">
        <v>107</v>
      </c>
      <c r="I577" t="s">
        <v>133</v>
      </c>
      <c r="J577" t="s">
        <v>18</v>
      </c>
      <c r="K577" t="s">
        <v>19</v>
      </c>
      <c r="L577">
        <v>3</v>
      </c>
    </row>
    <row r="578" spans="1:12" x14ac:dyDescent="0.3">
      <c r="A578" t="s">
        <v>131</v>
      </c>
      <c r="B578" t="s">
        <v>666</v>
      </c>
      <c r="C578">
        <v>0</v>
      </c>
      <c r="D578" t="s">
        <v>13</v>
      </c>
      <c r="E578" s="9" t="s">
        <v>14</v>
      </c>
      <c r="F578">
        <v>130581</v>
      </c>
      <c r="G578" t="s">
        <v>97</v>
      </c>
      <c r="H578" t="s">
        <v>24</v>
      </c>
      <c r="I578" t="s">
        <v>133</v>
      </c>
      <c r="J578" t="s">
        <v>18</v>
      </c>
      <c r="K578" t="s">
        <v>19</v>
      </c>
      <c r="L578">
        <v>3</v>
      </c>
    </row>
    <row r="579" spans="1:12" x14ac:dyDescent="0.3">
      <c r="A579" t="s">
        <v>667</v>
      </c>
      <c r="B579" t="s">
        <v>668</v>
      </c>
      <c r="C579">
        <v>21</v>
      </c>
      <c r="D579" t="s">
        <v>13</v>
      </c>
      <c r="E579" s="9" t="s">
        <v>14</v>
      </c>
      <c r="F579">
        <v>25544</v>
      </c>
      <c r="G579" t="s">
        <v>205</v>
      </c>
      <c r="H579" t="s">
        <v>24</v>
      </c>
      <c r="I579" t="s">
        <v>30</v>
      </c>
      <c r="J579" t="s">
        <v>31</v>
      </c>
      <c r="K579" t="s">
        <v>19</v>
      </c>
      <c r="L579">
        <v>3</v>
      </c>
    </row>
    <row r="580" spans="1:12" x14ac:dyDescent="0.3">
      <c r="A580" t="s">
        <v>131</v>
      </c>
      <c r="B580" t="s">
        <v>669</v>
      </c>
      <c r="C580">
        <v>0</v>
      </c>
      <c r="D580" t="s">
        <v>13</v>
      </c>
      <c r="E580" s="9" t="s">
        <v>14</v>
      </c>
      <c r="F580">
        <v>130581</v>
      </c>
      <c r="G580" t="s">
        <v>97</v>
      </c>
      <c r="H580" t="s">
        <v>24</v>
      </c>
      <c r="I580" t="s">
        <v>133</v>
      </c>
      <c r="J580" t="s">
        <v>18</v>
      </c>
      <c r="K580" t="s">
        <v>19</v>
      </c>
      <c r="L580">
        <v>3</v>
      </c>
    </row>
    <row r="581" spans="1:12" x14ac:dyDescent="0.3">
      <c r="A581" t="s">
        <v>131</v>
      </c>
      <c r="B581" t="s">
        <v>654</v>
      </c>
      <c r="C581">
        <v>0</v>
      </c>
      <c r="D581" t="s">
        <v>13</v>
      </c>
      <c r="E581" s="9" t="s">
        <v>14</v>
      </c>
      <c r="F581">
        <v>130581</v>
      </c>
      <c r="G581" t="s">
        <v>97</v>
      </c>
      <c r="H581" t="s">
        <v>24</v>
      </c>
      <c r="I581" t="s">
        <v>133</v>
      </c>
      <c r="J581" t="s">
        <v>18</v>
      </c>
      <c r="K581" t="s">
        <v>19</v>
      </c>
      <c r="L581">
        <v>3</v>
      </c>
    </row>
    <row r="582" spans="1:12" x14ac:dyDescent="0.3">
      <c r="A582" t="s">
        <v>131</v>
      </c>
      <c r="B582" t="s">
        <v>635</v>
      </c>
      <c r="C582">
        <v>1</v>
      </c>
      <c r="D582" t="s">
        <v>13</v>
      </c>
      <c r="E582" s="9" t="s">
        <v>14</v>
      </c>
      <c r="F582">
        <v>130581</v>
      </c>
      <c r="G582" t="s">
        <v>97</v>
      </c>
      <c r="H582" t="s">
        <v>24</v>
      </c>
      <c r="I582" t="s">
        <v>133</v>
      </c>
      <c r="J582" t="s">
        <v>18</v>
      </c>
      <c r="K582" t="s">
        <v>19</v>
      </c>
      <c r="L582">
        <v>3</v>
      </c>
    </row>
    <row r="583" spans="1:12" x14ac:dyDescent="0.3">
      <c r="A583" t="s">
        <v>609</v>
      </c>
      <c r="B583" t="s">
        <v>610</v>
      </c>
      <c r="C583">
        <v>1</v>
      </c>
      <c r="D583" t="s">
        <v>27</v>
      </c>
      <c r="E583" s="9" t="s">
        <v>14</v>
      </c>
      <c r="F583">
        <v>26844</v>
      </c>
      <c r="G583" t="s">
        <v>611</v>
      </c>
      <c r="H583" t="s">
        <v>24</v>
      </c>
      <c r="I583" t="s">
        <v>142</v>
      </c>
      <c r="J583" t="s">
        <v>142</v>
      </c>
      <c r="K583" t="s">
        <v>19</v>
      </c>
      <c r="L583">
        <v>3</v>
      </c>
    </row>
    <row r="584" spans="1:12" x14ac:dyDescent="0.3">
      <c r="A584" t="s">
        <v>131</v>
      </c>
      <c r="B584" t="s">
        <v>585</v>
      </c>
      <c r="C584">
        <v>1</v>
      </c>
      <c r="D584" t="s">
        <v>13</v>
      </c>
      <c r="E584" s="9" t="s">
        <v>14</v>
      </c>
      <c r="F584">
        <v>130581</v>
      </c>
      <c r="G584" t="s">
        <v>97</v>
      </c>
      <c r="H584" t="s">
        <v>24</v>
      </c>
      <c r="I584" t="s">
        <v>133</v>
      </c>
      <c r="J584" t="s">
        <v>18</v>
      </c>
      <c r="K584" t="s">
        <v>19</v>
      </c>
      <c r="L584">
        <v>3</v>
      </c>
    </row>
    <row r="585" spans="1:12" x14ac:dyDescent="0.3">
      <c r="A585" t="s">
        <v>758</v>
      </c>
      <c r="B585" t="s">
        <v>759</v>
      </c>
      <c r="C585">
        <v>1</v>
      </c>
      <c r="D585" t="s">
        <v>13</v>
      </c>
      <c r="E585" s="9" t="s">
        <v>14</v>
      </c>
      <c r="F585">
        <v>15763</v>
      </c>
      <c r="G585" t="s">
        <v>205</v>
      </c>
      <c r="H585" t="s">
        <v>24</v>
      </c>
      <c r="I585" t="s">
        <v>51</v>
      </c>
      <c r="J585" t="s">
        <v>52</v>
      </c>
      <c r="K585" t="s">
        <v>19</v>
      </c>
      <c r="L585">
        <v>3</v>
      </c>
    </row>
    <row r="586" spans="1:12" x14ac:dyDescent="0.3">
      <c r="A586" t="s">
        <v>131</v>
      </c>
      <c r="B586" t="s">
        <v>796</v>
      </c>
      <c r="C586">
        <v>0</v>
      </c>
      <c r="D586" t="s">
        <v>13</v>
      </c>
      <c r="E586" s="9" t="s">
        <v>14</v>
      </c>
      <c r="F586">
        <v>130581</v>
      </c>
      <c r="G586" t="s">
        <v>97</v>
      </c>
      <c r="H586" t="s">
        <v>24</v>
      </c>
      <c r="I586" t="s">
        <v>133</v>
      </c>
      <c r="J586" t="s">
        <v>18</v>
      </c>
      <c r="K586" t="s">
        <v>19</v>
      </c>
      <c r="L586">
        <v>3</v>
      </c>
    </row>
    <row r="587" spans="1:12" x14ac:dyDescent="0.3">
      <c r="A587" t="s">
        <v>791</v>
      </c>
      <c r="B587" t="s">
        <v>792</v>
      </c>
      <c r="C587">
        <v>0</v>
      </c>
      <c r="D587" t="s">
        <v>27</v>
      </c>
      <c r="E587" s="9" t="s">
        <v>14</v>
      </c>
      <c r="F587">
        <v>1022</v>
      </c>
      <c r="G587" t="s">
        <v>49</v>
      </c>
      <c r="H587" t="s">
        <v>24</v>
      </c>
      <c r="I587" t="s">
        <v>30</v>
      </c>
      <c r="J587" t="s">
        <v>31</v>
      </c>
      <c r="K587" t="s">
        <v>19</v>
      </c>
      <c r="L587">
        <v>3</v>
      </c>
    </row>
    <row r="588" spans="1:12" x14ac:dyDescent="0.3">
      <c r="A588" t="s">
        <v>131</v>
      </c>
      <c r="B588" t="s">
        <v>787</v>
      </c>
      <c r="C588">
        <v>1</v>
      </c>
      <c r="D588" t="s">
        <v>13</v>
      </c>
      <c r="E588" s="9" t="s">
        <v>14</v>
      </c>
      <c r="F588">
        <v>130581</v>
      </c>
      <c r="G588" t="s">
        <v>97</v>
      </c>
      <c r="H588" t="s">
        <v>24</v>
      </c>
      <c r="I588" t="s">
        <v>133</v>
      </c>
      <c r="J588" t="s">
        <v>18</v>
      </c>
      <c r="K588" t="s">
        <v>19</v>
      </c>
      <c r="L588">
        <v>3</v>
      </c>
    </row>
    <row r="589" spans="1:12" x14ac:dyDescent="0.3">
      <c r="A589" t="s">
        <v>131</v>
      </c>
      <c r="B589" t="s">
        <v>787</v>
      </c>
      <c r="C589">
        <v>0</v>
      </c>
      <c r="D589" t="s">
        <v>13</v>
      </c>
      <c r="E589" s="9" t="s">
        <v>14</v>
      </c>
      <c r="F589">
        <v>130581</v>
      </c>
      <c r="G589" t="s">
        <v>97</v>
      </c>
      <c r="H589" t="s">
        <v>24</v>
      </c>
      <c r="I589" t="s">
        <v>133</v>
      </c>
      <c r="J589" t="s">
        <v>18</v>
      </c>
      <c r="K589" t="s">
        <v>19</v>
      </c>
      <c r="L589">
        <v>3</v>
      </c>
    </row>
    <row r="590" spans="1:12" x14ac:dyDescent="0.3">
      <c r="A590" t="s">
        <v>756</v>
      </c>
      <c r="B590" t="s">
        <v>810</v>
      </c>
      <c r="C590">
        <v>0</v>
      </c>
      <c r="D590" t="s">
        <v>27</v>
      </c>
      <c r="E590" s="9" t="s">
        <v>14</v>
      </c>
      <c r="F590">
        <v>944</v>
      </c>
      <c r="G590" t="s">
        <v>49</v>
      </c>
      <c r="H590" t="s">
        <v>24</v>
      </c>
      <c r="I590" t="s">
        <v>176</v>
      </c>
      <c r="J590" t="s">
        <v>172</v>
      </c>
      <c r="K590" t="s">
        <v>19</v>
      </c>
      <c r="L590">
        <v>3</v>
      </c>
    </row>
    <row r="591" spans="1:12" x14ac:dyDescent="0.3">
      <c r="A591" t="s">
        <v>756</v>
      </c>
      <c r="B591" t="s">
        <v>810</v>
      </c>
      <c r="C591">
        <v>0</v>
      </c>
      <c r="D591" t="s">
        <v>27</v>
      </c>
      <c r="E591" s="9" t="s">
        <v>14</v>
      </c>
      <c r="F591">
        <v>921</v>
      </c>
      <c r="G591" t="s">
        <v>49</v>
      </c>
      <c r="H591" t="s">
        <v>24</v>
      </c>
      <c r="I591" t="s">
        <v>176</v>
      </c>
      <c r="J591" t="s">
        <v>172</v>
      </c>
      <c r="K591" t="s">
        <v>19</v>
      </c>
      <c r="L591">
        <v>3</v>
      </c>
    </row>
    <row r="592" spans="1:12" x14ac:dyDescent="0.3">
      <c r="A592" t="s">
        <v>727</v>
      </c>
      <c r="B592" t="s">
        <v>816</v>
      </c>
      <c r="C592">
        <v>0</v>
      </c>
      <c r="D592" t="s">
        <v>13</v>
      </c>
      <c r="E592" s="9" t="s">
        <v>14</v>
      </c>
      <c r="F592">
        <v>2912</v>
      </c>
      <c r="G592" t="s">
        <v>15</v>
      </c>
      <c r="H592" t="s">
        <v>24</v>
      </c>
      <c r="I592" t="s">
        <v>510</v>
      </c>
      <c r="J592" t="s">
        <v>52</v>
      </c>
      <c r="K592" t="s">
        <v>19</v>
      </c>
      <c r="L592">
        <v>3</v>
      </c>
    </row>
    <row r="593" spans="1:12" x14ac:dyDescent="0.3">
      <c r="A593" t="s">
        <v>131</v>
      </c>
      <c r="B593" t="s">
        <v>817</v>
      </c>
      <c r="C593">
        <v>4</v>
      </c>
      <c r="D593" t="s">
        <v>21</v>
      </c>
      <c r="E593" s="9" t="s">
        <v>14</v>
      </c>
      <c r="F593">
        <v>130581</v>
      </c>
      <c r="G593" t="s">
        <v>97</v>
      </c>
      <c r="H593" t="s">
        <v>24</v>
      </c>
      <c r="I593" t="s">
        <v>133</v>
      </c>
      <c r="J593" t="s">
        <v>18</v>
      </c>
      <c r="K593" t="s">
        <v>19</v>
      </c>
      <c r="L593">
        <v>3</v>
      </c>
    </row>
    <row r="594" spans="1:12" x14ac:dyDescent="0.3">
      <c r="A594" t="s">
        <v>828</v>
      </c>
      <c r="B594" t="s">
        <v>829</v>
      </c>
      <c r="C594">
        <v>0</v>
      </c>
      <c r="D594" t="s">
        <v>27</v>
      </c>
      <c r="E594" s="9" t="s">
        <v>14</v>
      </c>
      <c r="F594">
        <v>121761</v>
      </c>
      <c r="G594" t="s">
        <v>105</v>
      </c>
      <c r="H594" t="s">
        <v>24</v>
      </c>
      <c r="I594" t="s">
        <v>30</v>
      </c>
      <c r="J594" t="s">
        <v>31</v>
      </c>
      <c r="K594" t="s">
        <v>19</v>
      </c>
      <c r="L594">
        <v>3</v>
      </c>
    </row>
    <row r="595" spans="1:12" x14ac:dyDescent="0.3">
      <c r="A595" t="s">
        <v>825</v>
      </c>
      <c r="B595" t="s">
        <v>826</v>
      </c>
      <c r="C595">
        <v>1</v>
      </c>
      <c r="D595" t="s">
        <v>141</v>
      </c>
      <c r="E595" s="9" t="s">
        <v>14</v>
      </c>
      <c r="F595">
        <v>34675</v>
      </c>
      <c r="G595" t="s">
        <v>57</v>
      </c>
      <c r="H595" t="s">
        <v>24</v>
      </c>
      <c r="I595" t="s">
        <v>69</v>
      </c>
      <c r="J595" t="s">
        <v>52</v>
      </c>
      <c r="K595" t="s">
        <v>19</v>
      </c>
      <c r="L595">
        <v>3</v>
      </c>
    </row>
    <row r="596" spans="1:12" x14ac:dyDescent="0.3">
      <c r="A596" t="s">
        <v>922</v>
      </c>
      <c r="B596" t="s">
        <v>923</v>
      </c>
      <c r="C596">
        <v>0</v>
      </c>
      <c r="D596" t="s">
        <v>13</v>
      </c>
      <c r="E596" s="9" t="s">
        <v>14</v>
      </c>
      <c r="F596">
        <v>25599</v>
      </c>
      <c r="G596" t="s">
        <v>15</v>
      </c>
      <c r="H596" t="s">
        <v>24</v>
      </c>
      <c r="I596" t="s">
        <v>125</v>
      </c>
      <c r="J596" t="s">
        <v>126</v>
      </c>
      <c r="K596" t="s">
        <v>19</v>
      </c>
      <c r="L596">
        <v>3</v>
      </c>
    </row>
    <row r="597" spans="1:12" x14ac:dyDescent="0.3">
      <c r="A597" t="s">
        <v>131</v>
      </c>
      <c r="B597" t="s">
        <v>931</v>
      </c>
      <c r="C597">
        <v>0</v>
      </c>
      <c r="D597" t="s">
        <v>21</v>
      </c>
      <c r="E597" s="9" t="s">
        <v>14</v>
      </c>
      <c r="F597">
        <v>130581</v>
      </c>
      <c r="G597" t="s">
        <v>97</v>
      </c>
      <c r="H597" t="s">
        <v>24</v>
      </c>
      <c r="I597" t="s">
        <v>133</v>
      </c>
      <c r="J597" t="s">
        <v>18</v>
      </c>
      <c r="K597" t="s">
        <v>19</v>
      </c>
      <c r="L597">
        <v>3</v>
      </c>
    </row>
    <row r="598" spans="1:12" x14ac:dyDescent="0.3">
      <c r="A598" t="s">
        <v>861</v>
      </c>
      <c r="B598" t="s">
        <v>862</v>
      </c>
      <c r="C598">
        <v>36</v>
      </c>
      <c r="D598" t="s">
        <v>13</v>
      </c>
      <c r="E598" s="9" t="s">
        <v>14</v>
      </c>
      <c r="F598">
        <v>39029</v>
      </c>
      <c r="G598" t="s">
        <v>423</v>
      </c>
      <c r="H598" t="s">
        <v>24</v>
      </c>
      <c r="I598" t="s">
        <v>142</v>
      </c>
      <c r="J598" t="s">
        <v>142</v>
      </c>
      <c r="K598" t="s">
        <v>19</v>
      </c>
      <c r="L598">
        <v>3</v>
      </c>
    </row>
    <row r="599" spans="1:12" x14ac:dyDescent="0.3">
      <c r="A599" t="s">
        <v>131</v>
      </c>
      <c r="B599" t="s">
        <v>853</v>
      </c>
      <c r="C599">
        <v>0</v>
      </c>
      <c r="D599" t="s">
        <v>21</v>
      </c>
      <c r="E599" s="9" t="s">
        <v>14</v>
      </c>
      <c r="F599">
        <v>130581</v>
      </c>
      <c r="G599" t="s">
        <v>97</v>
      </c>
      <c r="H599" t="s">
        <v>24</v>
      </c>
      <c r="I599" t="s">
        <v>133</v>
      </c>
      <c r="J599" t="s">
        <v>18</v>
      </c>
      <c r="K599" t="s">
        <v>19</v>
      </c>
      <c r="L599">
        <v>3</v>
      </c>
    </row>
    <row r="600" spans="1:12" x14ac:dyDescent="0.3">
      <c r="A600" t="s">
        <v>877</v>
      </c>
      <c r="B600" t="s">
        <v>878</v>
      </c>
      <c r="C600">
        <v>0</v>
      </c>
      <c r="D600" t="s">
        <v>13</v>
      </c>
      <c r="E600" s="9" t="s">
        <v>14</v>
      </c>
      <c r="F600">
        <v>26088</v>
      </c>
      <c r="G600" t="s">
        <v>15</v>
      </c>
      <c r="H600" t="s">
        <v>24</v>
      </c>
      <c r="I600" t="s">
        <v>241</v>
      </c>
      <c r="J600" t="s">
        <v>93</v>
      </c>
      <c r="K600" t="s">
        <v>19</v>
      </c>
      <c r="L600">
        <v>3</v>
      </c>
    </row>
    <row r="601" spans="1:12" x14ac:dyDescent="0.3">
      <c r="A601" t="s">
        <v>508</v>
      </c>
      <c r="B601" t="s">
        <v>888</v>
      </c>
      <c r="C601">
        <v>1</v>
      </c>
      <c r="D601" t="s">
        <v>27</v>
      </c>
      <c r="E601" s="9" t="s">
        <v>14</v>
      </c>
      <c r="F601">
        <v>6573</v>
      </c>
      <c r="G601" t="s">
        <v>43</v>
      </c>
      <c r="H601" t="s">
        <v>24</v>
      </c>
      <c r="I601" t="s">
        <v>69</v>
      </c>
      <c r="J601" t="s">
        <v>52</v>
      </c>
      <c r="K601" t="s">
        <v>19</v>
      </c>
      <c r="L601">
        <v>3</v>
      </c>
    </row>
    <row r="602" spans="1:12" x14ac:dyDescent="0.3">
      <c r="A602" t="s">
        <v>131</v>
      </c>
      <c r="B602" t="s">
        <v>1002</v>
      </c>
      <c r="C602">
        <v>1</v>
      </c>
      <c r="D602" t="s">
        <v>21</v>
      </c>
      <c r="E602" s="9" t="s">
        <v>14</v>
      </c>
      <c r="F602">
        <v>130581</v>
      </c>
      <c r="G602" t="s">
        <v>97</v>
      </c>
      <c r="H602" t="s">
        <v>24</v>
      </c>
      <c r="I602" t="s">
        <v>133</v>
      </c>
      <c r="J602" t="s">
        <v>18</v>
      </c>
      <c r="K602" t="s">
        <v>19</v>
      </c>
      <c r="L602">
        <v>3</v>
      </c>
    </row>
    <row r="603" spans="1:12" x14ac:dyDescent="0.3">
      <c r="A603" t="s">
        <v>1012</v>
      </c>
      <c r="B603" t="s">
        <v>1013</v>
      </c>
      <c r="C603">
        <v>1</v>
      </c>
      <c r="D603" t="s">
        <v>13</v>
      </c>
      <c r="E603" s="9" t="s">
        <v>14</v>
      </c>
      <c r="F603">
        <v>109489</v>
      </c>
      <c r="G603" t="s">
        <v>23</v>
      </c>
      <c r="H603" t="s">
        <v>24</v>
      </c>
      <c r="I603" t="s">
        <v>69</v>
      </c>
      <c r="J603" t="s">
        <v>52</v>
      </c>
      <c r="K603" t="s">
        <v>19</v>
      </c>
      <c r="L603">
        <v>3</v>
      </c>
    </row>
    <row r="604" spans="1:12" x14ac:dyDescent="0.3">
      <c r="A604" t="s">
        <v>961</v>
      </c>
      <c r="B604" t="s">
        <v>962</v>
      </c>
      <c r="C604">
        <v>2</v>
      </c>
      <c r="D604" t="s">
        <v>27</v>
      </c>
      <c r="E604" s="9" t="s">
        <v>14</v>
      </c>
      <c r="F604">
        <v>2466</v>
      </c>
      <c r="G604" t="s">
        <v>887</v>
      </c>
      <c r="H604" t="s">
        <v>24</v>
      </c>
      <c r="I604" t="s">
        <v>142</v>
      </c>
      <c r="J604" t="s">
        <v>142</v>
      </c>
      <c r="K604" t="s">
        <v>19</v>
      </c>
      <c r="L604">
        <v>3</v>
      </c>
    </row>
    <row r="605" spans="1:12" x14ac:dyDescent="0.3">
      <c r="A605" t="s">
        <v>969</v>
      </c>
      <c r="B605" t="s">
        <v>970</v>
      </c>
      <c r="C605">
        <v>4</v>
      </c>
      <c r="D605" t="s">
        <v>34</v>
      </c>
      <c r="E605" s="9" t="s">
        <v>14</v>
      </c>
      <c r="F605">
        <v>47009</v>
      </c>
      <c r="G605" t="s">
        <v>15</v>
      </c>
      <c r="H605" t="s">
        <v>24</v>
      </c>
      <c r="I605" t="s">
        <v>51</v>
      </c>
      <c r="J605" t="s">
        <v>52</v>
      </c>
      <c r="K605" t="s">
        <v>19</v>
      </c>
      <c r="L605">
        <v>3</v>
      </c>
    </row>
    <row r="606" spans="1:12" x14ac:dyDescent="0.3">
      <c r="A606" t="s">
        <v>394</v>
      </c>
      <c r="B606" t="s">
        <v>977</v>
      </c>
      <c r="C606">
        <v>0</v>
      </c>
      <c r="D606" t="s">
        <v>27</v>
      </c>
      <c r="E606" s="9" t="s">
        <v>14</v>
      </c>
      <c r="F606">
        <v>193915</v>
      </c>
      <c r="G606" t="s">
        <v>396</v>
      </c>
      <c r="H606" t="s">
        <v>24</v>
      </c>
      <c r="I606" t="s">
        <v>980</v>
      </c>
      <c r="J606" t="s">
        <v>142</v>
      </c>
      <c r="K606" t="s">
        <v>19</v>
      </c>
      <c r="L606">
        <v>3</v>
      </c>
    </row>
    <row r="607" spans="1:12" x14ac:dyDescent="0.3">
      <c r="A607" t="s">
        <v>216</v>
      </c>
      <c r="B607" t="s">
        <v>981</v>
      </c>
      <c r="C607">
        <v>0</v>
      </c>
      <c r="D607" t="s">
        <v>13</v>
      </c>
      <c r="E607" s="9" t="s">
        <v>85</v>
      </c>
      <c r="F607">
        <v>17854</v>
      </c>
      <c r="G607" t="s">
        <v>105</v>
      </c>
      <c r="H607" t="s">
        <v>24</v>
      </c>
      <c r="I607" t="s">
        <v>30</v>
      </c>
      <c r="J607" t="s">
        <v>31</v>
      </c>
      <c r="K607" t="s">
        <v>19</v>
      </c>
      <c r="L607">
        <v>3</v>
      </c>
    </row>
    <row r="608" spans="1:12" x14ac:dyDescent="0.3">
      <c r="A608" t="s">
        <v>984</v>
      </c>
      <c r="B608" t="s">
        <v>985</v>
      </c>
      <c r="C608">
        <v>0</v>
      </c>
      <c r="D608" t="s">
        <v>13</v>
      </c>
      <c r="E608" s="9" t="s">
        <v>85</v>
      </c>
      <c r="F608">
        <v>540</v>
      </c>
      <c r="G608" t="s">
        <v>15</v>
      </c>
      <c r="H608" t="s">
        <v>24</v>
      </c>
      <c r="I608" t="s">
        <v>30</v>
      </c>
      <c r="J608" t="s">
        <v>31</v>
      </c>
      <c r="K608" t="s">
        <v>19</v>
      </c>
      <c r="L608">
        <v>3</v>
      </c>
    </row>
    <row r="609" spans="1:12" x14ac:dyDescent="0.3">
      <c r="A609" t="s">
        <v>978</v>
      </c>
      <c r="B609" t="s">
        <v>979</v>
      </c>
      <c r="C609">
        <v>0</v>
      </c>
      <c r="D609" t="s">
        <v>13</v>
      </c>
      <c r="E609" s="9" t="s">
        <v>85</v>
      </c>
      <c r="F609">
        <v>8986</v>
      </c>
      <c r="G609" t="s">
        <v>105</v>
      </c>
      <c r="H609" t="s">
        <v>24</v>
      </c>
      <c r="I609" t="s">
        <v>503</v>
      </c>
      <c r="J609" t="s">
        <v>244</v>
      </c>
      <c r="K609" t="s">
        <v>19</v>
      </c>
      <c r="L609">
        <v>3</v>
      </c>
    </row>
    <row r="610" spans="1:12" x14ac:dyDescent="0.3">
      <c r="A610" t="s">
        <v>699</v>
      </c>
      <c r="B610" t="s">
        <v>975</v>
      </c>
      <c r="C610">
        <v>0</v>
      </c>
      <c r="D610" t="s">
        <v>27</v>
      </c>
      <c r="E610" s="9" t="s">
        <v>85</v>
      </c>
      <c r="F610">
        <v>10769</v>
      </c>
      <c r="G610" t="s">
        <v>29</v>
      </c>
      <c r="H610" t="s">
        <v>24</v>
      </c>
      <c r="I610" t="s">
        <v>142</v>
      </c>
      <c r="J610" t="s">
        <v>142</v>
      </c>
      <c r="K610" t="s">
        <v>19</v>
      </c>
      <c r="L610">
        <v>3</v>
      </c>
    </row>
    <row r="611" spans="1:12" x14ac:dyDescent="0.3">
      <c r="A611" t="s">
        <v>216</v>
      </c>
      <c r="B611" t="s">
        <v>971</v>
      </c>
      <c r="C611">
        <v>2</v>
      </c>
      <c r="D611" t="s">
        <v>13</v>
      </c>
      <c r="E611" s="9" t="s">
        <v>85</v>
      </c>
      <c r="F611">
        <v>17854</v>
      </c>
      <c r="G611" t="s">
        <v>105</v>
      </c>
      <c r="H611" t="s">
        <v>24</v>
      </c>
      <c r="I611" t="s">
        <v>51</v>
      </c>
      <c r="J611" t="s">
        <v>52</v>
      </c>
      <c r="K611" t="s">
        <v>19</v>
      </c>
      <c r="L611">
        <v>3</v>
      </c>
    </row>
    <row r="612" spans="1:12" x14ac:dyDescent="0.3">
      <c r="A612" t="s">
        <v>1003</v>
      </c>
      <c r="B612" t="s">
        <v>20</v>
      </c>
      <c r="C612">
        <v>12</v>
      </c>
      <c r="D612" t="s">
        <v>21</v>
      </c>
      <c r="E612" s="9" t="s">
        <v>85</v>
      </c>
      <c r="F612">
        <v>17656</v>
      </c>
      <c r="G612" t="s">
        <v>23</v>
      </c>
      <c r="H612" t="s">
        <v>24</v>
      </c>
      <c r="I612" t="s">
        <v>69</v>
      </c>
      <c r="J612" t="s">
        <v>52</v>
      </c>
      <c r="K612" t="s">
        <v>19</v>
      </c>
      <c r="L612">
        <v>3</v>
      </c>
    </row>
    <row r="613" spans="1:12" x14ac:dyDescent="0.3">
      <c r="A613" t="s">
        <v>1006</v>
      </c>
      <c r="B613" t="s">
        <v>1007</v>
      </c>
      <c r="C613">
        <v>0</v>
      </c>
      <c r="D613" t="s">
        <v>13</v>
      </c>
      <c r="E613" s="9" t="s">
        <v>85</v>
      </c>
      <c r="F613">
        <v>549</v>
      </c>
      <c r="G613" t="s">
        <v>105</v>
      </c>
      <c r="H613" t="s">
        <v>24</v>
      </c>
      <c r="I613" t="s">
        <v>30</v>
      </c>
      <c r="J613" t="s">
        <v>31</v>
      </c>
      <c r="K613" t="s">
        <v>19</v>
      </c>
      <c r="L613">
        <v>3</v>
      </c>
    </row>
    <row r="614" spans="1:12" x14ac:dyDescent="0.3">
      <c r="A614" t="s">
        <v>995</v>
      </c>
      <c r="B614" t="s">
        <v>996</v>
      </c>
      <c r="C614">
        <v>21</v>
      </c>
      <c r="D614" t="s">
        <v>280</v>
      </c>
      <c r="E614" s="9" t="s">
        <v>85</v>
      </c>
      <c r="F614">
        <v>4182</v>
      </c>
      <c r="G614" t="s">
        <v>200</v>
      </c>
      <c r="H614" t="s">
        <v>24</v>
      </c>
      <c r="I614" t="s">
        <v>176</v>
      </c>
      <c r="J614" t="s">
        <v>172</v>
      </c>
      <c r="K614" t="s">
        <v>19</v>
      </c>
      <c r="L614">
        <v>3</v>
      </c>
    </row>
    <row r="615" spans="1:12" x14ac:dyDescent="0.3">
      <c r="A615" t="s">
        <v>998</v>
      </c>
      <c r="B615" t="s">
        <v>999</v>
      </c>
      <c r="C615">
        <v>16</v>
      </c>
      <c r="D615" t="s">
        <v>86</v>
      </c>
      <c r="E615" s="9" t="s">
        <v>85</v>
      </c>
      <c r="F615">
        <v>11709</v>
      </c>
      <c r="G615" t="s">
        <v>15</v>
      </c>
      <c r="H615" t="s">
        <v>16</v>
      </c>
      <c r="I615" t="s">
        <v>142</v>
      </c>
      <c r="J615" t="s">
        <v>142</v>
      </c>
      <c r="K615" t="s">
        <v>19</v>
      </c>
      <c r="L615">
        <v>3</v>
      </c>
    </row>
    <row r="616" spans="1:12" x14ac:dyDescent="0.3">
      <c r="A616" t="s">
        <v>988</v>
      </c>
      <c r="B616" t="s">
        <v>989</v>
      </c>
      <c r="C616">
        <v>0</v>
      </c>
      <c r="D616" t="s">
        <v>27</v>
      </c>
      <c r="E616" s="9" t="s">
        <v>85</v>
      </c>
      <c r="F616">
        <v>12122</v>
      </c>
      <c r="G616" t="s">
        <v>935</v>
      </c>
      <c r="H616" t="s">
        <v>24</v>
      </c>
      <c r="I616" t="s">
        <v>51</v>
      </c>
      <c r="J616" t="s">
        <v>52</v>
      </c>
      <c r="K616" t="s">
        <v>19</v>
      </c>
      <c r="L616">
        <v>3</v>
      </c>
    </row>
    <row r="617" spans="1:12" x14ac:dyDescent="0.3">
      <c r="A617" t="s">
        <v>991</v>
      </c>
      <c r="B617" t="s">
        <v>992</v>
      </c>
      <c r="C617">
        <v>1</v>
      </c>
      <c r="D617" t="s">
        <v>13</v>
      </c>
      <c r="E617" s="9" t="s">
        <v>85</v>
      </c>
      <c r="F617">
        <v>52941</v>
      </c>
      <c r="G617" t="s">
        <v>97</v>
      </c>
      <c r="H617" t="s">
        <v>24</v>
      </c>
      <c r="I617" t="s">
        <v>69</v>
      </c>
      <c r="J617" t="s">
        <v>52</v>
      </c>
      <c r="K617" t="s">
        <v>19</v>
      </c>
      <c r="L617">
        <v>3</v>
      </c>
    </row>
    <row r="618" spans="1:12" x14ac:dyDescent="0.3">
      <c r="A618" t="s">
        <v>1025</v>
      </c>
      <c r="B618" t="s">
        <v>1026</v>
      </c>
      <c r="C618">
        <v>1</v>
      </c>
      <c r="D618" t="s">
        <v>27</v>
      </c>
      <c r="E618" s="9" t="s">
        <v>85</v>
      </c>
      <c r="F618">
        <v>19789</v>
      </c>
      <c r="G618" t="s">
        <v>1027</v>
      </c>
      <c r="H618" t="s">
        <v>24</v>
      </c>
      <c r="I618" t="s">
        <v>17</v>
      </c>
      <c r="J618" t="s">
        <v>18</v>
      </c>
      <c r="K618" t="s">
        <v>19</v>
      </c>
      <c r="L618">
        <v>3</v>
      </c>
    </row>
    <row r="619" spans="1:12" x14ac:dyDescent="0.3">
      <c r="A619" t="s">
        <v>892</v>
      </c>
      <c r="B619" t="s">
        <v>893</v>
      </c>
      <c r="C619">
        <v>0</v>
      </c>
      <c r="D619" t="s">
        <v>27</v>
      </c>
      <c r="E619" s="9" t="s">
        <v>85</v>
      </c>
      <c r="F619">
        <v>304</v>
      </c>
      <c r="G619" t="s">
        <v>97</v>
      </c>
      <c r="H619" t="s">
        <v>24</v>
      </c>
      <c r="I619" t="s">
        <v>142</v>
      </c>
      <c r="J619" t="s">
        <v>142</v>
      </c>
      <c r="K619" t="s">
        <v>19</v>
      </c>
      <c r="L619">
        <v>3</v>
      </c>
    </row>
    <row r="620" spans="1:12" x14ac:dyDescent="0.3">
      <c r="A620" t="s">
        <v>409</v>
      </c>
      <c r="B620" t="s">
        <v>880</v>
      </c>
      <c r="C620">
        <v>0</v>
      </c>
      <c r="D620" t="s">
        <v>27</v>
      </c>
      <c r="E620" s="9" t="s">
        <v>85</v>
      </c>
      <c r="F620">
        <v>3571</v>
      </c>
      <c r="G620" t="s">
        <v>97</v>
      </c>
      <c r="H620" t="s">
        <v>24</v>
      </c>
      <c r="I620" t="s">
        <v>150</v>
      </c>
      <c r="J620" t="s">
        <v>151</v>
      </c>
      <c r="K620" t="s">
        <v>19</v>
      </c>
      <c r="L620">
        <v>3</v>
      </c>
    </row>
    <row r="621" spans="1:12" x14ac:dyDescent="0.3">
      <c r="A621" t="s">
        <v>453</v>
      </c>
      <c r="B621" t="s">
        <v>872</v>
      </c>
      <c r="C621">
        <v>1</v>
      </c>
      <c r="D621" t="s">
        <v>27</v>
      </c>
      <c r="E621" s="9" t="s">
        <v>85</v>
      </c>
      <c r="F621">
        <v>7196</v>
      </c>
      <c r="G621" t="s">
        <v>97</v>
      </c>
      <c r="H621" t="s">
        <v>24</v>
      </c>
      <c r="I621" t="s">
        <v>17</v>
      </c>
      <c r="J621" t="s">
        <v>18</v>
      </c>
      <c r="K621" t="s">
        <v>19</v>
      </c>
      <c r="L621">
        <v>3</v>
      </c>
    </row>
    <row r="622" spans="1:12" x14ac:dyDescent="0.3">
      <c r="A622" t="s">
        <v>550</v>
      </c>
      <c r="B622" t="s">
        <v>869</v>
      </c>
      <c r="C622">
        <v>0</v>
      </c>
      <c r="D622" t="s">
        <v>13</v>
      </c>
      <c r="E622" s="9" t="s">
        <v>85</v>
      </c>
      <c r="F622">
        <v>14687</v>
      </c>
      <c r="G622" t="s">
        <v>122</v>
      </c>
      <c r="H622" t="s">
        <v>24</v>
      </c>
      <c r="I622" t="s">
        <v>142</v>
      </c>
      <c r="J622" t="s">
        <v>142</v>
      </c>
      <c r="K622" t="s">
        <v>19</v>
      </c>
      <c r="L622">
        <v>3</v>
      </c>
    </row>
    <row r="623" spans="1:12" x14ac:dyDescent="0.3">
      <c r="A623" t="s">
        <v>409</v>
      </c>
      <c r="B623" t="s">
        <v>868</v>
      </c>
      <c r="C623">
        <v>1</v>
      </c>
      <c r="D623" t="s">
        <v>27</v>
      </c>
      <c r="E623" s="9" t="s">
        <v>85</v>
      </c>
      <c r="F623">
        <v>3571</v>
      </c>
      <c r="G623" t="s">
        <v>97</v>
      </c>
      <c r="H623" t="s">
        <v>24</v>
      </c>
      <c r="I623" t="s">
        <v>150</v>
      </c>
      <c r="J623" t="s">
        <v>151</v>
      </c>
      <c r="K623" t="s">
        <v>19</v>
      </c>
      <c r="L623">
        <v>3</v>
      </c>
    </row>
    <row r="624" spans="1:12" x14ac:dyDescent="0.3">
      <c r="A624" t="s">
        <v>932</v>
      </c>
      <c r="B624" t="s">
        <v>933</v>
      </c>
      <c r="C624">
        <v>2</v>
      </c>
      <c r="D624" t="s">
        <v>13</v>
      </c>
      <c r="E624" s="9" t="s">
        <v>85</v>
      </c>
      <c r="F624">
        <v>107159</v>
      </c>
      <c r="G624" t="s">
        <v>240</v>
      </c>
      <c r="H624" t="s">
        <v>24</v>
      </c>
      <c r="I624" t="s">
        <v>30</v>
      </c>
      <c r="J624" t="s">
        <v>31</v>
      </c>
      <c r="K624" t="s">
        <v>19</v>
      </c>
      <c r="L624">
        <v>3</v>
      </c>
    </row>
    <row r="625" spans="1:12" x14ac:dyDescent="0.3">
      <c r="A625" t="s">
        <v>953</v>
      </c>
      <c r="B625" t="s">
        <v>541</v>
      </c>
      <c r="C625">
        <v>0</v>
      </c>
      <c r="D625" t="s">
        <v>27</v>
      </c>
      <c r="E625" s="9" t="s">
        <v>85</v>
      </c>
      <c r="F625">
        <v>3916</v>
      </c>
      <c r="G625" t="s">
        <v>29</v>
      </c>
      <c r="H625" t="s">
        <v>24</v>
      </c>
      <c r="I625" t="s">
        <v>954</v>
      </c>
      <c r="J625" t="s">
        <v>18</v>
      </c>
      <c r="K625" t="s">
        <v>19</v>
      </c>
      <c r="L625">
        <v>3</v>
      </c>
    </row>
    <row r="626" spans="1:12" x14ac:dyDescent="0.3">
      <c r="A626" t="s">
        <v>955</v>
      </c>
      <c r="B626" t="s">
        <v>956</v>
      </c>
      <c r="C626">
        <v>0</v>
      </c>
      <c r="D626" t="s">
        <v>27</v>
      </c>
      <c r="E626" s="9" t="s">
        <v>85</v>
      </c>
      <c r="F626">
        <v>5049</v>
      </c>
      <c r="G626" t="s">
        <v>105</v>
      </c>
      <c r="H626" t="s">
        <v>24</v>
      </c>
      <c r="I626" t="s">
        <v>77</v>
      </c>
      <c r="J626" t="s">
        <v>78</v>
      </c>
      <c r="K626" t="s">
        <v>19</v>
      </c>
      <c r="L626">
        <v>3</v>
      </c>
    </row>
    <row r="627" spans="1:12" x14ac:dyDescent="0.3">
      <c r="A627" t="s">
        <v>830</v>
      </c>
      <c r="B627" t="s">
        <v>831</v>
      </c>
      <c r="C627">
        <v>1</v>
      </c>
      <c r="D627" t="s">
        <v>141</v>
      </c>
      <c r="E627" s="9" t="s">
        <v>85</v>
      </c>
      <c r="F627">
        <v>3949</v>
      </c>
      <c r="G627" t="s">
        <v>105</v>
      </c>
      <c r="H627" t="s">
        <v>24</v>
      </c>
      <c r="I627" t="s">
        <v>142</v>
      </c>
      <c r="J627" t="s">
        <v>142</v>
      </c>
      <c r="K627" t="s">
        <v>19</v>
      </c>
      <c r="L627">
        <v>3</v>
      </c>
    </row>
    <row r="628" spans="1:12" x14ac:dyDescent="0.3">
      <c r="A628" t="s">
        <v>837</v>
      </c>
      <c r="B628" t="s">
        <v>838</v>
      </c>
      <c r="C628">
        <v>1</v>
      </c>
      <c r="D628" t="s">
        <v>27</v>
      </c>
      <c r="E628" s="9" t="s">
        <v>85</v>
      </c>
      <c r="F628">
        <v>17117</v>
      </c>
      <c r="G628" t="s">
        <v>105</v>
      </c>
      <c r="H628" t="s">
        <v>24</v>
      </c>
      <c r="I628" t="s">
        <v>142</v>
      </c>
      <c r="J628" t="s">
        <v>142</v>
      </c>
      <c r="K628" t="s">
        <v>19</v>
      </c>
      <c r="L628">
        <v>3</v>
      </c>
    </row>
    <row r="629" spans="1:12" x14ac:dyDescent="0.3">
      <c r="A629" t="s">
        <v>216</v>
      </c>
      <c r="B629" t="s">
        <v>847</v>
      </c>
      <c r="C629">
        <v>0</v>
      </c>
      <c r="D629" t="s">
        <v>27</v>
      </c>
      <c r="E629" s="9" t="s">
        <v>85</v>
      </c>
      <c r="F629">
        <v>17854</v>
      </c>
      <c r="G629" t="s">
        <v>105</v>
      </c>
      <c r="H629" t="s">
        <v>24</v>
      </c>
      <c r="I629" t="s">
        <v>160</v>
      </c>
      <c r="J629" t="s">
        <v>161</v>
      </c>
      <c r="K629" t="s">
        <v>19</v>
      </c>
      <c r="L629">
        <v>3</v>
      </c>
    </row>
    <row r="630" spans="1:12" x14ac:dyDescent="0.3">
      <c r="A630" t="s">
        <v>216</v>
      </c>
      <c r="B630" t="s">
        <v>824</v>
      </c>
      <c r="C630">
        <v>0</v>
      </c>
      <c r="D630" t="s">
        <v>27</v>
      </c>
      <c r="E630" s="9" t="s">
        <v>85</v>
      </c>
      <c r="F630">
        <v>17854</v>
      </c>
      <c r="G630" t="s">
        <v>105</v>
      </c>
      <c r="H630" t="s">
        <v>24</v>
      </c>
      <c r="I630" t="s">
        <v>142</v>
      </c>
      <c r="J630" t="s">
        <v>142</v>
      </c>
      <c r="K630" t="s">
        <v>19</v>
      </c>
      <c r="L630">
        <v>3</v>
      </c>
    </row>
    <row r="631" spans="1:12" x14ac:dyDescent="0.3">
      <c r="A631" t="s">
        <v>783</v>
      </c>
      <c r="B631" t="s">
        <v>784</v>
      </c>
      <c r="C631">
        <v>0</v>
      </c>
      <c r="D631" t="s">
        <v>27</v>
      </c>
      <c r="E631" s="9" t="s">
        <v>85</v>
      </c>
      <c r="F631">
        <v>16466</v>
      </c>
      <c r="G631" t="s">
        <v>29</v>
      </c>
      <c r="H631" t="s">
        <v>24</v>
      </c>
      <c r="I631" t="s">
        <v>17</v>
      </c>
      <c r="J631" t="s">
        <v>18</v>
      </c>
      <c r="K631" t="s">
        <v>19</v>
      </c>
      <c r="L631">
        <v>3</v>
      </c>
    </row>
    <row r="632" spans="1:12" x14ac:dyDescent="0.3">
      <c r="A632" t="s">
        <v>800</v>
      </c>
      <c r="B632" t="s">
        <v>801</v>
      </c>
      <c r="C632">
        <v>0</v>
      </c>
      <c r="D632" t="s">
        <v>86</v>
      </c>
      <c r="E632" s="9" t="s">
        <v>85</v>
      </c>
      <c r="F632">
        <v>10863</v>
      </c>
      <c r="G632" t="s">
        <v>90</v>
      </c>
      <c r="H632" t="s">
        <v>24</v>
      </c>
      <c r="I632" t="s">
        <v>30</v>
      </c>
      <c r="J632" t="s">
        <v>31</v>
      </c>
      <c r="K632" t="s">
        <v>19</v>
      </c>
      <c r="L632">
        <v>3</v>
      </c>
    </row>
    <row r="633" spans="1:12" x14ac:dyDescent="0.3">
      <c r="A633" t="s">
        <v>774</v>
      </c>
      <c r="B633" t="s">
        <v>775</v>
      </c>
      <c r="C633">
        <v>0</v>
      </c>
      <c r="D633" t="s">
        <v>13</v>
      </c>
      <c r="E633" s="9" t="s">
        <v>85</v>
      </c>
      <c r="F633">
        <v>4382</v>
      </c>
      <c r="G633" t="s">
        <v>776</v>
      </c>
      <c r="H633" t="s">
        <v>24</v>
      </c>
      <c r="I633" t="s">
        <v>30</v>
      </c>
      <c r="J633" t="s">
        <v>31</v>
      </c>
      <c r="K633" t="s">
        <v>19</v>
      </c>
      <c r="L633">
        <v>3</v>
      </c>
    </row>
    <row r="634" spans="1:12" x14ac:dyDescent="0.3">
      <c r="A634" t="s">
        <v>765</v>
      </c>
      <c r="B634" t="s">
        <v>766</v>
      </c>
      <c r="C634">
        <v>6</v>
      </c>
      <c r="D634" t="s">
        <v>13</v>
      </c>
      <c r="E634" s="9" t="s">
        <v>85</v>
      </c>
      <c r="F634">
        <v>2696</v>
      </c>
      <c r="G634" t="s">
        <v>97</v>
      </c>
      <c r="H634" t="s">
        <v>24</v>
      </c>
      <c r="I634" t="s">
        <v>30</v>
      </c>
      <c r="J634" t="s">
        <v>31</v>
      </c>
      <c r="K634" t="s">
        <v>19</v>
      </c>
      <c r="L634">
        <v>3</v>
      </c>
    </row>
    <row r="635" spans="1:12" x14ac:dyDescent="0.3">
      <c r="A635" t="s">
        <v>590</v>
      </c>
      <c r="B635" t="s">
        <v>591</v>
      </c>
      <c r="C635">
        <v>3</v>
      </c>
      <c r="D635" t="s">
        <v>141</v>
      </c>
      <c r="E635" s="9" t="s">
        <v>85</v>
      </c>
      <c r="F635">
        <v>1714</v>
      </c>
      <c r="G635" t="s">
        <v>15</v>
      </c>
      <c r="H635" t="s">
        <v>24</v>
      </c>
      <c r="I635" t="s">
        <v>77</v>
      </c>
      <c r="J635" t="s">
        <v>78</v>
      </c>
      <c r="K635" t="s">
        <v>19</v>
      </c>
      <c r="L635">
        <v>3</v>
      </c>
    </row>
    <row r="636" spans="1:12" x14ac:dyDescent="0.3">
      <c r="A636" t="s">
        <v>563</v>
      </c>
      <c r="B636" t="s">
        <v>564</v>
      </c>
      <c r="C636">
        <v>0</v>
      </c>
      <c r="D636" t="s">
        <v>27</v>
      </c>
      <c r="E636" s="9" t="s">
        <v>85</v>
      </c>
      <c r="F636">
        <v>6779</v>
      </c>
      <c r="G636" t="s">
        <v>15</v>
      </c>
      <c r="H636" t="s">
        <v>24</v>
      </c>
      <c r="I636" t="s">
        <v>30</v>
      </c>
      <c r="J636" t="s">
        <v>31</v>
      </c>
      <c r="K636" t="s">
        <v>19</v>
      </c>
      <c r="L636">
        <v>3</v>
      </c>
    </row>
    <row r="637" spans="1:12" x14ac:dyDescent="0.3">
      <c r="A637" t="s">
        <v>238</v>
      </c>
      <c r="B637" t="s">
        <v>239</v>
      </c>
      <c r="C637">
        <v>0</v>
      </c>
      <c r="D637" t="s">
        <v>27</v>
      </c>
      <c r="E637" s="9" t="s">
        <v>85</v>
      </c>
      <c r="F637">
        <v>862</v>
      </c>
      <c r="G637" t="s">
        <v>240</v>
      </c>
      <c r="H637" t="s">
        <v>24</v>
      </c>
      <c r="I637" t="s">
        <v>619</v>
      </c>
      <c r="J637" t="s">
        <v>93</v>
      </c>
      <c r="K637" t="s">
        <v>19</v>
      </c>
      <c r="L637">
        <v>3</v>
      </c>
    </row>
    <row r="638" spans="1:12" x14ac:dyDescent="0.3">
      <c r="A638" t="s">
        <v>718</v>
      </c>
      <c r="B638" t="s">
        <v>324</v>
      </c>
      <c r="C638">
        <v>20</v>
      </c>
      <c r="D638" t="s">
        <v>13</v>
      </c>
      <c r="E638" s="9" t="s">
        <v>85</v>
      </c>
      <c r="F638">
        <v>57</v>
      </c>
      <c r="G638" t="s">
        <v>49</v>
      </c>
      <c r="H638" t="s">
        <v>24</v>
      </c>
      <c r="I638" t="s">
        <v>719</v>
      </c>
      <c r="J638" t="s">
        <v>114</v>
      </c>
      <c r="K638" t="s">
        <v>19</v>
      </c>
      <c r="L638">
        <v>3</v>
      </c>
    </row>
    <row r="639" spans="1:12" x14ac:dyDescent="0.3">
      <c r="A639" t="s">
        <v>532</v>
      </c>
      <c r="B639" t="s">
        <v>455</v>
      </c>
      <c r="C639">
        <v>1</v>
      </c>
      <c r="D639" t="s">
        <v>27</v>
      </c>
      <c r="E639" s="9" t="s">
        <v>85</v>
      </c>
      <c r="F639">
        <v>6238</v>
      </c>
      <c r="G639" t="s">
        <v>423</v>
      </c>
      <c r="H639" t="s">
        <v>148</v>
      </c>
      <c r="I639" t="s">
        <v>534</v>
      </c>
      <c r="J639" t="s">
        <v>535</v>
      </c>
      <c r="K639" t="s">
        <v>19</v>
      </c>
      <c r="L639">
        <v>3</v>
      </c>
    </row>
    <row r="640" spans="1:12" x14ac:dyDescent="0.3">
      <c r="A640" t="s">
        <v>746</v>
      </c>
      <c r="B640" t="s">
        <v>747</v>
      </c>
      <c r="C640">
        <v>1</v>
      </c>
      <c r="D640" t="s">
        <v>86</v>
      </c>
      <c r="E640" s="9" t="s">
        <v>85</v>
      </c>
      <c r="F640">
        <v>7912</v>
      </c>
      <c r="G640" t="s">
        <v>105</v>
      </c>
      <c r="H640" t="s">
        <v>24</v>
      </c>
      <c r="I640" t="s">
        <v>142</v>
      </c>
      <c r="J640" t="s">
        <v>142</v>
      </c>
      <c r="K640" t="s">
        <v>19</v>
      </c>
      <c r="L640">
        <v>3</v>
      </c>
    </row>
    <row r="641" spans="1:12" x14ac:dyDescent="0.3">
      <c r="A641" t="s">
        <v>714</v>
      </c>
      <c r="B641" t="s">
        <v>715</v>
      </c>
      <c r="C641">
        <v>0</v>
      </c>
      <c r="D641" t="s">
        <v>27</v>
      </c>
      <c r="E641" s="9" t="s">
        <v>85</v>
      </c>
      <c r="F641">
        <v>1585</v>
      </c>
      <c r="G641" t="s">
        <v>29</v>
      </c>
      <c r="H641" t="s">
        <v>24</v>
      </c>
      <c r="I641" t="s">
        <v>597</v>
      </c>
      <c r="J641" t="s">
        <v>31</v>
      </c>
      <c r="K641" t="s">
        <v>19</v>
      </c>
      <c r="L641">
        <v>3</v>
      </c>
    </row>
    <row r="642" spans="1:12" x14ac:dyDescent="0.3">
      <c r="A642" t="s">
        <v>699</v>
      </c>
      <c r="B642" t="s">
        <v>700</v>
      </c>
      <c r="C642">
        <v>1</v>
      </c>
      <c r="D642" t="s">
        <v>13</v>
      </c>
      <c r="E642" s="9" t="s">
        <v>85</v>
      </c>
      <c r="F642">
        <v>10769</v>
      </c>
      <c r="G642" t="s">
        <v>29</v>
      </c>
      <c r="H642" t="s">
        <v>24</v>
      </c>
      <c r="I642" t="s">
        <v>17</v>
      </c>
      <c r="J642" t="s">
        <v>18</v>
      </c>
      <c r="K642" t="s">
        <v>19</v>
      </c>
      <c r="L642">
        <v>3</v>
      </c>
    </row>
    <row r="643" spans="1:12" x14ac:dyDescent="0.3">
      <c r="A643" t="s">
        <v>453</v>
      </c>
      <c r="B643" t="s">
        <v>454</v>
      </c>
      <c r="C643">
        <v>1</v>
      </c>
      <c r="D643" t="s">
        <v>280</v>
      </c>
      <c r="E643" s="9" t="s">
        <v>85</v>
      </c>
      <c r="F643">
        <v>7196</v>
      </c>
      <c r="G643" t="s">
        <v>97</v>
      </c>
      <c r="H643" t="s">
        <v>24</v>
      </c>
      <c r="I643" t="s">
        <v>69</v>
      </c>
      <c r="J643" t="s">
        <v>52</v>
      </c>
      <c r="K643" t="s">
        <v>19</v>
      </c>
      <c r="L643">
        <v>3</v>
      </c>
    </row>
    <row r="644" spans="1:12" x14ac:dyDescent="0.3">
      <c r="A644" t="s">
        <v>476</v>
      </c>
      <c r="B644" t="s">
        <v>477</v>
      </c>
      <c r="C644">
        <v>1</v>
      </c>
      <c r="D644" t="s">
        <v>27</v>
      </c>
      <c r="E644" s="9" t="s">
        <v>85</v>
      </c>
      <c r="F644">
        <v>19108</v>
      </c>
      <c r="G644" t="s">
        <v>105</v>
      </c>
      <c r="H644" t="s">
        <v>24</v>
      </c>
      <c r="I644" t="s">
        <v>69</v>
      </c>
      <c r="J644" t="s">
        <v>52</v>
      </c>
      <c r="K644" t="s">
        <v>19</v>
      </c>
      <c r="L644">
        <v>3</v>
      </c>
    </row>
    <row r="645" spans="1:12" x14ac:dyDescent="0.3">
      <c r="A645" t="s">
        <v>216</v>
      </c>
      <c r="B645" t="s">
        <v>506</v>
      </c>
      <c r="C645">
        <v>1</v>
      </c>
      <c r="D645" t="s">
        <v>27</v>
      </c>
      <c r="E645" s="9" t="s">
        <v>85</v>
      </c>
      <c r="F645">
        <v>17854</v>
      </c>
      <c r="G645" t="s">
        <v>105</v>
      </c>
      <c r="H645" t="s">
        <v>24</v>
      </c>
      <c r="I645" t="s">
        <v>30</v>
      </c>
      <c r="J645" t="s">
        <v>31</v>
      </c>
      <c r="K645" t="s">
        <v>19</v>
      </c>
      <c r="L645">
        <v>3</v>
      </c>
    </row>
    <row r="646" spans="1:12" x14ac:dyDescent="0.3">
      <c r="A646" t="s">
        <v>532</v>
      </c>
      <c r="B646" t="s">
        <v>533</v>
      </c>
      <c r="C646">
        <v>0</v>
      </c>
      <c r="D646" t="s">
        <v>27</v>
      </c>
      <c r="E646" s="9" t="s">
        <v>85</v>
      </c>
      <c r="F646">
        <v>6238</v>
      </c>
      <c r="G646" t="s">
        <v>423</v>
      </c>
      <c r="H646" t="s">
        <v>24</v>
      </c>
      <c r="I646" t="s">
        <v>534</v>
      </c>
      <c r="J646" t="s">
        <v>535</v>
      </c>
      <c r="K646" t="s">
        <v>19</v>
      </c>
      <c r="L646">
        <v>3</v>
      </c>
    </row>
    <row r="647" spans="1:12" x14ac:dyDescent="0.3">
      <c r="A647" t="s">
        <v>572</v>
      </c>
      <c r="B647" t="s">
        <v>455</v>
      </c>
      <c r="C647">
        <v>1</v>
      </c>
      <c r="D647" t="s">
        <v>13</v>
      </c>
      <c r="E647" s="9" t="s">
        <v>85</v>
      </c>
      <c r="F647">
        <v>31669</v>
      </c>
      <c r="G647" t="s">
        <v>15</v>
      </c>
      <c r="H647" t="s">
        <v>24</v>
      </c>
      <c r="I647" t="s">
        <v>77</v>
      </c>
      <c r="J647" t="s">
        <v>78</v>
      </c>
      <c r="K647" t="s">
        <v>19</v>
      </c>
      <c r="L647">
        <v>3</v>
      </c>
    </row>
    <row r="648" spans="1:12" x14ac:dyDescent="0.3">
      <c r="A648" t="s">
        <v>238</v>
      </c>
      <c r="B648" t="s">
        <v>239</v>
      </c>
      <c r="C648">
        <v>1</v>
      </c>
      <c r="D648" t="s">
        <v>27</v>
      </c>
      <c r="E648" s="9" t="s">
        <v>85</v>
      </c>
      <c r="F648">
        <v>862</v>
      </c>
      <c r="G648" t="s">
        <v>240</v>
      </c>
      <c r="H648" t="s">
        <v>24</v>
      </c>
      <c r="I648" t="s">
        <v>546</v>
      </c>
      <c r="J648" t="s">
        <v>93</v>
      </c>
      <c r="K648" t="s">
        <v>19</v>
      </c>
      <c r="L648">
        <v>3</v>
      </c>
    </row>
    <row r="649" spans="1:12" x14ac:dyDescent="0.3">
      <c r="A649" t="s">
        <v>550</v>
      </c>
      <c r="B649" t="s">
        <v>551</v>
      </c>
      <c r="C649">
        <v>0</v>
      </c>
      <c r="D649" t="s">
        <v>13</v>
      </c>
      <c r="E649" s="9" t="s">
        <v>85</v>
      </c>
      <c r="F649">
        <v>14687</v>
      </c>
      <c r="G649" t="s">
        <v>122</v>
      </c>
      <c r="H649" t="s">
        <v>24</v>
      </c>
      <c r="I649" t="s">
        <v>69</v>
      </c>
      <c r="J649" t="s">
        <v>52</v>
      </c>
      <c r="K649" t="s">
        <v>19</v>
      </c>
      <c r="L649">
        <v>3</v>
      </c>
    </row>
    <row r="650" spans="1:12" x14ac:dyDescent="0.3">
      <c r="A650" t="s">
        <v>216</v>
      </c>
      <c r="B650" t="s">
        <v>407</v>
      </c>
      <c r="C650">
        <v>0</v>
      </c>
      <c r="D650" t="s">
        <v>13</v>
      </c>
      <c r="E650" s="9" t="s">
        <v>85</v>
      </c>
      <c r="F650">
        <v>17854</v>
      </c>
      <c r="G650" t="s">
        <v>105</v>
      </c>
      <c r="H650" t="s">
        <v>24</v>
      </c>
      <c r="I650" t="s">
        <v>408</v>
      </c>
      <c r="J650" t="s">
        <v>167</v>
      </c>
      <c r="K650" t="s">
        <v>19</v>
      </c>
      <c r="L650">
        <v>3</v>
      </c>
    </row>
    <row r="651" spans="1:12" x14ac:dyDescent="0.3">
      <c r="A651" t="s">
        <v>409</v>
      </c>
      <c r="B651" t="s">
        <v>410</v>
      </c>
      <c r="C651">
        <v>12</v>
      </c>
      <c r="D651" t="s">
        <v>13</v>
      </c>
      <c r="E651" s="9" t="s">
        <v>85</v>
      </c>
      <c r="F651">
        <v>3571</v>
      </c>
      <c r="G651" t="s">
        <v>97</v>
      </c>
      <c r="H651" t="s">
        <v>24</v>
      </c>
      <c r="I651" t="s">
        <v>30</v>
      </c>
      <c r="J651" t="s">
        <v>31</v>
      </c>
      <c r="K651" t="s">
        <v>19</v>
      </c>
      <c r="L651">
        <v>3</v>
      </c>
    </row>
    <row r="652" spans="1:12" x14ac:dyDescent="0.3">
      <c r="A652" t="s">
        <v>99</v>
      </c>
      <c r="B652" t="s">
        <v>382</v>
      </c>
      <c r="C652">
        <v>5</v>
      </c>
      <c r="D652" t="s">
        <v>34</v>
      </c>
      <c r="E652" s="9" t="s">
        <v>85</v>
      </c>
      <c r="F652">
        <v>6931</v>
      </c>
      <c r="G652" t="s">
        <v>90</v>
      </c>
      <c r="H652" t="s">
        <v>24</v>
      </c>
      <c r="I652" t="s">
        <v>30</v>
      </c>
      <c r="J652" t="s">
        <v>31</v>
      </c>
      <c r="K652" t="s">
        <v>19</v>
      </c>
      <c r="L652">
        <v>3</v>
      </c>
    </row>
    <row r="653" spans="1:12" x14ac:dyDescent="0.3">
      <c r="A653" t="s">
        <v>99</v>
      </c>
      <c r="B653" t="s">
        <v>100</v>
      </c>
      <c r="C653">
        <v>11</v>
      </c>
      <c r="D653" t="s">
        <v>34</v>
      </c>
      <c r="E653" s="9" t="s">
        <v>85</v>
      </c>
      <c r="F653">
        <v>6931</v>
      </c>
      <c r="G653" t="s">
        <v>90</v>
      </c>
      <c r="H653" t="s">
        <v>24</v>
      </c>
      <c r="I653" t="s">
        <v>30</v>
      </c>
      <c r="J653" t="s">
        <v>31</v>
      </c>
      <c r="K653" t="s">
        <v>19</v>
      </c>
      <c r="L653">
        <v>3</v>
      </c>
    </row>
    <row r="654" spans="1:12" x14ac:dyDescent="0.3">
      <c r="A654" t="s">
        <v>296</v>
      </c>
      <c r="B654" t="s">
        <v>297</v>
      </c>
      <c r="C654">
        <v>2</v>
      </c>
      <c r="D654" t="s">
        <v>13</v>
      </c>
      <c r="E654" s="9" t="s">
        <v>85</v>
      </c>
      <c r="F654">
        <v>571</v>
      </c>
      <c r="G654" t="s">
        <v>15</v>
      </c>
      <c r="H654" t="s">
        <v>24</v>
      </c>
      <c r="I654" t="s">
        <v>69</v>
      </c>
      <c r="J654" t="s">
        <v>52</v>
      </c>
      <c r="K654" t="s">
        <v>19</v>
      </c>
      <c r="L654">
        <v>3</v>
      </c>
    </row>
    <row r="655" spans="1:12" x14ac:dyDescent="0.3">
      <c r="A655" t="s">
        <v>221</v>
      </c>
      <c r="B655" t="s">
        <v>222</v>
      </c>
      <c r="C655">
        <v>0</v>
      </c>
      <c r="D655" t="s">
        <v>86</v>
      </c>
      <c r="E655" s="9" t="s">
        <v>85</v>
      </c>
      <c r="F655">
        <v>16608</v>
      </c>
      <c r="G655" t="s">
        <v>23</v>
      </c>
      <c r="H655" t="s">
        <v>24</v>
      </c>
      <c r="I655" t="s">
        <v>30</v>
      </c>
      <c r="J655" t="s">
        <v>31</v>
      </c>
      <c r="K655" t="s">
        <v>19</v>
      </c>
      <c r="L655">
        <v>3</v>
      </c>
    </row>
    <row r="656" spans="1:12" x14ac:dyDescent="0.3">
      <c r="A656" t="s">
        <v>216</v>
      </c>
      <c r="B656" t="s">
        <v>217</v>
      </c>
      <c r="C656">
        <v>0</v>
      </c>
      <c r="D656" t="s">
        <v>13</v>
      </c>
      <c r="E656" s="9" t="s">
        <v>85</v>
      </c>
      <c r="F656">
        <v>17854</v>
      </c>
      <c r="G656" t="s">
        <v>105</v>
      </c>
      <c r="H656" t="s">
        <v>24</v>
      </c>
      <c r="I656" t="s">
        <v>30</v>
      </c>
      <c r="J656" t="s">
        <v>31</v>
      </c>
      <c r="K656" t="s">
        <v>19</v>
      </c>
      <c r="L656">
        <v>3</v>
      </c>
    </row>
    <row r="657" spans="1:12" x14ac:dyDescent="0.3">
      <c r="A657" t="s">
        <v>238</v>
      </c>
      <c r="B657" t="s">
        <v>239</v>
      </c>
      <c r="C657">
        <v>0</v>
      </c>
      <c r="D657" t="s">
        <v>27</v>
      </c>
      <c r="E657" s="9" t="s">
        <v>85</v>
      </c>
      <c r="F657">
        <v>862</v>
      </c>
      <c r="G657" t="s">
        <v>240</v>
      </c>
      <c r="H657" t="s">
        <v>24</v>
      </c>
      <c r="I657" t="s">
        <v>241</v>
      </c>
      <c r="J657" t="s">
        <v>93</v>
      </c>
      <c r="K657" t="s">
        <v>19</v>
      </c>
      <c r="L657">
        <v>3</v>
      </c>
    </row>
  </sheetData>
  <pageMargins left="0.75" right="0.75" top="1" bottom="1" header="0.5" footer="0.5"/>
  <pageSetup orientation="portrait" r:id="rId1"/>
  <ignoredErrors>
    <ignoredError sqref="E376 E377:E497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BD7D-9D59-4E62-89DF-6FD05C62F6F2}">
  <dimension ref="A1:DP289"/>
  <sheetViews>
    <sheetView topLeftCell="DB1" workbookViewId="0">
      <selection activeCell="DM2" sqref="DM2"/>
    </sheetView>
  </sheetViews>
  <sheetFormatPr defaultRowHeight="14.4" x14ac:dyDescent="0.3"/>
  <cols>
    <col min="1" max="1" width="34.44140625" bestFit="1" customWidth="1"/>
    <col min="2" max="2" width="30.44140625" bestFit="1" customWidth="1"/>
    <col min="3" max="3" width="17.6640625" bestFit="1" customWidth="1"/>
    <col min="5" max="5" width="50.77734375" bestFit="1" customWidth="1"/>
    <col min="6" max="6" width="18.6640625" bestFit="1" customWidth="1"/>
    <col min="7" max="7" width="17.6640625" bestFit="1" customWidth="1"/>
    <col min="14" max="14" width="35.88671875" bestFit="1" customWidth="1"/>
    <col min="15" max="15" width="64" customWidth="1"/>
    <col min="16" max="16" width="24.77734375" customWidth="1"/>
    <col min="17" max="17" width="11.109375" bestFit="1" customWidth="1"/>
    <col min="18" max="18" width="16.33203125" bestFit="1" customWidth="1"/>
    <col min="21" max="21" width="31.88671875" customWidth="1"/>
    <col min="26" max="26" width="20.33203125" bestFit="1" customWidth="1"/>
    <col min="27" max="27" width="10.88671875" bestFit="1" customWidth="1"/>
    <col min="28" max="28" width="17.6640625" bestFit="1" customWidth="1"/>
    <col min="31" max="31" width="32.88671875" bestFit="1" customWidth="1"/>
    <col min="32" max="32" width="16.33203125" bestFit="1" customWidth="1"/>
    <col min="40" max="40" width="14.21875" bestFit="1" customWidth="1"/>
    <col min="41" max="41" width="16.33203125" bestFit="1" customWidth="1"/>
    <col min="51" max="51" width="14.21875" bestFit="1" customWidth="1"/>
    <col min="52" max="52" width="17.6640625" bestFit="1" customWidth="1"/>
    <col min="63" max="63" width="12.33203125" bestFit="1" customWidth="1"/>
    <col min="64" max="64" width="17.44140625" bestFit="1" customWidth="1"/>
    <col min="65" max="65" width="16.33203125" customWidth="1"/>
    <col min="66" max="66" width="17.6640625" bestFit="1" customWidth="1"/>
    <col min="67" max="67" width="17.6640625" customWidth="1"/>
    <col min="68" max="69" width="28.21875" bestFit="1" customWidth="1"/>
    <col min="70" max="70" width="12.33203125" bestFit="1" customWidth="1"/>
    <col min="71" max="71" width="15.44140625" bestFit="1" customWidth="1"/>
    <col min="72" max="72" width="17" bestFit="1" customWidth="1"/>
    <col min="73" max="75" width="28.21875" bestFit="1" customWidth="1"/>
    <col min="76" max="76" width="14.21875" bestFit="1" customWidth="1"/>
    <col min="77" max="77" width="15.44140625" bestFit="1" customWidth="1"/>
    <col min="78" max="78" width="17" bestFit="1" customWidth="1"/>
    <col min="79" max="79" width="30.44140625" bestFit="1" customWidth="1"/>
    <col min="80" max="80" width="17.6640625" bestFit="1" customWidth="1"/>
    <col min="81" max="81" width="15.44140625" bestFit="1" customWidth="1"/>
    <col min="85" max="85" width="17.6640625" customWidth="1"/>
    <col min="86" max="86" width="35.21875" bestFit="1" customWidth="1"/>
    <col min="87" max="87" width="17.6640625" bestFit="1" customWidth="1"/>
    <col min="91" max="91" width="30.44140625" bestFit="1" customWidth="1"/>
    <col min="92" max="92" width="66.21875" bestFit="1" customWidth="1"/>
    <col min="93" max="93" width="16.33203125" bestFit="1" customWidth="1"/>
    <col min="94" max="94" width="17.6640625" bestFit="1" customWidth="1"/>
    <col min="95" max="95" width="35.109375" customWidth="1"/>
    <col min="99" max="99" width="66.21875" bestFit="1" customWidth="1"/>
    <col min="100" max="100" width="17.6640625" bestFit="1" customWidth="1"/>
    <col min="104" max="104" width="10.88671875" bestFit="1" customWidth="1"/>
    <col min="105" max="105" width="17.6640625" bestFit="1" customWidth="1"/>
    <col min="106" max="106" width="34.88671875" customWidth="1"/>
    <col min="108" max="108" width="10.88671875" bestFit="1" customWidth="1"/>
    <col min="109" max="109" width="16.33203125" bestFit="1" customWidth="1"/>
    <col min="111" max="111" width="10.88671875" bestFit="1" customWidth="1"/>
    <col min="112" max="112" width="32" bestFit="1" customWidth="1"/>
    <col min="113" max="113" width="16.33203125" bestFit="1" customWidth="1"/>
    <col min="116" max="116" width="10.77734375" bestFit="1" customWidth="1"/>
    <col min="117" max="117" width="17.6640625" bestFit="1" customWidth="1"/>
    <col min="118" max="118" width="16.33203125" bestFit="1" customWidth="1"/>
    <col min="120" max="120" width="26.33203125" customWidth="1"/>
  </cols>
  <sheetData>
    <row r="1" spans="1:120" x14ac:dyDescent="0.3">
      <c r="A1" s="3" t="s">
        <v>0</v>
      </c>
      <c r="B1" s="3" t="s">
        <v>6</v>
      </c>
      <c r="C1" t="s">
        <v>1029</v>
      </c>
      <c r="E1" s="3" t="s">
        <v>0</v>
      </c>
      <c r="F1" t="s">
        <v>1032</v>
      </c>
      <c r="G1" t="s">
        <v>1029</v>
      </c>
      <c r="I1" t="s">
        <v>5</v>
      </c>
      <c r="J1" t="s">
        <v>1033</v>
      </c>
      <c r="N1" s="3" t="s">
        <v>0</v>
      </c>
      <c r="O1" s="3" t="s">
        <v>1</v>
      </c>
      <c r="P1" s="3" t="s">
        <v>6</v>
      </c>
      <c r="Q1" s="3" t="s">
        <v>5</v>
      </c>
      <c r="R1" t="s">
        <v>1034</v>
      </c>
      <c r="Z1" s="3" t="s">
        <v>0</v>
      </c>
      <c r="AA1" s="3" t="s">
        <v>7</v>
      </c>
      <c r="AB1" t="s">
        <v>1029</v>
      </c>
      <c r="AE1" s="3" t="s">
        <v>1</v>
      </c>
      <c r="AF1" t="s">
        <v>1034</v>
      </c>
      <c r="AH1" t="s">
        <v>1040</v>
      </c>
      <c r="AQ1" t="s">
        <v>1042</v>
      </c>
      <c r="AY1" s="3" t="s">
        <v>3</v>
      </c>
      <c r="AZ1" t="s">
        <v>1029</v>
      </c>
      <c r="BB1" t="s">
        <v>1043</v>
      </c>
      <c r="BK1" s="3" t="s">
        <v>4</v>
      </c>
      <c r="BL1" t="s">
        <v>1046</v>
      </c>
      <c r="BM1" t="s">
        <v>1034</v>
      </c>
      <c r="BN1" t="s">
        <v>1029</v>
      </c>
      <c r="BO1" t="e">
        <f>BL1/BN1</f>
        <v>#VALUE!</v>
      </c>
      <c r="BP1" t="s">
        <v>1045</v>
      </c>
      <c r="BR1" s="3" t="s">
        <v>4</v>
      </c>
      <c r="BS1" t="s">
        <v>1031</v>
      </c>
      <c r="BT1" t="s">
        <v>1048</v>
      </c>
      <c r="BU1" t="s">
        <v>1049</v>
      </c>
      <c r="BW1" s="3" t="s">
        <v>4</v>
      </c>
      <c r="BX1" s="3" t="s">
        <v>3</v>
      </c>
      <c r="CA1" s="3" t="s">
        <v>6</v>
      </c>
      <c r="CB1" t="s">
        <v>1029</v>
      </c>
      <c r="CC1" t="s">
        <v>1051</v>
      </c>
      <c r="CG1" s="3" t="s">
        <v>6</v>
      </c>
      <c r="CH1" s="3" t="s">
        <v>0</v>
      </c>
      <c r="CI1" t="s">
        <v>1029</v>
      </c>
      <c r="CM1" s="3" t="s">
        <v>6</v>
      </c>
      <c r="CN1" s="3" t="s">
        <v>1</v>
      </c>
      <c r="CO1" t="s">
        <v>1034</v>
      </c>
      <c r="CT1" s="3" t="s">
        <v>6</v>
      </c>
      <c r="CU1" s="3" t="s">
        <v>1</v>
      </c>
      <c r="CV1" t="s">
        <v>1029</v>
      </c>
      <c r="CZ1" s="3" t="s">
        <v>7</v>
      </c>
      <c r="DA1" t="s">
        <v>1029</v>
      </c>
      <c r="DD1" s="3" t="s">
        <v>7</v>
      </c>
      <c r="DE1" t="s">
        <v>1034</v>
      </c>
      <c r="DG1" s="3" t="s">
        <v>7</v>
      </c>
      <c r="DH1" s="3" t="s">
        <v>6</v>
      </c>
      <c r="DI1" t="s">
        <v>1034</v>
      </c>
      <c r="DL1" s="3" t="s">
        <v>8</v>
      </c>
      <c r="DM1" t="s">
        <v>1029</v>
      </c>
      <c r="DN1" t="s">
        <v>1034</v>
      </c>
    </row>
    <row r="2" spans="1:120" ht="43.2" x14ac:dyDescent="0.3">
      <c r="A2" t="s">
        <v>63</v>
      </c>
      <c r="B2" t="s">
        <v>49</v>
      </c>
      <c r="C2">
        <v>87</v>
      </c>
      <c r="E2" t="s">
        <v>63</v>
      </c>
      <c r="F2">
        <v>914083</v>
      </c>
      <c r="G2">
        <v>87</v>
      </c>
      <c r="I2">
        <v>914083</v>
      </c>
      <c r="J2">
        <v>88</v>
      </c>
      <c r="N2" t="s">
        <v>63</v>
      </c>
      <c r="O2" t="s">
        <v>849</v>
      </c>
      <c r="P2" t="s">
        <v>49</v>
      </c>
      <c r="Q2">
        <v>914083</v>
      </c>
      <c r="R2">
        <v>58</v>
      </c>
      <c r="Z2" t="s">
        <v>63</v>
      </c>
      <c r="AA2" t="s">
        <v>24</v>
      </c>
      <c r="AB2">
        <v>87</v>
      </c>
      <c r="AE2" t="s">
        <v>26</v>
      </c>
      <c r="AF2">
        <v>257</v>
      </c>
      <c r="AN2" s="3" t="s">
        <v>3</v>
      </c>
      <c r="AO2" t="s">
        <v>1034</v>
      </c>
      <c r="AY2" t="s">
        <v>13</v>
      </c>
      <c r="AZ2">
        <v>315</v>
      </c>
      <c r="BK2" t="s">
        <v>22</v>
      </c>
      <c r="BL2">
        <v>3177</v>
      </c>
      <c r="BM2" s="4">
        <v>0.54233526800955956</v>
      </c>
      <c r="BN2">
        <v>271</v>
      </c>
      <c r="BO2">
        <f t="shared" ref="BO2:BO10" si="0">BL2/BN2</f>
        <v>11.723247232472325</v>
      </c>
      <c r="BP2" t="s">
        <v>1047</v>
      </c>
      <c r="BR2" t="s">
        <v>22</v>
      </c>
      <c r="BS2">
        <v>484638962</v>
      </c>
      <c r="BT2">
        <v>271</v>
      </c>
      <c r="BU2" t="s">
        <v>1050</v>
      </c>
      <c r="BW2" t="s">
        <v>22</v>
      </c>
      <c r="BX2" t="s">
        <v>34</v>
      </c>
      <c r="CA2" t="s">
        <v>49</v>
      </c>
      <c r="CB2">
        <v>180</v>
      </c>
      <c r="CG2" t="s">
        <v>49</v>
      </c>
      <c r="CH2" t="s">
        <v>63</v>
      </c>
      <c r="CI2">
        <v>87</v>
      </c>
      <c r="CM2" t="s">
        <v>29</v>
      </c>
      <c r="CN2" t="s">
        <v>26</v>
      </c>
      <c r="CO2">
        <v>257</v>
      </c>
      <c r="CQ2" s="6" t="s">
        <v>1052</v>
      </c>
      <c r="CT2" t="s">
        <v>49</v>
      </c>
      <c r="CU2" t="s">
        <v>726</v>
      </c>
      <c r="CV2">
        <v>10</v>
      </c>
      <c r="CZ2" t="s">
        <v>107</v>
      </c>
      <c r="DA2">
        <v>5</v>
      </c>
      <c r="DD2" t="s">
        <v>107</v>
      </c>
      <c r="DE2">
        <v>58</v>
      </c>
      <c r="DG2" t="s">
        <v>107</v>
      </c>
      <c r="DH2" t="s">
        <v>97</v>
      </c>
      <c r="DI2">
        <v>1</v>
      </c>
      <c r="DL2" t="s">
        <v>30</v>
      </c>
      <c r="DM2" s="4">
        <v>0.390715667311412</v>
      </c>
      <c r="DN2">
        <v>2292</v>
      </c>
      <c r="DP2" s="5" t="s">
        <v>1055</v>
      </c>
    </row>
    <row r="3" spans="1:120" x14ac:dyDescent="0.3">
      <c r="A3" t="s">
        <v>87</v>
      </c>
      <c r="B3" t="s">
        <v>90</v>
      </c>
      <c r="C3">
        <v>30</v>
      </c>
      <c r="E3" t="s">
        <v>87</v>
      </c>
      <c r="F3">
        <v>3526</v>
      </c>
      <c r="G3">
        <v>30</v>
      </c>
      <c r="I3">
        <v>3526</v>
      </c>
      <c r="J3">
        <v>31</v>
      </c>
      <c r="O3" t="s">
        <v>626</v>
      </c>
      <c r="P3" t="s">
        <v>49</v>
      </c>
      <c r="Q3">
        <v>914083</v>
      </c>
      <c r="R3">
        <v>55</v>
      </c>
      <c r="Z3" t="s">
        <v>234</v>
      </c>
      <c r="AA3" t="s">
        <v>24</v>
      </c>
      <c r="AB3">
        <v>11</v>
      </c>
      <c r="AE3" t="s">
        <v>219</v>
      </c>
      <c r="AF3">
        <v>176</v>
      </c>
      <c r="AH3" t="s">
        <v>1038</v>
      </c>
      <c r="AN3" t="s">
        <v>13</v>
      </c>
      <c r="AO3">
        <v>2788</v>
      </c>
      <c r="AQ3" t="s">
        <v>1041</v>
      </c>
      <c r="AY3" t="s">
        <v>27</v>
      </c>
      <c r="AZ3">
        <v>219</v>
      </c>
      <c r="BB3" t="s">
        <v>1044</v>
      </c>
      <c r="BK3" t="s">
        <v>28</v>
      </c>
      <c r="BL3">
        <v>1447</v>
      </c>
      <c r="BM3" s="4">
        <v>0.24701263229771253</v>
      </c>
      <c r="BN3">
        <v>58</v>
      </c>
      <c r="BO3">
        <f t="shared" si="0"/>
        <v>24.948275862068964</v>
      </c>
      <c r="BR3" t="s">
        <v>28</v>
      </c>
      <c r="BS3">
        <v>16997516</v>
      </c>
      <c r="BT3">
        <v>58</v>
      </c>
      <c r="BX3" t="s">
        <v>141</v>
      </c>
      <c r="CA3" t="s">
        <v>15</v>
      </c>
      <c r="CB3">
        <v>91</v>
      </c>
      <c r="CH3" t="s">
        <v>47</v>
      </c>
      <c r="CI3">
        <v>27</v>
      </c>
      <c r="CN3" t="s">
        <v>219</v>
      </c>
      <c r="CO3">
        <v>176</v>
      </c>
      <c r="CU3" t="s">
        <v>54</v>
      </c>
      <c r="CV3">
        <v>8</v>
      </c>
      <c r="CZ3" t="s">
        <v>13</v>
      </c>
      <c r="DA3">
        <v>1</v>
      </c>
      <c r="DD3" t="s">
        <v>13</v>
      </c>
      <c r="DE3">
        <v>4</v>
      </c>
      <c r="DH3" t="s">
        <v>489</v>
      </c>
      <c r="DI3">
        <v>0</v>
      </c>
      <c r="DL3" t="s">
        <v>17</v>
      </c>
      <c r="DM3" s="4">
        <v>0.14313346228239845</v>
      </c>
      <c r="DN3">
        <v>527</v>
      </c>
    </row>
    <row r="4" spans="1:120" x14ac:dyDescent="0.3">
      <c r="A4" t="s">
        <v>131</v>
      </c>
      <c r="B4" t="s">
        <v>97</v>
      </c>
      <c r="C4">
        <v>27</v>
      </c>
      <c r="E4" t="s">
        <v>47</v>
      </c>
      <c r="F4">
        <v>3969089</v>
      </c>
      <c r="G4">
        <v>27</v>
      </c>
      <c r="I4">
        <v>3969089</v>
      </c>
      <c r="J4">
        <v>27</v>
      </c>
      <c r="O4" t="s">
        <v>812</v>
      </c>
      <c r="P4" t="s">
        <v>49</v>
      </c>
      <c r="Q4">
        <v>914083</v>
      </c>
      <c r="R4">
        <v>51</v>
      </c>
      <c r="Z4" t="s">
        <v>47</v>
      </c>
      <c r="AA4" t="s">
        <v>24</v>
      </c>
      <c r="AB4">
        <v>27</v>
      </c>
      <c r="AE4" t="s">
        <v>876</v>
      </c>
      <c r="AF4">
        <v>175</v>
      </c>
      <c r="AH4" t="s">
        <v>1039</v>
      </c>
      <c r="AN4" t="s">
        <v>27</v>
      </c>
      <c r="AO4">
        <v>1750</v>
      </c>
      <c r="AY4" t="s">
        <v>86</v>
      </c>
      <c r="AZ4">
        <v>41</v>
      </c>
      <c r="BB4">
        <f>(225-137)/137</f>
        <v>0.64233576642335766</v>
      </c>
      <c r="BK4" t="s">
        <v>76</v>
      </c>
      <c r="BL4">
        <v>29</v>
      </c>
      <c r="BM4" s="4">
        <v>4.9504950495049506E-3</v>
      </c>
      <c r="BN4">
        <v>45</v>
      </c>
      <c r="BO4">
        <f t="shared" si="0"/>
        <v>0.64444444444444449</v>
      </c>
      <c r="BR4" t="s">
        <v>76</v>
      </c>
      <c r="BS4">
        <v>228161</v>
      </c>
      <c r="BT4">
        <v>45</v>
      </c>
      <c r="BX4" t="s">
        <v>13</v>
      </c>
      <c r="CA4" t="s">
        <v>97</v>
      </c>
      <c r="CB4">
        <v>56</v>
      </c>
      <c r="CH4" t="s">
        <v>53</v>
      </c>
      <c r="CI4">
        <v>16</v>
      </c>
      <c r="CN4" t="s">
        <v>643</v>
      </c>
      <c r="CO4">
        <v>116</v>
      </c>
      <c r="CU4" t="s">
        <v>514</v>
      </c>
      <c r="CV4">
        <v>4</v>
      </c>
      <c r="CZ4" t="s">
        <v>24</v>
      </c>
      <c r="DA4">
        <v>633</v>
      </c>
      <c r="DD4" t="s">
        <v>24</v>
      </c>
      <c r="DE4">
        <v>5738</v>
      </c>
      <c r="DH4" t="s">
        <v>106</v>
      </c>
      <c r="DI4">
        <v>57</v>
      </c>
      <c r="DL4" t="s">
        <v>69</v>
      </c>
      <c r="DM4" s="4">
        <v>0.10831721470019343</v>
      </c>
      <c r="DN4">
        <v>538</v>
      </c>
    </row>
    <row r="5" spans="1:120" x14ac:dyDescent="0.3">
      <c r="A5" t="s">
        <v>47</v>
      </c>
      <c r="B5" t="s">
        <v>49</v>
      </c>
      <c r="C5">
        <v>27</v>
      </c>
      <c r="E5" t="s">
        <v>131</v>
      </c>
      <c r="F5">
        <v>130581</v>
      </c>
      <c r="G5">
        <v>27</v>
      </c>
      <c r="I5">
        <v>130581</v>
      </c>
      <c r="J5">
        <v>27</v>
      </c>
      <c r="O5" t="s">
        <v>571</v>
      </c>
      <c r="P5" t="s">
        <v>49</v>
      </c>
      <c r="Q5">
        <v>914083</v>
      </c>
      <c r="R5">
        <v>44</v>
      </c>
      <c r="U5" t="s">
        <v>1035</v>
      </c>
      <c r="Z5" t="s">
        <v>131</v>
      </c>
      <c r="AA5" t="s">
        <v>107</v>
      </c>
      <c r="AB5">
        <v>2</v>
      </c>
      <c r="AE5" t="s">
        <v>617</v>
      </c>
      <c r="AF5">
        <v>137</v>
      </c>
      <c r="AN5" t="s">
        <v>34</v>
      </c>
      <c r="AO5">
        <v>463</v>
      </c>
      <c r="AY5" t="s">
        <v>34</v>
      </c>
      <c r="AZ5">
        <v>32</v>
      </c>
      <c r="BK5" t="s">
        <v>89</v>
      </c>
      <c r="BL5">
        <v>398</v>
      </c>
      <c r="BM5" s="4">
        <v>6.7941276886309326E-2</v>
      </c>
      <c r="BN5">
        <v>122</v>
      </c>
      <c r="BO5">
        <f t="shared" si="0"/>
        <v>3.262295081967213</v>
      </c>
      <c r="BR5" t="s">
        <v>89</v>
      </c>
      <c r="BS5">
        <v>691204</v>
      </c>
      <c r="BT5">
        <v>122</v>
      </c>
      <c r="BX5" t="s">
        <v>280</v>
      </c>
      <c r="CA5" t="s">
        <v>105</v>
      </c>
      <c r="CB5">
        <v>43</v>
      </c>
      <c r="CH5" t="s">
        <v>153</v>
      </c>
      <c r="CI5">
        <v>15</v>
      </c>
      <c r="CN5" t="s">
        <v>322</v>
      </c>
      <c r="CO5">
        <v>4</v>
      </c>
      <c r="CU5" t="s">
        <v>48</v>
      </c>
      <c r="CV5">
        <v>3</v>
      </c>
      <c r="CZ5" t="s">
        <v>86</v>
      </c>
      <c r="DA5">
        <v>2</v>
      </c>
      <c r="DD5" t="s">
        <v>86</v>
      </c>
      <c r="DE5">
        <v>19</v>
      </c>
      <c r="DG5" t="s">
        <v>13</v>
      </c>
      <c r="DH5" t="s">
        <v>97</v>
      </c>
      <c r="DI5">
        <v>4</v>
      </c>
      <c r="DL5" t="s">
        <v>51</v>
      </c>
      <c r="DM5" s="4">
        <v>9.6711798839458407E-2</v>
      </c>
      <c r="DN5">
        <v>610</v>
      </c>
    </row>
    <row r="6" spans="1:120" x14ac:dyDescent="0.3">
      <c r="A6" t="s">
        <v>41</v>
      </c>
      <c r="B6" t="s">
        <v>43</v>
      </c>
      <c r="C6">
        <v>17</v>
      </c>
      <c r="E6" t="s">
        <v>41</v>
      </c>
      <c r="F6">
        <v>8752</v>
      </c>
      <c r="G6">
        <v>17</v>
      </c>
      <c r="I6">
        <v>8752</v>
      </c>
      <c r="J6">
        <v>17</v>
      </c>
      <c r="O6" t="s">
        <v>665</v>
      </c>
      <c r="P6" t="s">
        <v>49</v>
      </c>
      <c r="Q6">
        <v>914083</v>
      </c>
      <c r="R6">
        <v>35</v>
      </c>
      <c r="U6" t="s">
        <v>1036</v>
      </c>
      <c r="AA6" t="s">
        <v>24</v>
      </c>
      <c r="AB6">
        <v>25</v>
      </c>
      <c r="AE6" t="s">
        <v>643</v>
      </c>
      <c r="AF6">
        <v>116</v>
      </c>
      <c r="AN6" t="s">
        <v>86</v>
      </c>
      <c r="AO6">
        <v>233</v>
      </c>
      <c r="AY6" t="s">
        <v>141</v>
      </c>
      <c r="AZ6">
        <v>14</v>
      </c>
      <c r="BK6" t="s">
        <v>84</v>
      </c>
      <c r="BL6">
        <v>264</v>
      </c>
      <c r="BM6" s="4">
        <v>4.5066575623079551E-2</v>
      </c>
      <c r="BN6">
        <v>41</v>
      </c>
      <c r="BO6">
        <f t="shared" si="0"/>
        <v>6.4390243902439028</v>
      </c>
      <c r="BP6" t="s">
        <v>1058</v>
      </c>
      <c r="BR6" t="s">
        <v>84</v>
      </c>
      <c r="BS6">
        <v>741211</v>
      </c>
      <c r="BT6">
        <v>41</v>
      </c>
      <c r="BX6" t="s">
        <v>27</v>
      </c>
      <c r="CA6" t="s">
        <v>90</v>
      </c>
      <c r="CB6">
        <v>37</v>
      </c>
      <c r="CH6" t="s">
        <v>234</v>
      </c>
      <c r="CI6">
        <v>11</v>
      </c>
      <c r="CN6" t="s">
        <v>548</v>
      </c>
      <c r="CO6">
        <v>2</v>
      </c>
      <c r="CU6" t="s">
        <v>156</v>
      </c>
      <c r="CV6">
        <v>3</v>
      </c>
      <c r="CZ6" t="s">
        <v>16</v>
      </c>
      <c r="DA6">
        <v>10</v>
      </c>
      <c r="DD6" t="s">
        <v>16</v>
      </c>
      <c r="DE6">
        <v>32</v>
      </c>
      <c r="DG6" t="s">
        <v>24</v>
      </c>
      <c r="DH6" t="s">
        <v>90</v>
      </c>
      <c r="DI6">
        <v>35</v>
      </c>
      <c r="DL6" t="s">
        <v>150</v>
      </c>
      <c r="DM6" s="4">
        <v>7.5435203094777567E-2</v>
      </c>
      <c r="DN6">
        <v>180</v>
      </c>
    </row>
    <row r="7" spans="1:120" x14ac:dyDescent="0.3">
      <c r="A7" t="s">
        <v>53</v>
      </c>
      <c r="B7" t="s">
        <v>49</v>
      </c>
      <c r="C7">
        <v>16</v>
      </c>
      <c r="E7" t="s">
        <v>53</v>
      </c>
      <c r="F7">
        <v>2087385</v>
      </c>
      <c r="G7">
        <v>16</v>
      </c>
      <c r="I7">
        <v>2087385</v>
      </c>
      <c r="J7">
        <v>16</v>
      </c>
      <c r="O7" t="s">
        <v>170</v>
      </c>
      <c r="P7" t="s">
        <v>49</v>
      </c>
      <c r="Q7">
        <v>914083</v>
      </c>
      <c r="R7">
        <v>25</v>
      </c>
      <c r="U7" t="s">
        <v>1037</v>
      </c>
      <c r="Z7" t="s">
        <v>41</v>
      </c>
      <c r="AA7" t="s">
        <v>24</v>
      </c>
      <c r="AB7">
        <v>17</v>
      </c>
      <c r="AE7" t="s">
        <v>48</v>
      </c>
      <c r="AF7">
        <v>115</v>
      </c>
      <c r="AN7" t="s">
        <v>141</v>
      </c>
      <c r="AO7">
        <v>82</v>
      </c>
      <c r="AY7" t="s">
        <v>280</v>
      </c>
      <c r="AZ7">
        <v>10</v>
      </c>
      <c r="BB7" t="s">
        <v>1057</v>
      </c>
      <c r="BK7" t="s">
        <v>81</v>
      </c>
      <c r="BL7">
        <v>284</v>
      </c>
      <c r="BM7" s="4">
        <v>4.8480710139979517E-2</v>
      </c>
      <c r="BN7">
        <v>15</v>
      </c>
      <c r="BO7">
        <f t="shared" si="0"/>
        <v>18.933333333333334</v>
      </c>
      <c r="BR7" t="s">
        <v>81</v>
      </c>
      <c r="BS7">
        <v>3099773</v>
      </c>
      <c r="BT7">
        <v>15</v>
      </c>
      <c r="BW7" t="s">
        <v>28</v>
      </c>
      <c r="BX7" t="s">
        <v>34</v>
      </c>
      <c r="CA7" t="s">
        <v>43</v>
      </c>
      <c r="CB7">
        <v>25</v>
      </c>
      <c r="CH7" t="s">
        <v>187</v>
      </c>
      <c r="CI7">
        <v>8</v>
      </c>
      <c r="CN7" t="s">
        <v>750</v>
      </c>
      <c r="CO7">
        <v>1</v>
      </c>
      <c r="CU7" t="s">
        <v>757</v>
      </c>
      <c r="CV7">
        <v>2</v>
      </c>
      <c r="CZ7" t="s">
        <v>148</v>
      </c>
      <c r="DA7">
        <v>5</v>
      </c>
      <c r="DD7" t="s">
        <v>148</v>
      </c>
      <c r="DE7">
        <v>7</v>
      </c>
      <c r="DH7" t="s">
        <v>49</v>
      </c>
      <c r="DI7">
        <v>1590</v>
      </c>
      <c r="DL7" t="s">
        <v>142</v>
      </c>
      <c r="DM7" s="4">
        <v>6.3829787234042548E-2</v>
      </c>
      <c r="DN7">
        <v>242</v>
      </c>
    </row>
    <row r="8" spans="1:120" x14ac:dyDescent="0.3">
      <c r="A8" t="s">
        <v>153</v>
      </c>
      <c r="B8" t="s">
        <v>49</v>
      </c>
      <c r="C8">
        <v>15</v>
      </c>
      <c r="E8" t="s">
        <v>153</v>
      </c>
      <c r="F8">
        <v>467954</v>
      </c>
      <c r="G8">
        <v>15</v>
      </c>
      <c r="I8">
        <v>467954</v>
      </c>
      <c r="J8">
        <v>15</v>
      </c>
      <c r="O8" t="s">
        <v>309</v>
      </c>
      <c r="P8" t="s">
        <v>49</v>
      </c>
      <c r="Q8">
        <v>914083</v>
      </c>
      <c r="R8">
        <v>17</v>
      </c>
      <c r="Z8" t="s">
        <v>198</v>
      </c>
      <c r="AA8" t="s">
        <v>24</v>
      </c>
      <c r="AB8">
        <v>12</v>
      </c>
      <c r="AE8" t="s">
        <v>128</v>
      </c>
      <c r="AF8">
        <v>112</v>
      </c>
      <c r="AN8" t="s">
        <v>280</v>
      </c>
      <c r="AO8">
        <v>28</v>
      </c>
      <c r="AY8" t="s">
        <v>1028</v>
      </c>
      <c r="AZ8">
        <v>631</v>
      </c>
      <c r="BK8" t="s">
        <v>14</v>
      </c>
      <c r="BL8">
        <v>133</v>
      </c>
      <c r="BM8" s="4">
        <v>2.2703994537384774E-2</v>
      </c>
      <c r="BN8">
        <v>53</v>
      </c>
      <c r="BO8">
        <f t="shared" si="0"/>
        <v>2.5094339622641511</v>
      </c>
      <c r="BR8" t="s">
        <v>14</v>
      </c>
      <c r="BS8">
        <v>5607680</v>
      </c>
      <c r="BT8">
        <v>53</v>
      </c>
      <c r="BX8" t="s">
        <v>13</v>
      </c>
      <c r="CA8" t="s">
        <v>29</v>
      </c>
      <c r="CB8">
        <v>22</v>
      </c>
      <c r="CH8" t="s">
        <v>177</v>
      </c>
      <c r="CI8">
        <v>4</v>
      </c>
      <c r="CN8" t="s">
        <v>770</v>
      </c>
      <c r="CO8">
        <v>1</v>
      </c>
      <c r="CU8" t="s">
        <v>810</v>
      </c>
      <c r="CV8">
        <v>2</v>
      </c>
      <c r="CZ8" t="s">
        <v>1028</v>
      </c>
      <c r="DA8">
        <v>656</v>
      </c>
      <c r="DD8" t="s">
        <v>1028</v>
      </c>
      <c r="DE8">
        <v>5858</v>
      </c>
      <c r="DH8" t="s">
        <v>105</v>
      </c>
      <c r="DI8">
        <v>22</v>
      </c>
      <c r="DL8" t="s">
        <v>133</v>
      </c>
      <c r="DM8" s="4">
        <v>4.8355899419729204E-2</v>
      </c>
      <c r="DN8">
        <v>47</v>
      </c>
    </row>
    <row r="9" spans="1:120" ht="57.6" x14ac:dyDescent="0.3">
      <c r="A9" t="s">
        <v>198</v>
      </c>
      <c r="B9" t="s">
        <v>200</v>
      </c>
      <c r="C9">
        <v>13</v>
      </c>
      <c r="E9" t="s">
        <v>581</v>
      </c>
      <c r="F9">
        <v>3220</v>
      </c>
      <c r="G9">
        <v>13</v>
      </c>
      <c r="I9">
        <v>3220</v>
      </c>
      <c r="J9">
        <v>13</v>
      </c>
      <c r="O9" t="s">
        <v>245</v>
      </c>
      <c r="P9" t="s">
        <v>49</v>
      </c>
      <c r="Q9">
        <v>914083</v>
      </c>
      <c r="R9">
        <v>17</v>
      </c>
      <c r="AA9" t="s">
        <v>148</v>
      </c>
      <c r="AB9">
        <v>1</v>
      </c>
      <c r="AE9" t="s">
        <v>418</v>
      </c>
      <c r="AF9">
        <v>108</v>
      </c>
      <c r="AN9" t="s">
        <v>1028</v>
      </c>
      <c r="AO9">
        <v>5344</v>
      </c>
      <c r="BK9" t="s">
        <v>85</v>
      </c>
      <c r="BL9">
        <v>126</v>
      </c>
      <c r="BM9" s="4">
        <v>2.1509047456469785E-2</v>
      </c>
      <c r="BN9">
        <v>51</v>
      </c>
      <c r="BO9">
        <f t="shared" si="0"/>
        <v>2.4705882352941178</v>
      </c>
      <c r="BP9" s="5" t="s">
        <v>1059</v>
      </c>
      <c r="BR9" t="s">
        <v>85</v>
      </c>
      <c r="BS9">
        <v>616297</v>
      </c>
      <c r="BT9">
        <v>51</v>
      </c>
      <c r="BX9" t="s">
        <v>280</v>
      </c>
      <c r="CA9" t="s">
        <v>200</v>
      </c>
      <c r="CB9">
        <v>20</v>
      </c>
      <c r="CH9" t="s">
        <v>756</v>
      </c>
      <c r="CI9">
        <v>4</v>
      </c>
      <c r="CN9" t="s">
        <v>784</v>
      </c>
      <c r="CO9">
        <v>0</v>
      </c>
      <c r="CU9" t="s">
        <v>573</v>
      </c>
      <c r="CV9">
        <v>2</v>
      </c>
      <c r="DH9" t="s">
        <v>200</v>
      </c>
      <c r="DI9">
        <v>248</v>
      </c>
      <c r="DL9" t="s">
        <v>77</v>
      </c>
      <c r="DM9" s="4">
        <v>3.2882011605415859E-2</v>
      </c>
      <c r="DN9">
        <v>316</v>
      </c>
    </row>
    <row r="10" spans="1:120" x14ac:dyDescent="0.3">
      <c r="A10" t="s">
        <v>581</v>
      </c>
      <c r="B10" t="s">
        <v>105</v>
      </c>
      <c r="C10">
        <v>13</v>
      </c>
      <c r="E10" t="s">
        <v>198</v>
      </c>
      <c r="F10">
        <v>4893</v>
      </c>
      <c r="G10">
        <v>13</v>
      </c>
      <c r="I10">
        <v>4893</v>
      </c>
      <c r="J10">
        <v>13</v>
      </c>
      <c r="O10" t="s">
        <v>1009</v>
      </c>
      <c r="P10" t="s">
        <v>49</v>
      </c>
      <c r="Q10">
        <v>914083</v>
      </c>
      <c r="R10">
        <v>16</v>
      </c>
      <c r="Z10" t="s">
        <v>87</v>
      </c>
      <c r="AA10" t="s">
        <v>24</v>
      </c>
      <c r="AB10">
        <v>30</v>
      </c>
      <c r="AE10" t="s">
        <v>583</v>
      </c>
      <c r="AF10">
        <v>103</v>
      </c>
      <c r="BK10" t="s">
        <v>1028</v>
      </c>
      <c r="BL10">
        <v>5858</v>
      </c>
      <c r="BM10" s="4">
        <v>1</v>
      </c>
      <c r="BN10">
        <v>656</v>
      </c>
      <c r="BO10">
        <f t="shared" si="0"/>
        <v>8.9298780487804876</v>
      </c>
      <c r="BR10" t="s">
        <v>1028</v>
      </c>
      <c r="BS10">
        <v>512620804</v>
      </c>
      <c r="BT10">
        <v>656</v>
      </c>
      <c r="BX10" t="s">
        <v>27</v>
      </c>
      <c r="CA10" t="s">
        <v>35</v>
      </c>
      <c r="CB10">
        <v>18</v>
      </c>
      <c r="CH10" t="s">
        <v>536</v>
      </c>
      <c r="CI10">
        <v>2</v>
      </c>
      <c r="CN10" t="s">
        <v>975</v>
      </c>
      <c r="CO10">
        <v>0</v>
      </c>
      <c r="CU10" t="s">
        <v>598</v>
      </c>
      <c r="CV10">
        <v>2</v>
      </c>
      <c r="DH10" t="s">
        <v>43</v>
      </c>
      <c r="DI10">
        <v>125</v>
      </c>
      <c r="DL10" t="s">
        <v>397</v>
      </c>
      <c r="DM10" s="4">
        <v>1.5473887814313346E-2</v>
      </c>
      <c r="DN10">
        <v>53</v>
      </c>
    </row>
    <row r="11" spans="1:120" x14ac:dyDescent="0.3">
      <c r="A11" t="s">
        <v>234</v>
      </c>
      <c r="B11" t="s">
        <v>49</v>
      </c>
      <c r="C11">
        <v>11</v>
      </c>
      <c r="E11" t="s">
        <v>234</v>
      </c>
      <c r="F11">
        <v>1336879</v>
      </c>
      <c r="G11">
        <v>11</v>
      </c>
      <c r="I11">
        <v>1336879</v>
      </c>
      <c r="J11">
        <v>11</v>
      </c>
      <c r="O11" t="s">
        <v>884</v>
      </c>
      <c r="P11" t="s">
        <v>49</v>
      </c>
      <c r="Q11">
        <v>914083</v>
      </c>
      <c r="R11">
        <v>13</v>
      </c>
      <c r="Z11" t="s">
        <v>153</v>
      </c>
      <c r="AA11" t="s">
        <v>24</v>
      </c>
      <c r="AB11">
        <v>15</v>
      </c>
      <c r="AE11" t="s">
        <v>295</v>
      </c>
      <c r="AF11">
        <v>102</v>
      </c>
      <c r="BX11" t="s">
        <v>86</v>
      </c>
      <c r="CA11" t="s">
        <v>122</v>
      </c>
      <c r="CB11">
        <v>16</v>
      </c>
      <c r="CH11" t="s">
        <v>565</v>
      </c>
      <c r="CI11">
        <v>1</v>
      </c>
      <c r="CN11" t="s">
        <v>541</v>
      </c>
      <c r="CO11">
        <v>0</v>
      </c>
      <c r="CU11" t="s">
        <v>695</v>
      </c>
      <c r="CV11">
        <v>1</v>
      </c>
      <c r="DH11" t="s">
        <v>15</v>
      </c>
      <c r="DI11">
        <v>879</v>
      </c>
      <c r="DL11" t="s">
        <v>160</v>
      </c>
      <c r="DM11" s="4">
        <v>1.3539651837524178E-2</v>
      </c>
      <c r="DN11">
        <v>175</v>
      </c>
    </row>
    <row r="12" spans="1:120" ht="115.2" x14ac:dyDescent="0.3">
      <c r="A12" t="s">
        <v>1028</v>
      </c>
      <c r="C12">
        <v>256</v>
      </c>
      <c r="E12" t="s">
        <v>120</v>
      </c>
      <c r="F12">
        <v>915680</v>
      </c>
      <c r="G12">
        <v>11</v>
      </c>
      <c r="I12">
        <v>915680</v>
      </c>
      <c r="J12">
        <v>11</v>
      </c>
      <c r="O12" t="s">
        <v>628</v>
      </c>
      <c r="P12" t="s">
        <v>49</v>
      </c>
      <c r="Q12">
        <v>914083</v>
      </c>
      <c r="R12">
        <v>13</v>
      </c>
      <c r="U12" s="5" t="s">
        <v>1056</v>
      </c>
      <c r="Z12" t="s">
        <v>581</v>
      </c>
      <c r="AA12" t="s">
        <v>24</v>
      </c>
      <c r="AB12">
        <v>13</v>
      </c>
      <c r="AE12" t="s">
        <v>1028</v>
      </c>
      <c r="AF12">
        <v>1401</v>
      </c>
      <c r="BW12" t="s">
        <v>76</v>
      </c>
      <c r="BX12" t="s">
        <v>141</v>
      </c>
      <c r="CA12" t="s">
        <v>1028</v>
      </c>
      <c r="CB12">
        <v>508</v>
      </c>
      <c r="CG12" t="s">
        <v>15</v>
      </c>
      <c r="CH12" t="s">
        <v>70</v>
      </c>
      <c r="CI12">
        <v>9</v>
      </c>
      <c r="CM12" t="s">
        <v>15</v>
      </c>
      <c r="CN12" t="s">
        <v>295</v>
      </c>
      <c r="CO12">
        <v>102</v>
      </c>
      <c r="CT12" t="s">
        <v>90</v>
      </c>
      <c r="CU12" t="s">
        <v>88</v>
      </c>
      <c r="CV12">
        <v>6</v>
      </c>
      <c r="DB12" s="6" t="s">
        <v>1053</v>
      </c>
      <c r="DH12" t="s">
        <v>35</v>
      </c>
      <c r="DI12">
        <v>99</v>
      </c>
      <c r="DL12" t="s">
        <v>408</v>
      </c>
      <c r="DM12" s="4">
        <v>1.160541586073501E-2</v>
      </c>
      <c r="DN12">
        <v>74</v>
      </c>
    </row>
    <row r="13" spans="1:120" x14ac:dyDescent="0.3">
      <c r="E13" t="s">
        <v>70</v>
      </c>
      <c r="F13">
        <v>5168340</v>
      </c>
      <c r="G13">
        <v>9</v>
      </c>
      <c r="I13">
        <v>5168340</v>
      </c>
      <c r="J13">
        <v>9</v>
      </c>
      <c r="O13" t="s">
        <v>651</v>
      </c>
      <c r="P13" t="s">
        <v>49</v>
      </c>
      <c r="Q13">
        <v>914083</v>
      </c>
      <c r="R13">
        <v>12</v>
      </c>
      <c r="Z13" t="s">
        <v>53</v>
      </c>
      <c r="AA13" t="s">
        <v>24</v>
      </c>
      <c r="AB13">
        <v>16</v>
      </c>
      <c r="BX13" t="s">
        <v>13</v>
      </c>
      <c r="CH13" t="s">
        <v>210</v>
      </c>
      <c r="CI13">
        <v>8</v>
      </c>
      <c r="CN13" t="s">
        <v>682</v>
      </c>
      <c r="CO13">
        <v>42</v>
      </c>
      <c r="CU13" t="s">
        <v>633</v>
      </c>
      <c r="CV13">
        <v>5</v>
      </c>
      <c r="DH13" t="s">
        <v>29</v>
      </c>
      <c r="DI13">
        <v>795</v>
      </c>
      <c r="DL13" t="s">
        <v>1028</v>
      </c>
      <c r="DM13" s="4">
        <v>1</v>
      </c>
      <c r="DN13">
        <v>5054</v>
      </c>
    </row>
    <row r="14" spans="1:120" x14ac:dyDescent="0.3">
      <c r="E14" t="s">
        <v>187</v>
      </c>
      <c r="F14">
        <v>3193445</v>
      </c>
      <c r="G14">
        <v>8</v>
      </c>
      <c r="I14">
        <v>755673</v>
      </c>
      <c r="J14">
        <v>9</v>
      </c>
      <c r="O14" t="s">
        <v>310</v>
      </c>
      <c r="P14" t="s">
        <v>49</v>
      </c>
      <c r="Q14">
        <v>914083</v>
      </c>
      <c r="R14">
        <v>11</v>
      </c>
      <c r="Z14" t="s">
        <v>1028</v>
      </c>
      <c r="AB14">
        <v>256</v>
      </c>
      <c r="BX14" t="s">
        <v>280</v>
      </c>
      <c r="CH14" t="s">
        <v>72</v>
      </c>
      <c r="CI14">
        <v>7</v>
      </c>
      <c r="CN14" t="s">
        <v>549</v>
      </c>
      <c r="CO14">
        <v>41</v>
      </c>
      <c r="CU14" t="s">
        <v>112</v>
      </c>
      <c r="CV14">
        <v>5</v>
      </c>
      <c r="DH14" t="s">
        <v>97</v>
      </c>
      <c r="DI14">
        <v>130</v>
      </c>
    </row>
    <row r="15" spans="1:120" x14ac:dyDescent="0.3">
      <c r="E15" t="s">
        <v>32</v>
      </c>
      <c r="F15">
        <v>1627082</v>
      </c>
      <c r="G15">
        <v>8</v>
      </c>
      <c r="I15">
        <v>27186</v>
      </c>
      <c r="J15">
        <v>8</v>
      </c>
      <c r="O15" t="s">
        <v>294</v>
      </c>
      <c r="P15" t="s">
        <v>49</v>
      </c>
      <c r="Q15">
        <v>914083</v>
      </c>
      <c r="R15">
        <v>11</v>
      </c>
      <c r="BX15" t="s">
        <v>27</v>
      </c>
      <c r="CH15" t="s">
        <v>336</v>
      </c>
      <c r="CI15">
        <v>6</v>
      </c>
      <c r="CN15" t="s">
        <v>601</v>
      </c>
      <c r="CO15">
        <v>31</v>
      </c>
      <c r="CU15" t="s">
        <v>149</v>
      </c>
      <c r="CV15">
        <v>3</v>
      </c>
      <c r="DH15" t="s">
        <v>122</v>
      </c>
      <c r="DI15">
        <v>225</v>
      </c>
    </row>
    <row r="16" spans="1:120" x14ac:dyDescent="0.3">
      <c r="E16" t="s">
        <v>210</v>
      </c>
      <c r="F16">
        <v>5576</v>
      </c>
      <c r="G16">
        <v>8</v>
      </c>
      <c r="I16">
        <v>3193445</v>
      </c>
      <c r="J16">
        <v>8</v>
      </c>
      <c r="O16" t="s">
        <v>269</v>
      </c>
      <c r="P16" t="s">
        <v>49</v>
      </c>
      <c r="Q16">
        <v>914083</v>
      </c>
      <c r="R16">
        <v>10</v>
      </c>
      <c r="BX16" t="s">
        <v>86</v>
      </c>
      <c r="CH16" t="s">
        <v>173</v>
      </c>
      <c r="CI16">
        <v>5</v>
      </c>
      <c r="CN16" t="s">
        <v>94</v>
      </c>
      <c r="CO16">
        <v>25</v>
      </c>
      <c r="CU16" t="s">
        <v>247</v>
      </c>
      <c r="CV16">
        <v>3</v>
      </c>
      <c r="DG16" t="s">
        <v>86</v>
      </c>
      <c r="DH16" t="s">
        <v>90</v>
      </c>
      <c r="DI16">
        <v>9</v>
      </c>
    </row>
    <row r="17" spans="1:113" x14ac:dyDescent="0.3">
      <c r="E17" t="s">
        <v>383</v>
      </c>
      <c r="F17">
        <v>27186</v>
      </c>
      <c r="G17">
        <v>8</v>
      </c>
      <c r="I17">
        <v>5576</v>
      </c>
      <c r="J17">
        <v>8</v>
      </c>
      <c r="O17" t="s">
        <v>83</v>
      </c>
      <c r="P17" t="s">
        <v>49</v>
      </c>
      <c r="Q17">
        <v>914083</v>
      </c>
      <c r="R17">
        <v>10</v>
      </c>
      <c r="BW17" t="s">
        <v>89</v>
      </c>
      <c r="BX17" t="s">
        <v>141</v>
      </c>
      <c r="CH17" t="s">
        <v>599</v>
      </c>
      <c r="CI17">
        <v>5</v>
      </c>
      <c r="CN17" t="s">
        <v>897</v>
      </c>
      <c r="CO17">
        <v>3</v>
      </c>
      <c r="CU17" t="s">
        <v>809</v>
      </c>
      <c r="CV17">
        <v>2</v>
      </c>
      <c r="DH17" t="s">
        <v>15</v>
      </c>
      <c r="DI17">
        <v>10</v>
      </c>
    </row>
    <row r="18" spans="1:113" x14ac:dyDescent="0.3">
      <c r="E18" t="s">
        <v>74</v>
      </c>
      <c r="F18">
        <v>11169</v>
      </c>
      <c r="G18">
        <v>7</v>
      </c>
      <c r="I18">
        <v>1627082</v>
      </c>
      <c r="J18">
        <v>8</v>
      </c>
      <c r="O18" t="s">
        <v>797</v>
      </c>
      <c r="P18" t="s">
        <v>49</v>
      </c>
      <c r="Q18">
        <v>914083</v>
      </c>
      <c r="R18">
        <v>9</v>
      </c>
      <c r="BX18" t="s">
        <v>13</v>
      </c>
      <c r="CH18" t="s">
        <v>448</v>
      </c>
      <c r="CI18">
        <v>3</v>
      </c>
      <c r="CN18" t="s">
        <v>584</v>
      </c>
      <c r="CO18">
        <v>2</v>
      </c>
      <c r="CU18" t="s">
        <v>498</v>
      </c>
      <c r="CV18">
        <v>2</v>
      </c>
      <c r="DG18" t="s">
        <v>16</v>
      </c>
      <c r="DH18" t="s">
        <v>90</v>
      </c>
      <c r="DI18">
        <v>2</v>
      </c>
    </row>
    <row r="19" spans="1:113" x14ac:dyDescent="0.3">
      <c r="E19" t="s">
        <v>72</v>
      </c>
      <c r="F19">
        <v>755673</v>
      </c>
      <c r="G19">
        <v>7</v>
      </c>
      <c r="I19">
        <v>17854</v>
      </c>
      <c r="J19">
        <v>7</v>
      </c>
      <c r="O19" t="s">
        <v>569</v>
      </c>
      <c r="P19" t="s">
        <v>49</v>
      </c>
      <c r="Q19">
        <v>914083</v>
      </c>
      <c r="R19">
        <v>9</v>
      </c>
      <c r="BX19" t="s">
        <v>280</v>
      </c>
      <c r="CH19" t="s">
        <v>252</v>
      </c>
      <c r="CI19">
        <v>3</v>
      </c>
      <c r="CN19" t="s">
        <v>376</v>
      </c>
      <c r="CO19">
        <v>1</v>
      </c>
      <c r="CU19" t="s">
        <v>249</v>
      </c>
      <c r="CV19">
        <v>2</v>
      </c>
      <c r="DH19" t="s">
        <v>23</v>
      </c>
      <c r="DI19">
        <v>1</v>
      </c>
    </row>
    <row r="20" spans="1:113" x14ac:dyDescent="0.3">
      <c r="E20" t="s">
        <v>216</v>
      </c>
      <c r="F20">
        <v>17854</v>
      </c>
      <c r="G20">
        <v>7</v>
      </c>
      <c r="I20">
        <v>11169</v>
      </c>
      <c r="J20">
        <v>7</v>
      </c>
      <c r="O20" t="s">
        <v>973</v>
      </c>
      <c r="P20" t="s">
        <v>49</v>
      </c>
      <c r="Q20">
        <v>914083</v>
      </c>
      <c r="R20">
        <v>9</v>
      </c>
      <c r="BX20" t="s">
        <v>27</v>
      </c>
      <c r="CH20" t="s">
        <v>118</v>
      </c>
      <c r="CI20">
        <v>3</v>
      </c>
      <c r="CN20" t="s">
        <v>251</v>
      </c>
      <c r="CO20">
        <v>0</v>
      </c>
      <c r="CU20" t="s">
        <v>155</v>
      </c>
      <c r="CV20">
        <v>2</v>
      </c>
      <c r="DH20" t="s">
        <v>49</v>
      </c>
      <c r="DI20">
        <v>1</v>
      </c>
    </row>
    <row r="21" spans="1:113" x14ac:dyDescent="0.3">
      <c r="E21" t="s">
        <v>360</v>
      </c>
      <c r="F21">
        <v>7875</v>
      </c>
      <c r="G21">
        <v>6</v>
      </c>
      <c r="I21">
        <v>792</v>
      </c>
      <c r="J21">
        <v>6</v>
      </c>
      <c r="O21" t="s">
        <v>496</v>
      </c>
      <c r="P21" t="s">
        <v>49</v>
      </c>
      <c r="Q21">
        <v>914083</v>
      </c>
      <c r="R21">
        <v>9</v>
      </c>
      <c r="BX21" t="s">
        <v>86</v>
      </c>
      <c r="CH21" t="s">
        <v>59</v>
      </c>
      <c r="CI21">
        <v>3</v>
      </c>
      <c r="CN21" t="s">
        <v>816</v>
      </c>
      <c r="CO21">
        <v>0</v>
      </c>
      <c r="CU21" t="s">
        <v>324</v>
      </c>
      <c r="CV21">
        <v>1</v>
      </c>
      <c r="DH21" t="s">
        <v>15</v>
      </c>
      <c r="DI21">
        <v>24</v>
      </c>
    </row>
    <row r="22" spans="1:113" x14ac:dyDescent="0.3">
      <c r="E22" t="s">
        <v>336</v>
      </c>
      <c r="F22">
        <v>792</v>
      </c>
      <c r="G22">
        <v>6</v>
      </c>
      <c r="I22">
        <v>44295</v>
      </c>
      <c r="J22">
        <v>6</v>
      </c>
      <c r="O22" t="s">
        <v>270</v>
      </c>
      <c r="P22" t="s">
        <v>49</v>
      </c>
      <c r="Q22">
        <v>914083</v>
      </c>
      <c r="R22">
        <v>8</v>
      </c>
      <c r="BW22" t="s">
        <v>84</v>
      </c>
      <c r="BX22" t="s">
        <v>141</v>
      </c>
      <c r="CG22" t="s">
        <v>97</v>
      </c>
      <c r="CH22" t="s">
        <v>131</v>
      </c>
      <c r="CI22">
        <v>27</v>
      </c>
      <c r="CM22" t="s">
        <v>49</v>
      </c>
      <c r="CN22" t="s">
        <v>48</v>
      </c>
      <c r="CO22">
        <v>115</v>
      </c>
      <c r="CT22" t="s">
        <v>43</v>
      </c>
      <c r="CU22" t="s">
        <v>50</v>
      </c>
      <c r="CV22">
        <v>3</v>
      </c>
      <c r="DH22" t="s">
        <v>29</v>
      </c>
      <c r="DI22">
        <v>1</v>
      </c>
    </row>
    <row r="23" spans="1:113" x14ac:dyDescent="0.3">
      <c r="E23" t="s">
        <v>139</v>
      </c>
      <c r="F23">
        <v>1666</v>
      </c>
      <c r="G23">
        <v>5</v>
      </c>
      <c r="I23">
        <v>7875</v>
      </c>
      <c r="J23">
        <v>6</v>
      </c>
      <c r="O23" t="s">
        <v>220</v>
      </c>
      <c r="P23" t="s">
        <v>49</v>
      </c>
      <c r="Q23">
        <v>914083</v>
      </c>
      <c r="R23">
        <v>8</v>
      </c>
      <c r="BX23" t="s">
        <v>13</v>
      </c>
      <c r="CH23" t="s">
        <v>139</v>
      </c>
      <c r="CI23">
        <v>5</v>
      </c>
      <c r="CN23" t="s">
        <v>514</v>
      </c>
      <c r="CO23">
        <v>36</v>
      </c>
      <c r="CU23" t="s">
        <v>61</v>
      </c>
      <c r="CV23">
        <v>3</v>
      </c>
      <c r="DH23" t="s">
        <v>117</v>
      </c>
      <c r="DI23">
        <v>3</v>
      </c>
    </row>
    <row r="24" spans="1:113" x14ac:dyDescent="0.3">
      <c r="E24" t="s">
        <v>25</v>
      </c>
      <c r="F24">
        <v>1266658</v>
      </c>
      <c r="G24">
        <v>5</v>
      </c>
      <c r="I24">
        <v>1266658</v>
      </c>
      <c r="J24">
        <v>5</v>
      </c>
      <c r="O24" t="s">
        <v>652</v>
      </c>
      <c r="P24" t="s">
        <v>49</v>
      </c>
      <c r="Q24">
        <v>914083</v>
      </c>
      <c r="R24">
        <v>7</v>
      </c>
      <c r="BX24" t="s">
        <v>280</v>
      </c>
      <c r="CH24" t="s">
        <v>515</v>
      </c>
      <c r="CI24">
        <v>3</v>
      </c>
      <c r="CN24" t="s">
        <v>54</v>
      </c>
      <c r="CO24">
        <v>10</v>
      </c>
      <c r="CU24" t="s">
        <v>62</v>
      </c>
      <c r="CV24">
        <v>3</v>
      </c>
      <c r="DH24" t="s">
        <v>258</v>
      </c>
      <c r="DI24">
        <v>0</v>
      </c>
    </row>
    <row r="25" spans="1:113" x14ac:dyDescent="0.3">
      <c r="A25" t="s">
        <v>1030</v>
      </c>
      <c r="E25" t="s">
        <v>599</v>
      </c>
      <c r="F25">
        <v>200347</v>
      </c>
      <c r="G25">
        <v>5</v>
      </c>
      <c r="I25">
        <v>1666</v>
      </c>
      <c r="J25">
        <v>5</v>
      </c>
      <c r="O25" t="s">
        <v>504</v>
      </c>
      <c r="P25" t="s">
        <v>49</v>
      </c>
      <c r="Q25">
        <v>914083</v>
      </c>
      <c r="R25">
        <v>7</v>
      </c>
      <c r="BX25" t="s">
        <v>27</v>
      </c>
      <c r="CH25" t="s">
        <v>409</v>
      </c>
      <c r="CI25">
        <v>3</v>
      </c>
      <c r="CN25" t="s">
        <v>695</v>
      </c>
      <c r="CO25">
        <v>8</v>
      </c>
      <c r="CU25" t="s">
        <v>42</v>
      </c>
      <c r="CV25">
        <v>3</v>
      </c>
      <c r="DH25" t="s">
        <v>763</v>
      </c>
      <c r="DI25">
        <v>0</v>
      </c>
    </row>
    <row r="26" spans="1:113" x14ac:dyDescent="0.3">
      <c r="E26" t="s">
        <v>173</v>
      </c>
      <c r="F26">
        <v>365</v>
      </c>
      <c r="G26">
        <v>5</v>
      </c>
      <c r="I26">
        <v>365</v>
      </c>
      <c r="J26">
        <v>5</v>
      </c>
      <c r="O26" t="s">
        <v>814</v>
      </c>
      <c r="P26" t="s">
        <v>49</v>
      </c>
      <c r="Q26">
        <v>914083</v>
      </c>
      <c r="R26">
        <v>7</v>
      </c>
      <c r="BX26" t="s">
        <v>86</v>
      </c>
      <c r="CH26" t="s">
        <v>386</v>
      </c>
      <c r="CI26">
        <v>2</v>
      </c>
      <c r="CN26" t="s">
        <v>726</v>
      </c>
      <c r="CO26">
        <v>6</v>
      </c>
      <c r="CU26" t="s">
        <v>361</v>
      </c>
      <c r="CV26">
        <v>1</v>
      </c>
      <c r="DG26" t="s">
        <v>148</v>
      </c>
      <c r="DH26" t="s">
        <v>200</v>
      </c>
      <c r="DI26">
        <v>0</v>
      </c>
    </row>
    <row r="27" spans="1:113" x14ac:dyDescent="0.3">
      <c r="E27" t="s">
        <v>123</v>
      </c>
      <c r="F27">
        <v>802246</v>
      </c>
      <c r="G27">
        <v>5</v>
      </c>
      <c r="I27">
        <v>802246</v>
      </c>
      <c r="J27">
        <v>5</v>
      </c>
      <c r="O27" t="s">
        <v>881</v>
      </c>
      <c r="P27" t="s">
        <v>49</v>
      </c>
      <c r="Q27">
        <v>914083</v>
      </c>
      <c r="R27">
        <v>7</v>
      </c>
      <c r="BW27" t="s">
        <v>81</v>
      </c>
      <c r="BX27" t="s">
        <v>13</v>
      </c>
      <c r="CH27" t="s">
        <v>453</v>
      </c>
      <c r="CI27">
        <v>2</v>
      </c>
      <c r="CN27" t="s">
        <v>156</v>
      </c>
      <c r="CO27">
        <v>6</v>
      </c>
      <c r="CU27" t="s">
        <v>839</v>
      </c>
      <c r="CV27">
        <v>1</v>
      </c>
      <c r="DH27" t="s">
        <v>15</v>
      </c>
      <c r="DI27">
        <v>4</v>
      </c>
    </row>
    <row r="28" spans="1:113" x14ac:dyDescent="0.3">
      <c r="E28" t="s">
        <v>400</v>
      </c>
      <c r="F28">
        <v>666</v>
      </c>
      <c r="G28">
        <v>4</v>
      </c>
      <c r="I28">
        <v>200347</v>
      </c>
      <c r="J28">
        <v>5</v>
      </c>
      <c r="O28" t="s">
        <v>398</v>
      </c>
      <c r="P28" t="s">
        <v>49</v>
      </c>
      <c r="Q28">
        <v>914083</v>
      </c>
      <c r="R28">
        <v>6</v>
      </c>
      <c r="BX28" t="s">
        <v>27</v>
      </c>
      <c r="CH28" t="s">
        <v>685</v>
      </c>
      <c r="CI28">
        <v>1</v>
      </c>
      <c r="CN28" t="s">
        <v>598</v>
      </c>
      <c r="CO28">
        <v>6</v>
      </c>
      <c r="CU28" t="s">
        <v>781</v>
      </c>
      <c r="CV28">
        <v>1</v>
      </c>
      <c r="DH28" t="s">
        <v>29</v>
      </c>
      <c r="DI28">
        <v>2</v>
      </c>
    </row>
    <row r="29" spans="1:113" x14ac:dyDescent="0.3">
      <c r="E29" t="s">
        <v>756</v>
      </c>
      <c r="F29">
        <v>932.5</v>
      </c>
      <c r="G29">
        <v>4</v>
      </c>
      <c r="I29">
        <v>8591</v>
      </c>
      <c r="J29">
        <v>4</v>
      </c>
      <c r="O29" t="s">
        <v>798</v>
      </c>
      <c r="P29" t="s">
        <v>49</v>
      </c>
      <c r="Q29">
        <v>914083</v>
      </c>
      <c r="R29">
        <v>6</v>
      </c>
      <c r="BX29" t="s">
        <v>86</v>
      </c>
      <c r="CH29" t="s">
        <v>892</v>
      </c>
      <c r="CI29">
        <v>1</v>
      </c>
      <c r="CN29" t="s">
        <v>573</v>
      </c>
      <c r="CO29">
        <v>0</v>
      </c>
      <c r="CU29" t="s">
        <v>509</v>
      </c>
      <c r="CV29">
        <v>1</v>
      </c>
      <c r="DH29" t="s">
        <v>117</v>
      </c>
      <c r="DI29">
        <v>0</v>
      </c>
    </row>
    <row r="30" spans="1:113" x14ac:dyDescent="0.3">
      <c r="E30" t="s">
        <v>177</v>
      </c>
      <c r="F30">
        <v>137226</v>
      </c>
      <c r="G30">
        <v>4</v>
      </c>
      <c r="I30">
        <v>137226</v>
      </c>
      <c r="J30">
        <v>4</v>
      </c>
      <c r="O30" t="s">
        <v>447</v>
      </c>
      <c r="P30" t="s">
        <v>49</v>
      </c>
      <c r="Q30">
        <v>914083</v>
      </c>
      <c r="R30">
        <v>6</v>
      </c>
      <c r="BW30" t="s">
        <v>14</v>
      </c>
      <c r="BX30" t="s">
        <v>34</v>
      </c>
      <c r="CH30" t="s">
        <v>181</v>
      </c>
      <c r="CI30">
        <v>1</v>
      </c>
      <c r="CN30" t="s">
        <v>810</v>
      </c>
      <c r="CO30">
        <v>0</v>
      </c>
      <c r="CU30" t="s">
        <v>98</v>
      </c>
      <c r="CV30">
        <v>1</v>
      </c>
      <c r="DH30" t="s">
        <v>423</v>
      </c>
      <c r="DI30">
        <v>1</v>
      </c>
    </row>
    <row r="31" spans="1:113" x14ac:dyDescent="0.3">
      <c r="E31" t="s">
        <v>44</v>
      </c>
      <c r="F31">
        <v>575389</v>
      </c>
      <c r="G31">
        <v>4</v>
      </c>
      <c r="I31">
        <v>932.5</v>
      </c>
      <c r="J31">
        <v>4</v>
      </c>
      <c r="O31" t="s">
        <v>460</v>
      </c>
      <c r="P31" t="s">
        <v>49</v>
      </c>
      <c r="Q31">
        <v>914083</v>
      </c>
      <c r="R31">
        <v>6</v>
      </c>
      <c r="BX31" t="s">
        <v>141</v>
      </c>
      <c r="CH31" t="s">
        <v>338</v>
      </c>
      <c r="CI31">
        <v>1</v>
      </c>
      <c r="CN31" t="s">
        <v>757</v>
      </c>
      <c r="CO31">
        <v>0</v>
      </c>
      <c r="CU31" t="s">
        <v>134</v>
      </c>
      <c r="CV31">
        <v>1</v>
      </c>
      <c r="DG31" t="s">
        <v>1028</v>
      </c>
      <c r="DI31">
        <v>4268</v>
      </c>
    </row>
    <row r="32" spans="1:113" x14ac:dyDescent="0.3">
      <c r="E32" t="s">
        <v>519</v>
      </c>
      <c r="F32">
        <v>8591</v>
      </c>
      <c r="G32">
        <v>4</v>
      </c>
      <c r="I32">
        <v>575389</v>
      </c>
      <c r="J32">
        <v>4</v>
      </c>
      <c r="O32" t="s">
        <v>263</v>
      </c>
      <c r="P32" t="s">
        <v>49</v>
      </c>
      <c r="Q32">
        <v>914083</v>
      </c>
      <c r="R32">
        <v>6</v>
      </c>
      <c r="BX32" t="s">
        <v>13</v>
      </c>
      <c r="CG32" t="s">
        <v>90</v>
      </c>
      <c r="CH32" t="s">
        <v>87</v>
      </c>
      <c r="CI32">
        <v>30</v>
      </c>
      <c r="CM32" t="s">
        <v>200</v>
      </c>
      <c r="CN32" t="s">
        <v>128</v>
      </c>
      <c r="CO32">
        <v>78</v>
      </c>
      <c r="CT32" t="s">
        <v>15</v>
      </c>
      <c r="CU32" t="s">
        <v>682</v>
      </c>
      <c r="CV32">
        <v>3</v>
      </c>
    </row>
    <row r="33" spans="5:100" x14ac:dyDescent="0.3">
      <c r="E33" t="s">
        <v>59</v>
      </c>
      <c r="F33">
        <v>1558780</v>
      </c>
      <c r="G33">
        <v>3</v>
      </c>
      <c r="I33">
        <v>666</v>
      </c>
      <c r="J33">
        <v>4</v>
      </c>
      <c r="O33" t="s">
        <v>799</v>
      </c>
      <c r="P33" t="s">
        <v>49</v>
      </c>
      <c r="Q33">
        <v>914083</v>
      </c>
      <c r="R33">
        <v>6</v>
      </c>
      <c r="BX33" t="s">
        <v>27</v>
      </c>
      <c r="CH33" t="s">
        <v>99</v>
      </c>
      <c r="CI33">
        <v>2</v>
      </c>
      <c r="CN33" t="s">
        <v>401</v>
      </c>
      <c r="CO33">
        <v>53</v>
      </c>
      <c r="CU33" t="s">
        <v>251</v>
      </c>
      <c r="CV33">
        <v>2</v>
      </c>
    </row>
    <row r="34" spans="5:100" x14ac:dyDescent="0.3">
      <c r="E34" t="s">
        <v>342</v>
      </c>
      <c r="F34">
        <v>1038717</v>
      </c>
      <c r="G34">
        <v>3</v>
      </c>
      <c r="I34">
        <v>193915</v>
      </c>
      <c r="J34">
        <v>3</v>
      </c>
      <c r="O34" t="s">
        <v>437</v>
      </c>
      <c r="P34" t="s">
        <v>49</v>
      </c>
      <c r="Q34">
        <v>914083</v>
      </c>
      <c r="R34">
        <v>6</v>
      </c>
      <c r="BX34" t="s">
        <v>86</v>
      </c>
      <c r="CH34" t="s">
        <v>602</v>
      </c>
      <c r="CI34">
        <v>1</v>
      </c>
      <c r="CN34" t="s">
        <v>996</v>
      </c>
      <c r="CO34">
        <v>21</v>
      </c>
      <c r="CU34" t="s">
        <v>295</v>
      </c>
      <c r="CV34">
        <v>2</v>
      </c>
    </row>
    <row r="35" spans="5:100" x14ac:dyDescent="0.3">
      <c r="E35" t="s">
        <v>278</v>
      </c>
      <c r="F35">
        <v>462997</v>
      </c>
      <c r="G35">
        <v>3</v>
      </c>
      <c r="I35">
        <v>24227</v>
      </c>
      <c r="J35">
        <v>3</v>
      </c>
      <c r="O35" t="s">
        <v>327</v>
      </c>
      <c r="P35" t="s">
        <v>49</v>
      </c>
      <c r="Q35">
        <v>914083</v>
      </c>
      <c r="R35">
        <v>5</v>
      </c>
      <c r="BW35" t="s">
        <v>85</v>
      </c>
      <c r="BX35" t="s">
        <v>34</v>
      </c>
      <c r="CH35" t="s">
        <v>323</v>
      </c>
      <c r="CI35">
        <v>1</v>
      </c>
      <c r="CN35" t="s">
        <v>450</v>
      </c>
      <c r="CO35">
        <v>0</v>
      </c>
      <c r="CU35" t="s">
        <v>897</v>
      </c>
      <c r="CV35">
        <v>2</v>
      </c>
    </row>
    <row r="36" spans="5:100" x14ac:dyDescent="0.3">
      <c r="E36" t="s">
        <v>448</v>
      </c>
      <c r="F36">
        <v>440749</v>
      </c>
      <c r="G36">
        <v>3</v>
      </c>
      <c r="I36">
        <v>1406</v>
      </c>
      <c r="J36">
        <v>3</v>
      </c>
      <c r="O36" t="s">
        <v>364</v>
      </c>
      <c r="P36" t="s">
        <v>49</v>
      </c>
      <c r="Q36">
        <v>914083</v>
      </c>
      <c r="R36">
        <v>5</v>
      </c>
      <c r="BX36" t="s">
        <v>141</v>
      </c>
      <c r="CH36" t="s">
        <v>957</v>
      </c>
      <c r="CI36">
        <v>1</v>
      </c>
      <c r="CN36" t="s">
        <v>261</v>
      </c>
      <c r="CO36">
        <v>0</v>
      </c>
      <c r="CU36" t="s">
        <v>601</v>
      </c>
      <c r="CV36">
        <v>2</v>
      </c>
    </row>
    <row r="37" spans="5:100" x14ac:dyDescent="0.3">
      <c r="E37" t="s">
        <v>391</v>
      </c>
      <c r="F37">
        <v>25430</v>
      </c>
      <c r="G37">
        <v>3</v>
      </c>
      <c r="I37">
        <v>862</v>
      </c>
      <c r="J37">
        <v>3</v>
      </c>
      <c r="O37" t="s">
        <v>226</v>
      </c>
      <c r="P37" t="s">
        <v>49</v>
      </c>
      <c r="Q37">
        <v>914083</v>
      </c>
      <c r="R37">
        <v>5</v>
      </c>
      <c r="BX37" t="s">
        <v>13</v>
      </c>
      <c r="CH37" t="s">
        <v>800</v>
      </c>
      <c r="CI37">
        <v>1</v>
      </c>
      <c r="CN37" t="s">
        <v>647</v>
      </c>
      <c r="CO37">
        <v>0</v>
      </c>
      <c r="CU37" t="s">
        <v>549</v>
      </c>
      <c r="CV37">
        <v>2</v>
      </c>
    </row>
    <row r="38" spans="5:100" x14ac:dyDescent="0.3">
      <c r="E38" t="s">
        <v>409</v>
      </c>
      <c r="F38">
        <v>3571</v>
      </c>
      <c r="G38">
        <v>3</v>
      </c>
      <c r="I38">
        <v>529441</v>
      </c>
      <c r="J38">
        <v>3</v>
      </c>
      <c r="O38" t="s">
        <v>670</v>
      </c>
      <c r="P38" t="s">
        <v>49</v>
      </c>
      <c r="Q38">
        <v>914083</v>
      </c>
      <c r="R38">
        <v>5</v>
      </c>
      <c r="BX38" t="s">
        <v>280</v>
      </c>
      <c r="CH38" t="s">
        <v>521</v>
      </c>
      <c r="CI38">
        <v>1</v>
      </c>
      <c r="CN38" t="s">
        <v>982</v>
      </c>
      <c r="CO38">
        <v>0</v>
      </c>
      <c r="CU38" t="s">
        <v>816</v>
      </c>
      <c r="CV38">
        <v>1</v>
      </c>
    </row>
    <row r="39" spans="5:100" x14ac:dyDescent="0.3">
      <c r="E39" t="s">
        <v>143</v>
      </c>
      <c r="F39">
        <v>6146712</v>
      </c>
      <c r="G39">
        <v>3</v>
      </c>
      <c r="I39">
        <v>462997</v>
      </c>
      <c r="J39">
        <v>3</v>
      </c>
      <c r="O39" t="s">
        <v>786</v>
      </c>
      <c r="P39" t="s">
        <v>49</v>
      </c>
      <c r="Q39">
        <v>914083</v>
      </c>
      <c r="R39">
        <v>5</v>
      </c>
      <c r="BX39" t="s">
        <v>27</v>
      </c>
      <c r="CG39" t="s">
        <v>105</v>
      </c>
      <c r="CH39" t="s">
        <v>581</v>
      </c>
      <c r="CI39">
        <v>13</v>
      </c>
      <c r="CN39" t="s">
        <v>703</v>
      </c>
      <c r="CO39">
        <v>0</v>
      </c>
      <c r="CU39" t="s">
        <v>584</v>
      </c>
      <c r="CV39">
        <v>1</v>
      </c>
    </row>
    <row r="40" spans="5:100" x14ac:dyDescent="0.3">
      <c r="E40" t="s">
        <v>118</v>
      </c>
      <c r="F40">
        <v>128755</v>
      </c>
      <c r="G40">
        <v>3</v>
      </c>
      <c r="I40">
        <v>110627</v>
      </c>
      <c r="J40">
        <v>3</v>
      </c>
      <c r="O40" t="s">
        <v>286</v>
      </c>
      <c r="P40" t="s">
        <v>49</v>
      </c>
      <c r="Q40">
        <v>914083</v>
      </c>
      <c r="R40">
        <v>5</v>
      </c>
      <c r="BX40" t="s">
        <v>86</v>
      </c>
      <c r="CH40" t="s">
        <v>216</v>
      </c>
      <c r="CI40">
        <v>7</v>
      </c>
      <c r="CN40" t="s">
        <v>346</v>
      </c>
      <c r="CO40">
        <v>0</v>
      </c>
      <c r="CU40" t="s">
        <v>94</v>
      </c>
      <c r="CV40">
        <v>1</v>
      </c>
    </row>
    <row r="41" spans="5:100" x14ac:dyDescent="0.3">
      <c r="E41" t="s">
        <v>464</v>
      </c>
      <c r="F41">
        <v>529441</v>
      </c>
      <c r="G41">
        <v>3</v>
      </c>
      <c r="I41">
        <v>25430</v>
      </c>
      <c r="J41">
        <v>3</v>
      </c>
      <c r="O41" t="s">
        <v>679</v>
      </c>
      <c r="P41" t="s">
        <v>49</v>
      </c>
      <c r="Q41">
        <v>914083</v>
      </c>
      <c r="R41">
        <v>5</v>
      </c>
      <c r="BW41" t="s">
        <v>1028</v>
      </c>
      <c r="CH41" t="s">
        <v>519</v>
      </c>
      <c r="CI41">
        <v>4</v>
      </c>
      <c r="CN41" t="s">
        <v>852</v>
      </c>
      <c r="CO41">
        <v>0</v>
      </c>
      <c r="CU41" t="s">
        <v>376</v>
      </c>
      <c r="CV41">
        <v>1</v>
      </c>
    </row>
    <row r="42" spans="5:100" x14ac:dyDescent="0.3">
      <c r="E42" t="s">
        <v>190</v>
      </c>
      <c r="F42">
        <v>7012501</v>
      </c>
      <c r="G42">
        <v>3</v>
      </c>
      <c r="I42">
        <v>6146712</v>
      </c>
      <c r="J42">
        <v>3</v>
      </c>
      <c r="O42" t="s">
        <v>567</v>
      </c>
      <c r="P42" t="s">
        <v>49</v>
      </c>
      <c r="Q42">
        <v>914083</v>
      </c>
      <c r="R42">
        <v>5</v>
      </c>
      <c r="CH42" t="s">
        <v>898</v>
      </c>
      <c r="CI42">
        <v>2</v>
      </c>
      <c r="CM42" t="s">
        <v>46</v>
      </c>
      <c r="CN42" t="s">
        <v>901</v>
      </c>
      <c r="CO42">
        <v>70</v>
      </c>
      <c r="CT42" t="s">
        <v>35</v>
      </c>
      <c r="CU42" t="s">
        <v>33</v>
      </c>
      <c r="CV42">
        <v>4</v>
      </c>
    </row>
    <row r="43" spans="5:100" x14ac:dyDescent="0.3">
      <c r="E43" t="s">
        <v>238</v>
      </c>
      <c r="F43">
        <v>862</v>
      </c>
      <c r="G43">
        <v>3</v>
      </c>
      <c r="I43">
        <v>524501</v>
      </c>
      <c r="J43">
        <v>3</v>
      </c>
      <c r="O43" t="s">
        <v>592</v>
      </c>
      <c r="P43" t="s">
        <v>49</v>
      </c>
      <c r="Q43">
        <v>914083</v>
      </c>
      <c r="R43">
        <v>5</v>
      </c>
      <c r="CH43" t="s">
        <v>103</v>
      </c>
      <c r="CI43">
        <v>2</v>
      </c>
      <c r="CN43" t="s">
        <v>45</v>
      </c>
      <c r="CO43">
        <v>45</v>
      </c>
      <c r="CU43" t="s">
        <v>75</v>
      </c>
      <c r="CV43">
        <v>2</v>
      </c>
    </row>
    <row r="44" spans="5:100" x14ac:dyDescent="0.3">
      <c r="E44" t="s">
        <v>394</v>
      </c>
      <c r="F44">
        <v>193915</v>
      </c>
      <c r="G44">
        <v>3</v>
      </c>
      <c r="I44">
        <v>7012501</v>
      </c>
      <c r="J44">
        <v>3</v>
      </c>
      <c r="O44" t="s">
        <v>228</v>
      </c>
      <c r="P44" t="s">
        <v>49</v>
      </c>
      <c r="Q44">
        <v>914083</v>
      </c>
      <c r="R44">
        <v>5</v>
      </c>
      <c r="CH44" t="s">
        <v>476</v>
      </c>
      <c r="CI44">
        <v>1</v>
      </c>
      <c r="CN44" t="s">
        <v>417</v>
      </c>
      <c r="CO44">
        <v>18</v>
      </c>
      <c r="CU44" t="s">
        <v>541</v>
      </c>
      <c r="CV44">
        <v>1</v>
      </c>
    </row>
    <row r="45" spans="5:100" x14ac:dyDescent="0.3">
      <c r="E45" t="s">
        <v>252</v>
      </c>
      <c r="F45">
        <v>1406</v>
      </c>
      <c r="G45">
        <v>3</v>
      </c>
      <c r="I45">
        <v>1038717</v>
      </c>
      <c r="J45">
        <v>3</v>
      </c>
      <c r="O45" t="s">
        <v>348</v>
      </c>
      <c r="P45" t="s">
        <v>49</v>
      </c>
      <c r="Q45">
        <v>914083</v>
      </c>
      <c r="R45">
        <v>4</v>
      </c>
      <c r="CH45" t="s">
        <v>259</v>
      </c>
      <c r="CI45">
        <v>1</v>
      </c>
      <c r="CN45" t="s">
        <v>124</v>
      </c>
      <c r="CO45">
        <v>9</v>
      </c>
      <c r="CU45" t="s">
        <v>436</v>
      </c>
      <c r="CV45">
        <v>1</v>
      </c>
    </row>
    <row r="46" spans="5:100" x14ac:dyDescent="0.3">
      <c r="E46" t="s">
        <v>515</v>
      </c>
      <c r="F46">
        <v>110627</v>
      </c>
      <c r="G46">
        <v>3</v>
      </c>
      <c r="I46">
        <v>3571</v>
      </c>
      <c r="J46">
        <v>3</v>
      </c>
      <c r="O46" t="s">
        <v>404</v>
      </c>
      <c r="P46" t="s">
        <v>49</v>
      </c>
      <c r="Q46">
        <v>914083</v>
      </c>
      <c r="R46">
        <v>4</v>
      </c>
      <c r="CH46" t="s">
        <v>822</v>
      </c>
      <c r="CI46">
        <v>1</v>
      </c>
      <c r="CN46" t="s">
        <v>843</v>
      </c>
      <c r="CO46">
        <v>8</v>
      </c>
      <c r="CU46" t="s">
        <v>175</v>
      </c>
      <c r="CV46">
        <v>1</v>
      </c>
    </row>
    <row r="47" spans="5:100" x14ac:dyDescent="0.3">
      <c r="E47" t="s">
        <v>355</v>
      </c>
      <c r="F47">
        <v>24227</v>
      </c>
      <c r="G47">
        <v>3</v>
      </c>
      <c r="I47">
        <v>128755</v>
      </c>
      <c r="J47">
        <v>3</v>
      </c>
      <c r="O47" t="s">
        <v>64</v>
      </c>
      <c r="P47" t="s">
        <v>49</v>
      </c>
      <c r="Q47">
        <v>914083</v>
      </c>
      <c r="R47">
        <v>4</v>
      </c>
      <c r="CH47" t="s">
        <v>236</v>
      </c>
      <c r="CI47">
        <v>1</v>
      </c>
      <c r="CN47" t="s">
        <v>298</v>
      </c>
      <c r="CO47">
        <v>0</v>
      </c>
      <c r="CU47" t="s">
        <v>740</v>
      </c>
      <c r="CV47">
        <v>1</v>
      </c>
    </row>
    <row r="48" spans="5:100" x14ac:dyDescent="0.3">
      <c r="E48" t="s">
        <v>296</v>
      </c>
      <c r="F48">
        <v>447</v>
      </c>
      <c r="G48">
        <v>2</v>
      </c>
      <c r="I48">
        <v>440749</v>
      </c>
      <c r="J48">
        <v>3</v>
      </c>
      <c r="O48" t="s">
        <v>273</v>
      </c>
      <c r="P48" t="s">
        <v>49</v>
      </c>
      <c r="Q48">
        <v>914083</v>
      </c>
      <c r="R48">
        <v>4</v>
      </c>
      <c r="CH48" t="s">
        <v>828</v>
      </c>
      <c r="CI48">
        <v>1</v>
      </c>
      <c r="CN48" t="s">
        <v>873</v>
      </c>
      <c r="CO48">
        <v>0</v>
      </c>
      <c r="CU48" t="s">
        <v>208</v>
      </c>
      <c r="CV48">
        <v>1</v>
      </c>
    </row>
    <row r="49" spans="5:100" x14ac:dyDescent="0.3">
      <c r="E49" t="s">
        <v>856</v>
      </c>
      <c r="F49">
        <v>24015</v>
      </c>
      <c r="G49">
        <v>2</v>
      </c>
      <c r="I49">
        <v>1558780</v>
      </c>
      <c r="J49">
        <v>3</v>
      </c>
      <c r="O49" t="s">
        <v>531</v>
      </c>
      <c r="P49" t="s">
        <v>49</v>
      </c>
      <c r="Q49">
        <v>914083</v>
      </c>
      <c r="R49">
        <v>4</v>
      </c>
      <c r="CG49" t="s">
        <v>43</v>
      </c>
      <c r="CH49" t="s">
        <v>41</v>
      </c>
      <c r="CI49">
        <v>17</v>
      </c>
      <c r="CN49" t="s">
        <v>429</v>
      </c>
      <c r="CO49">
        <v>0</v>
      </c>
      <c r="CU49" t="s">
        <v>753</v>
      </c>
      <c r="CV49">
        <v>1</v>
      </c>
    </row>
    <row r="50" spans="5:100" x14ac:dyDescent="0.3">
      <c r="E50" t="s">
        <v>547</v>
      </c>
      <c r="F50">
        <v>270900</v>
      </c>
      <c r="G50">
        <v>2</v>
      </c>
      <c r="I50">
        <v>10769</v>
      </c>
      <c r="J50">
        <v>2</v>
      </c>
      <c r="O50" t="s">
        <v>108</v>
      </c>
      <c r="P50" t="s">
        <v>49</v>
      </c>
      <c r="Q50">
        <v>914083</v>
      </c>
      <c r="R50">
        <v>3</v>
      </c>
      <c r="CH50" t="s">
        <v>360</v>
      </c>
      <c r="CI50">
        <v>6</v>
      </c>
      <c r="CM50" t="s">
        <v>122</v>
      </c>
      <c r="CN50" t="s">
        <v>34</v>
      </c>
      <c r="CO50">
        <v>35</v>
      </c>
      <c r="CU50" t="s">
        <v>638</v>
      </c>
      <c r="CV50">
        <v>1</v>
      </c>
    </row>
    <row r="51" spans="5:100" x14ac:dyDescent="0.3">
      <c r="E51" t="s">
        <v>103</v>
      </c>
      <c r="F51">
        <v>4259</v>
      </c>
      <c r="G51">
        <v>2</v>
      </c>
      <c r="I51">
        <v>22794</v>
      </c>
      <c r="J51">
        <v>2</v>
      </c>
      <c r="O51" t="s">
        <v>313</v>
      </c>
      <c r="P51" t="s">
        <v>49</v>
      </c>
      <c r="Q51">
        <v>914083</v>
      </c>
      <c r="R51">
        <v>3</v>
      </c>
      <c r="CH51" t="s">
        <v>508</v>
      </c>
      <c r="CI51">
        <v>2</v>
      </c>
      <c r="CN51" t="s">
        <v>646</v>
      </c>
      <c r="CO51">
        <v>26</v>
      </c>
      <c r="CU51" t="s">
        <v>356</v>
      </c>
      <c r="CV51">
        <v>1</v>
      </c>
    </row>
    <row r="52" spans="5:100" x14ac:dyDescent="0.3">
      <c r="E52" t="s">
        <v>749</v>
      </c>
      <c r="F52">
        <v>86</v>
      </c>
      <c r="G52">
        <v>2</v>
      </c>
      <c r="I52">
        <v>30</v>
      </c>
      <c r="J52">
        <v>2</v>
      </c>
      <c r="O52" t="s">
        <v>1000</v>
      </c>
      <c r="P52" t="s">
        <v>49</v>
      </c>
      <c r="Q52">
        <v>914083</v>
      </c>
      <c r="R52">
        <v>3</v>
      </c>
      <c r="CG52" t="s">
        <v>200</v>
      </c>
      <c r="CH52" t="s">
        <v>198</v>
      </c>
      <c r="CI52">
        <v>13</v>
      </c>
      <c r="CN52" t="s">
        <v>479</v>
      </c>
      <c r="CO52">
        <v>25</v>
      </c>
      <c r="CT52" t="s">
        <v>97</v>
      </c>
      <c r="CU52" t="s">
        <v>795</v>
      </c>
      <c r="CV52">
        <v>2</v>
      </c>
    </row>
    <row r="53" spans="5:100" x14ac:dyDescent="0.3">
      <c r="E53" t="s">
        <v>699</v>
      </c>
      <c r="F53">
        <v>10769</v>
      </c>
      <c r="G53">
        <v>2</v>
      </c>
      <c r="I53">
        <v>133353</v>
      </c>
      <c r="J53">
        <v>2</v>
      </c>
      <c r="O53" t="s">
        <v>370</v>
      </c>
      <c r="P53" t="s">
        <v>49</v>
      </c>
      <c r="Q53">
        <v>914083</v>
      </c>
      <c r="R53">
        <v>3</v>
      </c>
      <c r="CH53" t="s">
        <v>400</v>
      </c>
      <c r="CI53">
        <v>4</v>
      </c>
      <c r="CN53" t="s">
        <v>262</v>
      </c>
      <c r="CO53">
        <v>21</v>
      </c>
      <c r="CU53" t="s">
        <v>787</v>
      </c>
      <c r="CV53">
        <v>2</v>
      </c>
    </row>
    <row r="54" spans="5:100" x14ac:dyDescent="0.3">
      <c r="E54" t="s">
        <v>727</v>
      </c>
      <c r="F54">
        <v>2912</v>
      </c>
      <c r="G54">
        <v>2</v>
      </c>
      <c r="I54">
        <v>6573</v>
      </c>
      <c r="J54">
        <v>2</v>
      </c>
      <c r="O54" t="s">
        <v>91</v>
      </c>
      <c r="P54" t="s">
        <v>49</v>
      </c>
      <c r="Q54">
        <v>914083</v>
      </c>
      <c r="R54">
        <v>3</v>
      </c>
      <c r="CH54" t="s">
        <v>995</v>
      </c>
      <c r="CI54">
        <v>1</v>
      </c>
      <c r="CN54" t="s">
        <v>435</v>
      </c>
      <c r="CO54">
        <v>20</v>
      </c>
      <c r="CU54" t="s">
        <v>817</v>
      </c>
      <c r="CV54">
        <v>1</v>
      </c>
    </row>
    <row r="55" spans="5:100" x14ac:dyDescent="0.3">
      <c r="E55" t="s">
        <v>523</v>
      </c>
      <c r="F55">
        <v>28907</v>
      </c>
      <c r="G55">
        <v>2</v>
      </c>
      <c r="I55">
        <v>28907</v>
      </c>
      <c r="J55">
        <v>2</v>
      </c>
      <c r="O55" t="s">
        <v>393</v>
      </c>
      <c r="P55" t="s">
        <v>49</v>
      </c>
      <c r="Q55">
        <v>914083</v>
      </c>
      <c r="R55">
        <v>3</v>
      </c>
      <c r="CH55" t="s">
        <v>674</v>
      </c>
      <c r="CI55">
        <v>1</v>
      </c>
      <c r="CN55" t="s">
        <v>552</v>
      </c>
      <c r="CO55">
        <v>9</v>
      </c>
      <c r="CU55" t="s">
        <v>624</v>
      </c>
      <c r="CV55">
        <v>1</v>
      </c>
    </row>
    <row r="56" spans="5:100" x14ac:dyDescent="0.3">
      <c r="E56" t="s">
        <v>55</v>
      </c>
      <c r="F56">
        <v>4698143</v>
      </c>
      <c r="G56">
        <v>2</v>
      </c>
      <c r="I56">
        <v>14687</v>
      </c>
      <c r="J56">
        <v>2</v>
      </c>
      <c r="O56" t="s">
        <v>179</v>
      </c>
      <c r="P56" t="s">
        <v>49</v>
      </c>
      <c r="Q56">
        <v>914083</v>
      </c>
      <c r="R56">
        <v>3</v>
      </c>
      <c r="CH56" t="s">
        <v>419</v>
      </c>
      <c r="CI56">
        <v>1</v>
      </c>
      <c r="CN56" t="s">
        <v>742</v>
      </c>
      <c r="CO56">
        <v>6</v>
      </c>
      <c r="CU56" t="s">
        <v>654</v>
      </c>
      <c r="CV56">
        <v>1</v>
      </c>
    </row>
    <row r="57" spans="5:100" x14ac:dyDescent="0.3">
      <c r="E57" t="s">
        <v>542</v>
      </c>
      <c r="F57">
        <v>30</v>
      </c>
      <c r="G57">
        <v>2</v>
      </c>
      <c r="I57">
        <v>7139182</v>
      </c>
      <c r="J57">
        <v>2</v>
      </c>
      <c r="O57" t="s">
        <v>340</v>
      </c>
      <c r="P57" t="s">
        <v>49</v>
      </c>
      <c r="Q57">
        <v>914083</v>
      </c>
      <c r="R57">
        <v>3</v>
      </c>
      <c r="CG57" t="s">
        <v>35</v>
      </c>
      <c r="CH57" t="s">
        <v>32</v>
      </c>
      <c r="CI57">
        <v>8</v>
      </c>
      <c r="CN57" t="s">
        <v>869</v>
      </c>
      <c r="CO57">
        <v>0</v>
      </c>
      <c r="CU57" t="s">
        <v>710</v>
      </c>
      <c r="CV57">
        <v>1</v>
      </c>
    </row>
    <row r="58" spans="5:100" x14ac:dyDescent="0.3">
      <c r="E58" t="s">
        <v>492</v>
      </c>
      <c r="F58">
        <v>524501</v>
      </c>
      <c r="G58">
        <v>2</v>
      </c>
      <c r="I58">
        <v>24015</v>
      </c>
      <c r="J58">
        <v>2</v>
      </c>
      <c r="O58" t="s">
        <v>607</v>
      </c>
      <c r="P58" t="s">
        <v>49</v>
      </c>
      <c r="Q58">
        <v>914083</v>
      </c>
      <c r="R58">
        <v>3</v>
      </c>
      <c r="CH58" t="s">
        <v>74</v>
      </c>
      <c r="CI58">
        <v>7</v>
      </c>
      <c r="CN58" t="s">
        <v>189</v>
      </c>
      <c r="CO58">
        <v>0</v>
      </c>
      <c r="CU58" t="s">
        <v>372</v>
      </c>
      <c r="CV58">
        <v>1</v>
      </c>
    </row>
    <row r="59" spans="5:100" x14ac:dyDescent="0.3">
      <c r="E59" t="s">
        <v>453</v>
      </c>
      <c r="F59">
        <v>7196</v>
      </c>
      <c r="G59">
        <v>2</v>
      </c>
      <c r="I59">
        <v>46189</v>
      </c>
      <c r="J59">
        <v>2</v>
      </c>
      <c r="O59" t="s">
        <v>318</v>
      </c>
      <c r="P59" t="s">
        <v>49</v>
      </c>
      <c r="Q59">
        <v>914083</v>
      </c>
      <c r="R59">
        <v>2</v>
      </c>
      <c r="CH59" t="s">
        <v>355</v>
      </c>
      <c r="CI59">
        <v>3</v>
      </c>
      <c r="CN59" t="s">
        <v>551</v>
      </c>
      <c r="CO59">
        <v>0</v>
      </c>
      <c r="CU59" t="s">
        <v>1011</v>
      </c>
      <c r="CV59">
        <v>1</v>
      </c>
    </row>
    <row r="60" spans="5:100" x14ac:dyDescent="0.3">
      <c r="E60" t="s">
        <v>536</v>
      </c>
      <c r="F60">
        <v>6852</v>
      </c>
      <c r="G60">
        <v>2</v>
      </c>
      <c r="I60">
        <v>6931</v>
      </c>
      <c r="J60">
        <v>2</v>
      </c>
      <c r="O60" t="s">
        <v>972</v>
      </c>
      <c r="P60" t="s">
        <v>49</v>
      </c>
      <c r="Q60">
        <v>914083</v>
      </c>
      <c r="R60">
        <v>2</v>
      </c>
      <c r="CG60" t="s">
        <v>29</v>
      </c>
      <c r="CH60" t="s">
        <v>25</v>
      </c>
      <c r="CI60">
        <v>5</v>
      </c>
      <c r="CM60" t="s">
        <v>43</v>
      </c>
      <c r="CN60" t="s">
        <v>61</v>
      </c>
      <c r="CO60">
        <v>71</v>
      </c>
      <c r="CU60" t="s">
        <v>180</v>
      </c>
      <c r="CV60">
        <v>1</v>
      </c>
    </row>
    <row r="61" spans="5:100" x14ac:dyDescent="0.3">
      <c r="E61" t="s">
        <v>350</v>
      </c>
      <c r="F61">
        <v>133353</v>
      </c>
      <c r="G61">
        <v>2</v>
      </c>
      <c r="I61">
        <v>3767767</v>
      </c>
      <c r="J61">
        <v>2</v>
      </c>
      <c r="O61" t="s">
        <v>612</v>
      </c>
      <c r="P61" t="s">
        <v>49</v>
      </c>
      <c r="Q61">
        <v>914083</v>
      </c>
      <c r="R61">
        <v>2</v>
      </c>
      <c r="CH61" t="s">
        <v>699</v>
      </c>
      <c r="CI61">
        <v>2</v>
      </c>
      <c r="CN61" t="s">
        <v>50</v>
      </c>
      <c r="CO61">
        <v>18</v>
      </c>
      <c r="CU61" t="s">
        <v>589</v>
      </c>
      <c r="CV61">
        <v>1</v>
      </c>
    </row>
    <row r="62" spans="5:100" x14ac:dyDescent="0.3">
      <c r="E62" t="s">
        <v>553</v>
      </c>
      <c r="F62">
        <v>285865</v>
      </c>
      <c r="G62">
        <v>2</v>
      </c>
      <c r="I62">
        <v>86</v>
      </c>
      <c r="J62">
        <v>2</v>
      </c>
      <c r="O62" t="s">
        <v>288</v>
      </c>
      <c r="P62" t="s">
        <v>49</v>
      </c>
      <c r="Q62">
        <v>914083</v>
      </c>
      <c r="R62">
        <v>2</v>
      </c>
      <c r="CH62" t="s">
        <v>749</v>
      </c>
      <c r="CI62">
        <v>2</v>
      </c>
      <c r="CN62" t="s">
        <v>62</v>
      </c>
      <c r="CO62">
        <v>6</v>
      </c>
      <c r="CT62" t="s">
        <v>200</v>
      </c>
      <c r="CU62" t="s">
        <v>703</v>
      </c>
      <c r="CV62">
        <v>2</v>
      </c>
    </row>
    <row r="63" spans="5:100" x14ac:dyDescent="0.3">
      <c r="E63" t="s">
        <v>315</v>
      </c>
      <c r="F63">
        <v>7139182</v>
      </c>
      <c r="G63">
        <v>2</v>
      </c>
      <c r="I63">
        <v>1496350</v>
      </c>
      <c r="J63">
        <v>2</v>
      </c>
      <c r="O63" t="s">
        <v>307</v>
      </c>
      <c r="P63" t="s">
        <v>49</v>
      </c>
      <c r="Q63">
        <v>914083</v>
      </c>
      <c r="R63">
        <v>2</v>
      </c>
      <c r="CH63" t="s">
        <v>547</v>
      </c>
      <c r="CI63">
        <v>2</v>
      </c>
      <c r="CN63" t="s">
        <v>98</v>
      </c>
      <c r="CO63">
        <v>6</v>
      </c>
      <c r="CU63" t="s">
        <v>401</v>
      </c>
      <c r="CV63">
        <v>2</v>
      </c>
    </row>
    <row r="64" spans="5:100" x14ac:dyDescent="0.3">
      <c r="E64" t="s">
        <v>36</v>
      </c>
      <c r="F64">
        <v>476060</v>
      </c>
      <c r="G64">
        <v>2</v>
      </c>
      <c r="I64">
        <v>2912</v>
      </c>
      <c r="J64">
        <v>2</v>
      </c>
      <c r="O64" t="s">
        <v>704</v>
      </c>
      <c r="P64" t="s">
        <v>49</v>
      </c>
      <c r="Q64">
        <v>914083</v>
      </c>
      <c r="R64">
        <v>2</v>
      </c>
      <c r="CH64" t="s">
        <v>593</v>
      </c>
      <c r="CI64">
        <v>1</v>
      </c>
      <c r="CN64" t="s">
        <v>781</v>
      </c>
      <c r="CO64">
        <v>1</v>
      </c>
      <c r="CU64" t="s">
        <v>852</v>
      </c>
      <c r="CV64">
        <v>1</v>
      </c>
    </row>
    <row r="65" spans="5:100" x14ac:dyDescent="0.3">
      <c r="E65" t="s">
        <v>741</v>
      </c>
      <c r="F65">
        <v>3767767</v>
      </c>
      <c r="G65">
        <v>2</v>
      </c>
      <c r="I65">
        <v>3189</v>
      </c>
      <c r="J65">
        <v>2</v>
      </c>
      <c r="O65" t="s">
        <v>480</v>
      </c>
      <c r="P65" t="s">
        <v>49</v>
      </c>
      <c r="Q65">
        <v>914083</v>
      </c>
      <c r="R65">
        <v>1</v>
      </c>
      <c r="CH65" t="s">
        <v>146</v>
      </c>
      <c r="CI65">
        <v>1</v>
      </c>
      <c r="CN65" t="s">
        <v>134</v>
      </c>
      <c r="CO65">
        <v>1</v>
      </c>
      <c r="CU65" t="s">
        <v>261</v>
      </c>
      <c r="CV65">
        <v>1</v>
      </c>
    </row>
    <row r="66" spans="5:100" x14ac:dyDescent="0.3">
      <c r="E66" t="s">
        <v>532</v>
      </c>
      <c r="F66">
        <v>6238</v>
      </c>
      <c r="G66">
        <v>2</v>
      </c>
      <c r="I66">
        <v>4698143</v>
      </c>
      <c r="J66">
        <v>2</v>
      </c>
      <c r="O66" t="s">
        <v>412</v>
      </c>
      <c r="P66" t="s">
        <v>49</v>
      </c>
      <c r="Q66">
        <v>914083</v>
      </c>
      <c r="R66">
        <v>1</v>
      </c>
      <c r="CH66" t="s">
        <v>218</v>
      </c>
      <c r="CI66">
        <v>1</v>
      </c>
      <c r="CN66" t="s">
        <v>509</v>
      </c>
      <c r="CO66">
        <v>0</v>
      </c>
      <c r="CU66" t="s">
        <v>996</v>
      </c>
      <c r="CV66">
        <v>1</v>
      </c>
    </row>
    <row r="67" spans="5:100" x14ac:dyDescent="0.3">
      <c r="E67" t="s">
        <v>275</v>
      </c>
      <c r="F67">
        <v>1496350</v>
      </c>
      <c r="G67">
        <v>2</v>
      </c>
      <c r="I67">
        <v>476060</v>
      </c>
      <c r="J67">
        <v>2</v>
      </c>
      <c r="O67" t="s">
        <v>367</v>
      </c>
      <c r="P67" t="s">
        <v>49</v>
      </c>
      <c r="Q67">
        <v>914083</v>
      </c>
      <c r="R67">
        <v>1</v>
      </c>
      <c r="CH67" t="s">
        <v>783</v>
      </c>
      <c r="CI67">
        <v>1</v>
      </c>
      <c r="CN67" t="s">
        <v>42</v>
      </c>
      <c r="CO67">
        <v>0</v>
      </c>
      <c r="CU67" t="s">
        <v>647</v>
      </c>
      <c r="CV67">
        <v>1</v>
      </c>
    </row>
    <row r="68" spans="5:100" x14ac:dyDescent="0.3">
      <c r="E68" t="s">
        <v>344</v>
      </c>
      <c r="F68">
        <v>2273</v>
      </c>
      <c r="G68">
        <v>2</v>
      </c>
      <c r="I68">
        <v>7196</v>
      </c>
      <c r="J68">
        <v>2</v>
      </c>
      <c r="O68" t="s">
        <v>299</v>
      </c>
      <c r="P68" t="s">
        <v>49</v>
      </c>
      <c r="Q68">
        <v>914083</v>
      </c>
      <c r="R68">
        <v>1</v>
      </c>
      <c r="CH68" t="s">
        <v>953</v>
      </c>
      <c r="CI68">
        <v>1</v>
      </c>
      <c r="CN68" t="s">
        <v>361</v>
      </c>
      <c r="CO68">
        <v>0</v>
      </c>
      <c r="CU68" t="s">
        <v>450</v>
      </c>
      <c r="CV68">
        <v>1</v>
      </c>
    </row>
    <row r="69" spans="5:100" x14ac:dyDescent="0.3">
      <c r="E69" t="s">
        <v>386</v>
      </c>
      <c r="F69">
        <v>3189</v>
      </c>
      <c r="G69">
        <v>2</v>
      </c>
      <c r="I69">
        <v>270900</v>
      </c>
      <c r="J69">
        <v>2</v>
      </c>
      <c r="O69" t="s">
        <v>254</v>
      </c>
      <c r="P69" t="s">
        <v>49</v>
      </c>
      <c r="Q69">
        <v>914083</v>
      </c>
      <c r="R69">
        <v>1</v>
      </c>
      <c r="CH69" t="s">
        <v>859</v>
      </c>
      <c r="CI69">
        <v>1</v>
      </c>
      <c r="CN69" t="s">
        <v>839</v>
      </c>
      <c r="CO69">
        <v>0</v>
      </c>
      <c r="CU69" t="s">
        <v>982</v>
      </c>
      <c r="CV69">
        <v>1</v>
      </c>
    </row>
    <row r="70" spans="5:100" x14ac:dyDescent="0.3">
      <c r="E70" t="s">
        <v>223</v>
      </c>
      <c r="F70">
        <v>22794</v>
      </c>
      <c r="G70">
        <v>2</v>
      </c>
      <c r="I70">
        <v>4259</v>
      </c>
      <c r="J70">
        <v>2</v>
      </c>
      <c r="O70" t="s">
        <v>214</v>
      </c>
      <c r="P70" t="s">
        <v>49</v>
      </c>
      <c r="Q70">
        <v>914083</v>
      </c>
      <c r="R70">
        <v>1</v>
      </c>
      <c r="CG70" t="s">
        <v>122</v>
      </c>
      <c r="CH70" t="s">
        <v>120</v>
      </c>
      <c r="CI70">
        <v>11</v>
      </c>
      <c r="CM70" t="s">
        <v>35</v>
      </c>
      <c r="CN70" t="s">
        <v>436</v>
      </c>
      <c r="CO70">
        <v>11</v>
      </c>
      <c r="CU70" t="s">
        <v>346</v>
      </c>
      <c r="CV70">
        <v>1</v>
      </c>
    </row>
    <row r="71" spans="5:100" x14ac:dyDescent="0.3">
      <c r="E71" t="s">
        <v>898</v>
      </c>
      <c r="F71">
        <v>2629</v>
      </c>
      <c r="G71">
        <v>2</v>
      </c>
      <c r="I71">
        <v>6238</v>
      </c>
      <c r="J71">
        <v>2</v>
      </c>
      <c r="O71" t="s">
        <v>110</v>
      </c>
      <c r="P71" t="s">
        <v>49</v>
      </c>
      <c r="Q71">
        <v>914083</v>
      </c>
      <c r="R71">
        <v>1</v>
      </c>
      <c r="CH71" t="s">
        <v>550</v>
      </c>
      <c r="CI71">
        <v>2</v>
      </c>
      <c r="CN71" t="s">
        <v>740</v>
      </c>
      <c r="CO71">
        <v>9</v>
      </c>
      <c r="CU71" t="s">
        <v>128</v>
      </c>
      <c r="CV71">
        <v>1</v>
      </c>
    </row>
    <row r="72" spans="5:100" x14ac:dyDescent="0.3">
      <c r="E72" t="s">
        <v>38</v>
      </c>
      <c r="F72">
        <v>1641065</v>
      </c>
      <c r="G72">
        <v>2</v>
      </c>
      <c r="I72">
        <v>6852</v>
      </c>
      <c r="J72">
        <v>2</v>
      </c>
      <c r="O72" t="s">
        <v>333</v>
      </c>
      <c r="P72" t="s">
        <v>49</v>
      </c>
      <c r="Q72">
        <v>914083</v>
      </c>
      <c r="R72">
        <v>1</v>
      </c>
      <c r="CH72" t="s">
        <v>741</v>
      </c>
      <c r="CI72">
        <v>2</v>
      </c>
      <c r="CN72" t="s">
        <v>33</v>
      </c>
      <c r="CO72">
        <v>8</v>
      </c>
      <c r="CT72" t="s">
        <v>122</v>
      </c>
      <c r="CU72" t="s">
        <v>435</v>
      </c>
      <c r="CV72">
        <v>3</v>
      </c>
    </row>
    <row r="73" spans="5:100" x14ac:dyDescent="0.3">
      <c r="E73" t="s">
        <v>550</v>
      </c>
      <c r="F73">
        <v>14687</v>
      </c>
      <c r="G73">
        <v>2</v>
      </c>
      <c r="I73">
        <v>2629</v>
      </c>
      <c r="J73">
        <v>2</v>
      </c>
      <c r="O73" t="s">
        <v>621</v>
      </c>
      <c r="P73" t="s">
        <v>49</v>
      </c>
      <c r="Q73">
        <v>914083</v>
      </c>
      <c r="R73">
        <v>1</v>
      </c>
      <c r="CH73" t="s">
        <v>907</v>
      </c>
      <c r="CI73">
        <v>1</v>
      </c>
      <c r="CN73" t="s">
        <v>175</v>
      </c>
      <c r="CO73">
        <v>7</v>
      </c>
      <c r="CU73" t="s">
        <v>551</v>
      </c>
      <c r="CV73">
        <v>1</v>
      </c>
    </row>
    <row r="74" spans="5:100" x14ac:dyDescent="0.3">
      <c r="E74" t="s">
        <v>499</v>
      </c>
      <c r="F74">
        <v>3</v>
      </c>
      <c r="G74">
        <v>2</v>
      </c>
      <c r="I74">
        <v>60912</v>
      </c>
      <c r="J74">
        <v>2</v>
      </c>
      <c r="O74" t="s">
        <v>212</v>
      </c>
      <c r="P74" t="s">
        <v>49</v>
      </c>
      <c r="Q74">
        <v>914083</v>
      </c>
      <c r="R74">
        <v>1</v>
      </c>
      <c r="CG74" t="s">
        <v>1028</v>
      </c>
      <c r="CI74">
        <v>439</v>
      </c>
      <c r="CN74" t="s">
        <v>541</v>
      </c>
      <c r="CO74">
        <v>3</v>
      </c>
      <c r="CU74" t="s">
        <v>552</v>
      </c>
      <c r="CV74">
        <v>1</v>
      </c>
    </row>
    <row r="75" spans="5:100" x14ac:dyDescent="0.3">
      <c r="E75" t="s">
        <v>168</v>
      </c>
      <c r="F75">
        <v>177815</v>
      </c>
      <c r="G75">
        <v>2</v>
      </c>
      <c r="I75">
        <v>154060</v>
      </c>
      <c r="J75">
        <v>2</v>
      </c>
      <c r="O75" t="s">
        <v>432</v>
      </c>
      <c r="P75" t="s">
        <v>49</v>
      </c>
      <c r="Q75">
        <v>914083</v>
      </c>
      <c r="R75">
        <v>1</v>
      </c>
      <c r="CN75" t="s">
        <v>75</v>
      </c>
      <c r="CO75">
        <v>1</v>
      </c>
      <c r="CU75" t="s">
        <v>742</v>
      </c>
      <c r="CV75">
        <v>1</v>
      </c>
    </row>
    <row r="76" spans="5:100" x14ac:dyDescent="0.3">
      <c r="E76" t="s">
        <v>508</v>
      </c>
      <c r="F76">
        <v>6573</v>
      </c>
      <c r="G76">
        <v>2</v>
      </c>
      <c r="I76">
        <v>1641065</v>
      </c>
      <c r="J76">
        <v>2</v>
      </c>
      <c r="O76" t="s">
        <v>303</v>
      </c>
      <c r="P76" t="s">
        <v>49</v>
      </c>
      <c r="Q76">
        <v>914083</v>
      </c>
      <c r="R76">
        <v>0</v>
      </c>
      <c r="CN76" t="s">
        <v>208</v>
      </c>
      <c r="CO76">
        <v>0</v>
      </c>
      <c r="CU76" t="s">
        <v>869</v>
      </c>
      <c r="CV76">
        <v>1</v>
      </c>
    </row>
    <row r="77" spans="5:100" x14ac:dyDescent="0.3">
      <c r="E77" t="s">
        <v>99</v>
      </c>
      <c r="F77">
        <v>6931</v>
      </c>
      <c r="G77">
        <v>2</v>
      </c>
      <c r="I77">
        <v>2273</v>
      </c>
      <c r="J77">
        <v>2</v>
      </c>
      <c r="O77" t="s">
        <v>135</v>
      </c>
      <c r="P77" t="s">
        <v>49</v>
      </c>
      <c r="Q77">
        <v>914083</v>
      </c>
      <c r="R77">
        <v>0</v>
      </c>
      <c r="CN77" t="s">
        <v>753</v>
      </c>
      <c r="CO77">
        <v>0</v>
      </c>
      <c r="CU77" t="s">
        <v>189</v>
      </c>
      <c r="CV77">
        <v>1</v>
      </c>
    </row>
    <row r="78" spans="5:100" x14ac:dyDescent="0.3">
      <c r="E78" t="s">
        <v>378</v>
      </c>
      <c r="F78">
        <v>28489</v>
      </c>
      <c r="G78">
        <v>1</v>
      </c>
      <c r="I78">
        <v>3</v>
      </c>
      <c r="J78">
        <v>2</v>
      </c>
      <c r="O78" t="s">
        <v>482</v>
      </c>
      <c r="P78" t="s">
        <v>49</v>
      </c>
      <c r="Q78">
        <v>914083</v>
      </c>
      <c r="R78">
        <v>0</v>
      </c>
      <c r="CN78" t="s">
        <v>638</v>
      </c>
      <c r="CO78">
        <v>0</v>
      </c>
      <c r="CU78" t="s">
        <v>262</v>
      </c>
      <c r="CV78">
        <v>1</v>
      </c>
    </row>
    <row r="79" spans="5:100" x14ac:dyDescent="0.3">
      <c r="E79" t="s">
        <v>472</v>
      </c>
      <c r="F79">
        <v>180</v>
      </c>
      <c r="G79">
        <v>1</v>
      </c>
      <c r="I79">
        <v>3876</v>
      </c>
      <c r="J79">
        <v>2</v>
      </c>
      <c r="O79" t="s">
        <v>362</v>
      </c>
      <c r="P79" t="s">
        <v>49</v>
      </c>
      <c r="Q79">
        <v>914083</v>
      </c>
      <c r="R79">
        <v>0</v>
      </c>
      <c r="CN79" t="s">
        <v>356</v>
      </c>
      <c r="CO79">
        <v>0</v>
      </c>
      <c r="CU79" t="s">
        <v>479</v>
      </c>
      <c r="CV79">
        <v>1</v>
      </c>
    </row>
    <row r="80" spans="5:100" x14ac:dyDescent="0.3">
      <c r="E80" t="s">
        <v>976</v>
      </c>
      <c r="F80">
        <v>500291</v>
      </c>
      <c r="G80">
        <v>1</v>
      </c>
      <c r="I80">
        <v>36863</v>
      </c>
      <c r="J80">
        <v>2</v>
      </c>
      <c r="O80" t="s">
        <v>329</v>
      </c>
      <c r="P80" t="s">
        <v>49</v>
      </c>
      <c r="Q80">
        <v>914083</v>
      </c>
      <c r="R80">
        <v>0</v>
      </c>
      <c r="CM80" t="s">
        <v>97</v>
      </c>
      <c r="CN80" t="s">
        <v>589</v>
      </c>
      <c r="CO80">
        <v>26</v>
      </c>
      <c r="CU80" t="s">
        <v>34</v>
      </c>
      <c r="CV80">
        <v>1</v>
      </c>
    </row>
    <row r="81" spans="5:100" x14ac:dyDescent="0.3">
      <c r="E81" t="s">
        <v>218</v>
      </c>
      <c r="F81">
        <v>258754</v>
      </c>
      <c r="G81">
        <v>1</v>
      </c>
      <c r="I81">
        <v>285865</v>
      </c>
      <c r="J81">
        <v>2</v>
      </c>
      <c r="O81" t="s">
        <v>130</v>
      </c>
      <c r="P81" t="s">
        <v>49</v>
      </c>
      <c r="Q81">
        <v>914083</v>
      </c>
      <c r="R81">
        <v>0</v>
      </c>
      <c r="CN81" t="s">
        <v>817</v>
      </c>
      <c r="CO81">
        <v>4</v>
      </c>
      <c r="CU81" t="s">
        <v>646</v>
      </c>
      <c r="CV81">
        <v>1</v>
      </c>
    </row>
    <row r="82" spans="5:100" x14ac:dyDescent="0.3">
      <c r="E82" t="s">
        <v>623</v>
      </c>
      <c r="F82">
        <v>1326</v>
      </c>
      <c r="G82">
        <v>1</v>
      </c>
      <c r="I82">
        <v>177815</v>
      </c>
      <c r="J82">
        <v>2</v>
      </c>
      <c r="O82" t="s">
        <v>874</v>
      </c>
      <c r="P82" t="s">
        <v>49</v>
      </c>
      <c r="Q82">
        <v>914083</v>
      </c>
      <c r="R82">
        <v>0</v>
      </c>
      <c r="CN82" t="s">
        <v>795</v>
      </c>
      <c r="CO82">
        <v>2</v>
      </c>
      <c r="CT82" t="s">
        <v>46</v>
      </c>
      <c r="CU82" t="s">
        <v>45</v>
      </c>
      <c r="CV82">
        <v>4</v>
      </c>
    </row>
    <row r="83" spans="5:100" x14ac:dyDescent="0.3">
      <c r="E83" t="s">
        <v>819</v>
      </c>
      <c r="F83">
        <v>692807</v>
      </c>
      <c r="G83">
        <v>1</v>
      </c>
      <c r="I83">
        <v>447</v>
      </c>
      <c r="J83">
        <v>2</v>
      </c>
      <c r="O83" t="s">
        <v>242</v>
      </c>
      <c r="P83" t="s">
        <v>49</v>
      </c>
      <c r="Q83">
        <v>914083</v>
      </c>
      <c r="R83">
        <v>0</v>
      </c>
      <c r="CN83" t="s">
        <v>710</v>
      </c>
      <c r="CO83">
        <v>1</v>
      </c>
      <c r="CU83" t="s">
        <v>901</v>
      </c>
      <c r="CV83">
        <v>1</v>
      </c>
    </row>
    <row r="84" spans="5:100" x14ac:dyDescent="0.3">
      <c r="E84" t="s">
        <v>832</v>
      </c>
      <c r="F84">
        <v>301</v>
      </c>
      <c r="G84">
        <v>1</v>
      </c>
      <c r="I84">
        <v>2033</v>
      </c>
      <c r="J84">
        <v>1</v>
      </c>
      <c r="O84" t="s">
        <v>109</v>
      </c>
      <c r="P84" t="s">
        <v>49</v>
      </c>
      <c r="Q84">
        <v>914083</v>
      </c>
      <c r="R84">
        <v>0</v>
      </c>
      <c r="CN84" t="s">
        <v>787</v>
      </c>
      <c r="CO84">
        <v>1</v>
      </c>
      <c r="CU84" t="s">
        <v>417</v>
      </c>
      <c r="CV84">
        <v>1</v>
      </c>
    </row>
    <row r="85" spans="5:100" x14ac:dyDescent="0.3">
      <c r="E85" t="s">
        <v>421</v>
      </c>
      <c r="F85">
        <v>312340</v>
      </c>
      <c r="G85">
        <v>1</v>
      </c>
      <c r="I85">
        <v>239341</v>
      </c>
      <c r="J85">
        <v>1</v>
      </c>
      <c r="O85" t="s">
        <v>402</v>
      </c>
      <c r="P85" t="s">
        <v>49</v>
      </c>
      <c r="Q85">
        <v>914083</v>
      </c>
      <c r="R85">
        <v>0</v>
      </c>
      <c r="CN85" t="s">
        <v>180</v>
      </c>
      <c r="CO85">
        <v>1</v>
      </c>
      <c r="CU85" t="s">
        <v>124</v>
      </c>
      <c r="CV85">
        <v>1</v>
      </c>
    </row>
    <row r="86" spans="5:100" x14ac:dyDescent="0.3">
      <c r="E86" t="s">
        <v>718</v>
      </c>
      <c r="F86">
        <v>57</v>
      </c>
      <c r="G86">
        <v>1</v>
      </c>
      <c r="I86">
        <v>400407</v>
      </c>
      <c r="J86">
        <v>1</v>
      </c>
      <c r="O86" t="s">
        <v>284</v>
      </c>
      <c r="P86" t="s">
        <v>49</v>
      </c>
      <c r="Q86">
        <v>914083</v>
      </c>
      <c r="R86">
        <v>0</v>
      </c>
      <c r="CN86" t="s">
        <v>372</v>
      </c>
      <c r="CO86">
        <v>1</v>
      </c>
      <c r="CU86" t="s">
        <v>843</v>
      </c>
      <c r="CV86">
        <v>1</v>
      </c>
    </row>
    <row r="87" spans="5:100" x14ac:dyDescent="0.3">
      <c r="E87" t="s">
        <v>811</v>
      </c>
      <c r="F87">
        <v>3876</v>
      </c>
      <c r="G87">
        <v>1</v>
      </c>
      <c r="I87">
        <v>822417</v>
      </c>
      <c r="J87">
        <v>1</v>
      </c>
      <c r="O87" t="s">
        <v>305</v>
      </c>
      <c r="P87" t="s">
        <v>49</v>
      </c>
      <c r="Q87">
        <v>914083</v>
      </c>
      <c r="R87">
        <v>0</v>
      </c>
      <c r="CN87" t="s">
        <v>1011</v>
      </c>
      <c r="CO87">
        <v>0</v>
      </c>
      <c r="CU87" t="s">
        <v>298</v>
      </c>
      <c r="CV87">
        <v>1</v>
      </c>
    </row>
    <row r="88" spans="5:100" x14ac:dyDescent="0.3">
      <c r="E88" t="s">
        <v>614</v>
      </c>
      <c r="F88">
        <v>5337</v>
      </c>
      <c r="G88">
        <v>1</v>
      </c>
      <c r="I88">
        <v>14906</v>
      </c>
      <c r="J88">
        <v>1</v>
      </c>
      <c r="O88" t="s">
        <v>301</v>
      </c>
      <c r="P88" t="s">
        <v>49</v>
      </c>
      <c r="Q88">
        <v>914083</v>
      </c>
      <c r="R88">
        <v>0</v>
      </c>
      <c r="CN88" t="s">
        <v>654</v>
      </c>
      <c r="CO88">
        <v>0</v>
      </c>
      <c r="CU88" t="s">
        <v>873</v>
      </c>
      <c r="CV88">
        <v>1</v>
      </c>
    </row>
    <row r="89" spans="5:100" x14ac:dyDescent="0.3">
      <c r="E89" t="s">
        <v>588</v>
      </c>
      <c r="F89">
        <v>302</v>
      </c>
      <c r="G89">
        <v>1</v>
      </c>
      <c r="I89">
        <v>19108</v>
      </c>
      <c r="J89">
        <v>1</v>
      </c>
      <c r="N89" t="s">
        <v>25</v>
      </c>
      <c r="O89" t="s">
        <v>26</v>
      </c>
      <c r="P89" t="s">
        <v>29</v>
      </c>
      <c r="Q89">
        <v>1266658</v>
      </c>
      <c r="R89">
        <v>257</v>
      </c>
      <c r="CN89" t="s">
        <v>624</v>
      </c>
      <c r="CO89">
        <v>0</v>
      </c>
      <c r="CU89" t="s">
        <v>429</v>
      </c>
      <c r="CV89">
        <v>1</v>
      </c>
    </row>
    <row r="90" spans="5:100" x14ac:dyDescent="0.3">
      <c r="E90" t="s">
        <v>920</v>
      </c>
      <c r="F90">
        <v>11138</v>
      </c>
      <c r="G90">
        <v>1</v>
      </c>
      <c r="I90">
        <v>31669</v>
      </c>
      <c r="J90">
        <v>1</v>
      </c>
      <c r="O90" t="s">
        <v>643</v>
      </c>
      <c r="P90" t="s">
        <v>29</v>
      </c>
      <c r="Q90">
        <v>1266658</v>
      </c>
      <c r="R90">
        <v>116</v>
      </c>
      <c r="CM90" t="s">
        <v>90</v>
      </c>
      <c r="CN90" t="s">
        <v>633</v>
      </c>
      <c r="CO90">
        <v>5</v>
      </c>
      <c r="CT90" t="s">
        <v>29</v>
      </c>
      <c r="CU90" t="s">
        <v>26</v>
      </c>
      <c r="CV90">
        <v>2</v>
      </c>
    </row>
    <row r="91" spans="5:100" x14ac:dyDescent="0.3">
      <c r="E91" t="s">
        <v>825</v>
      </c>
      <c r="F91">
        <v>34675</v>
      </c>
      <c r="G91">
        <v>1</v>
      </c>
      <c r="I91">
        <v>62903</v>
      </c>
      <c r="J91">
        <v>1</v>
      </c>
      <c r="O91" t="s">
        <v>418</v>
      </c>
      <c r="P91" t="s">
        <v>29</v>
      </c>
      <c r="Q91">
        <v>1266658</v>
      </c>
      <c r="R91">
        <v>108</v>
      </c>
      <c r="CN91" t="s">
        <v>149</v>
      </c>
      <c r="CO91">
        <v>3</v>
      </c>
      <c r="CU91" t="s">
        <v>322</v>
      </c>
      <c r="CV91">
        <v>1</v>
      </c>
    </row>
    <row r="92" spans="5:100" x14ac:dyDescent="0.3">
      <c r="E92" t="s">
        <v>419</v>
      </c>
      <c r="F92">
        <v>3663</v>
      </c>
      <c r="G92">
        <v>1</v>
      </c>
      <c r="I92">
        <v>109489</v>
      </c>
      <c r="J92">
        <v>1</v>
      </c>
      <c r="O92" t="s">
        <v>583</v>
      </c>
      <c r="P92" t="s">
        <v>29</v>
      </c>
      <c r="Q92">
        <v>1266658</v>
      </c>
      <c r="R92">
        <v>103</v>
      </c>
      <c r="CN92" t="s">
        <v>112</v>
      </c>
      <c r="CO92">
        <v>3</v>
      </c>
      <c r="CU92" t="s">
        <v>784</v>
      </c>
      <c r="CV92">
        <v>1</v>
      </c>
    </row>
    <row r="93" spans="5:100" x14ac:dyDescent="0.3">
      <c r="E93" t="s">
        <v>181</v>
      </c>
      <c r="F93">
        <v>500405</v>
      </c>
      <c r="G93">
        <v>1</v>
      </c>
      <c r="I93">
        <v>14128</v>
      </c>
      <c r="J93">
        <v>1</v>
      </c>
      <c r="N93" t="s">
        <v>47</v>
      </c>
      <c r="O93" t="s">
        <v>876</v>
      </c>
      <c r="P93" t="s">
        <v>49</v>
      </c>
      <c r="Q93">
        <v>3969089</v>
      </c>
      <c r="R93">
        <v>175</v>
      </c>
      <c r="CN93" t="s">
        <v>324</v>
      </c>
      <c r="CO93">
        <v>1</v>
      </c>
      <c r="CU93" t="s">
        <v>770</v>
      </c>
      <c r="CV93">
        <v>1</v>
      </c>
    </row>
    <row r="94" spans="5:100" x14ac:dyDescent="0.3">
      <c r="E94" t="s">
        <v>685</v>
      </c>
      <c r="F94">
        <v>13477</v>
      </c>
      <c r="G94">
        <v>1</v>
      </c>
      <c r="I94">
        <v>3070</v>
      </c>
      <c r="J94">
        <v>1</v>
      </c>
      <c r="O94" t="s">
        <v>48</v>
      </c>
      <c r="P94" t="s">
        <v>49</v>
      </c>
      <c r="Q94">
        <v>3969089</v>
      </c>
      <c r="R94">
        <v>115</v>
      </c>
      <c r="CN94" t="s">
        <v>498</v>
      </c>
      <c r="CO94">
        <v>1</v>
      </c>
      <c r="CU94" t="s">
        <v>548</v>
      </c>
      <c r="CV94">
        <v>1</v>
      </c>
    </row>
    <row r="95" spans="5:100" x14ac:dyDescent="0.3">
      <c r="E95" t="s">
        <v>716</v>
      </c>
      <c r="F95">
        <v>23343</v>
      </c>
      <c r="G95">
        <v>1</v>
      </c>
      <c r="I95">
        <v>500291</v>
      </c>
      <c r="J95">
        <v>1</v>
      </c>
      <c r="O95" t="s">
        <v>684</v>
      </c>
      <c r="P95" t="s">
        <v>49</v>
      </c>
      <c r="Q95">
        <v>3969089</v>
      </c>
      <c r="R95">
        <v>54</v>
      </c>
      <c r="CN95" t="s">
        <v>88</v>
      </c>
      <c r="CO95">
        <v>0</v>
      </c>
      <c r="CU95" t="s">
        <v>750</v>
      </c>
      <c r="CV95">
        <v>1</v>
      </c>
    </row>
    <row r="96" spans="5:100" x14ac:dyDescent="0.3">
      <c r="E96" t="s">
        <v>323</v>
      </c>
      <c r="F96">
        <v>1121</v>
      </c>
      <c r="G96">
        <v>1</v>
      </c>
      <c r="I96">
        <v>57</v>
      </c>
      <c r="J96">
        <v>1</v>
      </c>
      <c r="O96" t="s">
        <v>374</v>
      </c>
      <c r="P96" t="s">
        <v>49</v>
      </c>
      <c r="Q96">
        <v>3969089</v>
      </c>
      <c r="R96">
        <v>27</v>
      </c>
      <c r="CN96" t="s">
        <v>247</v>
      </c>
      <c r="CO96">
        <v>0</v>
      </c>
      <c r="CU96" t="s">
        <v>219</v>
      </c>
      <c r="CV96">
        <v>1</v>
      </c>
    </row>
    <row r="97" spans="5:100" x14ac:dyDescent="0.3">
      <c r="E97" t="s">
        <v>1004</v>
      </c>
      <c r="F97">
        <v>26259</v>
      </c>
      <c r="G97">
        <v>1</v>
      </c>
      <c r="I97">
        <v>2366</v>
      </c>
      <c r="J97">
        <v>1</v>
      </c>
      <c r="O97" t="s">
        <v>555</v>
      </c>
      <c r="P97" t="s">
        <v>49</v>
      </c>
      <c r="Q97">
        <v>3969089</v>
      </c>
      <c r="R97">
        <v>27</v>
      </c>
      <c r="CN97" t="s">
        <v>809</v>
      </c>
      <c r="CO97">
        <v>0</v>
      </c>
      <c r="CU97" t="s">
        <v>643</v>
      </c>
      <c r="CV97">
        <v>1</v>
      </c>
    </row>
    <row r="98" spans="5:100" x14ac:dyDescent="0.3">
      <c r="E98" t="s">
        <v>969</v>
      </c>
      <c r="F98">
        <v>47009</v>
      </c>
      <c r="G98">
        <v>1</v>
      </c>
      <c r="I98">
        <v>876338</v>
      </c>
      <c r="J98">
        <v>1</v>
      </c>
      <c r="O98" t="s">
        <v>209</v>
      </c>
      <c r="P98" t="s">
        <v>49</v>
      </c>
      <c r="Q98">
        <v>3969089</v>
      </c>
      <c r="R98">
        <v>14</v>
      </c>
      <c r="CN98" t="s">
        <v>249</v>
      </c>
      <c r="CO98">
        <v>0</v>
      </c>
      <c r="CU98" t="s">
        <v>975</v>
      </c>
      <c r="CV98">
        <v>1</v>
      </c>
    </row>
    <row r="99" spans="5:100" x14ac:dyDescent="0.3">
      <c r="E99" t="s">
        <v>961</v>
      </c>
      <c r="F99">
        <v>2466</v>
      </c>
      <c r="G99">
        <v>1</v>
      </c>
      <c r="I99">
        <v>26088</v>
      </c>
      <c r="J99">
        <v>1</v>
      </c>
      <c r="O99" t="s">
        <v>102</v>
      </c>
      <c r="P99" t="s">
        <v>49</v>
      </c>
      <c r="Q99">
        <v>3969089</v>
      </c>
      <c r="R99">
        <v>9</v>
      </c>
      <c r="CN99" t="s">
        <v>155</v>
      </c>
      <c r="CO99">
        <v>0</v>
      </c>
      <c r="CU99" t="s">
        <v>541</v>
      </c>
      <c r="CV99">
        <v>1</v>
      </c>
    </row>
    <row r="100" spans="5:100" x14ac:dyDescent="0.3">
      <c r="E100" t="s">
        <v>565</v>
      </c>
      <c r="F100">
        <v>30368</v>
      </c>
      <c r="G100">
        <v>1</v>
      </c>
      <c r="I100">
        <v>2134</v>
      </c>
      <c r="J100">
        <v>1</v>
      </c>
      <c r="O100" t="s">
        <v>501</v>
      </c>
      <c r="P100" t="s">
        <v>49</v>
      </c>
      <c r="Q100">
        <v>3969089</v>
      </c>
      <c r="R100">
        <v>9</v>
      </c>
      <c r="CM100" t="s">
        <v>1028</v>
      </c>
      <c r="CO100">
        <v>1626</v>
      </c>
      <c r="CT100" t="s">
        <v>1028</v>
      </c>
      <c r="CV100">
        <v>175</v>
      </c>
    </row>
    <row r="101" spans="5:100" x14ac:dyDescent="0.3">
      <c r="E101" t="s">
        <v>194</v>
      </c>
      <c r="F101">
        <v>1701</v>
      </c>
      <c r="G101">
        <v>1</v>
      </c>
      <c r="I101">
        <v>39029</v>
      </c>
      <c r="J101">
        <v>1</v>
      </c>
      <c r="O101" t="s">
        <v>694</v>
      </c>
      <c r="P101" t="s">
        <v>49</v>
      </c>
      <c r="Q101">
        <v>3969089</v>
      </c>
      <c r="R101">
        <v>6</v>
      </c>
    </row>
    <row r="102" spans="5:100" x14ac:dyDescent="0.3">
      <c r="E102" t="s">
        <v>163</v>
      </c>
      <c r="F102">
        <v>27477</v>
      </c>
      <c r="G102">
        <v>1</v>
      </c>
      <c r="I102">
        <v>11800582</v>
      </c>
      <c r="J102">
        <v>1</v>
      </c>
      <c r="O102" t="s">
        <v>156</v>
      </c>
      <c r="P102" t="s">
        <v>49</v>
      </c>
      <c r="Q102">
        <v>3969089</v>
      </c>
      <c r="R102">
        <v>6</v>
      </c>
    </row>
    <row r="103" spans="5:100" x14ac:dyDescent="0.3">
      <c r="E103" t="s">
        <v>575</v>
      </c>
      <c r="F103">
        <v>324</v>
      </c>
      <c r="G103">
        <v>1</v>
      </c>
      <c r="I103">
        <v>304</v>
      </c>
      <c r="J103">
        <v>1</v>
      </c>
      <c r="O103" t="s">
        <v>733</v>
      </c>
      <c r="P103" t="s">
        <v>49</v>
      </c>
      <c r="Q103">
        <v>3969089</v>
      </c>
      <c r="R103">
        <v>6</v>
      </c>
    </row>
    <row r="104" spans="5:100" x14ac:dyDescent="0.3">
      <c r="E104" t="s">
        <v>511</v>
      </c>
      <c r="F104">
        <v>35821</v>
      </c>
      <c r="G104">
        <v>1</v>
      </c>
      <c r="I104">
        <v>41125</v>
      </c>
      <c r="J104">
        <v>1</v>
      </c>
      <c r="O104" t="s">
        <v>726</v>
      </c>
      <c r="P104" t="s">
        <v>49</v>
      </c>
      <c r="Q104">
        <v>3969089</v>
      </c>
      <c r="R104">
        <v>6</v>
      </c>
    </row>
    <row r="105" spans="5:100" x14ac:dyDescent="0.3">
      <c r="E105" t="s">
        <v>754</v>
      </c>
      <c r="F105">
        <v>39636</v>
      </c>
      <c r="G105">
        <v>1</v>
      </c>
      <c r="I105">
        <v>46079</v>
      </c>
      <c r="J105">
        <v>1</v>
      </c>
      <c r="O105" t="s">
        <v>381</v>
      </c>
      <c r="P105" t="s">
        <v>49</v>
      </c>
      <c r="Q105">
        <v>3969089</v>
      </c>
      <c r="R105">
        <v>3</v>
      </c>
    </row>
    <row r="106" spans="5:100" x14ac:dyDescent="0.3">
      <c r="E106" t="s">
        <v>955</v>
      </c>
      <c r="F106">
        <v>5049</v>
      </c>
      <c r="G106">
        <v>1</v>
      </c>
      <c r="I106">
        <v>17117</v>
      </c>
      <c r="J106">
        <v>1</v>
      </c>
      <c r="O106" t="s">
        <v>625</v>
      </c>
      <c r="P106" t="s">
        <v>49</v>
      </c>
      <c r="Q106">
        <v>3969089</v>
      </c>
      <c r="R106">
        <v>0</v>
      </c>
    </row>
    <row r="107" spans="5:100" x14ac:dyDescent="0.3">
      <c r="E107" t="s">
        <v>793</v>
      </c>
      <c r="F107">
        <v>55702</v>
      </c>
      <c r="G107">
        <v>1</v>
      </c>
      <c r="I107">
        <v>16608</v>
      </c>
      <c r="J107">
        <v>1</v>
      </c>
      <c r="N107" t="s">
        <v>400</v>
      </c>
      <c r="O107" t="s">
        <v>556</v>
      </c>
      <c r="P107" t="s">
        <v>200</v>
      </c>
      <c r="Q107">
        <v>666</v>
      </c>
      <c r="R107">
        <v>88</v>
      </c>
    </row>
    <row r="108" spans="5:100" x14ac:dyDescent="0.3">
      <c r="E108" t="s">
        <v>558</v>
      </c>
      <c r="F108">
        <v>4114042</v>
      </c>
      <c r="G108">
        <v>1</v>
      </c>
      <c r="I108">
        <v>24923</v>
      </c>
      <c r="J108">
        <v>1</v>
      </c>
      <c r="O108" t="s">
        <v>128</v>
      </c>
      <c r="P108" t="s">
        <v>200</v>
      </c>
      <c r="Q108">
        <v>666</v>
      </c>
      <c r="R108">
        <v>78</v>
      </c>
    </row>
    <row r="109" spans="5:100" x14ac:dyDescent="0.3">
      <c r="E109" t="s">
        <v>578</v>
      </c>
      <c r="F109">
        <v>12554</v>
      </c>
      <c r="G109">
        <v>1</v>
      </c>
      <c r="I109">
        <v>4348</v>
      </c>
      <c r="J109">
        <v>1</v>
      </c>
      <c r="O109" t="s">
        <v>401</v>
      </c>
      <c r="P109" t="s">
        <v>200</v>
      </c>
      <c r="Q109">
        <v>666</v>
      </c>
      <c r="R109">
        <v>53</v>
      </c>
    </row>
    <row r="110" spans="5:100" x14ac:dyDescent="0.3">
      <c r="E110" t="s">
        <v>602</v>
      </c>
      <c r="F110">
        <v>54</v>
      </c>
      <c r="G110">
        <v>1</v>
      </c>
      <c r="I110">
        <v>1121</v>
      </c>
      <c r="J110">
        <v>1</v>
      </c>
      <c r="N110" t="s">
        <v>72</v>
      </c>
      <c r="O110" t="s">
        <v>295</v>
      </c>
      <c r="P110" t="s">
        <v>15</v>
      </c>
      <c r="Q110">
        <v>755673</v>
      </c>
      <c r="R110">
        <v>102</v>
      </c>
    </row>
    <row r="111" spans="5:100" x14ac:dyDescent="0.3">
      <c r="E111" t="s">
        <v>375</v>
      </c>
      <c r="F111">
        <v>14128</v>
      </c>
      <c r="G111">
        <v>1</v>
      </c>
      <c r="I111">
        <v>1311</v>
      </c>
      <c r="J111">
        <v>1</v>
      </c>
      <c r="O111" t="s">
        <v>73</v>
      </c>
      <c r="P111" t="s">
        <v>15</v>
      </c>
      <c r="Q111">
        <v>755673</v>
      </c>
      <c r="R111">
        <v>59</v>
      </c>
    </row>
    <row r="112" spans="5:100" x14ac:dyDescent="0.3">
      <c r="E112" t="s">
        <v>828</v>
      </c>
      <c r="F112">
        <v>121761</v>
      </c>
      <c r="G112">
        <v>1</v>
      </c>
      <c r="I112">
        <v>7693</v>
      </c>
      <c r="J112">
        <v>1</v>
      </c>
      <c r="O112" t="s">
        <v>938</v>
      </c>
      <c r="P112" t="s">
        <v>15</v>
      </c>
      <c r="Q112">
        <v>755673</v>
      </c>
      <c r="R112">
        <v>19</v>
      </c>
    </row>
    <row r="113" spans="5:18" x14ac:dyDescent="0.3">
      <c r="E113" t="s">
        <v>528</v>
      </c>
      <c r="F113">
        <v>1284</v>
      </c>
      <c r="G113">
        <v>1</v>
      </c>
      <c r="I113">
        <v>40</v>
      </c>
      <c r="J113">
        <v>1</v>
      </c>
      <c r="O113" t="s">
        <v>159</v>
      </c>
      <c r="P113" t="s">
        <v>15</v>
      </c>
      <c r="Q113">
        <v>755673</v>
      </c>
      <c r="R113">
        <v>17</v>
      </c>
    </row>
    <row r="114" spans="5:18" x14ac:dyDescent="0.3">
      <c r="E114" t="s">
        <v>988</v>
      </c>
      <c r="F114">
        <v>12122</v>
      </c>
      <c r="G114">
        <v>1</v>
      </c>
      <c r="I114">
        <v>3281</v>
      </c>
      <c r="J114">
        <v>1</v>
      </c>
      <c r="O114" t="s">
        <v>251</v>
      </c>
      <c r="P114" t="s">
        <v>15</v>
      </c>
      <c r="Q114">
        <v>755673</v>
      </c>
      <c r="R114">
        <v>0</v>
      </c>
    </row>
    <row r="115" spans="5:18" x14ac:dyDescent="0.3">
      <c r="E115" t="s">
        <v>712</v>
      </c>
      <c r="F115">
        <v>18133</v>
      </c>
      <c r="G115">
        <v>1</v>
      </c>
      <c r="I115">
        <v>1025</v>
      </c>
      <c r="J115">
        <v>1</v>
      </c>
      <c r="N115" t="s">
        <v>120</v>
      </c>
      <c r="O115" t="s">
        <v>257</v>
      </c>
      <c r="P115" t="s">
        <v>122</v>
      </c>
      <c r="Q115">
        <v>915680</v>
      </c>
      <c r="R115">
        <v>44</v>
      </c>
    </row>
    <row r="116" spans="5:18" x14ac:dyDescent="0.3">
      <c r="E116" t="s">
        <v>456</v>
      </c>
      <c r="F116">
        <v>324724</v>
      </c>
      <c r="G116">
        <v>1</v>
      </c>
      <c r="I116">
        <v>16466</v>
      </c>
      <c r="J116">
        <v>1</v>
      </c>
      <c r="O116" t="s">
        <v>121</v>
      </c>
      <c r="P116" t="s">
        <v>122</v>
      </c>
      <c r="Q116">
        <v>915680</v>
      </c>
      <c r="R116">
        <v>30</v>
      </c>
    </row>
    <row r="117" spans="5:18" x14ac:dyDescent="0.3">
      <c r="E117" t="s">
        <v>800</v>
      </c>
      <c r="F117">
        <v>10863</v>
      </c>
      <c r="G117">
        <v>1</v>
      </c>
      <c r="I117">
        <v>3969</v>
      </c>
      <c r="J117">
        <v>1</v>
      </c>
      <c r="O117" t="s">
        <v>646</v>
      </c>
      <c r="P117" t="s">
        <v>122</v>
      </c>
      <c r="Q117">
        <v>915680</v>
      </c>
      <c r="R117">
        <v>26</v>
      </c>
    </row>
    <row r="118" spans="5:18" x14ac:dyDescent="0.3">
      <c r="E118" t="s">
        <v>963</v>
      </c>
      <c r="F118">
        <v>8638</v>
      </c>
      <c r="G118">
        <v>1</v>
      </c>
      <c r="I118">
        <v>27477</v>
      </c>
      <c r="J118">
        <v>1</v>
      </c>
      <c r="O118" t="s">
        <v>479</v>
      </c>
      <c r="P118" t="s">
        <v>122</v>
      </c>
      <c r="Q118">
        <v>915680</v>
      </c>
      <c r="R118">
        <v>25</v>
      </c>
    </row>
    <row r="119" spans="5:18" x14ac:dyDescent="0.3">
      <c r="E119" t="s">
        <v>184</v>
      </c>
      <c r="F119">
        <v>378427</v>
      </c>
      <c r="G119">
        <v>1</v>
      </c>
      <c r="I119">
        <v>258754</v>
      </c>
      <c r="J119">
        <v>1</v>
      </c>
      <c r="O119" t="s">
        <v>262</v>
      </c>
      <c r="P119" t="s">
        <v>122</v>
      </c>
      <c r="Q119">
        <v>915680</v>
      </c>
      <c r="R119">
        <v>21</v>
      </c>
    </row>
    <row r="120" spans="5:18" x14ac:dyDescent="0.3">
      <c r="E120" t="s">
        <v>467</v>
      </c>
      <c r="F120">
        <v>36863</v>
      </c>
      <c r="G120">
        <v>1</v>
      </c>
      <c r="I120">
        <v>39636</v>
      </c>
      <c r="J120">
        <v>1</v>
      </c>
      <c r="O120" t="s">
        <v>435</v>
      </c>
      <c r="P120" t="s">
        <v>122</v>
      </c>
      <c r="Q120">
        <v>915680</v>
      </c>
      <c r="R120">
        <v>20</v>
      </c>
    </row>
    <row r="121" spans="5:18" x14ac:dyDescent="0.3">
      <c r="E121" t="s">
        <v>779</v>
      </c>
      <c r="F121">
        <v>4082</v>
      </c>
      <c r="G121">
        <v>1</v>
      </c>
      <c r="I121">
        <v>1597500</v>
      </c>
      <c r="J121">
        <v>1</v>
      </c>
      <c r="O121" t="s">
        <v>552</v>
      </c>
      <c r="P121" t="s">
        <v>122</v>
      </c>
      <c r="Q121">
        <v>915680</v>
      </c>
      <c r="R121">
        <v>9</v>
      </c>
    </row>
    <row r="122" spans="5:18" x14ac:dyDescent="0.3">
      <c r="E122" t="s">
        <v>115</v>
      </c>
      <c r="F122">
        <v>2033</v>
      </c>
      <c r="G122">
        <v>1</v>
      </c>
      <c r="I122">
        <v>2316</v>
      </c>
      <c r="J122">
        <v>1</v>
      </c>
      <c r="O122" t="s">
        <v>842</v>
      </c>
      <c r="P122" t="s">
        <v>122</v>
      </c>
      <c r="Q122">
        <v>915680</v>
      </c>
      <c r="R122">
        <v>6</v>
      </c>
    </row>
    <row r="123" spans="5:18" x14ac:dyDescent="0.3">
      <c r="E123" t="s">
        <v>926</v>
      </c>
      <c r="F123">
        <v>355914</v>
      </c>
      <c r="G123">
        <v>1</v>
      </c>
      <c r="I123">
        <v>3916</v>
      </c>
      <c r="J123">
        <v>1</v>
      </c>
      <c r="O123" t="s">
        <v>189</v>
      </c>
      <c r="P123" t="s">
        <v>122</v>
      </c>
      <c r="Q123">
        <v>915680</v>
      </c>
      <c r="R123">
        <v>0</v>
      </c>
    </row>
    <row r="124" spans="5:18" x14ac:dyDescent="0.3">
      <c r="E124" t="s">
        <v>442</v>
      </c>
      <c r="F124">
        <v>34555</v>
      </c>
      <c r="G124">
        <v>1</v>
      </c>
      <c r="I124">
        <v>1337</v>
      </c>
      <c r="J124">
        <v>1</v>
      </c>
      <c r="N124" t="s">
        <v>218</v>
      </c>
      <c r="O124" t="s">
        <v>219</v>
      </c>
      <c r="P124" t="s">
        <v>29</v>
      </c>
      <c r="Q124">
        <v>258754</v>
      </c>
      <c r="R124">
        <v>176</v>
      </c>
    </row>
    <row r="125" spans="5:18" x14ac:dyDescent="0.3">
      <c r="E125" t="s">
        <v>950</v>
      </c>
      <c r="F125">
        <v>532</v>
      </c>
      <c r="G125">
        <v>1</v>
      </c>
      <c r="I125">
        <v>107159</v>
      </c>
      <c r="J125">
        <v>1</v>
      </c>
      <c r="N125" t="s">
        <v>187</v>
      </c>
      <c r="O125" t="s">
        <v>827</v>
      </c>
      <c r="P125" t="s">
        <v>49</v>
      </c>
      <c r="Q125">
        <v>3193445</v>
      </c>
      <c r="R125">
        <v>101</v>
      </c>
    </row>
    <row r="126" spans="5:18" x14ac:dyDescent="0.3">
      <c r="E126" t="s">
        <v>424</v>
      </c>
      <c r="F126">
        <v>876338</v>
      </c>
      <c r="G126">
        <v>1</v>
      </c>
      <c r="I126">
        <v>305336</v>
      </c>
      <c r="J126">
        <v>1</v>
      </c>
      <c r="O126" t="s">
        <v>745</v>
      </c>
      <c r="P126" t="s">
        <v>49</v>
      </c>
      <c r="Q126">
        <v>3193445</v>
      </c>
      <c r="R126">
        <v>32</v>
      </c>
    </row>
    <row r="127" spans="5:18" x14ac:dyDescent="0.3">
      <c r="E127" t="s">
        <v>236</v>
      </c>
      <c r="F127">
        <v>1337</v>
      </c>
      <c r="G127">
        <v>1</v>
      </c>
      <c r="I127">
        <v>302</v>
      </c>
      <c r="J127">
        <v>1</v>
      </c>
      <c r="O127" t="s">
        <v>188</v>
      </c>
      <c r="P127" t="s">
        <v>49</v>
      </c>
      <c r="Q127">
        <v>3193445</v>
      </c>
      <c r="R127">
        <v>20</v>
      </c>
    </row>
    <row r="128" spans="5:18" x14ac:dyDescent="0.3">
      <c r="E128" t="s">
        <v>714</v>
      </c>
      <c r="F128">
        <v>1585</v>
      </c>
      <c r="G128">
        <v>1</v>
      </c>
      <c r="I128">
        <v>19789</v>
      </c>
      <c r="J128">
        <v>1</v>
      </c>
      <c r="O128" t="s">
        <v>486</v>
      </c>
      <c r="P128" t="s">
        <v>49</v>
      </c>
      <c r="Q128">
        <v>3193445</v>
      </c>
      <c r="R128">
        <v>15</v>
      </c>
    </row>
    <row r="129" spans="5:18" x14ac:dyDescent="0.3">
      <c r="E129" t="s">
        <v>761</v>
      </c>
      <c r="F129">
        <v>305431</v>
      </c>
      <c r="G129">
        <v>1</v>
      </c>
      <c r="I129">
        <v>34675</v>
      </c>
      <c r="J129">
        <v>1</v>
      </c>
      <c r="O129" t="s">
        <v>573</v>
      </c>
      <c r="P129" t="s">
        <v>49</v>
      </c>
      <c r="Q129">
        <v>3193445</v>
      </c>
      <c r="R129">
        <v>0</v>
      </c>
    </row>
    <row r="130" spans="5:18" x14ac:dyDescent="0.3">
      <c r="E130" t="s">
        <v>765</v>
      </c>
      <c r="F130">
        <v>2696</v>
      </c>
      <c r="G130">
        <v>1</v>
      </c>
      <c r="I130">
        <v>53770</v>
      </c>
      <c r="J130">
        <v>1</v>
      </c>
      <c r="O130" t="s">
        <v>541</v>
      </c>
      <c r="P130" t="s">
        <v>49</v>
      </c>
      <c r="Q130">
        <v>3193445</v>
      </c>
      <c r="R130">
        <v>0</v>
      </c>
    </row>
    <row r="131" spans="5:18" x14ac:dyDescent="0.3">
      <c r="E131" t="s">
        <v>861</v>
      </c>
      <c r="F131">
        <v>39029</v>
      </c>
      <c r="G131">
        <v>1</v>
      </c>
      <c r="I131">
        <v>899600</v>
      </c>
      <c r="J131">
        <v>1</v>
      </c>
      <c r="O131" t="s">
        <v>248</v>
      </c>
      <c r="P131" t="s">
        <v>49</v>
      </c>
      <c r="Q131">
        <v>3193445</v>
      </c>
      <c r="R131">
        <v>0</v>
      </c>
    </row>
    <row r="132" spans="5:18" x14ac:dyDescent="0.3">
      <c r="E132" t="s">
        <v>945</v>
      </c>
      <c r="F132">
        <v>1171</v>
      </c>
      <c r="G132">
        <v>1</v>
      </c>
      <c r="I132">
        <v>678</v>
      </c>
      <c r="J132">
        <v>1</v>
      </c>
      <c r="N132" t="s">
        <v>616</v>
      </c>
      <c r="O132" t="s">
        <v>617</v>
      </c>
      <c r="P132" t="s">
        <v>618</v>
      </c>
      <c r="Q132">
        <v>30255</v>
      </c>
      <c r="R132">
        <v>137</v>
      </c>
    </row>
    <row r="133" spans="5:18" x14ac:dyDescent="0.3">
      <c r="E133" t="s">
        <v>157</v>
      </c>
      <c r="F133">
        <v>562</v>
      </c>
      <c r="G133">
        <v>1</v>
      </c>
      <c r="I133">
        <v>23343</v>
      </c>
      <c r="J133">
        <v>1</v>
      </c>
      <c r="N133" t="s">
        <v>70</v>
      </c>
      <c r="O133" t="s">
        <v>549</v>
      </c>
      <c r="P133" t="s">
        <v>15</v>
      </c>
      <c r="Q133">
        <v>5168340</v>
      </c>
      <c r="R133">
        <v>41</v>
      </c>
    </row>
    <row r="134" spans="5:18" x14ac:dyDescent="0.3">
      <c r="E134" t="s">
        <v>388</v>
      </c>
      <c r="F134">
        <v>1518744</v>
      </c>
      <c r="G134">
        <v>1</v>
      </c>
      <c r="I134">
        <v>2196468</v>
      </c>
      <c r="J134">
        <v>1</v>
      </c>
      <c r="O134" t="s">
        <v>601</v>
      </c>
      <c r="P134" t="s">
        <v>15</v>
      </c>
      <c r="Q134">
        <v>5168340</v>
      </c>
      <c r="R134">
        <v>31</v>
      </c>
    </row>
    <row r="135" spans="5:18" x14ac:dyDescent="0.3">
      <c r="E135" t="s">
        <v>451</v>
      </c>
      <c r="F135">
        <v>4585</v>
      </c>
      <c r="G135">
        <v>1</v>
      </c>
      <c r="I135">
        <v>26259</v>
      </c>
      <c r="J135">
        <v>1</v>
      </c>
      <c r="O135" t="s">
        <v>94</v>
      </c>
      <c r="P135" t="s">
        <v>15</v>
      </c>
      <c r="Q135">
        <v>5168340</v>
      </c>
      <c r="R135">
        <v>25</v>
      </c>
    </row>
    <row r="136" spans="5:18" x14ac:dyDescent="0.3">
      <c r="E136" t="s">
        <v>414</v>
      </c>
      <c r="F136">
        <v>400407</v>
      </c>
      <c r="G136">
        <v>1</v>
      </c>
      <c r="I136">
        <v>90994</v>
      </c>
      <c r="J136">
        <v>1</v>
      </c>
      <c r="O136" t="s">
        <v>71</v>
      </c>
      <c r="P136" t="s">
        <v>15</v>
      </c>
      <c r="Q136">
        <v>5168340</v>
      </c>
      <c r="R136">
        <v>22</v>
      </c>
    </row>
    <row r="137" spans="5:18" x14ac:dyDescent="0.3">
      <c r="E137" t="s">
        <v>1016</v>
      </c>
      <c r="F137">
        <v>3146</v>
      </c>
      <c r="G137">
        <v>1</v>
      </c>
      <c r="I137">
        <v>2466</v>
      </c>
      <c r="J137">
        <v>1</v>
      </c>
      <c r="O137" t="s">
        <v>629</v>
      </c>
      <c r="P137" t="s">
        <v>15</v>
      </c>
      <c r="Q137">
        <v>5168340</v>
      </c>
      <c r="R137">
        <v>5</v>
      </c>
    </row>
    <row r="138" spans="5:18" x14ac:dyDescent="0.3">
      <c r="E138" t="s">
        <v>461</v>
      </c>
      <c r="F138">
        <v>522987</v>
      </c>
      <c r="G138">
        <v>1</v>
      </c>
      <c r="I138">
        <v>324724</v>
      </c>
      <c r="J138">
        <v>1</v>
      </c>
      <c r="O138" t="s">
        <v>584</v>
      </c>
      <c r="P138" t="s">
        <v>15</v>
      </c>
      <c r="Q138">
        <v>5168340</v>
      </c>
      <c r="R138">
        <v>2</v>
      </c>
    </row>
    <row r="139" spans="5:18" x14ac:dyDescent="0.3">
      <c r="E139" t="s">
        <v>734</v>
      </c>
      <c r="F139">
        <v>786</v>
      </c>
      <c r="G139">
        <v>1</v>
      </c>
      <c r="I139">
        <v>1701</v>
      </c>
      <c r="J139">
        <v>1</v>
      </c>
      <c r="O139" t="s">
        <v>897</v>
      </c>
      <c r="P139" t="s">
        <v>15</v>
      </c>
      <c r="Q139">
        <v>5168340</v>
      </c>
      <c r="R139">
        <v>0</v>
      </c>
    </row>
    <row r="140" spans="5:18" x14ac:dyDescent="0.3">
      <c r="E140" t="s">
        <v>723</v>
      </c>
      <c r="F140">
        <v>11800582</v>
      </c>
      <c r="G140">
        <v>1</v>
      </c>
      <c r="I140">
        <v>8638</v>
      </c>
      <c r="J140">
        <v>1</v>
      </c>
      <c r="N140" t="s">
        <v>1028</v>
      </c>
      <c r="R140">
        <v>2885</v>
      </c>
    </row>
    <row r="141" spans="5:18" x14ac:dyDescent="0.3">
      <c r="E141" t="s">
        <v>940</v>
      </c>
      <c r="F141">
        <v>757</v>
      </c>
      <c r="G141">
        <v>1</v>
      </c>
      <c r="I141">
        <v>324</v>
      </c>
      <c r="J141">
        <v>1</v>
      </c>
    </row>
    <row r="142" spans="5:18" x14ac:dyDescent="0.3">
      <c r="E142" t="s">
        <v>221</v>
      </c>
      <c r="F142">
        <v>16608</v>
      </c>
      <c r="G142">
        <v>1</v>
      </c>
      <c r="I142">
        <v>30368</v>
      </c>
      <c r="J142">
        <v>1</v>
      </c>
    </row>
    <row r="143" spans="5:18" x14ac:dyDescent="0.3">
      <c r="E143" t="s">
        <v>11</v>
      </c>
      <c r="F143">
        <v>899600</v>
      </c>
      <c r="G143">
        <v>1</v>
      </c>
      <c r="I143">
        <v>7643</v>
      </c>
      <c r="J143">
        <v>1</v>
      </c>
    </row>
    <row r="144" spans="5:18" x14ac:dyDescent="0.3">
      <c r="E144" t="s">
        <v>1012</v>
      </c>
      <c r="F144">
        <v>109489</v>
      </c>
      <c r="G144">
        <v>1</v>
      </c>
      <c r="I144">
        <v>47009</v>
      </c>
      <c r="J144">
        <v>1</v>
      </c>
    </row>
    <row r="145" spans="5:10" x14ac:dyDescent="0.3">
      <c r="E145" t="s">
        <v>676</v>
      </c>
      <c r="F145">
        <v>4072</v>
      </c>
      <c r="G145">
        <v>1</v>
      </c>
      <c r="I145">
        <v>55702</v>
      </c>
      <c r="J145">
        <v>1</v>
      </c>
    </row>
    <row r="146" spans="5:10" x14ac:dyDescent="0.3">
      <c r="E146" t="s">
        <v>79</v>
      </c>
      <c r="F146">
        <v>305336</v>
      </c>
      <c r="G146">
        <v>1</v>
      </c>
      <c r="I146">
        <v>180</v>
      </c>
      <c r="J146">
        <v>1</v>
      </c>
    </row>
    <row r="147" spans="5:10" x14ac:dyDescent="0.3">
      <c r="E147" t="s">
        <v>146</v>
      </c>
      <c r="F147">
        <v>34483</v>
      </c>
      <c r="G147">
        <v>1</v>
      </c>
      <c r="I147">
        <v>1646</v>
      </c>
      <c r="J147">
        <v>1</v>
      </c>
    </row>
    <row r="148" spans="5:10" x14ac:dyDescent="0.3">
      <c r="E148" t="s">
        <v>960</v>
      </c>
      <c r="F148">
        <v>41125</v>
      </c>
      <c r="G148">
        <v>1</v>
      </c>
      <c r="I148">
        <v>1284</v>
      </c>
      <c r="J148">
        <v>1</v>
      </c>
    </row>
    <row r="149" spans="5:10" x14ac:dyDescent="0.3">
      <c r="E149" t="s">
        <v>563</v>
      </c>
      <c r="F149">
        <v>6779</v>
      </c>
      <c r="G149">
        <v>1</v>
      </c>
      <c r="I149">
        <v>12554</v>
      </c>
      <c r="J149">
        <v>1</v>
      </c>
    </row>
    <row r="150" spans="5:10" x14ac:dyDescent="0.3">
      <c r="E150" t="s">
        <v>1025</v>
      </c>
      <c r="F150">
        <v>19789</v>
      </c>
      <c r="G150">
        <v>1</v>
      </c>
      <c r="I150">
        <v>9186</v>
      </c>
      <c r="J150">
        <v>1</v>
      </c>
    </row>
    <row r="151" spans="5:10" x14ac:dyDescent="0.3">
      <c r="E151" t="s">
        <v>758</v>
      </c>
      <c r="F151">
        <v>15763</v>
      </c>
      <c r="G151">
        <v>1</v>
      </c>
      <c r="I151">
        <v>761251</v>
      </c>
      <c r="J151">
        <v>1</v>
      </c>
    </row>
    <row r="152" spans="5:10" x14ac:dyDescent="0.3">
      <c r="E152" t="s">
        <v>730</v>
      </c>
      <c r="F152">
        <v>1475</v>
      </c>
      <c r="G152">
        <v>1</v>
      </c>
      <c r="I152">
        <v>1585</v>
      </c>
      <c r="J152">
        <v>1</v>
      </c>
    </row>
    <row r="153" spans="5:10" x14ac:dyDescent="0.3">
      <c r="E153" t="s">
        <v>984</v>
      </c>
      <c r="F153">
        <v>540</v>
      </c>
      <c r="G153">
        <v>1</v>
      </c>
      <c r="I153">
        <v>34555</v>
      </c>
      <c r="J153">
        <v>1</v>
      </c>
    </row>
    <row r="154" spans="5:10" x14ac:dyDescent="0.3">
      <c r="E154" t="s">
        <v>783</v>
      </c>
      <c r="F154">
        <v>16466</v>
      </c>
      <c r="G154">
        <v>1</v>
      </c>
      <c r="I154">
        <v>1829584</v>
      </c>
      <c r="J154">
        <v>1</v>
      </c>
    </row>
    <row r="155" spans="5:10" x14ac:dyDescent="0.3">
      <c r="E155" t="s">
        <v>863</v>
      </c>
      <c r="F155">
        <v>597</v>
      </c>
      <c r="G155">
        <v>1</v>
      </c>
      <c r="I155">
        <v>18133</v>
      </c>
      <c r="J155">
        <v>1</v>
      </c>
    </row>
    <row r="156" spans="5:10" x14ac:dyDescent="0.3">
      <c r="E156" t="s">
        <v>357</v>
      </c>
      <c r="F156">
        <v>10958</v>
      </c>
      <c r="G156">
        <v>1</v>
      </c>
      <c r="I156">
        <v>673</v>
      </c>
      <c r="J156">
        <v>1</v>
      </c>
    </row>
    <row r="157" spans="5:10" x14ac:dyDescent="0.3">
      <c r="E157" t="s">
        <v>978</v>
      </c>
      <c r="F157">
        <v>8986</v>
      </c>
      <c r="G157">
        <v>1</v>
      </c>
      <c r="I157">
        <v>2274</v>
      </c>
      <c r="J157">
        <v>1</v>
      </c>
    </row>
    <row r="158" spans="5:10" x14ac:dyDescent="0.3">
      <c r="E158" t="s">
        <v>924</v>
      </c>
      <c r="F158">
        <v>273396</v>
      </c>
      <c r="G158">
        <v>1</v>
      </c>
      <c r="I158">
        <v>692807</v>
      </c>
      <c r="J158">
        <v>1</v>
      </c>
    </row>
    <row r="159" spans="5:10" x14ac:dyDescent="0.3">
      <c r="E159" t="s">
        <v>644</v>
      </c>
      <c r="F159">
        <v>810</v>
      </c>
      <c r="G159">
        <v>1</v>
      </c>
      <c r="I159">
        <v>378427</v>
      </c>
      <c r="J159">
        <v>1</v>
      </c>
    </row>
    <row r="160" spans="5:10" x14ac:dyDescent="0.3">
      <c r="E160" t="s">
        <v>788</v>
      </c>
      <c r="F160">
        <v>943</v>
      </c>
      <c r="G160">
        <v>1</v>
      </c>
      <c r="I160">
        <v>11138</v>
      </c>
      <c r="J160">
        <v>1</v>
      </c>
    </row>
    <row r="161" spans="5:10" x14ac:dyDescent="0.3">
      <c r="E161" t="s">
        <v>1003</v>
      </c>
      <c r="F161">
        <v>17656</v>
      </c>
      <c r="G161">
        <v>1</v>
      </c>
      <c r="I161">
        <v>51414</v>
      </c>
      <c r="J161">
        <v>1</v>
      </c>
    </row>
    <row r="162" spans="5:10" x14ac:dyDescent="0.3">
      <c r="E162" t="s">
        <v>840</v>
      </c>
      <c r="F162">
        <v>6363</v>
      </c>
      <c r="G162">
        <v>1</v>
      </c>
      <c r="I162">
        <v>5049</v>
      </c>
      <c r="J162">
        <v>1</v>
      </c>
    </row>
    <row r="163" spans="5:10" x14ac:dyDescent="0.3">
      <c r="E163" t="s">
        <v>854</v>
      </c>
      <c r="F163">
        <v>468749</v>
      </c>
      <c r="G163">
        <v>1</v>
      </c>
      <c r="I163">
        <v>13380</v>
      </c>
      <c r="J163">
        <v>1</v>
      </c>
    </row>
    <row r="164" spans="5:10" x14ac:dyDescent="0.3">
      <c r="E164" t="s">
        <v>791</v>
      </c>
      <c r="F164">
        <v>1022</v>
      </c>
      <c r="G164">
        <v>1</v>
      </c>
      <c r="I164">
        <v>28489</v>
      </c>
      <c r="J164">
        <v>1</v>
      </c>
    </row>
    <row r="165" spans="5:10" x14ac:dyDescent="0.3">
      <c r="E165" t="s">
        <v>859</v>
      </c>
      <c r="F165">
        <v>11029</v>
      </c>
      <c r="G165">
        <v>1</v>
      </c>
      <c r="I165">
        <v>355914</v>
      </c>
      <c r="J165">
        <v>1</v>
      </c>
    </row>
    <row r="166" spans="5:10" x14ac:dyDescent="0.3">
      <c r="E166" t="s">
        <v>738</v>
      </c>
      <c r="F166">
        <v>7643</v>
      </c>
      <c r="G166">
        <v>1</v>
      </c>
      <c r="I166">
        <v>4114042</v>
      </c>
      <c r="J166">
        <v>1</v>
      </c>
    </row>
    <row r="167" spans="5:10" x14ac:dyDescent="0.3">
      <c r="E167" t="s">
        <v>953</v>
      </c>
      <c r="F167">
        <v>3916</v>
      </c>
      <c r="G167">
        <v>1</v>
      </c>
      <c r="I167">
        <v>532</v>
      </c>
      <c r="J167">
        <v>1</v>
      </c>
    </row>
    <row r="168" spans="5:10" x14ac:dyDescent="0.3">
      <c r="E168" t="s">
        <v>325</v>
      </c>
      <c r="F168">
        <v>3404440</v>
      </c>
      <c r="G168">
        <v>1</v>
      </c>
      <c r="I168">
        <v>3663</v>
      </c>
      <c r="J168">
        <v>1</v>
      </c>
    </row>
    <row r="169" spans="5:10" x14ac:dyDescent="0.3">
      <c r="E169" t="s">
        <v>231</v>
      </c>
      <c r="F169">
        <v>678</v>
      </c>
      <c r="G169">
        <v>1</v>
      </c>
      <c r="I169">
        <v>1684</v>
      </c>
      <c r="J169">
        <v>1</v>
      </c>
    </row>
    <row r="170" spans="5:10" x14ac:dyDescent="0.3">
      <c r="E170" t="s">
        <v>667</v>
      </c>
      <c r="F170">
        <v>25544</v>
      </c>
      <c r="G170">
        <v>1</v>
      </c>
      <c r="I170">
        <v>54</v>
      </c>
      <c r="J170">
        <v>1</v>
      </c>
    </row>
    <row r="171" spans="5:10" x14ac:dyDescent="0.3">
      <c r="E171" t="s">
        <v>892</v>
      </c>
      <c r="F171">
        <v>304</v>
      </c>
      <c r="G171">
        <v>1</v>
      </c>
      <c r="I171">
        <v>305431</v>
      </c>
      <c r="J171">
        <v>1</v>
      </c>
    </row>
    <row r="172" spans="5:10" x14ac:dyDescent="0.3">
      <c r="E172" t="s">
        <v>127</v>
      </c>
      <c r="F172">
        <v>761251</v>
      </c>
      <c r="G172">
        <v>1</v>
      </c>
      <c r="I172">
        <v>301</v>
      </c>
      <c r="J172">
        <v>1</v>
      </c>
    </row>
    <row r="173" spans="5:10" x14ac:dyDescent="0.3">
      <c r="E173" t="s">
        <v>444</v>
      </c>
      <c r="F173">
        <v>36360</v>
      </c>
      <c r="G173">
        <v>1</v>
      </c>
      <c r="I173">
        <v>400</v>
      </c>
      <c r="J173">
        <v>1</v>
      </c>
    </row>
    <row r="174" spans="5:10" x14ac:dyDescent="0.3">
      <c r="E174" t="s">
        <v>338</v>
      </c>
      <c r="F174">
        <v>2274</v>
      </c>
      <c r="G174">
        <v>1</v>
      </c>
      <c r="I174">
        <v>468749</v>
      </c>
      <c r="J174">
        <v>1</v>
      </c>
    </row>
    <row r="175" spans="5:10" x14ac:dyDescent="0.3">
      <c r="E175" t="s">
        <v>586</v>
      </c>
      <c r="F175">
        <v>48731</v>
      </c>
      <c r="G175">
        <v>1</v>
      </c>
      <c r="I175">
        <v>562</v>
      </c>
      <c r="J175">
        <v>1</v>
      </c>
    </row>
    <row r="176" spans="5:10" x14ac:dyDescent="0.3">
      <c r="E176" t="s">
        <v>882</v>
      </c>
      <c r="F176">
        <v>4524</v>
      </c>
      <c r="G176">
        <v>1</v>
      </c>
      <c r="I176">
        <v>1752</v>
      </c>
      <c r="J176">
        <v>1</v>
      </c>
    </row>
    <row r="177" spans="5:10" x14ac:dyDescent="0.3">
      <c r="E177" t="s">
        <v>671</v>
      </c>
      <c r="F177">
        <v>69</v>
      </c>
      <c r="G177">
        <v>1</v>
      </c>
      <c r="I177">
        <v>4585</v>
      </c>
      <c r="J177">
        <v>1</v>
      </c>
    </row>
    <row r="178" spans="5:10" x14ac:dyDescent="0.3">
      <c r="E178" t="s">
        <v>936</v>
      </c>
      <c r="F178">
        <v>53740</v>
      </c>
      <c r="G178">
        <v>1</v>
      </c>
      <c r="I178">
        <v>32110</v>
      </c>
      <c r="J178">
        <v>1</v>
      </c>
    </row>
    <row r="179" spans="5:10" x14ac:dyDescent="0.3">
      <c r="E179" t="s">
        <v>966</v>
      </c>
      <c r="F179">
        <v>1174231</v>
      </c>
      <c r="G179">
        <v>1</v>
      </c>
      <c r="I179">
        <v>30359</v>
      </c>
      <c r="J179">
        <v>1</v>
      </c>
    </row>
    <row r="180" spans="5:10" x14ac:dyDescent="0.3">
      <c r="E180" t="s">
        <v>877</v>
      </c>
      <c r="F180">
        <v>26088</v>
      </c>
      <c r="G180">
        <v>1</v>
      </c>
      <c r="I180">
        <v>1174231</v>
      </c>
      <c r="J180">
        <v>1</v>
      </c>
    </row>
    <row r="181" spans="5:10" x14ac:dyDescent="0.3">
      <c r="E181" t="s">
        <v>837</v>
      </c>
      <c r="F181">
        <v>17117</v>
      </c>
      <c r="G181">
        <v>1</v>
      </c>
      <c r="I181">
        <v>3146</v>
      </c>
      <c r="J181">
        <v>1</v>
      </c>
    </row>
    <row r="182" spans="5:10" x14ac:dyDescent="0.3">
      <c r="E182" t="s">
        <v>572</v>
      </c>
      <c r="F182">
        <v>31669</v>
      </c>
      <c r="G182">
        <v>1</v>
      </c>
      <c r="I182">
        <v>48731</v>
      </c>
      <c r="J182">
        <v>1</v>
      </c>
    </row>
    <row r="183" spans="5:10" x14ac:dyDescent="0.3">
      <c r="E183" t="s">
        <v>590</v>
      </c>
      <c r="F183">
        <v>1714</v>
      </c>
      <c r="G183">
        <v>1</v>
      </c>
      <c r="I183">
        <v>786</v>
      </c>
      <c r="J183">
        <v>1</v>
      </c>
    </row>
    <row r="184" spans="5:10" x14ac:dyDescent="0.3">
      <c r="E184" t="s">
        <v>900</v>
      </c>
      <c r="F184">
        <v>1829584</v>
      </c>
      <c r="G184">
        <v>1</v>
      </c>
      <c r="I184">
        <v>48542</v>
      </c>
      <c r="J184">
        <v>1</v>
      </c>
    </row>
    <row r="185" spans="5:10" x14ac:dyDescent="0.3">
      <c r="E185" t="s">
        <v>95</v>
      </c>
      <c r="F185">
        <v>209222</v>
      </c>
      <c r="G185">
        <v>1</v>
      </c>
      <c r="I185">
        <v>888</v>
      </c>
      <c r="J185">
        <v>1</v>
      </c>
    </row>
    <row r="186" spans="5:10" x14ac:dyDescent="0.3">
      <c r="E186" t="s">
        <v>593</v>
      </c>
      <c r="F186">
        <v>2316</v>
      </c>
      <c r="G186">
        <v>1</v>
      </c>
      <c r="I186">
        <v>4382</v>
      </c>
      <c r="J186">
        <v>1</v>
      </c>
    </row>
    <row r="187" spans="5:10" x14ac:dyDescent="0.3">
      <c r="E187" t="s">
        <v>609</v>
      </c>
      <c r="F187">
        <v>26844</v>
      </c>
      <c r="G187">
        <v>1</v>
      </c>
      <c r="I187">
        <v>13477</v>
      </c>
      <c r="J187">
        <v>1</v>
      </c>
    </row>
    <row r="188" spans="5:10" x14ac:dyDescent="0.3">
      <c r="E188" t="s">
        <v>822</v>
      </c>
      <c r="F188">
        <v>2309</v>
      </c>
      <c r="G188">
        <v>1</v>
      </c>
      <c r="I188">
        <v>1524</v>
      </c>
      <c r="J188">
        <v>1</v>
      </c>
    </row>
    <row r="189" spans="5:10" x14ac:dyDescent="0.3">
      <c r="E189" t="s">
        <v>922</v>
      </c>
      <c r="F189">
        <v>25599</v>
      </c>
      <c r="G189">
        <v>1</v>
      </c>
      <c r="I189">
        <v>4072</v>
      </c>
      <c r="J189">
        <v>1</v>
      </c>
    </row>
    <row r="190" spans="5:10" x14ac:dyDescent="0.3">
      <c r="E190" t="s">
        <v>771</v>
      </c>
      <c r="F190">
        <v>2134</v>
      </c>
      <c r="G190">
        <v>1</v>
      </c>
      <c r="I190">
        <v>1002</v>
      </c>
      <c r="J190">
        <v>1</v>
      </c>
    </row>
    <row r="191" spans="5:10" x14ac:dyDescent="0.3">
      <c r="E191" t="s">
        <v>321</v>
      </c>
      <c r="F191">
        <v>27417</v>
      </c>
      <c r="G191">
        <v>1</v>
      </c>
      <c r="I191">
        <v>34483</v>
      </c>
      <c r="J191">
        <v>1</v>
      </c>
    </row>
    <row r="192" spans="5:10" x14ac:dyDescent="0.3">
      <c r="E192" t="s">
        <v>595</v>
      </c>
      <c r="F192">
        <v>50975</v>
      </c>
      <c r="G192">
        <v>1</v>
      </c>
      <c r="I192">
        <v>15033</v>
      </c>
      <c r="J192">
        <v>1</v>
      </c>
    </row>
    <row r="193" spans="5:10" x14ac:dyDescent="0.3">
      <c r="E193" t="s">
        <v>487</v>
      </c>
      <c r="F193">
        <v>544632</v>
      </c>
      <c r="G193">
        <v>1</v>
      </c>
      <c r="I193">
        <v>6779</v>
      </c>
      <c r="J193">
        <v>1</v>
      </c>
    </row>
    <row r="194" spans="5:10" x14ac:dyDescent="0.3">
      <c r="E194" t="s">
        <v>830</v>
      </c>
      <c r="F194">
        <v>3949</v>
      </c>
      <c r="G194">
        <v>1</v>
      </c>
      <c r="I194">
        <v>10958</v>
      </c>
      <c r="J194">
        <v>1</v>
      </c>
    </row>
    <row r="195" spans="5:10" x14ac:dyDescent="0.3">
      <c r="E195" t="s">
        <v>538</v>
      </c>
      <c r="F195">
        <v>978</v>
      </c>
      <c r="G195">
        <v>1</v>
      </c>
      <c r="I195">
        <v>15763</v>
      </c>
      <c r="J195">
        <v>1</v>
      </c>
    </row>
    <row r="196" spans="5:10" x14ac:dyDescent="0.3">
      <c r="E196" t="s">
        <v>561</v>
      </c>
      <c r="F196">
        <v>112276</v>
      </c>
      <c r="G196">
        <v>1</v>
      </c>
      <c r="I196">
        <v>273396</v>
      </c>
      <c r="J196">
        <v>1</v>
      </c>
    </row>
    <row r="197" spans="5:10" x14ac:dyDescent="0.3">
      <c r="E197" t="s">
        <v>416</v>
      </c>
      <c r="F197">
        <v>541014</v>
      </c>
      <c r="G197">
        <v>1</v>
      </c>
      <c r="I197">
        <v>21592</v>
      </c>
      <c r="J197">
        <v>1</v>
      </c>
    </row>
    <row r="198" spans="5:10" x14ac:dyDescent="0.3">
      <c r="E198" t="s">
        <v>136</v>
      </c>
      <c r="F198">
        <v>152503</v>
      </c>
      <c r="G198">
        <v>1</v>
      </c>
      <c r="I198">
        <v>50975</v>
      </c>
      <c r="J198">
        <v>1</v>
      </c>
    </row>
    <row r="199" spans="5:10" x14ac:dyDescent="0.3">
      <c r="E199" t="s">
        <v>203</v>
      </c>
      <c r="F199">
        <v>1597500</v>
      </c>
      <c r="G199">
        <v>1</v>
      </c>
      <c r="I199">
        <v>2336</v>
      </c>
      <c r="J199">
        <v>1</v>
      </c>
    </row>
    <row r="200" spans="5:10" x14ac:dyDescent="0.3">
      <c r="E200" t="s">
        <v>743</v>
      </c>
      <c r="F200">
        <v>432</v>
      </c>
      <c r="G200">
        <v>1</v>
      </c>
      <c r="I200">
        <v>6363</v>
      </c>
      <c r="J200">
        <v>1</v>
      </c>
    </row>
    <row r="201" spans="5:10" x14ac:dyDescent="0.3">
      <c r="E201" t="s">
        <v>640</v>
      </c>
      <c r="F201">
        <v>14247989</v>
      </c>
      <c r="G201">
        <v>1</v>
      </c>
      <c r="I201">
        <v>597</v>
      </c>
      <c r="J201">
        <v>1</v>
      </c>
    </row>
    <row r="202" spans="5:10" x14ac:dyDescent="0.3">
      <c r="E202" t="s">
        <v>708</v>
      </c>
      <c r="F202">
        <v>63058</v>
      </c>
      <c r="G202">
        <v>1</v>
      </c>
      <c r="I202">
        <v>1022</v>
      </c>
      <c r="J202">
        <v>1</v>
      </c>
    </row>
    <row r="203" spans="5:10" x14ac:dyDescent="0.3">
      <c r="E203" t="s">
        <v>915</v>
      </c>
      <c r="F203">
        <v>20036</v>
      </c>
      <c r="G203">
        <v>1</v>
      </c>
      <c r="I203">
        <v>8986</v>
      </c>
      <c r="J203">
        <v>1</v>
      </c>
    </row>
    <row r="204" spans="5:10" x14ac:dyDescent="0.3">
      <c r="E204" t="s">
        <v>439</v>
      </c>
      <c r="F204">
        <v>46079</v>
      </c>
      <c r="G204">
        <v>1</v>
      </c>
      <c r="I204">
        <v>312340</v>
      </c>
      <c r="J204">
        <v>1</v>
      </c>
    </row>
    <row r="205" spans="5:10" x14ac:dyDescent="0.3">
      <c r="E205" t="s">
        <v>909</v>
      </c>
      <c r="F205">
        <v>131</v>
      </c>
      <c r="G205">
        <v>1</v>
      </c>
      <c r="I205">
        <v>5337</v>
      </c>
      <c r="J205">
        <v>1</v>
      </c>
    </row>
    <row r="206" spans="5:10" x14ac:dyDescent="0.3">
      <c r="E206" t="s">
        <v>890</v>
      </c>
      <c r="F206">
        <v>6635</v>
      </c>
      <c r="G206">
        <v>1</v>
      </c>
      <c r="I206">
        <v>187</v>
      </c>
      <c r="J206">
        <v>1</v>
      </c>
    </row>
    <row r="207" spans="5:10" x14ac:dyDescent="0.3">
      <c r="E207" t="s">
        <v>774</v>
      </c>
      <c r="F207">
        <v>4382</v>
      </c>
      <c r="G207">
        <v>1</v>
      </c>
      <c r="I207">
        <v>51008</v>
      </c>
      <c r="J207">
        <v>1</v>
      </c>
    </row>
    <row r="208" spans="5:10" x14ac:dyDescent="0.3">
      <c r="E208" t="s">
        <v>998</v>
      </c>
      <c r="F208">
        <v>11709</v>
      </c>
      <c r="G208">
        <v>1</v>
      </c>
      <c r="I208">
        <v>3404440</v>
      </c>
      <c r="J208">
        <v>1</v>
      </c>
    </row>
    <row r="209" spans="5:10" x14ac:dyDescent="0.3">
      <c r="E209" t="s">
        <v>290</v>
      </c>
      <c r="F209">
        <v>822417</v>
      </c>
      <c r="G209">
        <v>1</v>
      </c>
      <c r="I209">
        <v>17656</v>
      </c>
      <c r="J209">
        <v>1</v>
      </c>
    </row>
    <row r="210" spans="5:10" x14ac:dyDescent="0.3">
      <c r="E210" t="s">
        <v>259</v>
      </c>
      <c r="F210">
        <v>4348</v>
      </c>
      <c r="G210">
        <v>1</v>
      </c>
      <c r="I210">
        <v>25544</v>
      </c>
      <c r="J210">
        <v>1</v>
      </c>
    </row>
    <row r="211" spans="5:10" x14ac:dyDescent="0.3">
      <c r="E211" t="s">
        <v>266</v>
      </c>
      <c r="F211">
        <v>408477</v>
      </c>
      <c r="G211">
        <v>1</v>
      </c>
      <c r="I211">
        <v>1027</v>
      </c>
      <c r="J211">
        <v>1</v>
      </c>
    </row>
    <row r="212" spans="5:10" x14ac:dyDescent="0.3">
      <c r="E212" t="s">
        <v>656</v>
      </c>
      <c r="F212">
        <v>20031</v>
      </c>
      <c r="G212">
        <v>1</v>
      </c>
      <c r="I212">
        <v>4182</v>
      </c>
      <c r="J212">
        <v>1</v>
      </c>
    </row>
    <row r="213" spans="5:10" x14ac:dyDescent="0.3">
      <c r="E213" t="s">
        <v>604</v>
      </c>
      <c r="F213">
        <v>396136</v>
      </c>
      <c r="G213">
        <v>1</v>
      </c>
      <c r="I213">
        <v>8841</v>
      </c>
      <c r="J213">
        <v>1</v>
      </c>
    </row>
    <row r="214" spans="5:10" x14ac:dyDescent="0.3">
      <c r="E214" t="s">
        <v>521</v>
      </c>
      <c r="F214">
        <v>1126</v>
      </c>
      <c r="G214">
        <v>1</v>
      </c>
      <c r="I214">
        <v>4524</v>
      </c>
      <c r="J214">
        <v>1</v>
      </c>
    </row>
    <row r="215" spans="5:10" x14ac:dyDescent="0.3">
      <c r="E215" t="s">
        <v>917</v>
      </c>
      <c r="F215">
        <v>211</v>
      </c>
      <c r="G215">
        <v>1</v>
      </c>
      <c r="I215">
        <v>2309</v>
      </c>
      <c r="J215">
        <v>1</v>
      </c>
    </row>
    <row r="216" spans="5:10" x14ac:dyDescent="0.3">
      <c r="E216" t="s">
        <v>674</v>
      </c>
      <c r="F216">
        <v>47524</v>
      </c>
      <c r="G216">
        <v>1</v>
      </c>
      <c r="I216">
        <v>2902</v>
      </c>
      <c r="J216">
        <v>1</v>
      </c>
    </row>
    <row r="217" spans="5:10" x14ac:dyDescent="0.3">
      <c r="E217" t="s">
        <v>1006</v>
      </c>
      <c r="F217">
        <v>549</v>
      </c>
      <c r="G217">
        <v>1</v>
      </c>
      <c r="I217">
        <v>7912</v>
      </c>
      <c r="J217">
        <v>1</v>
      </c>
    </row>
    <row r="218" spans="5:10" x14ac:dyDescent="0.3">
      <c r="E218" t="s">
        <v>616</v>
      </c>
      <c r="F218">
        <v>30255</v>
      </c>
      <c r="G218">
        <v>1</v>
      </c>
      <c r="I218">
        <v>53740</v>
      </c>
      <c r="J218">
        <v>1</v>
      </c>
    </row>
    <row r="219" spans="5:10" x14ac:dyDescent="0.3">
      <c r="E219" t="s">
        <v>995</v>
      </c>
      <c r="F219">
        <v>4182</v>
      </c>
      <c r="G219">
        <v>1</v>
      </c>
      <c r="I219">
        <v>284894</v>
      </c>
      <c r="J219">
        <v>1</v>
      </c>
    </row>
    <row r="220" spans="5:10" x14ac:dyDescent="0.3">
      <c r="E220" t="s">
        <v>902</v>
      </c>
      <c r="F220">
        <v>726</v>
      </c>
      <c r="G220">
        <v>1</v>
      </c>
      <c r="I220">
        <v>28417</v>
      </c>
      <c r="J220">
        <v>1</v>
      </c>
    </row>
    <row r="221" spans="5:10" x14ac:dyDescent="0.3">
      <c r="E221" t="s">
        <v>701</v>
      </c>
      <c r="F221">
        <v>5183</v>
      </c>
      <c r="G221">
        <v>1</v>
      </c>
      <c r="I221">
        <v>3057</v>
      </c>
      <c r="J221">
        <v>1</v>
      </c>
    </row>
    <row r="222" spans="5:10" x14ac:dyDescent="0.3">
      <c r="E222" t="s">
        <v>905</v>
      </c>
      <c r="F222">
        <v>44115</v>
      </c>
      <c r="G222">
        <v>1</v>
      </c>
      <c r="I222">
        <v>10863</v>
      </c>
      <c r="J222">
        <v>1</v>
      </c>
    </row>
    <row r="223" spans="5:10" x14ac:dyDescent="0.3">
      <c r="E223" t="s">
        <v>1023</v>
      </c>
      <c r="F223">
        <v>5133</v>
      </c>
      <c r="G223">
        <v>1</v>
      </c>
      <c r="I223">
        <v>1741331</v>
      </c>
      <c r="J223">
        <v>1</v>
      </c>
    </row>
    <row r="224" spans="5:10" x14ac:dyDescent="0.3">
      <c r="E224" t="s">
        <v>630</v>
      </c>
      <c r="F224">
        <v>40</v>
      </c>
      <c r="G224">
        <v>1</v>
      </c>
      <c r="I224">
        <v>726</v>
      </c>
      <c r="J224">
        <v>1</v>
      </c>
    </row>
    <row r="225" spans="5:10" x14ac:dyDescent="0.3">
      <c r="E225" t="s">
        <v>907</v>
      </c>
      <c r="F225">
        <v>62903</v>
      </c>
      <c r="G225">
        <v>1</v>
      </c>
      <c r="I225">
        <v>1603</v>
      </c>
      <c r="J225">
        <v>1</v>
      </c>
    </row>
    <row r="226" spans="5:10" x14ac:dyDescent="0.3">
      <c r="E226" t="s">
        <v>483</v>
      </c>
      <c r="F226">
        <v>7354</v>
      </c>
      <c r="G226">
        <v>1</v>
      </c>
      <c r="I226">
        <v>943</v>
      </c>
      <c r="J226">
        <v>1</v>
      </c>
    </row>
    <row r="227" spans="5:10" x14ac:dyDescent="0.3">
      <c r="E227" t="s">
        <v>835</v>
      </c>
      <c r="F227">
        <v>3070</v>
      </c>
      <c r="G227">
        <v>1</v>
      </c>
      <c r="I227">
        <v>500405</v>
      </c>
      <c r="J227">
        <v>1</v>
      </c>
    </row>
    <row r="228" spans="5:10" x14ac:dyDescent="0.3">
      <c r="E228" t="s">
        <v>493</v>
      </c>
      <c r="F228">
        <v>239341</v>
      </c>
      <c r="G228">
        <v>1</v>
      </c>
      <c r="I228">
        <v>2696</v>
      </c>
      <c r="J228">
        <v>1</v>
      </c>
    </row>
    <row r="229" spans="5:10" x14ac:dyDescent="0.3">
      <c r="E229" t="s">
        <v>476</v>
      </c>
      <c r="F229">
        <v>19108</v>
      </c>
      <c r="G229">
        <v>1</v>
      </c>
      <c r="I229">
        <v>1978</v>
      </c>
      <c r="J229">
        <v>1</v>
      </c>
    </row>
    <row r="230" spans="5:10" x14ac:dyDescent="0.3">
      <c r="E230" t="s">
        <v>957</v>
      </c>
      <c r="F230">
        <v>32110</v>
      </c>
      <c r="G230">
        <v>1</v>
      </c>
      <c r="I230">
        <v>1326</v>
      </c>
      <c r="J230">
        <v>1</v>
      </c>
    </row>
    <row r="231" spans="5:10" x14ac:dyDescent="0.3">
      <c r="E231" t="s">
        <v>430</v>
      </c>
      <c r="F231">
        <v>2196468</v>
      </c>
      <c r="G231">
        <v>1</v>
      </c>
      <c r="I231">
        <v>36360</v>
      </c>
      <c r="J231">
        <v>1</v>
      </c>
    </row>
    <row r="232" spans="5:10" x14ac:dyDescent="0.3">
      <c r="E232" t="s">
        <v>690</v>
      </c>
      <c r="F232">
        <v>53770</v>
      </c>
      <c r="G232">
        <v>1</v>
      </c>
      <c r="I232">
        <v>1171</v>
      </c>
      <c r="J232">
        <v>1</v>
      </c>
    </row>
    <row r="233" spans="5:10" x14ac:dyDescent="0.3">
      <c r="E233" t="s">
        <v>427</v>
      </c>
      <c r="F233">
        <v>1002</v>
      </c>
      <c r="G233">
        <v>1</v>
      </c>
      <c r="I233">
        <v>1128477</v>
      </c>
      <c r="J233">
        <v>1</v>
      </c>
    </row>
    <row r="234" spans="5:10" x14ac:dyDescent="0.3">
      <c r="E234" t="s">
        <v>805</v>
      </c>
      <c r="F234">
        <v>90994</v>
      </c>
      <c r="G234">
        <v>1</v>
      </c>
      <c r="I234">
        <v>35821</v>
      </c>
      <c r="J234">
        <v>1</v>
      </c>
    </row>
    <row r="235" spans="5:10" x14ac:dyDescent="0.3">
      <c r="E235" t="s">
        <v>932</v>
      </c>
      <c r="F235">
        <v>107159</v>
      </c>
      <c r="G235">
        <v>1</v>
      </c>
      <c r="I235">
        <v>69</v>
      </c>
      <c r="J235">
        <v>1</v>
      </c>
    </row>
    <row r="236" spans="5:10" x14ac:dyDescent="0.3">
      <c r="E236" t="s">
        <v>66</v>
      </c>
      <c r="F236">
        <v>55434</v>
      </c>
      <c r="G236">
        <v>1</v>
      </c>
      <c r="I236">
        <v>4082</v>
      </c>
      <c r="J236">
        <v>1</v>
      </c>
    </row>
    <row r="237" spans="5:10" x14ac:dyDescent="0.3">
      <c r="E237" t="s">
        <v>912</v>
      </c>
      <c r="F237">
        <v>160</v>
      </c>
      <c r="G237">
        <v>1</v>
      </c>
      <c r="I237">
        <v>55434</v>
      </c>
      <c r="J237">
        <v>1</v>
      </c>
    </row>
    <row r="238" spans="5:10" x14ac:dyDescent="0.3">
      <c r="E238" t="s">
        <v>991</v>
      </c>
      <c r="F238">
        <v>52941</v>
      </c>
      <c r="G238">
        <v>1</v>
      </c>
      <c r="I238">
        <v>3949</v>
      </c>
      <c r="J238">
        <v>1</v>
      </c>
    </row>
    <row r="239" spans="5:10" x14ac:dyDescent="0.3">
      <c r="E239" t="s">
        <v>769</v>
      </c>
      <c r="F239">
        <v>25189</v>
      </c>
      <c r="G239">
        <v>1</v>
      </c>
      <c r="I239">
        <v>52941</v>
      </c>
      <c r="J239">
        <v>1</v>
      </c>
    </row>
    <row r="240" spans="5:10" x14ac:dyDescent="0.3">
      <c r="E240" t="s">
        <v>720</v>
      </c>
      <c r="F240">
        <v>1128477</v>
      </c>
      <c r="G240">
        <v>1</v>
      </c>
      <c r="I240">
        <v>112276</v>
      </c>
      <c r="J240">
        <v>1</v>
      </c>
    </row>
    <row r="241" spans="5:10" x14ac:dyDescent="0.3">
      <c r="E241" t="s">
        <v>746</v>
      </c>
      <c r="F241">
        <v>7912</v>
      </c>
      <c r="G241">
        <v>1</v>
      </c>
      <c r="I241">
        <v>25189</v>
      </c>
      <c r="J241">
        <v>1</v>
      </c>
    </row>
    <row r="242" spans="5:10" x14ac:dyDescent="0.3">
      <c r="E242" t="s">
        <v>802</v>
      </c>
      <c r="F242">
        <v>284894</v>
      </c>
      <c r="G242">
        <v>1</v>
      </c>
      <c r="I242">
        <v>152503</v>
      </c>
      <c r="J242">
        <v>1</v>
      </c>
    </row>
    <row r="243" spans="5:10" x14ac:dyDescent="0.3">
      <c r="E243" t="s">
        <v>1028</v>
      </c>
      <c r="F243">
        <v>781434.15243902442</v>
      </c>
      <c r="G243">
        <v>656</v>
      </c>
      <c r="I243">
        <v>3139706</v>
      </c>
      <c r="J243">
        <v>1</v>
      </c>
    </row>
    <row r="244" spans="5:10" x14ac:dyDescent="0.3">
      <c r="I244">
        <v>432</v>
      </c>
      <c r="J244">
        <v>1</v>
      </c>
    </row>
    <row r="245" spans="5:10" x14ac:dyDescent="0.3">
      <c r="I245">
        <v>209222</v>
      </c>
      <c r="J245">
        <v>1</v>
      </c>
    </row>
    <row r="246" spans="5:10" x14ac:dyDescent="0.3">
      <c r="I246">
        <v>63058</v>
      </c>
      <c r="J246">
        <v>1</v>
      </c>
    </row>
    <row r="247" spans="5:10" x14ac:dyDescent="0.3">
      <c r="I247">
        <v>26844</v>
      </c>
      <c r="J247">
        <v>1</v>
      </c>
    </row>
    <row r="248" spans="5:10" x14ac:dyDescent="0.3">
      <c r="I248">
        <v>7252</v>
      </c>
      <c r="J248">
        <v>1</v>
      </c>
    </row>
    <row r="249" spans="5:10" x14ac:dyDescent="0.3">
      <c r="I249">
        <v>25599</v>
      </c>
      <c r="J249">
        <v>1</v>
      </c>
    </row>
    <row r="250" spans="5:10" x14ac:dyDescent="0.3">
      <c r="I250">
        <v>6635</v>
      </c>
      <c r="J250">
        <v>1</v>
      </c>
    </row>
    <row r="251" spans="5:10" x14ac:dyDescent="0.3">
      <c r="I251">
        <v>27417</v>
      </c>
      <c r="J251">
        <v>1</v>
      </c>
    </row>
    <row r="252" spans="5:10" x14ac:dyDescent="0.3">
      <c r="I252">
        <v>11709</v>
      </c>
      <c r="J252">
        <v>1</v>
      </c>
    </row>
    <row r="253" spans="5:10" x14ac:dyDescent="0.3">
      <c r="I253">
        <v>544632</v>
      </c>
      <c r="J253">
        <v>1</v>
      </c>
    </row>
    <row r="254" spans="5:10" x14ac:dyDescent="0.3">
      <c r="I254">
        <v>757</v>
      </c>
      <c r="J254">
        <v>1</v>
      </c>
    </row>
    <row r="255" spans="5:10" x14ac:dyDescent="0.3">
      <c r="I255">
        <v>978</v>
      </c>
      <c r="J255">
        <v>1</v>
      </c>
    </row>
    <row r="256" spans="5:10" x14ac:dyDescent="0.3">
      <c r="I256">
        <v>20031</v>
      </c>
      <c r="J256">
        <v>1</v>
      </c>
    </row>
    <row r="257" spans="9:10" x14ac:dyDescent="0.3">
      <c r="I257">
        <v>541014</v>
      </c>
      <c r="J257">
        <v>1</v>
      </c>
    </row>
    <row r="258" spans="9:10" x14ac:dyDescent="0.3">
      <c r="I258">
        <v>1126</v>
      </c>
      <c r="J258">
        <v>1</v>
      </c>
    </row>
    <row r="259" spans="9:10" x14ac:dyDescent="0.3">
      <c r="I259">
        <v>1714</v>
      </c>
      <c r="J259">
        <v>1</v>
      </c>
    </row>
    <row r="260" spans="9:10" x14ac:dyDescent="0.3">
      <c r="I260">
        <v>47524</v>
      </c>
      <c r="J260">
        <v>1</v>
      </c>
    </row>
    <row r="261" spans="9:10" x14ac:dyDescent="0.3">
      <c r="I261">
        <v>14247989</v>
      </c>
      <c r="J261">
        <v>1</v>
      </c>
    </row>
    <row r="262" spans="9:10" x14ac:dyDescent="0.3">
      <c r="I262">
        <v>30255</v>
      </c>
      <c r="J262">
        <v>1</v>
      </c>
    </row>
    <row r="263" spans="9:10" x14ac:dyDescent="0.3">
      <c r="I263">
        <v>20036</v>
      </c>
      <c r="J263">
        <v>1</v>
      </c>
    </row>
    <row r="264" spans="9:10" x14ac:dyDescent="0.3">
      <c r="I264">
        <v>726</v>
      </c>
      <c r="J264">
        <v>1</v>
      </c>
    </row>
    <row r="265" spans="9:10" x14ac:dyDescent="0.3">
      <c r="I265">
        <v>1518744</v>
      </c>
      <c r="J265">
        <v>1</v>
      </c>
    </row>
    <row r="266" spans="9:10" x14ac:dyDescent="0.3">
      <c r="I266">
        <v>44115</v>
      </c>
      <c r="J266">
        <v>1</v>
      </c>
    </row>
    <row r="267" spans="9:10" x14ac:dyDescent="0.3">
      <c r="I267">
        <v>121761</v>
      </c>
      <c r="J267">
        <v>1</v>
      </c>
    </row>
    <row r="268" spans="9:10" x14ac:dyDescent="0.3">
      <c r="I268">
        <v>11029</v>
      </c>
      <c r="J268">
        <v>1</v>
      </c>
    </row>
    <row r="269" spans="9:10" x14ac:dyDescent="0.3">
      <c r="I269">
        <v>540</v>
      </c>
      <c r="J269">
        <v>1</v>
      </c>
    </row>
    <row r="270" spans="9:10" x14ac:dyDescent="0.3">
      <c r="I270">
        <v>7354</v>
      </c>
      <c r="J270">
        <v>1</v>
      </c>
    </row>
    <row r="271" spans="9:10" x14ac:dyDescent="0.3">
      <c r="I271">
        <v>408477</v>
      </c>
      <c r="J271">
        <v>1</v>
      </c>
    </row>
    <row r="272" spans="9:10" x14ac:dyDescent="0.3">
      <c r="I272">
        <v>1239</v>
      </c>
      <c r="J272">
        <v>1</v>
      </c>
    </row>
    <row r="273" spans="9:10" x14ac:dyDescent="0.3">
      <c r="I273">
        <v>396136</v>
      </c>
      <c r="J273">
        <v>1</v>
      </c>
    </row>
    <row r="274" spans="9:10" x14ac:dyDescent="0.3">
      <c r="I274">
        <v>1475</v>
      </c>
      <c r="J274">
        <v>1</v>
      </c>
    </row>
    <row r="275" spans="9:10" x14ac:dyDescent="0.3">
      <c r="I275">
        <v>443</v>
      </c>
      <c r="J275">
        <v>1</v>
      </c>
    </row>
    <row r="276" spans="9:10" x14ac:dyDescent="0.3">
      <c r="I276">
        <v>12122</v>
      </c>
      <c r="J276">
        <v>1</v>
      </c>
    </row>
    <row r="277" spans="9:10" x14ac:dyDescent="0.3">
      <c r="I277">
        <v>211</v>
      </c>
      <c r="J277">
        <v>1</v>
      </c>
    </row>
    <row r="278" spans="9:10" x14ac:dyDescent="0.3">
      <c r="I278">
        <v>131</v>
      </c>
      <c r="J278">
        <v>1</v>
      </c>
    </row>
    <row r="279" spans="9:10" x14ac:dyDescent="0.3">
      <c r="I279">
        <v>549</v>
      </c>
      <c r="J279">
        <v>1</v>
      </c>
    </row>
    <row r="280" spans="9:10" x14ac:dyDescent="0.3">
      <c r="I280">
        <v>522987</v>
      </c>
      <c r="J280">
        <v>1</v>
      </c>
    </row>
    <row r="281" spans="9:10" x14ac:dyDescent="0.3">
      <c r="I281">
        <v>25331</v>
      </c>
      <c r="J281">
        <v>1</v>
      </c>
    </row>
    <row r="282" spans="9:10" x14ac:dyDescent="0.3">
      <c r="I282">
        <v>160</v>
      </c>
      <c r="J282">
        <v>1</v>
      </c>
    </row>
    <row r="283" spans="9:10" x14ac:dyDescent="0.3">
      <c r="I283">
        <v>191737</v>
      </c>
      <c r="J283">
        <v>1</v>
      </c>
    </row>
    <row r="284" spans="9:10" x14ac:dyDescent="0.3">
      <c r="I284">
        <v>499</v>
      </c>
      <c r="J284">
        <v>1</v>
      </c>
    </row>
    <row r="285" spans="9:10" x14ac:dyDescent="0.3">
      <c r="I285">
        <v>5183</v>
      </c>
      <c r="J285">
        <v>1</v>
      </c>
    </row>
    <row r="286" spans="9:10" x14ac:dyDescent="0.3">
      <c r="I286">
        <v>5133</v>
      </c>
      <c r="J286">
        <v>1</v>
      </c>
    </row>
    <row r="287" spans="9:10" x14ac:dyDescent="0.3">
      <c r="I287">
        <v>3042</v>
      </c>
      <c r="J287">
        <v>1</v>
      </c>
    </row>
    <row r="288" spans="9:10" x14ac:dyDescent="0.3">
      <c r="I288">
        <v>129</v>
      </c>
      <c r="J288">
        <v>1</v>
      </c>
    </row>
    <row r="289" spans="9:10" x14ac:dyDescent="0.3">
      <c r="I289">
        <v>810</v>
      </c>
      <c r="J28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6C88-7BEE-47DE-9EC7-73F089E29F86}">
  <dimension ref="A1:J290"/>
  <sheetViews>
    <sheetView workbookViewId="0">
      <selection activeCell="B2" sqref="B2:B19"/>
    </sheetView>
  </sheetViews>
  <sheetFormatPr defaultRowHeight="14.4" x14ac:dyDescent="0.3"/>
  <cols>
    <col min="1" max="1" width="54.88671875" bestFit="1" customWidth="1"/>
    <col min="2" max="2" width="43.33203125" bestFit="1" customWidth="1"/>
    <col min="3" max="3" width="15.44140625" bestFit="1" customWidth="1"/>
    <col min="9" max="9" width="28.6640625" customWidth="1"/>
  </cols>
  <sheetData>
    <row r="1" spans="1:10" x14ac:dyDescent="0.3">
      <c r="A1" s="3" t="s">
        <v>0</v>
      </c>
      <c r="B1" s="3" t="s">
        <v>6</v>
      </c>
      <c r="C1" t="s">
        <v>1031</v>
      </c>
      <c r="I1" t="s">
        <v>0</v>
      </c>
      <c r="J1" t="s">
        <v>6</v>
      </c>
    </row>
    <row r="2" spans="1:10" x14ac:dyDescent="0.3">
      <c r="A2" t="s">
        <v>953</v>
      </c>
      <c r="B2" t="s">
        <v>29</v>
      </c>
      <c r="C2">
        <v>3916</v>
      </c>
      <c r="D2" t="str">
        <f>IF(B2 = "I*", "Yes","No")</f>
        <v>No</v>
      </c>
      <c r="E2">
        <f>SUMIF($B$2:$B$289,"*P*",C2:C290)</f>
        <v>38817104</v>
      </c>
      <c r="F2" t="str">
        <f>IF(COUNTIF(B2,"P*"),"Yes","No")</f>
        <v>No</v>
      </c>
      <c r="G2">
        <f>COUNTIF(B2:B290,J2)</f>
        <v>20</v>
      </c>
      <c r="I2" t="str">
        <f>A6</f>
        <v>Addison Group</v>
      </c>
      <c r="J2" t="str">
        <f>VLOOKUP(I2,A2:B149,2,FALSE)</f>
        <v>Staffing and Recruiting</v>
      </c>
    </row>
    <row r="3" spans="1:10" x14ac:dyDescent="0.3">
      <c r="A3" t="s">
        <v>932</v>
      </c>
      <c r="B3" t="s">
        <v>240</v>
      </c>
      <c r="C3">
        <v>107159</v>
      </c>
      <c r="D3" t="str">
        <f t="shared" ref="D3:D66" si="0">IF(B3 = "I*", "Yes","No")</f>
        <v>No</v>
      </c>
      <c r="F3" t="str">
        <f t="shared" ref="F3:F66" si="1">IF(COUNTIF(B3,"P*"),"Yes","No")</f>
        <v>No</v>
      </c>
      <c r="I3" t="str">
        <f t="shared" ref="I3:I10" si="2">A7</f>
        <v>Adler Talent Solutions Pvt Ltd</v>
      </c>
      <c r="J3" t="str">
        <f t="shared" ref="J3:J10" si="3">VLOOKUP(I3,A3:B150,2,FALSE)</f>
        <v>Human Resources Services</v>
      </c>
    </row>
    <row r="4" spans="1:10" x14ac:dyDescent="0.3">
      <c r="A4" t="s">
        <v>59</v>
      </c>
      <c r="B4" t="s">
        <v>15</v>
      </c>
      <c r="C4">
        <v>4676340</v>
      </c>
      <c r="D4" t="str">
        <f t="shared" si="0"/>
        <v>No</v>
      </c>
      <c r="F4" t="str">
        <f t="shared" si="1"/>
        <v>No</v>
      </c>
      <c r="I4" t="str">
        <f t="shared" si="2"/>
        <v>Ahaan Consulting</v>
      </c>
      <c r="J4" t="str">
        <f t="shared" si="3"/>
        <v>Professional Training and Coaching</v>
      </c>
    </row>
    <row r="5" spans="1:10" x14ac:dyDescent="0.3">
      <c r="A5" t="s">
        <v>74</v>
      </c>
      <c r="B5" t="s">
        <v>35</v>
      </c>
      <c r="C5">
        <v>78183</v>
      </c>
      <c r="D5" t="str">
        <f t="shared" si="0"/>
        <v>No</v>
      </c>
      <c r="F5" t="str">
        <f t="shared" si="1"/>
        <v>No</v>
      </c>
      <c r="I5" t="str">
        <f t="shared" si="2"/>
        <v>Ahlstrom</v>
      </c>
      <c r="J5" t="str">
        <f t="shared" si="3"/>
        <v>Paper and Forest Product Manufacturing</v>
      </c>
    </row>
    <row r="6" spans="1:10" x14ac:dyDescent="0.3">
      <c r="A6" t="s">
        <v>181</v>
      </c>
      <c r="B6" t="s">
        <v>97</v>
      </c>
      <c r="C6">
        <v>500405</v>
      </c>
      <c r="D6" t="str">
        <f t="shared" si="0"/>
        <v>No</v>
      </c>
      <c r="F6" t="str">
        <f t="shared" si="1"/>
        <v>No</v>
      </c>
      <c r="I6" t="str">
        <f t="shared" si="2"/>
        <v>AIVIDTechVision</v>
      </c>
      <c r="J6" t="str">
        <f t="shared" si="3"/>
        <v>Software Development</v>
      </c>
    </row>
    <row r="7" spans="1:10" x14ac:dyDescent="0.3">
      <c r="A7" t="s">
        <v>519</v>
      </c>
      <c r="B7" t="s">
        <v>105</v>
      </c>
      <c r="C7">
        <v>34364</v>
      </c>
      <c r="D7" t="str">
        <f t="shared" si="0"/>
        <v>No</v>
      </c>
      <c r="F7" t="str">
        <f t="shared" si="1"/>
        <v>No</v>
      </c>
      <c r="I7" t="str">
        <f t="shared" si="2"/>
        <v>Alcon</v>
      </c>
      <c r="J7" t="str">
        <f t="shared" si="3"/>
        <v>Medical Equipment Manufacturing</v>
      </c>
    </row>
    <row r="8" spans="1:10" x14ac:dyDescent="0.3">
      <c r="A8" t="s">
        <v>788</v>
      </c>
      <c r="B8" t="s">
        <v>790</v>
      </c>
      <c r="C8">
        <v>943</v>
      </c>
      <c r="D8" t="str">
        <f t="shared" si="0"/>
        <v>No</v>
      </c>
      <c r="F8" t="str">
        <f t="shared" si="1"/>
        <v>Yes</v>
      </c>
      <c r="I8" t="str">
        <f t="shared" si="2"/>
        <v>Aliens Group Pvt. Ltd.</v>
      </c>
      <c r="J8" t="str">
        <f t="shared" si="3"/>
        <v>Real Estate</v>
      </c>
    </row>
    <row r="9" spans="1:10" x14ac:dyDescent="0.3">
      <c r="A9" t="s">
        <v>163</v>
      </c>
      <c r="B9" t="s">
        <v>165</v>
      </c>
      <c r="C9">
        <v>27477</v>
      </c>
      <c r="D9" t="str">
        <f t="shared" si="0"/>
        <v>No</v>
      </c>
      <c r="F9" t="str">
        <f t="shared" si="1"/>
        <v>Yes</v>
      </c>
      <c r="I9" t="str">
        <f t="shared" si="2"/>
        <v>Alliance Recruitment Agency</v>
      </c>
      <c r="J9" t="str">
        <f t="shared" si="3"/>
        <v>Human Resources Services</v>
      </c>
    </row>
    <row r="10" spans="1:10" x14ac:dyDescent="0.3">
      <c r="A10" t="s">
        <v>593</v>
      </c>
      <c r="B10" t="s">
        <v>29</v>
      </c>
      <c r="C10">
        <v>2316</v>
      </c>
      <c r="D10" t="str">
        <f t="shared" si="0"/>
        <v>No</v>
      </c>
      <c r="F10" t="str">
        <f t="shared" si="1"/>
        <v>No</v>
      </c>
      <c r="I10" t="str">
        <f t="shared" si="2"/>
        <v>Alphanumeric Systems</v>
      </c>
      <c r="J10" t="str">
        <f t="shared" si="3"/>
        <v>Hospitals and Health Care</v>
      </c>
    </row>
    <row r="11" spans="1:10" x14ac:dyDescent="0.3">
      <c r="A11" t="s">
        <v>461</v>
      </c>
      <c r="B11" t="s">
        <v>129</v>
      </c>
      <c r="C11">
        <v>522987</v>
      </c>
      <c r="D11" t="str">
        <f t="shared" si="0"/>
        <v>No</v>
      </c>
      <c r="F11" t="str">
        <f t="shared" si="1"/>
        <v>No</v>
      </c>
    </row>
    <row r="12" spans="1:10" x14ac:dyDescent="0.3">
      <c r="A12" t="s">
        <v>355</v>
      </c>
      <c r="B12" t="s">
        <v>35</v>
      </c>
      <c r="C12">
        <v>72681</v>
      </c>
      <c r="D12" t="str">
        <f t="shared" si="0"/>
        <v>No</v>
      </c>
      <c r="F12" t="str">
        <f t="shared" si="1"/>
        <v>No</v>
      </c>
    </row>
    <row r="13" spans="1:10" x14ac:dyDescent="0.3">
      <c r="A13" t="s">
        <v>216</v>
      </c>
      <c r="B13" t="s">
        <v>105</v>
      </c>
      <c r="C13">
        <v>124978</v>
      </c>
      <c r="D13" t="str">
        <f t="shared" si="0"/>
        <v>No</v>
      </c>
      <c r="F13" t="str">
        <f t="shared" si="1"/>
        <v>No</v>
      </c>
    </row>
    <row r="14" spans="1:10" x14ac:dyDescent="0.3">
      <c r="A14" t="s">
        <v>861</v>
      </c>
      <c r="B14" t="s">
        <v>423</v>
      </c>
      <c r="C14">
        <v>39029</v>
      </c>
      <c r="D14" t="str">
        <f t="shared" si="0"/>
        <v>No</v>
      </c>
      <c r="F14" t="str">
        <f t="shared" si="1"/>
        <v>No</v>
      </c>
      <c r="I14" t="str">
        <f>HLOOKUP("Company",A1:C20,3,FALSE)</f>
        <v>ACCA Careers</v>
      </c>
    </row>
    <row r="15" spans="1:10" x14ac:dyDescent="0.3">
      <c r="A15" t="s">
        <v>99</v>
      </c>
      <c r="B15" t="s">
        <v>90</v>
      </c>
      <c r="C15">
        <v>13862</v>
      </c>
      <c r="D15" t="str">
        <f t="shared" si="0"/>
        <v>No</v>
      </c>
      <c r="F15" t="str">
        <f t="shared" si="1"/>
        <v>No</v>
      </c>
    </row>
    <row r="16" spans="1:10" x14ac:dyDescent="0.3">
      <c r="A16" t="s">
        <v>476</v>
      </c>
      <c r="B16" t="s">
        <v>105</v>
      </c>
      <c r="C16">
        <v>19108</v>
      </c>
      <c r="D16" t="str">
        <f t="shared" si="0"/>
        <v>No</v>
      </c>
      <c r="F16" t="str">
        <f t="shared" si="1"/>
        <v>No</v>
      </c>
    </row>
    <row r="17" spans="1:9" x14ac:dyDescent="0.3">
      <c r="A17" t="s">
        <v>375</v>
      </c>
      <c r="B17" t="s">
        <v>15</v>
      </c>
      <c r="C17">
        <v>14128</v>
      </c>
      <c r="D17" t="str">
        <f t="shared" si="0"/>
        <v>No</v>
      </c>
      <c r="F17" t="str">
        <f t="shared" si="1"/>
        <v>No</v>
      </c>
    </row>
    <row r="18" spans="1:9" x14ac:dyDescent="0.3">
      <c r="A18" t="s">
        <v>44</v>
      </c>
      <c r="B18" t="s">
        <v>46</v>
      </c>
      <c r="C18">
        <v>2301556</v>
      </c>
      <c r="D18" t="str">
        <f t="shared" si="0"/>
        <v>No</v>
      </c>
      <c r="F18" t="str">
        <f t="shared" si="1"/>
        <v>No</v>
      </c>
    </row>
    <row r="19" spans="1:9" x14ac:dyDescent="0.3">
      <c r="A19" t="s">
        <v>11</v>
      </c>
      <c r="B19" t="s">
        <v>15</v>
      </c>
      <c r="C19">
        <v>899600</v>
      </c>
      <c r="D19" t="str">
        <f t="shared" si="0"/>
        <v>No</v>
      </c>
      <c r="F19" t="str">
        <f t="shared" si="1"/>
        <v>No</v>
      </c>
      <c r="I19">
        <f>INDEX(A2:C28,MATCH(I14,A2:A28,0),3)</f>
        <v>107159</v>
      </c>
    </row>
    <row r="20" spans="1:9" x14ac:dyDescent="0.3">
      <c r="A20" t="s">
        <v>685</v>
      </c>
      <c r="B20" t="s">
        <v>97</v>
      </c>
      <c r="C20">
        <v>13477</v>
      </c>
      <c r="D20" t="str">
        <f t="shared" si="0"/>
        <v>No</v>
      </c>
      <c r="F20" t="str">
        <f t="shared" si="1"/>
        <v>No</v>
      </c>
    </row>
    <row r="21" spans="1:9" x14ac:dyDescent="0.3">
      <c r="A21" t="s">
        <v>590</v>
      </c>
      <c r="B21" t="s">
        <v>15</v>
      </c>
      <c r="C21">
        <v>1714</v>
      </c>
      <c r="D21" t="str">
        <f t="shared" si="0"/>
        <v>No</v>
      </c>
      <c r="F21" t="str">
        <f t="shared" si="1"/>
        <v>No</v>
      </c>
    </row>
    <row r="22" spans="1:9" x14ac:dyDescent="0.3">
      <c r="A22" t="s">
        <v>984</v>
      </c>
      <c r="B22" t="s">
        <v>15</v>
      </c>
      <c r="C22">
        <v>540</v>
      </c>
      <c r="D22" t="str">
        <f t="shared" si="0"/>
        <v>No</v>
      </c>
      <c r="F22" t="str">
        <f t="shared" si="1"/>
        <v>No</v>
      </c>
    </row>
    <row r="23" spans="1:9" x14ac:dyDescent="0.3">
      <c r="A23" t="s">
        <v>139</v>
      </c>
      <c r="B23" t="s">
        <v>97</v>
      </c>
      <c r="C23">
        <v>8330</v>
      </c>
      <c r="D23" t="str">
        <f t="shared" si="0"/>
        <v>No</v>
      </c>
      <c r="F23" t="str">
        <f t="shared" si="1"/>
        <v>No</v>
      </c>
    </row>
    <row r="24" spans="1:9" x14ac:dyDescent="0.3">
      <c r="A24" t="s">
        <v>774</v>
      </c>
      <c r="B24" t="s">
        <v>776</v>
      </c>
      <c r="C24">
        <v>4382</v>
      </c>
      <c r="D24" t="str">
        <f t="shared" si="0"/>
        <v>No</v>
      </c>
      <c r="F24" t="str">
        <f t="shared" si="1"/>
        <v>No</v>
      </c>
    </row>
    <row r="25" spans="1:9" x14ac:dyDescent="0.3">
      <c r="A25" t="s">
        <v>565</v>
      </c>
      <c r="B25" t="s">
        <v>49</v>
      </c>
      <c r="C25">
        <v>30368</v>
      </c>
      <c r="D25" t="str">
        <f t="shared" si="0"/>
        <v>No</v>
      </c>
      <c r="F25" t="str">
        <f t="shared" si="1"/>
        <v>No</v>
      </c>
    </row>
    <row r="26" spans="1:9" x14ac:dyDescent="0.3">
      <c r="A26" t="s">
        <v>421</v>
      </c>
      <c r="B26" t="s">
        <v>423</v>
      </c>
      <c r="C26">
        <v>312340</v>
      </c>
      <c r="D26" t="str">
        <f t="shared" si="0"/>
        <v>No</v>
      </c>
      <c r="F26" t="str">
        <f t="shared" si="1"/>
        <v>No</v>
      </c>
    </row>
    <row r="27" spans="1:9" x14ac:dyDescent="0.3">
      <c r="A27" t="s">
        <v>528</v>
      </c>
      <c r="B27" t="s">
        <v>530</v>
      </c>
      <c r="C27">
        <v>1284</v>
      </c>
      <c r="D27" t="str">
        <f t="shared" si="0"/>
        <v>No</v>
      </c>
      <c r="F27" t="str">
        <f t="shared" si="1"/>
        <v>No</v>
      </c>
    </row>
    <row r="28" spans="1:9" x14ac:dyDescent="0.3">
      <c r="A28" t="s">
        <v>800</v>
      </c>
      <c r="B28" t="s">
        <v>90</v>
      </c>
      <c r="C28">
        <v>10863</v>
      </c>
      <c r="D28" t="str">
        <f t="shared" si="0"/>
        <v>No</v>
      </c>
      <c r="F28" t="str">
        <f t="shared" si="1"/>
        <v>No</v>
      </c>
    </row>
    <row r="29" spans="1:9" x14ac:dyDescent="0.3">
      <c r="A29" t="s">
        <v>779</v>
      </c>
      <c r="B29" t="s">
        <v>57</v>
      </c>
      <c r="C29">
        <v>4082</v>
      </c>
      <c r="D29" t="str">
        <f t="shared" si="0"/>
        <v>No</v>
      </c>
      <c r="F29" t="str">
        <f t="shared" si="1"/>
        <v>No</v>
      </c>
    </row>
    <row r="30" spans="1:9" x14ac:dyDescent="0.3">
      <c r="A30" t="s">
        <v>210</v>
      </c>
      <c r="B30" t="s">
        <v>15</v>
      </c>
      <c r="C30">
        <v>44608</v>
      </c>
      <c r="D30" t="str">
        <f t="shared" si="0"/>
        <v>No</v>
      </c>
      <c r="F30" t="str">
        <f t="shared" si="1"/>
        <v>No</v>
      </c>
    </row>
    <row r="31" spans="1:9" x14ac:dyDescent="0.3">
      <c r="A31" t="s">
        <v>400</v>
      </c>
      <c r="B31" t="s">
        <v>200</v>
      </c>
      <c r="C31">
        <v>2664</v>
      </c>
      <c r="D31" t="str">
        <f t="shared" si="0"/>
        <v>No</v>
      </c>
      <c r="F31" t="str">
        <f t="shared" si="1"/>
        <v>No</v>
      </c>
    </row>
    <row r="32" spans="1:9" x14ac:dyDescent="0.3">
      <c r="A32" t="s">
        <v>727</v>
      </c>
      <c r="B32" t="s">
        <v>15</v>
      </c>
      <c r="C32">
        <v>5824</v>
      </c>
      <c r="D32" t="str">
        <f t="shared" si="0"/>
        <v>No</v>
      </c>
      <c r="F32" t="str">
        <f t="shared" si="1"/>
        <v>No</v>
      </c>
    </row>
    <row r="33" spans="1:6" x14ac:dyDescent="0.3">
      <c r="A33" t="s">
        <v>892</v>
      </c>
      <c r="B33" t="s">
        <v>97</v>
      </c>
      <c r="C33">
        <v>304</v>
      </c>
      <c r="D33" t="str">
        <f t="shared" si="0"/>
        <v>No</v>
      </c>
      <c r="F33" t="str">
        <f t="shared" si="1"/>
        <v>No</v>
      </c>
    </row>
    <row r="34" spans="1:6" x14ac:dyDescent="0.3">
      <c r="A34" t="s">
        <v>203</v>
      </c>
      <c r="B34" t="s">
        <v>205</v>
      </c>
      <c r="C34">
        <v>1597500</v>
      </c>
      <c r="D34" t="str">
        <f t="shared" si="0"/>
        <v>No</v>
      </c>
      <c r="F34" t="str">
        <f t="shared" si="1"/>
        <v>No</v>
      </c>
    </row>
    <row r="35" spans="1:6" x14ac:dyDescent="0.3">
      <c r="A35" t="s">
        <v>63</v>
      </c>
      <c r="B35" t="s">
        <v>49</v>
      </c>
      <c r="C35">
        <v>79525221</v>
      </c>
      <c r="D35" t="str">
        <f t="shared" si="0"/>
        <v>No</v>
      </c>
      <c r="F35" t="str">
        <f t="shared" si="1"/>
        <v>No</v>
      </c>
    </row>
    <row r="36" spans="1:6" x14ac:dyDescent="0.3">
      <c r="A36" t="s">
        <v>234</v>
      </c>
      <c r="B36" t="s">
        <v>49</v>
      </c>
      <c r="C36">
        <v>14705669</v>
      </c>
      <c r="D36" t="str">
        <f t="shared" si="0"/>
        <v>No</v>
      </c>
      <c r="F36" t="str">
        <f t="shared" si="1"/>
        <v>No</v>
      </c>
    </row>
    <row r="37" spans="1:6" x14ac:dyDescent="0.3">
      <c r="A37" t="s">
        <v>55</v>
      </c>
      <c r="B37" t="s">
        <v>57</v>
      </c>
      <c r="C37">
        <v>9396286</v>
      </c>
      <c r="D37" t="str">
        <f t="shared" si="0"/>
        <v>No</v>
      </c>
      <c r="F37" t="str">
        <f t="shared" si="1"/>
        <v>No</v>
      </c>
    </row>
    <row r="38" spans="1:6" x14ac:dyDescent="0.3">
      <c r="A38" t="s">
        <v>738</v>
      </c>
      <c r="B38" t="s">
        <v>49</v>
      </c>
      <c r="C38">
        <v>7643</v>
      </c>
      <c r="D38" t="str">
        <f t="shared" si="0"/>
        <v>No</v>
      </c>
      <c r="F38" t="str">
        <f t="shared" si="1"/>
        <v>No</v>
      </c>
    </row>
    <row r="39" spans="1:6" x14ac:dyDescent="0.3">
      <c r="A39" t="s">
        <v>127</v>
      </c>
      <c r="B39" t="s">
        <v>129</v>
      </c>
      <c r="C39">
        <v>761251</v>
      </c>
      <c r="D39" t="str">
        <f t="shared" si="0"/>
        <v>No</v>
      </c>
      <c r="F39" t="str">
        <f t="shared" si="1"/>
        <v>No</v>
      </c>
    </row>
    <row r="40" spans="1:6" x14ac:dyDescent="0.3">
      <c r="A40" t="s">
        <v>442</v>
      </c>
      <c r="B40" t="s">
        <v>106</v>
      </c>
      <c r="C40">
        <v>34555</v>
      </c>
      <c r="D40" t="str">
        <f t="shared" si="0"/>
        <v>No</v>
      </c>
      <c r="F40" t="str">
        <f t="shared" si="1"/>
        <v>No</v>
      </c>
    </row>
    <row r="41" spans="1:6" x14ac:dyDescent="0.3">
      <c r="A41" t="s">
        <v>338</v>
      </c>
      <c r="B41" t="s">
        <v>97</v>
      </c>
      <c r="C41">
        <v>2274</v>
      </c>
      <c r="D41" t="str">
        <f t="shared" si="0"/>
        <v>No</v>
      </c>
      <c r="F41" t="str">
        <f t="shared" si="1"/>
        <v>No</v>
      </c>
    </row>
    <row r="42" spans="1:6" x14ac:dyDescent="0.3">
      <c r="A42" t="s">
        <v>336</v>
      </c>
      <c r="B42" t="s">
        <v>15</v>
      </c>
      <c r="C42">
        <v>4752</v>
      </c>
      <c r="D42" t="str">
        <f t="shared" si="0"/>
        <v>No</v>
      </c>
      <c r="F42" t="str">
        <f t="shared" si="1"/>
        <v>No</v>
      </c>
    </row>
    <row r="43" spans="1:6" x14ac:dyDescent="0.3">
      <c r="A43" t="s">
        <v>614</v>
      </c>
      <c r="B43" t="s">
        <v>205</v>
      </c>
      <c r="C43">
        <v>5337</v>
      </c>
      <c r="D43" t="str">
        <f t="shared" si="0"/>
        <v>No</v>
      </c>
      <c r="F43" t="str">
        <f t="shared" si="1"/>
        <v>No</v>
      </c>
    </row>
    <row r="44" spans="1:6" x14ac:dyDescent="0.3">
      <c r="A44" t="s">
        <v>822</v>
      </c>
      <c r="B44" t="s">
        <v>105</v>
      </c>
      <c r="C44">
        <v>2309</v>
      </c>
      <c r="D44" t="str">
        <f t="shared" si="0"/>
        <v>No</v>
      </c>
      <c r="F44" t="str">
        <f t="shared" si="1"/>
        <v>No</v>
      </c>
    </row>
    <row r="45" spans="1:6" x14ac:dyDescent="0.3">
      <c r="A45" t="s">
        <v>492</v>
      </c>
      <c r="B45" t="s">
        <v>106</v>
      </c>
      <c r="C45">
        <v>1049002</v>
      </c>
      <c r="D45" t="str">
        <f t="shared" si="0"/>
        <v>No</v>
      </c>
      <c r="F45" t="str">
        <f t="shared" si="1"/>
        <v>No</v>
      </c>
    </row>
    <row r="46" spans="1:6" x14ac:dyDescent="0.3">
      <c r="A46" t="s">
        <v>388</v>
      </c>
      <c r="B46" t="s">
        <v>390</v>
      </c>
      <c r="C46">
        <v>1518744</v>
      </c>
      <c r="D46" t="str">
        <f t="shared" si="0"/>
        <v>No</v>
      </c>
      <c r="F46" t="str">
        <f t="shared" si="1"/>
        <v>No</v>
      </c>
    </row>
    <row r="47" spans="1:6" x14ac:dyDescent="0.3">
      <c r="A47" t="s">
        <v>828</v>
      </c>
      <c r="B47" t="s">
        <v>105</v>
      </c>
      <c r="C47">
        <v>121761</v>
      </c>
      <c r="D47" t="str">
        <f t="shared" si="0"/>
        <v>No</v>
      </c>
      <c r="F47" t="str">
        <f t="shared" si="1"/>
        <v>No</v>
      </c>
    </row>
    <row r="48" spans="1:6" x14ac:dyDescent="0.3">
      <c r="A48" t="s">
        <v>47</v>
      </c>
      <c r="B48" t="s">
        <v>49</v>
      </c>
      <c r="C48">
        <v>107165403</v>
      </c>
      <c r="D48" t="str">
        <f t="shared" si="0"/>
        <v>No</v>
      </c>
      <c r="F48" t="str">
        <f t="shared" si="1"/>
        <v>No</v>
      </c>
    </row>
    <row r="49" spans="1:6" x14ac:dyDescent="0.3">
      <c r="A49" t="s">
        <v>103</v>
      </c>
      <c r="B49" t="s">
        <v>105</v>
      </c>
      <c r="C49">
        <v>8518</v>
      </c>
      <c r="D49" t="str">
        <f t="shared" si="0"/>
        <v>No</v>
      </c>
      <c r="F49" t="str">
        <f t="shared" si="1"/>
        <v>No</v>
      </c>
    </row>
    <row r="50" spans="1:6" x14ac:dyDescent="0.3">
      <c r="A50" t="s">
        <v>699</v>
      </c>
      <c r="B50" t="s">
        <v>29</v>
      </c>
      <c r="C50">
        <v>21538</v>
      </c>
      <c r="D50" t="str">
        <f t="shared" si="0"/>
        <v>No</v>
      </c>
      <c r="F50" t="str">
        <f t="shared" si="1"/>
        <v>No</v>
      </c>
    </row>
    <row r="51" spans="1:6" x14ac:dyDescent="0.3">
      <c r="A51" t="s">
        <v>595</v>
      </c>
      <c r="B51" t="s">
        <v>15</v>
      </c>
      <c r="C51">
        <v>50975</v>
      </c>
      <c r="D51" t="str">
        <f t="shared" si="0"/>
        <v>No</v>
      </c>
      <c r="F51" t="str">
        <f t="shared" si="1"/>
        <v>No</v>
      </c>
    </row>
    <row r="52" spans="1:6" x14ac:dyDescent="0.3">
      <c r="A52" t="s">
        <v>523</v>
      </c>
      <c r="B52" t="s">
        <v>15</v>
      </c>
      <c r="C52">
        <v>57814</v>
      </c>
      <c r="D52" t="str">
        <f t="shared" si="0"/>
        <v>No</v>
      </c>
      <c r="F52" t="str">
        <f t="shared" si="1"/>
        <v>No</v>
      </c>
    </row>
    <row r="53" spans="1:6" x14ac:dyDescent="0.3">
      <c r="A53" t="s">
        <v>542</v>
      </c>
      <c r="B53" t="s">
        <v>544</v>
      </c>
      <c r="C53">
        <v>60</v>
      </c>
      <c r="D53" t="str">
        <f t="shared" si="0"/>
        <v>No</v>
      </c>
      <c r="F53" t="str">
        <f t="shared" si="1"/>
        <v>No</v>
      </c>
    </row>
    <row r="54" spans="1:6" x14ac:dyDescent="0.3">
      <c r="A54" t="s">
        <v>995</v>
      </c>
      <c r="B54" t="s">
        <v>200</v>
      </c>
      <c r="C54">
        <v>4182</v>
      </c>
      <c r="D54" t="str">
        <f t="shared" si="0"/>
        <v>No</v>
      </c>
      <c r="F54" t="str">
        <f t="shared" si="1"/>
        <v>No</v>
      </c>
    </row>
    <row r="55" spans="1:6" x14ac:dyDescent="0.3">
      <c r="A55" t="s">
        <v>882</v>
      </c>
      <c r="B55" t="s">
        <v>106</v>
      </c>
      <c r="C55">
        <v>4524</v>
      </c>
      <c r="D55" t="str">
        <f t="shared" si="0"/>
        <v>No</v>
      </c>
      <c r="F55" t="str">
        <f t="shared" si="1"/>
        <v>No</v>
      </c>
    </row>
    <row r="56" spans="1:6" x14ac:dyDescent="0.3">
      <c r="A56" t="s">
        <v>453</v>
      </c>
      <c r="B56" t="s">
        <v>97</v>
      </c>
      <c r="C56">
        <v>14392</v>
      </c>
      <c r="D56" t="str">
        <f t="shared" si="0"/>
        <v>No</v>
      </c>
      <c r="F56" t="str">
        <f t="shared" si="1"/>
        <v>No</v>
      </c>
    </row>
    <row r="57" spans="1:6" x14ac:dyDescent="0.3">
      <c r="A57" t="s">
        <v>783</v>
      </c>
      <c r="B57" t="s">
        <v>29</v>
      </c>
      <c r="C57">
        <v>16466</v>
      </c>
      <c r="D57" t="str">
        <f t="shared" si="0"/>
        <v>No</v>
      </c>
      <c r="F57" t="str">
        <f t="shared" si="1"/>
        <v>No</v>
      </c>
    </row>
    <row r="58" spans="1:6" x14ac:dyDescent="0.3">
      <c r="A58" t="s">
        <v>819</v>
      </c>
      <c r="B58" t="s">
        <v>821</v>
      </c>
      <c r="C58">
        <v>692807</v>
      </c>
      <c r="D58" t="str">
        <f t="shared" si="0"/>
        <v>No</v>
      </c>
      <c r="F58" t="str">
        <f t="shared" si="1"/>
        <v>No</v>
      </c>
    </row>
    <row r="59" spans="1:6" x14ac:dyDescent="0.3">
      <c r="A59" t="s">
        <v>123</v>
      </c>
      <c r="B59" t="s">
        <v>46</v>
      </c>
      <c r="C59">
        <v>4011230</v>
      </c>
      <c r="D59" t="str">
        <f t="shared" si="0"/>
        <v>No</v>
      </c>
      <c r="F59" t="str">
        <f t="shared" si="1"/>
        <v>No</v>
      </c>
    </row>
    <row r="60" spans="1:6" x14ac:dyDescent="0.3">
      <c r="A60" t="s">
        <v>754</v>
      </c>
      <c r="B60" t="s">
        <v>15</v>
      </c>
      <c r="C60">
        <v>39636</v>
      </c>
      <c r="D60" t="str">
        <f t="shared" si="0"/>
        <v>No</v>
      </c>
      <c r="F60" t="str">
        <f t="shared" si="1"/>
        <v>No</v>
      </c>
    </row>
    <row r="61" spans="1:6" x14ac:dyDescent="0.3">
      <c r="A61" t="s">
        <v>236</v>
      </c>
      <c r="B61" t="s">
        <v>105</v>
      </c>
      <c r="C61">
        <v>1337</v>
      </c>
      <c r="D61" t="str">
        <f t="shared" si="0"/>
        <v>No</v>
      </c>
      <c r="F61" t="str">
        <f t="shared" si="1"/>
        <v>No</v>
      </c>
    </row>
    <row r="62" spans="1:6" x14ac:dyDescent="0.3">
      <c r="A62" t="s">
        <v>940</v>
      </c>
      <c r="B62" t="s">
        <v>117</v>
      </c>
      <c r="C62">
        <v>757</v>
      </c>
      <c r="D62" t="str">
        <f t="shared" si="0"/>
        <v>No</v>
      </c>
      <c r="F62" t="str">
        <f t="shared" si="1"/>
        <v>No</v>
      </c>
    </row>
    <row r="63" spans="1:6" x14ac:dyDescent="0.3">
      <c r="A63" t="s">
        <v>854</v>
      </c>
      <c r="B63" t="s">
        <v>57</v>
      </c>
      <c r="C63">
        <v>468749</v>
      </c>
      <c r="D63" t="str">
        <f t="shared" si="0"/>
        <v>No</v>
      </c>
      <c r="F63" t="str">
        <f t="shared" si="1"/>
        <v>No</v>
      </c>
    </row>
    <row r="64" spans="1:6" x14ac:dyDescent="0.3">
      <c r="A64" t="s">
        <v>859</v>
      </c>
      <c r="B64" t="s">
        <v>29</v>
      </c>
      <c r="C64">
        <v>11029</v>
      </c>
      <c r="D64" t="str">
        <f t="shared" si="0"/>
        <v>No</v>
      </c>
      <c r="F64" t="str">
        <f t="shared" si="1"/>
        <v>No</v>
      </c>
    </row>
    <row r="65" spans="1:6" x14ac:dyDescent="0.3">
      <c r="A65" t="s">
        <v>231</v>
      </c>
      <c r="B65" t="s">
        <v>233</v>
      </c>
      <c r="C65">
        <v>678</v>
      </c>
      <c r="D65" t="str">
        <f t="shared" si="0"/>
        <v>No</v>
      </c>
      <c r="F65" t="str">
        <f t="shared" si="1"/>
        <v>No</v>
      </c>
    </row>
    <row r="66" spans="1:6" x14ac:dyDescent="0.3">
      <c r="A66" t="s">
        <v>290</v>
      </c>
      <c r="B66" t="s">
        <v>15</v>
      </c>
      <c r="C66">
        <v>822417</v>
      </c>
      <c r="D66" t="str">
        <f t="shared" si="0"/>
        <v>No</v>
      </c>
      <c r="F66" t="str">
        <f t="shared" si="1"/>
        <v>No</v>
      </c>
    </row>
    <row r="67" spans="1:6" x14ac:dyDescent="0.3">
      <c r="A67" t="s">
        <v>350</v>
      </c>
      <c r="B67" t="s">
        <v>352</v>
      </c>
      <c r="C67">
        <v>266706</v>
      </c>
      <c r="D67" t="str">
        <f t="shared" ref="D67:D130" si="4">IF(B67 = "I*", "Yes","No")</f>
        <v>No</v>
      </c>
      <c r="F67" t="str">
        <f t="shared" ref="F67:F130" si="5">IF(COUNTIF(B67,"P*"),"Yes","No")</f>
        <v>No</v>
      </c>
    </row>
    <row r="68" spans="1:6" x14ac:dyDescent="0.3">
      <c r="A68" t="s">
        <v>907</v>
      </c>
      <c r="B68" t="s">
        <v>122</v>
      </c>
      <c r="C68">
        <v>62903</v>
      </c>
      <c r="D68" t="str">
        <f t="shared" si="4"/>
        <v>No</v>
      </c>
      <c r="F68" t="str">
        <f t="shared" si="5"/>
        <v>No</v>
      </c>
    </row>
    <row r="69" spans="1:6" x14ac:dyDescent="0.3">
      <c r="A69" t="s">
        <v>383</v>
      </c>
      <c r="B69" t="s">
        <v>385</v>
      </c>
      <c r="C69">
        <v>217488</v>
      </c>
      <c r="D69" t="str">
        <f t="shared" si="4"/>
        <v>No</v>
      </c>
      <c r="F69" t="str">
        <f t="shared" si="5"/>
        <v>No</v>
      </c>
    </row>
    <row r="70" spans="1:6" x14ac:dyDescent="0.3">
      <c r="A70" t="s">
        <v>976</v>
      </c>
      <c r="B70" t="s">
        <v>15</v>
      </c>
      <c r="C70">
        <v>500291</v>
      </c>
      <c r="D70" t="str">
        <f t="shared" si="4"/>
        <v>No</v>
      </c>
      <c r="F70" t="str">
        <f t="shared" si="5"/>
        <v>No</v>
      </c>
    </row>
    <row r="71" spans="1:6" x14ac:dyDescent="0.3">
      <c r="A71" t="s">
        <v>315</v>
      </c>
      <c r="B71" t="s">
        <v>317</v>
      </c>
      <c r="C71">
        <v>14278364</v>
      </c>
      <c r="D71" t="str">
        <f t="shared" si="4"/>
        <v>No</v>
      </c>
      <c r="F71" t="str">
        <f t="shared" si="5"/>
        <v>Yes</v>
      </c>
    </row>
    <row r="72" spans="1:6" x14ac:dyDescent="0.3">
      <c r="A72" t="s">
        <v>877</v>
      </c>
      <c r="B72" t="s">
        <v>15</v>
      </c>
      <c r="C72">
        <v>26088</v>
      </c>
      <c r="D72" t="str">
        <f t="shared" si="4"/>
        <v>No</v>
      </c>
      <c r="F72" t="str">
        <f t="shared" si="5"/>
        <v>No</v>
      </c>
    </row>
    <row r="73" spans="1:6" x14ac:dyDescent="0.3">
      <c r="A73" t="s">
        <v>741</v>
      </c>
      <c r="B73" t="s">
        <v>122</v>
      </c>
      <c r="C73">
        <v>7535534</v>
      </c>
      <c r="D73" t="str">
        <f t="shared" si="4"/>
        <v>No</v>
      </c>
      <c r="F73" t="str">
        <f t="shared" si="5"/>
        <v>No</v>
      </c>
    </row>
    <row r="74" spans="1:6" x14ac:dyDescent="0.3">
      <c r="A74" t="s">
        <v>439</v>
      </c>
      <c r="B74" t="s">
        <v>281</v>
      </c>
      <c r="C74">
        <v>46079</v>
      </c>
      <c r="D74" t="str">
        <f t="shared" si="4"/>
        <v>No</v>
      </c>
      <c r="F74" t="str">
        <f t="shared" si="5"/>
        <v>No</v>
      </c>
    </row>
    <row r="75" spans="1:6" x14ac:dyDescent="0.3">
      <c r="A75" t="s">
        <v>221</v>
      </c>
      <c r="B75" t="s">
        <v>23</v>
      </c>
      <c r="C75">
        <v>16608</v>
      </c>
      <c r="D75" t="str">
        <f t="shared" si="4"/>
        <v>No</v>
      </c>
      <c r="F75" t="str">
        <f t="shared" si="5"/>
        <v>No</v>
      </c>
    </row>
    <row r="76" spans="1:6" x14ac:dyDescent="0.3">
      <c r="A76" t="s">
        <v>259</v>
      </c>
      <c r="B76" t="s">
        <v>105</v>
      </c>
      <c r="C76">
        <v>4348</v>
      </c>
      <c r="D76" t="str">
        <f t="shared" si="4"/>
        <v>No</v>
      </c>
      <c r="F76" t="str">
        <f t="shared" si="5"/>
        <v>No</v>
      </c>
    </row>
    <row r="77" spans="1:6" x14ac:dyDescent="0.3">
      <c r="A77" t="s">
        <v>630</v>
      </c>
      <c r="B77" t="s">
        <v>632</v>
      </c>
      <c r="C77">
        <v>40</v>
      </c>
      <c r="D77" t="str">
        <f t="shared" si="4"/>
        <v>No</v>
      </c>
      <c r="F77" t="str">
        <f t="shared" si="5"/>
        <v>No</v>
      </c>
    </row>
    <row r="78" spans="1:6" x14ac:dyDescent="0.3">
      <c r="A78" t="s">
        <v>275</v>
      </c>
      <c r="B78" t="s">
        <v>277</v>
      </c>
      <c r="C78">
        <v>2992700</v>
      </c>
      <c r="D78" t="str">
        <f t="shared" si="4"/>
        <v>No</v>
      </c>
      <c r="F78" t="str">
        <f t="shared" si="5"/>
        <v>No</v>
      </c>
    </row>
    <row r="79" spans="1:6" x14ac:dyDescent="0.3">
      <c r="A79" t="s">
        <v>218</v>
      </c>
      <c r="B79" t="s">
        <v>29</v>
      </c>
      <c r="C79">
        <v>258754</v>
      </c>
      <c r="D79" t="str">
        <f t="shared" si="4"/>
        <v>No</v>
      </c>
      <c r="F79" t="str">
        <f t="shared" si="5"/>
        <v>No</v>
      </c>
    </row>
    <row r="80" spans="1:6" x14ac:dyDescent="0.3">
      <c r="A80" t="s">
        <v>386</v>
      </c>
      <c r="B80" t="s">
        <v>97</v>
      </c>
      <c r="C80">
        <v>6378</v>
      </c>
      <c r="D80" t="str">
        <f t="shared" si="4"/>
        <v>No</v>
      </c>
      <c r="F80" t="str">
        <f t="shared" si="5"/>
        <v>No</v>
      </c>
    </row>
    <row r="81" spans="1:6" x14ac:dyDescent="0.3">
      <c r="A81" t="s">
        <v>898</v>
      </c>
      <c r="B81" t="s">
        <v>105</v>
      </c>
      <c r="C81">
        <v>5258</v>
      </c>
      <c r="D81" t="str">
        <f t="shared" si="4"/>
        <v>No</v>
      </c>
      <c r="F81" t="str">
        <f t="shared" si="5"/>
        <v>No</v>
      </c>
    </row>
    <row r="82" spans="1:6" x14ac:dyDescent="0.3">
      <c r="A82" t="s">
        <v>811</v>
      </c>
      <c r="B82" t="s">
        <v>15</v>
      </c>
      <c r="C82">
        <v>3876</v>
      </c>
      <c r="D82" t="str">
        <f t="shared" si="4"/>
        <v>No</v>
      </c>
      <c r="F82" t="str">
        <f t="shared" si="5"/>
        <v>No</v>
      </c>
    </row>
    <row r="83" spans="1:6" x14ac:dyDescent="0.3">
      <c r="A83" t="s">
        <v>588</v>
      </c>
      <c r="B83" t="s">
        <v>97</v>
      </c>
      <c r="C83">
        <v>302</v>
      </c>
      <c r="D83" t="str">
        <f t="shared" si="4"/>
        <v>No</v>
      </c>
      <c r="F83" t="str">
        <f t="shared" si="5"/>
        <v>No</v>
      </c>
    </row>
    <row r="84" spans="1:6" x14ac:dyDescent="0.3">
      <c r="A84" t="s">
        <v>825</v>
      </c>
      <c r="B84" t="s">
        <v>57</v>
      </c>
      <c r="C84">
        <v>34675</v>
      </c>
      <c r="D84" t="str">
        <f t="shared" si="4"/>
        <v>No</v>
      </c>
      <c r="F84" t="str">
        <f t="shared" si="5"/>
        <v>No</v>
      </c>
    </row>
    <row r="85" spans="1:6" x14ac:dyDescent="0.3">
      <c r="A85" t="s">
        <v>131</v>
      </c>
      <c r="B85" t="s">
        <v>97</v>
      </c>
      <c r="C85">
        <v>3525687</v>
      </c>
      <c r="D85" t="str">
        <f t="shared" si="4"/>
        <v>No</v>
      </c>
      <c r="F85" t="str">
        <f t="shared" si="5"/>
        <v>No</v>
      </c>
    </row>
    <row r="86" spans="1:6" x14ac:dyDescent="0.3">
      <c r="A86" t="s">
        <v>716</v>
      </c>
      <c r="B86" t="s">
        <v>485</v>
      </c>
      <c r="C86">
        <v>23343</v>
      </c>
      <c r="D86" t="str">
        <f t="shared" si="4"/>
        <v>No</v>
      </c>
      <c r="F86" t="str">
        <f t="shared" si="5"/>
        <v>No</v>
      </c>
    </row>
    <row r="87" spans="1:6" x14ac:dyDescent="0.3">
      <c r="A87" t="s">
        <v>1004</v>
      </c>
      <c r="B87" t="s">
        <v>23</v>
      </c>
      <c r="C87">
        <v>26259</v>
      </c>
      <c r="D87" t="str">
        <f t="shared" si="4"/>
        <v>No</v>
      </c>
      <c r="F87" t="str">
        <f t="shared" si="5"/>
        <v>No</v>
      </c>
    </row>
    <row r="88" spans="1:6" x14ac:dyDescent="0.3">
      <c r="A88" t="s">
        <v>961</v>
      </c>
      <c r="B88" t="s">
        <v>887</v>
      </c>
      <c r="C88">
        <v>2466</v>
      </c>
      <c r="D88" t="str">
        <f t="shared" si="4"/>
        <v>No</v>
      </c>
      <c r="F88" t="str">
        <f t="shared" si="5"/>
        <v>No</v>
      </c>
    </row>
    <row r="89" spans="1:6" x14ac:dyDescent="0.3">
      <c r="A89" t="s">
        <v>194</v>
      </c>
      <c r="B89" t="s">
        <v>105</v>
      </c>
      <c r="C89">
        <v>1701</v>
      </c>
      <c r="D89" t="str">
        <f t="shared" si="4"/>
        <v>No</v>
      </c>
      <c r="F89" t="str">
        <f t="shared" si="5"/>
        <v>No</v>
      </c>
    </row>
    <row r="90" spans="1:6" x14ac:dyDescent="0.3">
      <c r="A90" t="s">
        <v>575</v>
      </c>
      <c r="B90" t="s">
        <v>192</v>
      </c>
      <c r="C90">
        <v>324</v>
      </c>
      <c r="D90" t="str">
        <f t="shared" si="4"/>
        <v>No</v>
      </c>
      <c r="F90" t="str">
        <f t="shared" si="5"/>
        <v>No</v>
      </c>
    </row>
    <row r="91" spans="1:6" x14ac:dyDescent="0.3">
      <c r="A91" t="s">
        <v>550</v>
      </c>
      <c r="B91" t="s">
        <v>122</v>
      </c>
      <c r="C91">
        <v>29374</v>
      </c>
      <c r="D91" t="str">
        <f t="shared" si="4"/>
        <v>No</v>
      </c>
      <c r="F91" t="str">
        <f t="shared" si="5"/>
        <v>No</v>
      </c>
    </row>
    <row r="92" spans="1:6" x14ac:dyDescent="0.3">
      <c r="A92" t="s">
        <v>793</v>
      </c>
      <c r="B92" t="s">
        <v>23</v>
      </c>
      <c r="C92">
        <v>55702</v>
      </c>
      <c r="D92" t="str">
        <f t="shared" si="4"/>
        <v>No</v>
      </c>
      <c r="F92" t="str">
        <f t="shared" si="5"/>
        <v>No</v>
      </c>
    </row>
    <row r="93" spans="1:6" x14ac:dyDescent="0.3">
      <c r="A93" t="s">
        <v>578</v>
      </c>
      <c r="B93" t="s">
        <v>580</v>
      </c>
      <c r="C93">
        <v>12554</v>
      </c>
      <c r="D93" t="str">
        <f t="shared" si="4"/>
        <v>No</v>
      </c>
      <c r="F93" t="str">
        <f t="shared" si="5"/>
        <v>No</v>
      </c>
    </row>
    <row r="94" spans="1:6" x14ac:dyDescent="0.3">
      <c r="A94" t="s">
        <v>70</v>
      </c>
      <c r="B94" t="s">
        <v>15</v>
      </c>
      <c r="C94">
        <v>46515060</v>
      </c>
      <c r="D94" t="str">
        <f t="shared" si="4"/>
        <v>No</v>
      </c>
      <c r="F94" t="str">
        <f t="shared" si="5"/>
        <v>No</v>
      </c>
    </row>
    <row r="95" spans="1:6" x14ac:dyDescent="0.3">
      <c r="A95" t="s">
        <v>187</v>
      </c>
      <c r="B95" t="s">
        <v>49</v>
      </c>
      <c r="C95">
        <v>25547560</v>
      </c>
      <c r="D95" t="str">
        <f t="shared" si="4"/>
        <v>No</v>
      </c>
      <c r="F95" t="str">
        <f t="shared" si="5"/>
        <v>No</v>
      </c>
    </row>
    <row r="96" spans="1:6" x14ac:dyDescent="0.3">
      <c r="A96" t="s">
        <v>712</v>
      </c>
      <c r="B96" t="s">
        <v>281</v>
      </c>
      <c r="C96">
        <v>18133</v>
      </c>
      <c r="D96" t="str">
        <f t="shared" si="4"/>
        <v>No</v>
      </c>
      <c r="F96" t="str">
        <f t="shared" si="5"/>
        <v>No</v>
      </c>
    </row>
    <row r="97" spans="1:6" x14ac:dyDescent="0.3">
      <c r="A97" t="s">
        <v>177</v>
      </c>
      <c r="B97" t="s">
        <v>49</v>
      </c>
      <c r="C97">
        <v>548904</v>
      </c>
      <c r="D97" t="str">
        <f t="shared" si="4"/>
        <v>No</v>
      </c>
      <c r="F97" t="str">
        <f t="shared" si="5"/>
        <v>No</v>
      </c>
    </row>
    <row r="98" spans="1:6" x14ac:dyDescent="0.3">
      <c r="A98" t="s">
        <v>184</v>
      </c>
      <c r="B98" t="s">
        <v>186</v>
      </c>
      <c r="C98">
        <v>378427</v>
      </c>
      <c r="D98" t="str">
        <f t="shared" si="4"/>
        <v>No</v>
      </c>
      <c r="F98" t="str">
        <f t="shared" si="5"/>
        <v>Yes</v>
      </c>
    </row>
    <row r="99" spans="1:6" x14ac:dyDescent="0.3">
      <c r="A99" t="s">
        <v>391</v>
      </c>
      <c r="B99" t="s">
        <v>117</v>
      </c>
      <c r="C99">
        <v>76290</v>
      </c>
      <c r="D99" t="str">
        <f t="shared" si="4"/>
        <v>No</v>
      </c>
      <c r="F99" t="str">
        <f t="shared" si="5"/>
        <v>No</v>
      </c>
    </row>
    <row r="100" spans="1:6" x14ac:dyDescent="0.3">
      <c r="A100" t="s">
        <v>926</v>
      </c>
      <c r="B100" t="s">
        <v>138</v>
      </c>
      <c r="C100">
        <v>355914</v>
      </c>
      <c r="D100" t="str">
        <f t="shared" si="4"/>
        <v>No</v>
      </c>
      <c r="F100" t="str">
        <f t="shared" si="5"/>
        <v>No</v>
      </c>
    </row>
    <row r="101" spans="1:6" x14ac:dyDescent="0.3">
      <c r="A101" t="s">
        <v>950</v>
      </c>
      <c r="B101" t="s">
        <v>258</v>
      </c>
      <c r="C101">
        <v>532</v>
      </c>
      <c r="D101" t="str">
        <f t="shared" si="4"/>
        <v>No</v>
      </c>
      <c r="F101" t="str">
        <f t="shared" si="5"/>
        <v>No</v>
      </c>
    </row>
    <row r="102" spans="1:6" x14ac:dyDescent="0.3">
      <c r="A102" t="s">
        <v>168</v>
      </c>
      <c r="B102" t="s">
        <v>106</v>
      </c>
      <c r="C102">
        <v>355630</v>
      </c>
      <c r="D102" t="str">
        <f t="shared" si="4"/>
        <v>No</v>
      </c>
      <c r="F102" t="str">
        <f t="shared" si="5"/>
        <v>No</v>
      </c>
    </row>
    <row r="103" spans="1:6" x14ac:dyDescent="0.3">
      <c r="A103" t="s">
        <v>761</v>
      </c>
      <c r="B103" t="s">
        <v>763</v>
      </c>
      <c r="C103">
        <v>305431</v>
      </c>
      <c r="D103" t="str">
        <f t="shared" si="4"/>
        <v>No</v>
      </c>
      <c r="F103" t="str">
        <f t="shared" si="5"/>
        <v>No</v>
      </c>
    </row>
    <row r="104" spans="1:6" x14ac:dyDescent="0.3">
      <c r="A104" t="s">
        <v>360</v>
      </c>
      <c r="B104" t="s">
        <v>43</v>
      </c>
      <c r="C104">
        <v>47250</v>
      </c>
      <c r="D104" t="str">
        <f t="shared" si="4"/>
        <v>No</v>
      </c>
      <c r="F104" t="str">
        <f t="shared" si="5"/>
        <v>No</v>
      </c>
    </row>
    <row r="105" spans="1:6" x14ac:dyDescent="0.3">
      <c r="A105" t="s">
        <v>157</v>
      </c>
      <c r="B105" t="s">
        <v>15</v>
      </c>
      <c r="C105">
        <v>562</v>
      </c>
      <c r="D105" t="str">
        <f t="shared" si="4"/>
        <v>No</v>
      </c>
      <c r="F105" t="str">
        <f t="shared" si="5"/>
        <v>No</v>
      </c>
    </row>
    <row r="106" spans="1:6" x14ac:dyDescent="0.3">
      <c r="A106" t="s">
        <v>451</v>
      </c>
      <c r="B106" t="s">
        <v>15</v>
      </c>
      <c r="C106">
        <v>4585</v>
      </c>
      <c r="D106" t="str">
        <f t="shared" si="4"/>
        <v>No</v>
      </c>
      <c r="F106" t="str">
        <f t="shared" si="5"/>
        <v>No</v>
      </c>
    </row>
    <row r="107" spans="1:6" x14ac:dyDescent="0.3">
      <c r="A107" t="s">
        <v>1016</v>
      </c>
      <c r="B107" t="s">
        <v>15</v>
      </c>
      <c r="C107">
        <v>3146</v>
      </c>
      <c r="D107" t="str">
        <f t="shared" si="4"/>
        <v>No</v>
      </c>
      <c r="F107" t="str">
        <f t="shared" si="5"/>
        <v>No</v>
      </c>
    </row>
    <row r="108" spans="1:6" x14ac:dyDescent="0.3">
      <c r="A108" t="s">
        <v>734</v>
      </c>
      <c r="B108" t="s">
        <v>23</v>
      </c>
      <c r="C108">
        <v>786</v>
      </c>
      <c r="D108" t="str">
        <f t="shared" si="4"/>
        <v>No</v>
      </c>
      <c r="F108" t="str">
        <f t="shared" si="5"/>
        <v>No</v>
      </c>
    </row>
    <row r="109" spans="1:6" x14ac:dyDescent="0.3">
      <c r="A109" t="s">
        <v>508</v>
      </c>
      <c r="B109" t="s">
        <v>43</v>
      </c>
      <c r="C109">
        <v>13146</v>
      </c>
      <c r="D109" t="str">
        <f t="shared" si="4"/>
        <v>No</v>
      </c>
      <c r="F109" t="str">
        <f t="shared" si="5"/>
        <v>No</v>
      </c>
    </row>
    <row r="110" spans="1:6" x14ac:dyDescent="0.3">
      <c r="A110" t="s">
        <v>32</v>
      </c>
      <c r="B110" t="s">
        <v>35</v>
      </c>
      <c r="C110">
        <v>13016656</v>
      </c>
      <c r="D110" t="str">
        <f t="shared" si="4"/>
        <v>No</v>
      </c>
      <c r="F110" t="str">
        <f t="shared" si="5"/>
        <v>No</v>
      </c>
    </row>
    <row r="111" spans="1:6" x14ac:dyDescent="0.3">
      <c r="A111" t="s">
        <v>676</v>
      </c>
      <c r="B111" t="s">
        <v>97</v>
      </c>
      <c r="C111">
        <v>4072</v>
      </c>
      <c r="D111" t="str">
        <f t="shared" si="4"/>
        <v>No</v>
      </c>
      <c r="F111" t="str">
        <f t="shared" si="5"/>
        <v>No</v>
      </c>
    </row>
    <row r="112" spans="1:6" x14ac:dyDescent="0.3">
      <c r="A112" t="s">
        <v>146</v>
      </c>
      <c r="B112" t="s">
        <v>29</v>
      </c>
      <c r="C112">
        <v>34483</v>
      </c>
      <c r="D112" t="str">
        <f t="shared" si="4"/>
        <v>No</v>
      </c>
      <c r="F112" t="str">
        <f t="shared" si="5"/>
        <v>No</v>
      </c>
    </row>
    <row r="113" spans="1:6" x14ac:dyDescent="0.3">
      <c r="A113" t="s">
        <v>563</v>
      </c>
      <c r="B113" t="s">
        <v>15</v>
      </c>
      <c r="C113">
        <v>6779</v>
      </c>
      <c r="D113" t="str">
        <f t="shared" si="4"/>
        <v>No</v>
      </c>
      <c r="F113" t="str">
        <f t="shared" si="5"/>
        <v>No</v>
      </c>
    </row>
    <row r="114" spans="1:6" x14ac:dyDescent="0.3">
      <c r="A114" t="s">
        <v>758</v>
      </c>
      <c r="B114" t="s">
        <v>205</v>
      </c>
      <c r="C114">
        <v>15763</v>
      </c>
      <c r="D114" t="str">
        <f t="shared" si="4"/>
        <v>No</v>
      </c>
      <c r="F114" t="str">
        <f t="shared" si="5"/>
        <v>No</v>
      </c>
    </row>
    <row r="115" spans="1:6" x14ac:dyDescent="0.3">
      <c r="A115" t="s">
        <v>464</v>
      </c>
      <c r="B115" t="s">
        <v>317</v>
      </c>
      <c r="C115">
        <v>1588323</v>
      </c>
      <c r="D115" t="str">
        <f t="shared" si="4"/>
        <v>No</v>
      </c>
      <c r="F115" t="str">
        <f t="shared" si="5"/>
        <v>Yes</v>
      </c>
    </row>
    <row r="116" spans="1:6" x14ac:dyDescent="0.3">
      <c r="A116" t="s">
        <v>863</v>
      </c>
      <c r="B116" t="s">
        <v>105</v>
      </c>
      <c r="C116">
        <v>597</v>
      </c>
      <c r="D116" t="str">
        <f t="shared" si="4"/>
        <v>No</v>
      </c>
      <c r="F116" t="str">
        <f t="shared" si="5"/>
        <v>No</v>
      </c>
    </row>
    <row r="117" spans="1:6" x14ac:dyDescent="0.3">
      <c r="A117" t="s">
        <v>978</v>
      </c>
      <c r="B117" t="s">
        <v>105</v>
      </c>
      <c r="C117">
        <v>8986</v>
      </c>
      <c r="D117" t="str">
        <f t="shared" si="4"/>
        <v>No</v>
      </c>
      <c r="F117" t="str">
        <f t="shared" si="5"/>
        <v>No</v>
      </c>
    </row>
    <row r="118" spans="1:6" x14ac:dyDescent="0.3">
      <c r="A118" t="s">
        <v>644</v>
      </c>
      <c r="B118" t="s">
        <v>446</v>
      </c>
      <c r="C118">
        <v>810</v>
      </c>
      <c r="D118" t="str">
        <f t="shared" si="4"/>
        <v>No</v>
      </c>
      <c r="F118" t="str">
        <f t="shared" si="5"/>
        <v>No</v>
      </c>
    </row>
    <row r="119" spans="1:6" x14ac:dyDescent="0.3">
      <c r="A119" t="s">
        <v>1003</v>
      </c>
      <c r="B119" t="s">
        <v>23</v>
      </c>
      <c r="C119">
        <v>17656</v>
      </c>
      <c r="D119" t="str">
        <f t="shared" si="4"/>
        <v>No</v>
      </c>
      <c r="F119" t="str">
        <f t="shared" si="5"/>
        <v>No</v>
      </c>
    </row>
    <row r="120" spans="1:6" x14ac:dyDescent="0.3">
      <c r="A120" t="s">
        <v>296</v>
      </c>
      <c r="B120" t="s">
        <v>15</v>
      </c>
      <c r="C120">
        <v>571</v>
      </c>
      <c r="D120" t="str">
        <f t="shared" si="4"/>
        <v>No</v>
      </c>
      <c r="F120" t="str">
        <f t="shared" si="5"/>
        <v>No</v>
      </c>
    </row>
    <row r="121" spans="1:6" x14ac:dyDescent="0.3">
      <c r="B121" t="s">
        <v>106</v>
      </c>
      <c r="C121">
        <v>323</v>
      </c>
      <c r="D121" t="str">
        <f t="shared" si="4"/>
        <v>No</v>
      </c>
      <c r="F121" t="str">
        <f t="shared" si="5"/>
        <v>No</v>
      </c>
    </row>
    <row r="122" spans="1:6" x14ac:dyDescent="0.3">
      <c r="A122" t="s">
        <v>746</v>
      </c>
      <c r="B122" t="s">
        <v>105</v>
      </c>
      <c r="C122">
        <v>7912</v>
      </c>
      <c r="D122" t="str">
        <f t="shared" si="4"/>
        <v>No</v>
      </c>
      <c r="F122" t="str">
        <f t="shared" si="5"/>
        <v>No</v>
      </c>
    </row>
    <row r="123" spans="1:6" x14ac:dyDescent="0.3">
      <c r="A123" t="s">
        <v>802</v>
      </c>
      <c r="B123" t="s">
        <v>804</v>
      </c>
      <c r="C123">
        <v>284894</v>
      </c>
      <c r="D123" t="str">
        <f t="shared" si="4"/>
        <v>No</v>
      </c>
      <c r="F123" t="str">
        <f t="shared" si="5"/>
        <v>No</v>
      </c>
    </row>
    <row r="124" spans="1:6" x14ac:dyDescent="0.3">
      <c r="A124" t="s">
        <v>599</v>
      </c>
      <c r="B124" t="s">
        <v>15</v>
      </c>
      <c r="C124">
        <v>1001735</v>
      </c>
      <c r="D124" t="str">
        <f t="shared" si="4"/>
        <v>No</v>
      </c>
      <c r="F124" t="str">
        <f t="shared" si="5"/>
        <v>No</v>
      </c>
    </row>
    <row r="125" spans="1:6" x14ac:dyDescent="0.3">
      <c r="A125" t="s">
        <v>41</v>
      </c>
      <c r="B125" t="s">
        <v>43</v>
      </c>
      <c r="C125">
        <v>148784</v>
      </c>
      <c r="D125" t="str">
        <f t="shared" si="4"/>
        <v>No</v>
      </c>
      <c r="F125" t="str">
        <f t="shared" si="5"/>
        <v>No</v>
      </c>
    </row>
    <row r="126" spans="1:6" x14ac:dyDescent="0.3">
      <c r="A126" t="s">
        <v>444</v>
      </c>
      <c r="B126" t="s">
        <v>97</v>
      </c>
      <c r="C126">
        <v>36360</v>
      </c>
      <c r="D126" t="str">
        <f t="shared" si="4"/>
        <v>No</v>
      </c>
      <c r="F126" t="str">
        <f t="shared" si="5"/>
        <v>No</v>
      </c>
    </row>
    <row r="127" spans="1:6" x14ac:dyDescent="0.3">
      <c r="A127" t="s">
        <v>720</v>
      </c>
      <c r="B127" t="s">
        <v>722</v>
      </c>
      <c r="C127">
        <v>1128477</v>
      </c>
      <c r="D127" t="str">
        <f t="shared" si="4"/>
        <v>No</v>
      </c>
      <c r="F127" t="str">
        <f t="shared" si="5"/>
        <v>No</v>
      </c>
    </row>
    <row r="128" spans="1:6" x14ac:dyDescent="0.3">
      <c r="A128" t="s">
        <v>671</v>
      </c>
      <c r="B128" t="s">
        <v>673</v>
      </c>
      <c r="C128">
        <v>69</v>
      </c>
      <c r="D128" t="str">
        <f t="shared" si="4"/>
        <v>No</v>
      </c>
      <c r="F128" t="str">
        <f t="shared" si="5"/>
        <v>No</v>
      </c>
    </row>
    <row r="129" spans="1:6" x14ac:dyDescent="0.3">
      <c r="A129" t="s">
        <v>66</v>
      </c>
      <c r="B129" t="s">
        <v>68</v>
      </c>
      <c r="C129">
        <v>55434</v>
      </c>
      <c r="D129" t="str">
        <f t="shared" si="4"/>
        <v>No</v>
      </c>
      <c r="F129" t="str">
        <f t="shared" si="5"/>
        <v>No</v>
      </c>
    </row>
    <row r="130" spans="1:6" x14ac:dyDescent="0.3">
      <c r="A130" t="s">
        <v>991</v>
      </c>
      <c r="B130" t="s">
        <v>97</v>
      </c>
      <c r="C130">
        <v>52941</v>
      </c>
      <c r="D130" t="str">
        <f t="shared" si="4"/>
        <v>No</v>
      </c>
      <c r="F130" t="str">
        <f t="shared" si="5"/>
        <v>No</v>
      </c>
    </row>
    <row r="131" spans="1:6" x14ac:dyDescent="0.3">
      <c r="A131" t="s">
        <v>769</v>
      </c>
      <c r="B131" t="s">
        <v>29</v>
      </c>
      <c r="C131">
        <v>25189</v>
      </c>
      <c r="D131" t="str">
        <f t="shared" ref="D131:D194" si="6">IF(B131 = "I*", "Yes","No")</f>
        <v>No</v>
      </c>
      <c r="F131" t="str">
        <f t="shared" ref="F131:F194" si="7">IF(COUNTIF(B131,"P*"),"Yes","No")</f>
        <v>No</v>
      </c>
    </row>
    <row r="132" spans="1:6" x14ac:dyDescent="0.3">
      <c r="A132" t="s">
        <v>95</v>
      </c>
      <c r="B132" t="s">
        <v>97</v>
      </c>
      <c r="C132">
        <v>209222</v>
      </c>
      <c r="D132" t="str">
        <f t="shared" si="6"/>
        <v>No</v>
      </c>
      <c r="F132" t="str">
        <f t="shared" si="7"/>
        <v>No</v>
      </c>
    </row>
    <row r="133" spans="1:6" x14ac:dyDescent="0.3">
      <c r="A133" t="s">
        <v>609</v>
      </c>
      <c r="B133" t="s">
        <v>611</v>
      </c>
      <c r="C133">
        <v>26844</v>
      </c>
      <c r="D133" t="str">
        <f t="shared" si="6"/>
        <v>No</v>
      </c>
      <c r="F133" t="str">
        <f t="shared" si="7"/>
        <v>No</v>
      </c>
    </row>
    <row r="134" spans="1:6" x14ac:dyDescent="0.3">
      <c r="A134" t="s">
        <v>922</v>
      </c>
      <c r="B134" t="s">
        <v>15</v>
      </c>
      <c r="C134">
        <v>25599</v>
      </c>
      <c r="D134" t="str">
        <f t="shared" si="6"/>
        <v>No</v>
      </c>
      <c r="F134" t="str">
        <f t="shared" si="7"/>
        <v>No</v>
      </c>
    </row>
    <row r="135" spans="1:6" x14ac:dyDescent="0.3">
      <c r="A135" t="s">
        <v>321</v>
      </c>
      <c r="B135" t="s">
        <v>29</v>
      </c>
      <c r="C135">
        <v>27417</v>
      </c>
      <c r="D135" t="str">
        <f t="shared" si="6"/>
        <v>No</v>
      </c>
      <c r="F135" t="str">
        <f t="shared" si="7"/>
        <v>No</v>
      </c>
    </row>
    <row r="136" spans="1:6" x14ac:dyDescent="0.3">
      <c r="A136" t="s">
        <v>487</v>
      </c>
      <c r="B136" t="s">
        <v>489</v>
      </c>
      <c r="C136">
        <v>544632</v>
      </c>
      <c r="D136" t="str">
        <f t="shared" si="6"/>
        <v>No</v>
      </c>
      <c r="F136" t="str">
        <f t="shared" si="7"/>
        <v>No</v>
      </c>
    </row>
    <row r="137" spans="1:6" x14ac:dyDescent="0.3">
      <c r="A137" t="s">
        <v>538</v>
      </c>
      <c r="B137" t="s">
        <v>105</v>
      </c>
      <c r="C137">
        <v>978</v>
      </c>
      <c r="D137" t="str">
        <f t="shared" si="6"/>
        <v>No</v>
      </c>
      <c r="F137" t="str">
        <f t="shared" si="7"/>
        <v>No</v>
      </c>
    </row>
    <row r="138" spans="1:6" x14ac:dyDescent="0.3">
      <c r="A138" t="s">
        <v>416</v>
      </c>
      <c r="B138" t="s">
        <v>46</v>
      </c>
      <c r="C138">
        <v>541014</v>
      </c>
      <c r="D138" t="str">
        <f t="shared" si="6"/>
        <v>No</v>
      </c>
      <c r="F138" t="str">
        <f t="shared" si="7"/>
        <v>No</v>
      </c>
    </row>
    <row r="139" spans="1:6" x14ac:dyDescent="0.3">
      <c r="A139" t="s">
        <v>448</v>
      </c>
      <c r="B139" t="s">
        <v>15</v>
      </c>
      <c r="C139">
        <v>1322247</v>
      </c>
      <c r="D139" t="str">
        <f t="shared" si="6"/>
        <v>No</v>
      </c>
      <c r="F139" t="str">
        <f t="shared" si="7"/>
        <v>No</v>
      </c>
    </row>
    <row r="140" spans="1:6" x14ac:dyDescent="0.3">
      <c r="A140" t="s">
        <v>640</v>
      </c>
      <c r="B140" t="s">
        <v>192</v>
      </c>
      <c r="C140">
        <v>14247989</v>
      </c>
      <c r="D140" t="str">
        <f t="shared" si="6"/>
        <v>No</v>
      </c>
      <c r="F140" t="str">
        <f t="shared" si="7"/>
        <v>No</v>
      </c>
    </row>
    <row r="141" spans="1:6" x14ac:dyDescent="0.3">
      <c r="A141" t="s">
        <v>915</v>
      </c>
      <c r="B141" t="s">
        <v>106</v>
      </c>
      <c r="C141">
        <v>20036</v>
      </c>
      <c r="D141" t="str">
        <f t="shared" si="6"/>
        <v>No</v>
      </c>
      <c r="F141" t="str">
        <f t="shared" si="7"/>
        <v>No</v>
      </c>
    </row>
    <row r="142" spans="1:6" x14ac:dyDescent="0.3">
      <c r="A142" t="s">
        <v>409</v>
      </c>
      <c r="B142" t="s">
        <v>97</v>
      </c>
      <c r="C142">
        <v>10713</v>
      </c>
      <c r="D142" t="str">
        <f t="shared" si="6"/>
        <v>No</v>
      </c>
      <c r="F142" t="str">
        <f t="shared" si="7"/>
        <v>No</v>
      </c>
    </row>
    <row r="143" spans="1:6" x14ac:dyDescent="0.3">
      <c r="A143" t="s">
        <v>118</v>
      </c>
      <c r="B143" t="s">
        <v>15</v>
      </c>
      <c r="C143">
        <v>386265</v>
      </c>
      <c r="D143" t="str">
        <f t="shared" si="6"/>
        <v>No</v>
      </c>
      <c r="F143" t="str">
        <f t="shared" si="7"/>
        <v>No</v>
      </c>
    </row>
    <row r="144" spans="1:6" x14ac:dyDescent="0.3">
      <c r="A144" t="s">
        <v>36</v>
      </c>
      <c r="B144" t="s">
        <v>15</v>
      </c>
      <c r="C144">
        <v>952120</v>
      </c>
      <c r="D144" t="str">
        <f t="shared" si="6"/>
        <v>No</v>
      </c>
      <c r="F144" t="str">
        <f t="shared" si="7"/>
        <v>No</v>
      </c>
    </row>
    <row r="145" spans="1:6" x14ac:dyDescent="0.3">
      <c r="A145" t="s">
        <v>266</v>
      </c>
      <c r="B145" t="s">
        <v>29</v>
      </c>
      <c r="C145">
        <v>408477</v>
      </c>
      <c r="D145" t="str">
        <f t="shared" si="6"/>
        <v>No</v>
      </c>
      <c r="F145" t="str">
        <f t="shared" si="7"/>
        <v>No</v>
      </c>
    </row>
    <row r="146" spans="1:6" x14ac:dyDescent="0.3">
      <c r="A146" t="s">
        <v>604</v>
      </c>
      <c r="B146" t="s">
        <v>485</v>
      </c>
      <c r="C146">
        <v>396136</v>
      </c>
      <c r="D146" t="str">
        <f t="shared" si="6"/>
        <v>No</v>
      </c>
      <c r="F146" t="str">
        <f t="shared" si="7"/>
        <v>No</v>
      </c>
    </row>
    <row r="147" spans="1:6" x14ac:dyDescent="0.3">
      <c r="A147" t="s">
        <v>917</v>
      </c>
      <c r="B147" t="s">
        <v>919</v>
      </c>
      <c r="C147">
        <v>211</v>
      </c>
      <c r="D147" t="str">
        <f t="shared" si="6"/>
        <v>No</v>
      </c>
      <c r="F147" t="str">
        <f t="shared" si="7"/>
        <v>No</v>
      </c>
    </row>
    <row r="148" spans="1:6" x14ac:dyDescent="0.3">
      <c r="A148" t="s">
        <v>1006</v>
      </c>
      <c r="B148" t="s">
        <v>105</v>
      </c>
      <c r="C148">
        <v>549</v>
      </c>
      <c r="D148" t="str">
        <f t="shared" si="6"/>
        <v>No</v>
      </c>
      <c r="F148" t="str">
        <f t="shared" si="7"/>
        <v>No</v>
      </c>
    </row>
    <row r="149" spans="1:6" x14ac:dyDescent="0.3">
      <c r="A149" t="s">
        <v>547</v>
      </c>
      <c r="B149" t="s">
        <v>29</v>
      </c>
      <c r="C149">
        <v>541800</v>
      </c>
      <c r="D149" t="str">
        <f t="shared" si="6"/>
        <v>No</v>
      </c>
      <c r="F149" t="str">
        <f t="shared" si="7"/>
        <v>No</v>
      </c>
    </row>
    <row r="150" spans="1:6" x14ac:dyDescent="0.3">
      <c r="A150" t="s">
        <v>701</v>
      </c>
      <c r="B150" t="s">
        <v>49</v>
      </c>
      <c r="C150">
        <v>5183</v>
      </c>
      <c r="D150" t="str">
        <f t="shared" si="6"/>
        <v>No</v>
      </c>
      <c r="F150" t="str">
        <f t="shared" si="7"/>
        <v>No</v>
      </c>
    </row>
    <row r="151" spans="1:6" x14ac:dyDescent="0.3">
      <c r="A151" t="s">
        <v>1023</v>
      </c>
      <c r="B151" t="s">
        <v>106</v>
      </c>
      <c r="C151">
        <v>5133</v>
      </c>
      <c r="D151" t="str">
        <f t="shared" si="6"/>
        <v>No</v>
      </c>
      <c r="F151" t="str">
        <f t="shared" si="7"/>
        <v>No</v>
      </c>
    </row>
    <row r="152" spans="1:6" x14ac:dyDescent="0.3">
      <c r="A152" t="s">
        <v>532</v>
      </c>
      <c r="B152" t="s">
        <v>423</v>
      </c>
      <c r="C152">
        <v>12476</v>
      </c>
      <c r="D152" t="str">
        <f t="shared" si="6"/>
        <v>No</v>
      </c>
      <c r="F152" t="str">
        <f t="shared" si="7"/>
        <v>No</v>
      </c>
    </row>
    <row r="153" spans="1:6" x14ac:dyDescent="0.3">
      <c r="A153" t="s">
        <v>835</v>
      </c>
      <c r="B153" t="s">
        <v>205</v>
      </c>
      <c r="C153">
        <v>3070</v>
      </c>
      <c r="D153" t="str">
        <f t="shared" si="6"/>
        <v>No</v>
      </c>
      <c r="F153" t="str">
        <f t="shared" si="7"/>
        <v>No</v>
      </c>
    </row>
    <row r="154" spans="1:6" x14ac:dyDescent="0.3">
      <c r="A154" t="s">
        <v>190</v>
      </c>
      <c r="B154" t="s">
        <v>192</v>
      </c>
      <c r="C154">
        <v>21037503</v>
      </c>
      <c r="D154" t="str">
        <f t="shared" si="6"/>
        <v>No</v>
      </c>
      <c r="F154" t="str">
        <f t="shared" si="7"/>
        <v>No</v>
      </c>
    </row>
    <row r="155" spans="1:6" x14ac:dyDescent="0.3">
      <c r="A155" t="s">
        <v>430</v>
      </c>
      <c r="B155" t="s">
        <v>423</v>
      </c>
      <c r="C155">
        <v>2196468</v>
      </c>
      <c r="D155" t="str">
        <f t="shared" si="6"/>
        <v>No</v>
      </c>
      <c r="F155" t="str">
        <f t="shared" si="7"/>
        <v>No</v>
      </c>
    </row>
    <row r="156" spans="1:6" x14ac:dyDescent="0.3">
      <c r="A156" t="s">
        <v>427</v>
      </c>
      <c r="B156" t="s">
        <v>97</v>
      </c>
      <c r="C156">
        <v>1002</v>
      </c>
      <c r="D156" t="str">
        <f t="shared" si="6"/>
        <v>No</v>
      </c>
      <c r="F156" t="str">
        <f t="shared" si="7"/>
        <v>No</v>
      </c>
    </row>
    <row r="157" spans="1:6" x14ac:dyDescent="0.3">
      <c r="A157" t="s">
        <v>805</v>
      </c>
      <c r="B157" t="s">
        <v>807</v>
      </c>
      <c r="C157">
        <v>90994</v>
      </c>
      <c r="D157" t="str">
        <f t="shared" si="6"/>
        <v>No</v>
      </c>
      <c r="F157" t="str">
        <f t="shared" si="7"/>
        <v>No</v>
      </c>
    </row>
    <row r="158" spans="1:6" x14ac:dyDescent="0.3">
      <c r="A158" t="s">
        <v>344</v>
      </c>
      <c r="B158" t="s">
        <v>240</v>
      </c>
      <c r="C158">
        <v>4546</v>
      </c>
      <c r="D158" t="str">
        <f t="shared" si="6"/>
        <v>No</v>
      </c>
      <c r="F158" t="str">
        <f t="shared" si="7"/>
        <v>No</v>
      </c>
    </row>
    <row r="159" spans="1:6" x14ac:dyDescent="0.3">
      <c r="A159" t="s">
        <v>357</v>
      </c>
      <c r="B159" t="s">
        <v>15</v>
      </c>
      <c r="C159">
        <v>10958</v>
      </c>
      <c r="D159" t="str">
        <f t="shared" si="6"/>
        <v>No</v>
      </c>
      <c r="F159" t="str">
        <f t="shared" si="7"/>
        <v>No</v>
      </c>
    </row>
    <row r="160" spans="1:6" x14ac:dyDescent="0.3">
      <c r="A160" t="s">
        <v>456</v>
      </c>
      <c r="B160" t="s">
        <v>458</v>
      </c>
      <c r="C160">
        <v>324724</v>
      </c>
      <c r="D160" t="str">
        <f t="shared" si="6"/>
        <v>No</v>
      </c>
      <c r="F160" t="str">
        <f t="shared" si="7"/>
        <v>No</v>
      </c>
    </row>
    <row r="161" spans="1:6" x14ac:dyDescent="0.3">
      <c r="A161" t="s">
        <v>924</v>
      </c>
      <c r="B161" t="s">
        <v>317</v>
      </c>
      <c r="C161">
        <v>273396</v>
      </c>
      <c r="D161" t="str">
        <f t="shared" si="6"/>
        <v>No</v>
      </c>
      <c r="F161" t="str">
        <f t="shared" si="7"/>
        <v>Yes</v>
      </c>
    </row>
    <row r="162" spans="1:6" x14ac:dyDescent="0.3">
      <c r="A162" t="s">
        <v>323</v>
      </c>
      <c r="B162" t="s">
        <v>90</v>
      </c>
      <c r="C162">
        <v>1121</v>
      </c>
      <c r="D162" t="str">
        <f t="shared" si="6"/>
        <v>No</v>
      </c>
      <c r="F162" t="str">
        <f t="shared" si="7"/>
        <v>No</v>
      </c>
    </row>
    <row r="163" spans="1:6" x14ac:dyDescent="0.3">
      <c r="A163" t="s">
        <v>198</v>
      </c>
      <c r="B163" t="s">
        <v>200</v>
      </c>
      <c r="C163">
        <v>63609</v>
      </c>
      <c r="D163" t="str">
        <f t="shared" si="6"/>
        <v>No</v>
      </c>
      <c r="F163" t="str">
        <f t="shared" si="7"/>
        <v>No</v>
      </c>
    </row>
    <row r="164" spans="1:6" x14ac:dyDescent="0.3">
      <c r="A164" t="s">
        <v>963</v>
      </c>
      <c r="B164" t="s">
        <v>965</v>
      </c>
      <c r="C164">
        <v>8638</v>
      </c>
      <c r="D164" t="str">
        <f t="shared" si="6"/>
        <v>No</v>
      </c>
      <c r="F164" t="str">
        <f t="shared" si="7"/>
        <v>No</v>
      </c>
    </row>
    <row r="165" spans="1:6" x14ac:dyDescent="0.3">
      <c r="A165" t="s">
        <v>840</v>
      </c>
      <c r="B165" t="s">
        <v>489</v>
      </c>
      <c r="C165">
        <v>6363</v>
      </c>
      <c r="D165" t="str">
        <f t="shared" si="6"/>
        <v>No</v>
      </c>
      <c r="F165" t="str">
        <f t="shared" si="7"/>
        <v>No</v>
      </c>
    </row>
    <row r="166" spans="1:6" x14ac:dyDescent="0.3">
      <c r="A166" t="s">
        <v>718</v>
      </c>
      <c r="B166" t="s">
        <v>49</v>
      </c>
      <c r="C166">
        <v>57</v>
      </c>
      <c r="D166" t="str">
        <f t="shared" si="6"/>
        <v>No</v>
      </c>
      <c r="F166" t="str">
        <f t="shared" si="7"/>
        <v>No</v>
      </c>
    </row>
    <row r="167" spans="1:6" x14ac:dyDescent="0.3">
      <c r="A167" t="s">
        <v>791</v>
      </c>
      <c r="B167" t="s">
        <v>49</v>
      </c>
      <c r="C167">
        <v>1022</v>
      </c>
      <c r="D167" t="str">
        <f t="shared" si="6"/>
        <v>No</v>
      </c>
      <c r="F167" t="str">
        <f t="shared" si="7"/>
        <v>No</v>
      </c>
    </row>
    <row r="168" spans="1:6" x14ac:dyDescent="0.3">
      <c r="A168" t="s">
        <v>467</v>
      </c>
      <c r="B168" t="s">
        <v>15</v>
      </c>
      <c r="C168">
        <v>36863</v>
      </c>
      <c r="D168" t="str">
        <f t="shared" si="6"/>
        <v>No</v>
      </c>
      <c r="F168" t="str">
        <f t="shared" si="7"/>
        <v>No</v>
      </c>
    </row>
    <row r="169" spans="1:6" x14ac:dyDescent="0.3">
      <c r="A169" t="s">
        <v>394</v>
      </c>
      <c r="B169" t="s">
        <v>396</v>
      </c>
      <c r="C169">
        <v>581745</v>
      </c>
      <c r="D169" t="str">
        <f t="shared" si="6"/>
        <v>No</v>
      </c>
      <c r="F169" t="str">
        <f t="shared" si="7"/>
        <v>No</v>
      </c>
    </row>
    <row r="170" spans="1:6" x14ac:dyDescent="0.3">
      <c r="A170" t="s">
        <v>969</v>
      </c>
      <c r="B170" t="s">
        <v>15</v>
      </c>
      <c r="C170">
        <v>47009</v>
      </c>
      <c r="D170" t="str">
        <f t="shared" si="6"/>
        <v>No</v>
      </c>
      <c r="F170" t="str">
        <f t="shared" si="7"/>
        <v>No</v>
      </c>
    </row>
    <row r="171" spans="1:6" x14ac:dyDescent="0.3">
      <c r="A171" t="s">
        <v>325</v>
      </c>
      <c r="B171" t="s">
        <v>186</v>
      </c>
      <c r="C171">
        <v>3404440</v>
      </c>
      <c r="D171" t="str">
        <f t="shared" si="6"/>
        <v>No</v>
      </c>
      <c r="F171" t="str">
        <f t="shared" si="7"/>
        <v>Yes</v>
      </c>
    </row>
    <row r="172" spans="1:6" x14ac:dyDescent="0.3">
      <c r="A172" t="s">
        <v>115</v>
      </c>
      <c r="B172" t="s">
        <v>117</v>
      </c>
      <c r="C172">
        <v>2033</v>
      </c>
      <c r="D172" t="str">
        <f t="shared" si="6"/>
        <v>No</v>
      </c>
      <c r="F172" t="str">
        <f t="shared" si="7"/>
        <v>No</v>
      </c>
    </row>
    <row r="173" spans="1:6" x14ac:dyDescent="0.3">
      <c r="A173" t="s">
        <v>667</v>
      </c>
      <c r="B173" t="s">
        <v>205</v>
      </c>
      <c r="C173">
        <v>25544</v>
      </c>
      <c r="D173" t="str">
        <f t="shared" si="6"/>
        <v>No</v>
      </c>
      <c r="F173" t="str">
        <f t="shared" si="7"/>
        <v>No</v>
      </c>
    </row>
    <row r="174" spans="1:6" x14ac:dyDescent="0.3">
      <c r="A174" t="s">
        <v>472</v>
      </c>
      <c r="B174" t="s">
        <v>474</v>
      </c>
      <c r="C174">
        <v>180</v>
      </c>
      <c r="D174" t="str">
        <f t="shared" si="6"/>
        <v>No</v>
      </c>
      <c r="F174" t="str">
        <f t="shared" si="7"/>
        <v>Yes</v>
      </c>
    </row>
    <row r="175" spans="1:6" x14ac:dyDescent="0.3">
      <c r="A175" t="s">
        <v>515</v>
      </c>
      <c r="B175" t="s">
        <v>97</v>
      </c>
      <c r="C175">
        <v>331881</v>
      </c>
      <c r="D175" t="str">
        <f t="shared" si="6"/>
        <v>No</v>
      </c>
      <c r="F175" t="str">
        <f t="shared" si="7"/>
        <v>No</v>
      </c>
    </row>
    <row r="176" spans="1:6" x14ac:dyDescent="0.3">
      <c r="A176" t="s">
        <v>756</v>
      </c>
      <c r="B176" t="s">
        <v>49</v>
      </c>
      <c r="C176">
        <v>3730</v>
      </c>
      <c r="D176" t="str">
        <f t="shared" si="6"/>
        <v>No</v>
      </c>
      <c r="F176" t="str">
        <f t="shared" si="7"/>
        <v>No</v>
      </c>
    </row>
    <row r="177" spans="1:6" x14ac:dyDescent="0.3">
      <c r="A177" t="s">
        <v>143</v>
      </c>
      <c r="B177" t="s">
        <v>145</v>
      </c>
      <c r="C177">
        <v>18440136</v>
      </c>
      <c r="D177" t="str">
        <f t="shared" si="6"/>
        <v>No</v>
      </c>
      <c r="F177" t="str">
        <f t="shared" si="7"/>
        <v>No</v>
      </c>
    </row>
    <row r="178" spans="1:6" x14ac:dyDescent="0.3">
      <c r="A178" t="s">
        <v>278</v>
      </c>
      <c r="B178" t="s">
        <v>281</v>
      </c>
      <c r="C178">
        <v>1388991</v>
      </c>
      <c r="D178" t="str">
        <f t="shared" si="6"/>
        <v>No</v>
      </c>
      <c r="F178" t="str">
        <f t="shared" si="7"/>
        <v>No</v>
      </c>
    </row>
    <row r="179" spans="1:6" x14ac:dyDescent="0.3">
      <c r="A179" t="s">
        <v>856</v>
      </c>
      <c r="B179" t="s">
        <v>106</v>
      </c>
      <c r="C179">
        <v>48030</v>
      </c>
      <c r="D179" t="str">
        <f t="shared" si="6"/>
        <v>No</v>
      </c>
      <c r="F179" t="str">
        <f t="shared" si="7"/>
        <v>No</v>
      </c>
    </row>
    <row r="180" spans="1:6" x14ac:dyDescent="0.3">
      <c r="A180" t="s">
        <v>424</v>
      </c>
      <c r="B180" t="s">
        <v>423</v>
      </c>
      <c r="C180">
        <v>876338</v>
      </c>
      <c r="D180" t="str">
        <f t="shared" si="6"/>
        <v>No</v>
      </c>
      <c r="F180" t="str">
        <f t="shared" si="7"/>
        <v>No</v>
      </c>
    </row>
    <row r="181" spans="1:6" x14ac:dyDescent="0.3">
      <c r="A181" t="s">
        <v>936</v>
      </c>
      <c r="B181" t="s">
        <v>15</v>
      </c>
      <c r="C181">
        <v>53740</v>
      </c>
      <c r="D181" t="str">
        <f t="shared" si="6"/>
        <v>No</v>
      </c>
      <c r="F181" t="str">
        <f t="shared" si="7"/>
        <v>No</v>
      </c>
    </row>
    <row r="182" spans="1:6" x14ac:dyDescent="0.3">
      <c r="A182" t="s">
        <v>173</v>
      </c>
      <c r="B182" t="s">
        <v>15</v>
      </c>
      <c r="C182">
        <v>1825</v>
      </c>
      <c r="D182" t="str">
        <f t="shared" si="6"/>
        <v>No</v>
      </c>
      <c r="F182" t="str">
        <f t="shared" si="7"/>
        <v>No</v>
      </c>
    </row>
    <row r="183" spans="1:6" x14ac:dyDescent="0.3">
      <c r="A183" t="s">
        <v>223</v>
      </c>
      <c r="B183" t="s">
        <v>225</v>
      </c>
      <c r="C183">
        <v>45588</v>
      </c>
      <c r="D183" t="str">
        <f t="shared" si="6"/>
        <v>No</v>
      </c>
      <c r="F183" t="str">
        <f t="shared" si="7"/>
        <v>No</v>
      </c>
    </row>
    <row r="184" spans="1:6" x14ac:dyDescent="0.3">
      <c r="A184" t="s">
        <v>714</v>
      </c>
      <c r="B184" t="s">
        <v>29</v>
      </c>
      <c r="C184">
        <v>1585</v>
      </c>
      <c r="D184" t="str">
        <f t="shared" si="6"/>
        <v>No</v>
      </c>
      <c r="F184" t="str">
        <f t="shared" si="7"/>
        <v>No</v>
      </c>
    </row>
    <row r="185" spans="1:6" x14ac:dyDescent="0.3">
      <c r="A185" t="s">
        <v>572</v>
      </c>
      <c r="B185" t="s">
        <v>15</v>
      </c>
      <c r="C185">
        <v>31669</v>
      </c>
      <c r="D185" t="str">
        <f t="shared" si="6"/>
        <v>No</v>
      </c>
      <c r="F185" t="str">
        <f t="shared" si="7"/>
        <v>No</v>
      </c>
    </row>
    <row r="186" spans="1:6" x14ac:dyDescent="0.3">
      <c r="A186" t="s">
        <v>87</v>
      </c>
      <c r="B186" t="s">
        <v>90</v>
      </c>
      <c r="C186">
        <v>105780</v>
      </c>
      <c r="D186" t="str">
        <f t="shared" si="6"/>
        <v>No</v>
      </c>
      <c r="F186" t="str">
        <f t="shared" si="7"/>
        <v>No</v>
      </c>
    </row>
    <row r="187" spans="1:6" x14ac:dyDescent="0.3">
      <c r="A187" t="s">
        <v>900</v>
      </c>
      <c r="B187" t="s">
        <v>46</v>
      </c>
      <c r="C187">
        <v>1829584</v>
      </c>
      <c r="D187" t="str">
        <f t="shared" si="6"/>
        <v>No</v>
      </c>
      <c r="F187" t="str">
        <f t="shared" si="7"/>
        <v>No</v>
      </c>
    </row>
    <row r="188" spans="1:6" x14ac:dyDescent="0.3">
      <c r="A188" t="s">
        <v>765</v>
      </c>
      <c r="B188" t="s">
        <v>97</v>
      </c>
      <c r="C188">
        <v>2696</v>
      </c>
      <c r="D188" t="str">
        <f t="shared" si="6"/>
        <v>No</v>
      </c>
      <c r="F188" t="str">
        <f t="shared" si="7"/>
        <v>No</v>
      </c>
    </row>
    <row r="189" spans="1:6" x14ac:dyDescent="0.3">
      <c r="A189" t="s">
        <v>153</v>
      </c>
      <c r="B189" t="s">
        <v>49</v>
      </c>
      <c r="C189">
        <v>7019310</v>
      </c>
      <c r="D189" t="str">
        <f t="shared" si="6"/>
        <v>No</v>
      </c>
      <c r="F189" t="str">
        <f t="shared" si="7"/>
        <v>No</v>
      </c>
    </row>
    <row r="190" spans="1:6" x14ac:dyDescent="0.3">
      <c r="A190" t="s">
        <v>623</v>
      </c>
      <c r="B190" t="s">
        <v>97</v>
      </c>
      <c r="C190">
        <v>1326</v>
      </c>
      <c r="D190" t="str">
        <f t="shared" si="6"/>
        <v>No</v>
      </c>
      <c r="F190" t="str">
        <f t="shared" si="7"/>
        <v>No</v>
      </c>
    </row>
    <row r="191" spans="1:6" x14ac:dyDescent="0.3">
      <c r="A191" t="s">
        <v>342</v>
      </c>
      <c r="B191" t="s">
        <v>129</v>
      </c>
      <c r="C191">
        <v>3116151</v>
      </c>
      <c r="D191" t="str">
        <f t="shared" si="6"/>
        <v>No</v>
      </c>
      <c r="F191" t="str">
        <f t="shared" si="7"/>
        <v>No</v>
      </c>
    </row>
    <row r="192" spans="1:6" x14ac:dyDescent="0.3">
      <c r="A192" t="s">
        <v>945</v>
      </c>
      <c r="B192" t="s">
        <v>947</v>
      </c>
      <c r="C192">
        <v>1171</v>
      </c>
      <c r="D192" t="str">
        <f t="shared" si="6"/>
        <v>No</v>
      </c>
      <c r="F192" t="str">
        <f t="shared" si="7"/>
        <v>No</v>
      </c>
    </row>
    <row r="193" spans="1:6" x14ac:dyDescent="0.3">
      <c r="A193" t="s">
        <v>771</v>
      </c>
      <c r="B193" t="s">
        <v>763</v>
      </c>
      <c r="C193">
        <v>2134</v>
      </c>
      <c r="D193" t="str">
        <f t="shared" si="6"/>
        <v>No</v>
      </c>
      <c r="F193" t="str">
        <f t="shared" si="7"/>
        <v>No</v>
      </c>
    </row>
    <row r="194" spans="1:6" x14ac:dyDescent="0.3">
      <c r="A194" t="s">
        <v>511</v>
      </c>
      <c r="B194" t="s">
        <v>513</v>
      </c>
      <c r="C194">
        <v>35821</v>
      </c>
      <c r="D194" t="str">
        <f t="shared" si="6"/>
        <v>No</v>
      </c>
      <c r="F194" t="str">
        <f t="shared" si="7"/>
        <v>No</v>
      </c>
    </row>
    <row r="195" spans="1:6" x14ac:dyDescent="0.3">
      <c r="A195" t="s">
        <v>238</v>
      </c>
      <c r="B195" t="s">
        <v>240</v>
      </c>
      <c r="C195">
        <v>2586</v>
      </c>
      <c r="D195" t="str">
        <f t="shared" ref="D195:D258" si="8">IF(B195 = "I*", "Yes","No")</f>
        <v>No</v>
      </c>
      <c r="F195" t="str">
        <f t="shared" ref="F195:F258" si="9">IF(COUNTIF(B195,"P*"),"Yes","No")</f>
        <v>No</v>
      </c>
    </row>
    <row r="196" spans="1:6" x14ac:dyDescent="0.3">
      <c r="A196" t="s">
        <v>25</v>
      </c>
      <c r="B196" t="s">
        <v>29</v>
      </c>
      <c r="C196">
        <v>6333290</v>
      </c>
      <c r="D196" t="str">
        <f t="shared" si="8"/>
        <v>No</v>
      </c>
      <c r="F196" t="str">
        <f t="shared" si="9"/>
        <v>No</v>
      </c>
    </row>
    <row r="197" spans="1:6" x14ac:dyDescent="0.3">
      <c r="A197" t="s">
        <v>830</v>
      </c>
      <c r="B197" t="s">
        <v>105</v>
      </c>
      <c r="C197">
        <v>3949</v>
      </c>
      <c r="D197" t="str">
        <f t="shared" si="8"/>
        <v>No</v>
      </c>
      <c r="F197" t="str">
        <f t="shared" si="9"/>
        <v>No</v>
      </c>
    </row>
    <row r="198" spans="1:6" x14ac:dyDescent="0.3">
      <c r="A198" t="s">
        <v>920</v>
      </c>
      <c r="B198" t="s">
        <v>97</v>
      </c>
      <c r="C198">
        <v>11138</v>
      </c>
      <c r="D198" t="str">
        <f t="shared" si="8"/>
        <v>No</v>
      </c>
      <c r="F198" t="str">
        <f t="shared" si="9"/>
        <v>No</v>
      </c>
    </row>
    <row r="199" spans="1:6" x14ac:dyDescent="0.3">
      <c r="A199" t="s">
        <v>561</v>
      </c>
      <c r="B199" t="s">
        <v>49</v>
      </c>
      <c r="C199">
        <v>112276</v>
      </c>
      <c r="D199" t="str">
        <f t="shared" si="8"/>
        <v>No</v>
      </c>
      <c r="F199" t="str">
        <f t="shared" si="9"/>
        <v>No</v>
      </c>
    </row>
    <row r="200" spans="1:6" x14ac:dyDescent="0.3">
      <c r="A200" t="s">
        <v>414</v>
      </c>
      <c r="B200" t="s">
        <v>138</v>
      </c>
      <c r="C200">
        <v>400407</v>
      </c>
      <c r="D200" t="str">
        <f t="shared" si="8"/>
        <v>No</v>
      </c>
      <c r="F200" t="str">
        <f t="shared" si="9"/>
        <v>No</v>
      </c>
    </row>
    <row r="201" spans="1:6" x14ac:dyDescent="0.3">
      <c r="A201" t="s">
        <v>136</v>
      </c>
      <c r="B201" t="s">
        <v>138</v>
      </c>
      <c r="C201">
        <v>152503</v>
      </c>
      <c r="D201" t="str">
        <f t="shared" si="8"/>
        <v>No</v>
      </c>
      <c r="F201" t="str">
        <f t="shared" si="9"/>
        <v>No</v>
      </c>
    </row>
    <row r="202" spans="1:6" x14ac:dyDescent="0.3">
      <c r="A202" t="s">
        <v>955</v>
      </c>
      <c r="B202" t="s">
        <v>105</v>
      </c>
      <c r="C202">
        <v>5049</v>
      </c>
      <c r="D202" t="str">
        <f t="shared" si="8"/>
        <v>No</v>
      </c>
      <c r="F202" t="str">
        <f t="shared" si="9"/>
        <v>No</v>
      </c>
    </row>
    <row r="203" spans="1:6" x14ac:dyDescent="0.3">
      <c r="A203" t="s">
        <v>743</v>
      </c>
      <c r="B203" t="s">
        <v>105</v>
      </c>
      <c r="C203">
        <v>432</v>
      </c>
      <c r="D203" t="str">
        <f t="shared" si="8"/>
        <v>No</v>
      </c>
      <c r="F203" t="str">
        <f t="shared" si="9"/>
        <v>No</v>
      </c>
    </row>
    <row r="204" spans="1:6" x14ac:dyDescent="0.3">
      <c r="A204" t="s">
        <v>581</v>
      </c>
      <c r="B204" t="s">
        <v>105</v>
      </c>
      <c r="C204">
        <v>41860</v>
      </c>
      <c r="D204" t="str">
        <f t="shared" si="8"/>
        <v>No</v>
      </c>
      <c r="F204" t="str">
        <f t="shared" si="9"/>
        <v>No</v>
      </c>
    </row>
    <row r="205" spans="1:6" x14ac:dyDescent="0.3">
      <c r="A205" t="s">
        <v>708</v>
      </c>
      <c r="B205" t="s">
        <v>106</v>
      </c>
      <c r="C205">
        <v>63058</v>
      </c>
      <c r="D205" t="str">
        <f t="shared" si="8"/>
        <v>No</v>
      </c>
      <c r="F205" t="str">
        <f t="shared" si="9"/>
        <v>No</v>
      </c>
    </row>
    <row r="206" spans="1:6" x14ac:dyDescent="0.3">
      <c r="A206" t="s">
        <v>378</v>
      </c>
      <c r="B206" t="s">
        <v>15</v>
      </c>
      <c r="C206">
        <v>28489</v>
      </c>
      <c r="D206" t="str">
        <f t="shared" si="8"/>
        <v>No</v>
      </c>
      <c r="F206" t="str">
        <f t="shared" si="9"/>
        <v>No</v>
      </c>
    </row>
    <row r="207" spans="1:6" x14ac:dyDescent="0.3">
      <c r="A207" t="s">
        <v>38</v>
      </c>
      <c r="B207" t="s">
        <v>40</v>
      </c>
      <c r="C207">
        <v>3282130</v>
      </c>
      <c r="D207" t="str">
        <f t="shared" si="8"/>
        <v>No</v>
      </c>
      <c r="F207" t="str">
        <f t="shared" si="9"/>
        <v>No</v>
      </c>
    </row>
    <row r="208" spans="1:6" x14ac:dyDescent="0.3">
      <c r="A208" t="s">
        <v>723</v>
      </c>
      <c r="B208" t="s">
        <v>15</v>
      </c>
      <c r="C208">
        <v>11800582</v>
      </c>
      <c r="D208" t="str">
        <f t="shared" si="8"/>
        <v>No</v>
      </c>
      <c r="F208" t="str">
        <f t="shared" si="9"/>
        <v>No</v>
      </c>
    </row>
    <row r="209" spans="1:6" x14ac:dyDescent="0.3">
      <c r="A209" t="s">
        <v>890</v>
      </c>
      <c r="B209" t="s">
        <v>15</v>
      </c>
      <c r="C209">
        <v>6635</v>
      </c>
      <c r="D209" t="str">
        <f t="shared" si="8"/>
        <v>No</v>
      </c>
      <c r="F209" t="str">
        <f t="shared" si="9"/>
        <v>No</v>
      </c>
    </row>
    <row r="210" spans="1:6" x14ac:dyDescent="0.3">
      <c r="A210" t="s">
        <v>558</v>
      </c>
      <c r="B210" t="s">
        <v>15</v>
      </c>
      <c r="C210">
        <v>4114042</v>
      </c>
      <c r="D210" t="str">
        <f t="shared" si="8"/>
        <v>No</v>
      </c>
      <c r="F210" t="str">
        <f t="shared" si="9"/>
        <v>No</v>
      </c>
    </row>
    <row r="211" spans="1:6" x14ac:dyDescent="0.3">
      <c r="A211" t="s">
        <v>998</v>
      </c>
      <c r="B211" t="s">
        <v>15</v>
      </c>
      <c r="C211">
        <v>11709</v>
      </c>
      <c r="D211" t="str">
        <f t="shared" si="8"/>
        <v>No</v>
      </c>
      <c r="F211" t="str">
        <f t="shared" si="9"/>
        <v>No</v>
      </c>
    </row>
    <row r="212" spans="1:6" x14ac:dyDescent="0.3">
      <c r="A212" t="s">
        <v>749</v>
      </c>
      <c r="B212" t="s">
        <v>29</v>
      </c>
      <c r="C212">
        <v>172</v>
      </c>
      <c r="D212" t="str">
        <f t="shared" si="8"/>
        <v>No</v>
      </c>
      <c r="F212" t="str">
        <f t="shared" si="9"/>
        <v>No</v>
      </c>
    </row>
    <row r="213" spans="1:6" x14ac:dyDescent="0.3">
      <c r="A213" t="s">
        <v>499</v>
      </c>
      <c r="B213" t="s">
        <v>15</v>
      </c>
      <c r="C213">
        <v>6</v>
      </c>
      <c r="D213" t="str">
        <f t="shared" si="8"/>
        <v>No</v>
      </c>
      <c r="F213" t="str">
        <f t="shared" si="9"/>
        <v>No</v>
      </c>
    </row>
    <row r="214" spans="1:6" x14ac:dyDescent="0.3">
      <c r="A214" t="s">
        <v>419</v>
      </c>
      <c r="B214" t="s">
        <v>200</v>
      </c>
      <c r="C214">
        <v>3663</v>
      </c>
      <c r="D214" t="str">
        <f t="shared" si="8"/>
        <v>No</v>
      </c>
      <c r="F214" t="str">
        <f t="shared" si="9"/>
        <v>No</v>
      </c>
    </row>
    <row r="215" spans="1:6" x14ac:dyDescent="0.3">
      <c r="A215" t="s">
        <v>656</v>
      </c>
      <c r="B215" t="s">
        <v>658</v>
      </c>
      <c r="C215">
        <v>20031</v>
      </c>
      <c r="D215" t="str">
        <f t="shared" si="8"/>
        <v>No</v>
      </c>
      <c r="F215" t="str">
        <f t="shared" si="9"/>
        <v>No</v>
      </c>
    </row>
    <row r="216" spans="1:6" x14ac:dyDescent="0.3">
      <c r="A216" t="s">
        <v>1012</v>
      </c>
      <c r="B216" t="s">
        <v>23</v>
      </c>
      <c r="C216">
        <v>109489</v>
      </c>
      <c r="D216" t="str">
        <f t="shared" si="8"/>
        <v>No</v>
      </c>
      <c r="F216" t="str">
        <f t="shared" si="9"/>
        <v>No</v>
      </c>
    </row>
    <row r="217" spans="1:6" x14ac:dyDescent="0.3">
      <c r="A217" t="s">
        <v>521</v>
      </c>
      <c r="B217" t="s">
        <v>90</v>
      </c>
      <c r="C217">
        <v>1126</v>
      </c>
      <c r="D217" t="str">
        <f t="shared" si="8"/>
        <v>No</v>
      </c>
      <c r="F217" t="str">
        <f t="shared" si="9"/>
        <v>No</v>
      </c>
    </row>
    <row r="218" spans="1:6" x14ac:dyDescent="0.3">
      <c r="A218" t="s">
        <v>602</v>
      </c>
      <c r="B218" t="s">
        <v>90</v>
      </c>
      <c r="C218">
        <v>54</v>
      </c>
      <c r="D218" t="str">
        <f t="shared" si="8"/>
        <v>No</v>
      </c>
      <c r="F218" t="str">
        <f t="shared" si="9"/>
        <v>No</v>
      </c>
    </row>
    <row r="219" spans="1:6" x14ac:dyDescent="0.3">
      <c r="A219" t="s">
        <v>674</v>
      </c>
      <c r="B219" t="s">
        <v>200</v>
      </c>
      <c r="C219">
        <v>47524</v>
      </c>
      <c r="D219" t="str">
        <f t="shared" si="8"/>
        <v>No</v>
      </c>
      <c r="F219" t="str">
        <f t="shared" si="9"/>
        <v>No</v>
      </c>
    </row>
    <row r="220" spans="1:6" x14ac:dyDescent="0.3">
      <c r="A220" t="s">
        <v>79</v>
      </c>
      <c r="B220" t="s">
        <v>15</v>
      </c>
      <c r="C220">
        <v>305336</v>
      </c>
      <c r="D220" t="str">
        <f t="shared" si="8"/>
        <v>No</v>
      </c>
      <c r="F220" t="str">
        <f t="shared" si="9"/>
        <v>No</v>
      </c>
    </row>
    <row r="221" spans="1:6" x14ac:dyDescent="0.3">
      <c r="A221" t="s">
        <v>616</v>
      </c>
      <c r="B221" t="s">
        <v>618</v>
      </c>
      <c r="C221">
        <v>30255</v>
      </c>
      <c r="D221" t="str">
        <f t="shared" si="8"/>
        <v>No</v>
      </c>
      <c r="F221" t="str">
        <f t="shared" si="9"/>
        <v>No</v>
      </c>
    </row>
    <row r="222" spans="1:6" x14ac:dyDescent="0.3">
      <c r="A222" t="s">
        <v>832</v>
      </c>
      <c r="B222" t="s">
        <v>106</v>
      </c>
      <c r="C222">
        <v>301</v>
      </c>
      <c r="D222" t="str">
        <f t="shared" si="8"/>
        <v>No</v>
      </c>
      <c r="F222" t="str">
        <f t="shared" si="9"/>
        <v>No</v>
      </c>
    </row>
    <row r="223" spans="1:6" x14ac:dyDescent="0.3">
      <c r="A223" t="s">
        <v>902</v>
      </c>
      <c r="B223" t="s">
        <v>904</v>
      </c>
      <c r="C223">
        <v>726</v>
      </c>
      <c r="D223" t="str">
        <f t="shared" si="8"/>
        <v>No</v>
      </c>
      <c r="F223" t="str">
        <f t="shared" si="9"/>
        <v>No</v>
      </c>
    </row>
    <row r="224" spans="1:6" x14ac:dyDescent="0.3">
      <c r="A224" t="s">
        <v>960</v>
      </c>
      <c r="B224" t="s">
        <v>15</v>
      </c>
      <c r="C224">
        <v>41125</v>
      </c>
      <c r="D224" t="str">
        <f t="shared" si="8"/>
        <v>No</v>
      </c>
      <c r="F224" t="str">
        <f t="shared" si="9"/>
        <v>No</v>
      </c>
    </row>
    <row r="225" spans="1:6" x14ac:dyDescent="0.3">
      <c r="A225" t="s">
        <v>905</v>
      </c>
      <c r="B225" t="s">
        <v>264</v>
      </c>
      <c r="C225">
        <v>44115</v>
      </c>
      <c r="D225" t="str">
        <f t="shared" si="8"/>
        <v>No</v>
      </c>
      <c r="F225" t="str">
        <f t="shared" si="9"/>
        <v>No</v>
      </c>
    </row>
    <row r="226" spans="1:6" x14ac:dyDescent="0.3">
      <c r="A226" t="s">
        <v>252</v>
      </c>
      <c r="B226" t="s">
        <v>15</v>
      </c>
      <c r="C226">
        <v>4218</v>
      </c>
      <c r="D226" t="str">
        <f t="shared" si="8"/>
        <v>No</v>
      </c>
      <c r="F226" t="str">
        <f t="shared" si="9"/>
        <v>No</v>
      </c>
    </row>
    <row r="227" spans="1:6" x14ac:dyDescent="0.3">
      <c r="A227" t="s">
        <v>536</v>
      </c>
      <c r="B227" t="s">
        <v>49</v>
      </c>
      <c r="C227">
        <v>13704</v>
      </c>
      <c r="D227" t="str">
        <f t="shared" si="8"/>
        <v>No</v>
      </c>
      <c r="F227" t="str">
        <f t="shared" si="9"/>
        <v>No</v>
      </c>
    </row>
    <row r="228" spans="1:6" x14ac:dyDescent="0.3">
      <c r="A228" t="s">
        <v>1025</v>
      </c>
      <c r="B228" t="s">
        <v>1027</v>
      </c>
      <c r="C228">
        <v>19789</v>
      </c>
      <c r="D228" t="str">
        <f t="shared" si="8"/>
        <v>No</v>
      </c>
      <c r="F228" t="str">
        <f t="shared" si="9"/>
        <v>No</v>
      </c>
    </row>
    <row r="229" spans="1:6" x14ac:dyDescent="0.3">
      <c r="A229" t="s">
        <v>483</v>
      </c>
      <c r="B229" t="s">
        <v>485</v>
      </c>
      <c r="C229">
        <v>7354</v>
      </c>
      <c r="D229" t="str">
        <f t="shared" si="8"/>
        <v>No</v>
      </c>
      <c r="F229" t="str">
        <f t="shared" si="9"/>
        <v>No</v>
      </c>
    </row>
    <row r="230" spans="1:6" x14ac:dyDescent="0.3">
      <c r="A230" t="s">
        <v>72</v>
      </c>
      <c r="B230" t="s">
        <v>15</v>
      </c>
      <c r="C230">
        <v>5289711</v>
      </c>
      <c r="D230" t="str">
        <f t="shared" si="8"/>
        <v>No</v>
      </c>
      <c r="F230" t="str">
        <f t="shared" si="9"/>
        <v>No</v>
      </c>
    </row>
    <row r="231" spans="1:6" x14ac:dyDescent="0.3">
      <c r="A231" t="s">
        <v>493</v>
      </c>
      <c r="B231" t="s">
        <v>495</v>
      </c>
      <c r="C231">
        <v>239341</v>
      </c>
      <c r="D231" t="str">
        <f t="shared" si="8"/>
        <v>No</v>
      </c>
      <c r="F231" t="str">
        <f t="shared" si="9"/>
        <v>No</v>
      </c>
    </row>
    <row r="232" spans="1:6" x14ac:dyDescent="0.3">
      <c r="A232" t="s">
        <v>730</v>
      </c>
      <c r="B232" t="s">
        <v>97</v>
      </c>
      <c r="C232">
        <v>1475</v>
      </c>
      <c r="D232" t="str">
        <f t="shared" si="8"/>
        <v>No</v>
      </c>
      <c r="F232" t="str">
        <f t="shared" si="9"/>
        <v>No</v>
      </c>
    </row>
    <row r="233" spans="1:6" x14ac:dyDescent="0.3">
      <c r="A233" t="s">
        <v>957</v>
      </c>
      <c r="B233" t="s">
        <v>90</v>
      </c>
      <c r="C233">
        <v>32110</v>
      </c>
      <c r="D233" t="str">
        <f t="shared" si="8"/>
        <v>No</v>
      </c>
      <c r="F233" t="str">
        <f t="shared" si="9"/>
        <v>No</v>
      </c>
    </row>
    <row r="234" spans="1:6" x14ac:dyDescent="0.3">
      <c r="A234" t="s">
        <v>988</v>
      </c>
      <c r="B234" t="s">
        <v>935</v>
      </c>
      <c r="C234">
        <v>12122</v>
      </c>
      <c r="D234" t="str">
        <f t="shared" si="8"/>
        <v>No</v>
      </c>
      <c r="F234" t="str">
        <f t="shared" si="9"/>
        <v>No</v>
      </c>
    </row>
    <row r="235" spans="1:6" x14ac:dyDescent="0.3">
      <c r="A235" t="s">
        <v>690</v>
      </c>
      <c r="B235" t="s">
        <v>692</v>
      </c>
      <c r="C235">
        <v>53770</v>
      </c>
      <c r="D235" t="str">
        <f t="shared" si="8"/>
        <v>No</v>
      </c>
      <c r="F235" t="str">
        <f t="shared" si="9"/>
        <v>Yes</v>
      </c>
    </row>
    <row r="236" spans="1:6" x14ac:dyDescent="0.3">
      <c r="A236" t="s">
        <v>909</v>
      </c>
      <c r="B236" t="s">
        <v>15</v>
      </c>
      <c r="C236">
        <v>131</v>
      </c>
      <c r="D236" t="str">
        <f t="shared" si="8"/>
        <v>No</v>
      </c>
      <c r="F236" t="str">
        <f t="shared" si="9"/>
        <v>No</v>
      </c>
    </row>
    <row r="237" spans="1:6" x14ac:dyDescent="0.3">
      <c r="A237" t="s">
        <v>966</v>
      </c>
      <c r="B237" t="s">
        <v>145</v>
      </c>
      <c r="C237">
        <v>1174231</v>
      </c>
      <c r="D237" t="str">
        <f t="shared" si="8"/>
        <v>No</v>
      </c>
      <c r="F237" t="str">
        <f t="shared" si="9"/>
        <v>No</v>
      </c>
    </row>
    <row r="238" spans="1:6" x14ac:dyDescent="0.3">
      <c r="A238" t="s">
        <v>53</v>
      </c>
      <c r="B238" t="s">
        <v>49</v>
      </c>
      <c r="C238">
        <v>33398160</v>
      </c>
      <c r="D238" t="str">
        <f t="shared" si="8"/>
        <v>No</v>
      </c>
      <c r="F238" t="str">
        <f t="shared" si="9"/>
        <v>No</v>
      </c>
    </row>
    <row r="239" spans="1:6" x14ac:dyDescent="0.3">
      <c r="A239" t="s">
        <v>837</v>
      </c>
      <c r="B239" t="s">
        <v>105</v>
      </c>
      <c r="C239">
        <v>17117</v>
      </c>
      <c r="D239" t="str">
        <f t="shared" si="8"/>
        <v>No</v>
      </c>
      <c r="F239" t="str">
        <f t="shared" si="9"/>
        <v>No</v>
      </c>
    </row>
    <row r="240" spans="1:6" x14ac:dyDescent="0.3">
      <c r="A240" t="s">
        <v>912</v>
      </c>
      <c r="B240" t="s">
        <v>117</v>
      </c>
      <c r="C240">
        <v>160</v>
      </c>
      <c r="D240" t="str">
        <f t="shared" si="8"/>
        <v>No</v>
      </c>
      <c r="F240" t="str">
        <f t="shared" si="9"/>
        <v>No</v>
      </c>
    </row>
    <row r="241" spans="1:6" x14ac:dyDescent="0.3">
      <c r="A241" t="s">
        <v>586</v>
      </c>
      <c r="B241" t="s">
        <v>29</v>
      </c>
      <c r="C241">
        <v>48731</v>
      </c>
      <c r="D241" t="str">
        <f t="shared" si="8"/>
        <v>No</v>
      </c>
      <c r="F241" t="str">
        <f t="shared" si="9"/>
        <v>No</v>
      </c>
    </row>
    <row r="242" spans="1:6" x14ac:dyDescent="0.3">
      <c r="A242" t="s">
        <v>553</v>
      </c>
      <c r="B242" t="s">
        <v>15</v>
      </c>
      <c r="C242">
        <v>571730</v>
      </c>
      <c r="D242" t="str">
        <f t="shared" si="8"/>
        <v>No</v>
      </c>
      <c r="F242" t="str">
        <f t="shared" si="9"/>
        <v>No</v>
      </c>
    </row>
    <row r="243" spans="1:6" x14ac:dyDescent="0.3">
      <c r="A243" t="s">
        <v>120</v>
      </c>
      <c r="B243" t="s">
        <v>122</v>
      </c>
      <c r="C243">
        <v>10072480</v>
      </c>
      <c r="D243" t="str">
        <f t="shared" si="8"/>
        <v>No</v>
      </c>
      <c r="F243" t="str">
        <f t="shared" si="9"/>
        <v>No</v>
      </c>
    </row>
    <row r="244" spans="1:6" x14ac:dyDescent="0.3">
      <c r="A244" t="s">
        <v>1028</v>
      </c>
      <c r="C244">
        <v>512620804</v>
      </c>
      <c r="D244" t="str">
        <f t="shared" si="8"/>
        <v>No</v>
      </c>
      <c r="F244" t="str">
        <f t="shared" si="9"/>
        <v>No</v>
      </c>
    </row>
    <row r="245" spans="1:6" x14ac:dyDescent="0.3">
      <c r="D245" t="str">
        <f t="shared" si="8"/>
        <v>No</v>
      </c>
      <c r="F245" t="str">
        <f t="shared" si="9"/>
        <v>No</v>
      </c>
    </row>
    <row r="246" spans="1:6" x14ac:dyDescent="0.3">
      <c r="D246" t="str">
        <f t="shared" si="8"/>
        <v>No</v>
      </c>
      <c r="F246" t="str">
        <f t="shared" si="9"/>
        <v>No</v>
      </c>
    </row>
    <row r="247" spans="1:6" x14ac:dyDescent="0.3">
      <c r="D247" t="str">
        <f t="shared" si="8"/>
        <v>No</v>
      </c>
      <c r="F247" t="str">
        <f t="shared" si="9"/>
        <v>No</v>
      </c>
    </row>
    <row r="248" spans="1:6" x14ac:dyDescent="0.3">
      <c r="D248" t="str">
        <f t="shared" si="8"/>
        <v>No</v>
      </c>
      <c r="F248" t="str">
        <f t="shared" si="9"/>
        <v>No</v>
      </c>
    </row>
    <row r="249" spans="1:6" x14ac:dyDescent="0.3">
      <c r="D249" t="str">
        <f t="shared" si="8"/>
        <v>No</v>
      </c>
      <c r="F249" t="str">
        <f t="shared" si="9"/>
        <v>No</v>
      </c>
    </row>
    <row r="250" spans="1:6" x14ac:dyDescent="0.3">
      <c r="D250" t="str">
        <f t="shared" si="8"/>
        <v>No</v>
      </c>
      <c r="F250" t="str">
        <f t="shared" si="9"/>
        <v>No</v>
      </c>
    </row>
    <row r="251" spans="1:6" x14ac:dyDescent="0.3">
      <c r="D251" t="str">
        <f t="shared" si="8"/>
        <v>No</v>
      </c>
      <c r="F251" t="str">
        <f t="shared" si="9"/>
        <v>No</v>
      </c>
    </row>
    <row r="252" spans="1:6" x14ac:dyDescent="0.3">
      <c r="D252" t="str">
        <f t="shared" si="8"/>
        <v>No</v>
      </c>
      <c r="F252" t="str">
        <f t="shared" si="9"/>
        <v>No</v>
      </c>
    </row>
    <row r="253" spans="1:6" x14ac:dyDescent="0.3">
      <c r="D253" t="str">
        <f t="shared" si="8"/>
        <v>No</v>
      </c>
      <c r="F253" t="str">
        <f t="shared" si="9"/>
        <v>No</v>
      </c>
    </row>
    <row r="254" spans="1:6" x14ac:dyDescent="0.3">
      <c r="D254" t="str">
        <f t="shared" si="8"/>
        <v>No</v>
      </c>
      <c r="F254" t="str">
        <f t="shared" si="9"/>
        <v>No</v>
      </c>
    </row>
    <row r="255" spans="1:6" x14ac:dyDescent="0.3">
      <c r="D255" t="str">
        <f t="shared" si="8"/>
        <v>No</v>
      </c>
      <c r="F255" t="str">
        <f t="shared" si="9"/>
        <v>No</v>
      </c>
    </row>
    <row r="256" spans="1:6" x14ac:dyDescent="0.3">
      <c r="D256" t="str">
        <f t="shared" si="8"/>
        <v>No</v>
      </c>
      <c r="F256" t="str">
        <f t="shared" si="9"/>
        <v>No</v>
      </c>
    </row>
    <row r="257" spans="4:6" x14ac:dyDescent="0.3">
      <c r="D257" t="str">
        <f t="shared" si="8"/>
        <v>No</v>
      </c>
      <c r="F257" t="str">
        <f t="shared" si="9"/>
        <v>No</v>
      </c>
    </row>
    <row r="258" spans="4:6" x14ac:dyDescent="0.3">
      <c r="D258" t="str">
        <f t="shared" si="8"/>
        <v>No</v>
      </c>
      <c r="F258" t="str">
        <f t="shared" si="9"/>
        <v>No</v>
      </c>
    </row>
    <row r="259" spans="4:6" x14ac:dyDescent="0.3">
      <c r="D259" t="str">
        <f t="shared" ref="D259:D290" si="10">IF(B259 = "I*", "Yes","No")</f>
        <v>No</v>
      </c>
      <c r="F259" t="str">
        <f t="shared" ref="F259:F290" si="11">IF(COUNTIF(B259,"P*"),"Yes","No")</f>
        <v>No</v>
      </c>
    </row>
    <row r="260" spans="4:6" x14ac:dyDescent="0.3">
      <c r="D260" t="str">
        <f t="shared" si="10"/>
        <v>No</v>
      </c>
      <c r="F260" t="str">
        <f t="shared" si="11"/>
        <v>No</v>
      </c>
    </row>
    <row r="261" spans="4:6" x14ac:dyDescent="0.3">
      <c r="D261" t="str">
        <f t="shared" si="10"/>
        <v>No</v>
      </c>
      <c r="F261" t="str">
        <f t="shared" si="11"/>
        <v>No</v>
      </c>
    </row>
    <row r="262" spans="4:6" x14ac:dyDescent="0.3">
      <c r="D262" t="str">
        <f t="shared" si="10"/>
        <v>No</v>
      </c>
      <c r="F262" t="str">
        <f t="shared" si="11"/>
        <v>No</v>
      </c>
    </row>
    <row r="263" spans="4:6" x14ac:dyDescent="0.3">
      <c r="D263" t="str">
        <f t="shared" si="10"/>
        <v>No</v>
      </c>
      <c r="F263" t="str">
        <f t="shared" si="11"/>
        <v>No</v>
      </c>
    </row>
    <row r="264" spans="4:6" x14ac:dyDescent="0.3">
      <c r="D264" t="str">
        <f t="shared" si="10"/>
        <v>No</v>
      </c>
      <c r="F264" t="str">
        <f t="shared" si="11"/>
        <v>No</v>
      </c>
    </row>
    <row r="265" spans="4:6" x14ac:dyDescent="0.3">
      <c r="D265" t="str">
        <f t="shared" si="10"/>
        <v>No</v>
      </c>
      <c r="F265" t="str">
        <f t="shared" si="11"/>
        <v>No</v>
      </c>
    </row>
    <row r="266" spans="4:6" x14ac:dyDescent="0.3">
      <c r="D266" t="str">
        <f t="shared" si="10"/>
        <v>No</v>
      </c>
      <c r="F266" t="str">
        <f t="shared" si="11"/>
        <v>No</v>
      </c>
    </row>
    <row r="267" spans="4:6" x14ac:dyDescent="0.3">
      <c r="D267" t="str">
        <f t="shared" si="10"/>
        <v>No</v>
      </c>
      <c r="F267" t="str">
        <f t="shared" si="11"/>
        <v>No</v>
      </c>
    </row>
    <row r="268" spans="4:6" x14ac:dyDescent="0.3">
      <c r="D268" t="str">
        <f t="shared" si="10"/>
        <v>No</v>
      </c>
      <c r="F268" t="str">
        <f t="shared" si="11"/>
        <v>No</v>
      </c>
    </row>
    <row r="269" spans="4:6" x14ac:dyDescent="0.3">
      <c r="D269" t="str">
        <f t="shared" si="10"/>
        <v>No</v>
      </c>
      <c r="F269" t="str">
        <f t="shared" si="11"/>
        <v>No</v>
      </c>
    </row>
    <row r="270" spans="4:6" x14ac:dyDescent="0.3">
      <c r="D270" t="str">
        <f t="shared" si="10"/>
        <v>No</v>
      </c>
      <c r="F270" t="str">
        <f t="shared" si="11"/>
        <v>No</v>
      </c>
    </row>
    <row r="271" spans="4:6" x14ac:dyDescent="0.3">
      <c r="D271" t="str">
        <f t="shared" si="10"/>
        <v>No</v>
      </c>
      <c r="F271" t="str">
        <f t="shared" si="11"/>
        <v>No</v>
      </c>
    </row>
    <row r="272" spans="4:6" x14ac:dyDescent="0.3">
      <c r="D272" t="str">
        <f t="shared" si="10"/>
        <v>No</v>
      </c>
      <c r="F272" t="str">
        <f t="shared" si="11"/>
        <v>No</v>
      </c>
    </row>
    <row r="273" spans="4:6" x14ac:dyDescent="0.3">
      <c r="D273" t="str">
        <f t="shared" si="10"/>
        <v>No</v>
      </c>
      <c r="F273" t="str">
        <f t="shared" si="11"/>
        <v>No</v>
      </c>
    </row>
    <row r="274" spans="4:6" x14ac:dyDescent="0.3">
      <c r="D274" t="str">
        <f t="shared" si="10"/>
        <v>No</v>
      </c>
      <c r="F274" t="str">
        <f t="shared" si="11"/>
        <v>No</v>
      </c>
    </row>
    <row r="275" spans="4:6" x14ac:dyDescent="0.3">
      <c r="D275" t="str">
        <f t="shared" si="10"/>
        <v>No</v>
      </c>
      <c r="F275" t="str">
        <f t="shared" si="11"/>
        <v>No</v>
      </c>
    </row>
    <row r="276" spans="4:6" x14ac:dyDescent="0.3">
      <c r="D276" t="str">
        <f t="shared" si="10"/>
        <v>No</v>
      </c>
      <c r="F276" t="str">
        <f t="shared" si="11"/>
        <v>No</v>
      </c>
    </row>
    <row r="277" spans="4:6" x14ac:dyDescent="0.3">
      <c r="D277" t="str">
        <f t="shared" si="10"/>
        <v>No</v>
      </c>
      <c r="F277" t="str">
        <f t="shared" si="11"/>
        <v>No</v>
      </c>
    </row>
    <row r="278" spans="4:6" x14ac:dyDescent="0.3">
      <c r="D278" t="str">
        <f t="shared" si="10"/>
        <v>No</v>
      </c>
      <c r="F278" t="str">
        <f t="shared" si="11"/>
        <v>No</v>
      </c>
    </row>
    <row r="279" spans="4:6" x14ac:dyDescent="0.3">
      <c r="D279" t="str">
        <f t="shared" si="10"/>
        <v>No</v>
      </c>
      <c r="F279" t="str">
        <f t="shared" si="11"/>
        <v>No</v>
      </c>
    </row>
    <row r="280" spans="4:6" x14ac:dyDescent="0.3">
      <c r="D280" t="str">
        <f t="shared" si="10"/>
        <v>No</v>
      </c>
      <c r="F280" t="str">
        <f t="shared" si="11"/>
        <v>No</v>
      </c>
    </row>
    <row r="281" spans="4:6" x14ac:dyDescent="0.3">
      <c r="D281" t="str">
        <f t="shared" si="10"/>
        <v>No</v>
      </c>
      <c r="F281" t="str">
        <f t="shared" si="11"/>
        <v>No</v>
      </c>
    </row>
    <row r="282" spans="4:6" x14ac:dyDescent="0.3">
      <c r="D282" t="str">
        <f t="shared" si="10"/>
        <v>No</v>
      </c>
      <c r="F282" t="str">
        <f t="shared" si="11"/>
        <v>No</v>
      </c>
    </row>
    <row r="283" spans="4:6" x14ac:dyDescent="0.3">
      <c r="D283" t="str">
        <f t="shared" si="10"/>
        <v>No</v>
      </c>
      <c r="F283" t="str">
        <f t="shared" si="11"/>
        <v>No</v>
      </c>
    </row>
    <row r="284" spans="4:6" x14ac:dyDescent="0.3">
      <c r="D284" t="str">
        <f t="shared" si="10"/>
        <v>No</v>
      </c>
      <c r="F284" t="str">
        <f t="shared" si="11"/>
        <v>No</v>
      </c>
    </row>
    <row r="285" spans="4:6" x14ac:dyDescent="0.3">
      <c r="D285" t="str">
        <f t="shared" si="10"/>
        <v>No</v>
      </c>
      <c r="F285" t="str">
        <f t="shared" si="11"/>
        <v>No</v>
      </c>
    </row>
    <row r="286" spans="4:6" x14ac:dyDescent="0.3">
      <c r="D286" t="str">
        <f t="shared" si="10"/>
        <v>No</v>
      </c>
      <c r="F286" t="str">
        <f t="shared" si="11"/>
        <v>No</v>
      </c>
    </row>
    <row r="287" spans="4:6" x14ac:dyDescent="0.3">
      <c r="D287" t="str">
        <f t="shared" si="10"/>
        <v>No</v>
      </c>
      <c r="F287" t="str">
        <f t="shared" si="11"/>
        <v>No</v>
      </c>
    </row>
    <row r="288" spans="4:6" x14ac:dyDescent="0.3">
      <c r="D288" t="str">
        <f t="shared" si="10"/>
        <v>No</v>
      </c>
      <c r="F288" t="str">
        <f t="shared" si="11"/>
        <v>No</v>
      </c>
    </row>
    <row r="289" spans="4:6" x14ac:dyDescent="0.3">
      <c r="D289" t="str">
        <f t="shared" si="10"/>
        <v>No</v>
      </c>
      <c r="F289" t="str">
        <f t="shared" si="11"/>
        <v>No</v>
      </c>
    </row>
    <row r="290" spans="4:6" x14ac:dyDescent="0.3">
      <c r="D290" t="str">
        <f t="shared" si="10"/>
        <v>No</v>
      </c>
      <c r="F290" t="str">
        <f t="shared" si="11"/>
        <v>No</v>
      </c>
    </row>
  </sheetData>
  <autoFilter ref="I1:J10" xr:uid="{96FD6C88-7BEE-47DE-9EC7-73F089E29F86}"/>
  <conditionalFormatting sqref="B2:B19">
    <cfRule type="duplicateValues" dxfId="0" priority="1"/>
  </conditionalFormatting>
  <dataValidations count="1">
    <dataValidation type="list" allowBlank="1" showInputMessage="1" showErrorMessage="1" sqref="L18" xr:uid="{C9815EED-AFAE-42A8-8874-69A284C3AD55}">
      <formula1>$J$3:$J$10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amith bj</cp:lastModifiedBy>
  <dcterms:created xsi:type="dcterms:W3CDTF">2023-01-28T17:03:51Z</dcterms:created>
  <dcterms:modified xsi:type="dcterms:W3CDTF">2023-02-14T09:30:58Z</dcterms:modified>
</cp:coreProperties>
</file>