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mi_project\"/>
    </mc:Choice>
  </mc:AlternateContent>
  <bookViews>
    <workbookView xWindow="0" yWindow="0" windowWidth="23040" windowHeight="9384" activeTab="5"/>
  </bookViews>
  <sheets>
    <sheet name="Sheet3" sheetId="3" r:id="rId1"/>
    <sheet name="Sheet4" sheetId="4" r:id="rId2"/>
    <sheet name="Sheet1" sheetId="1" r:id="rId3"/>
    <sheet name="Sheet2" sheetId="2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3" i="1"/>
  <c r="K24" i="1"/>
  <c r="K25" i="1"/>
  <c r="K22" i="1"/>
  <c r="J22" i="1"/>
  <c r="I22" i="1"/>
  <c r="K17" i="1"/>
  <c r="K18" i="1"/>
  <c r="K19" i="1"/>
  <c r="K20" i="1"/>
  <c r="K16" i="1"/>
  <c r="J16" i="1"/>
  <c r="I16" i="1"/>
  <c r="K11" i="1"/>
  <c r="K12" i="1"/>
  <c r="K13" i="1"/>
  <c r="K14" i="1"/>
  <c r="K10" i="1"/>
  <c r="J10" i="1"/>
  <c r="I10" i="1"/>
  <c r="K5" i="1"/>
  <c r="K6" i="1"/>
  <c r="K7" i="1"/>
  <c r="K8" i="1"/>
  <c r="K4" i="1"/>
  <c r="J4" i="1"/>
  <c r="I4" i="1"/>
</calcChain>
</file>

<file path=xl/sharedStrings.xml><?xml version="1.0" encoding="utf-8"?>
<sst xmlns="http://schemas.openxmlformats.org/spreadsheetml/2006/main" count="168" uniqueCount="58">
  <si>
    <t>MEDIAN</t>
  </si>
  <si>
    <t>PSNR</t>
  </si>
  <si>
    <t>SSIM</t>
  </si>
  <si>
    <t>IQI</t>
  </si>
  <si>
    <t>FSIM</t>
  </si>
  <si>
    <t>median3</t>
  </si>
  <si>
    <t>median 5</t>
  </si>
  <si>
    <t>median 7</t>
  </si>
  <si>
    <t>PSMF</t>
  </si>
  <si>
    <t>NAFSM</t>
  </si>
  <si>
    <t>Noise Density</t>
  </si>
  <si>
    <t>Filters</t>
  </si>
  <si>
    <t>Meassures</t>
  </si>
  <si>
    <r>
      <t>median 3</t>
    </r>
    <r>
      <rPr>
        <sz val="11"/>
        <color theme="1"/>
        <rFont val="Calibri"/>
        <family val="2"/>
      </rPr>
      <t>×3</t>
    </r>
  </si>
  <si>
    <r>
      <t>median 5</t>
    </r>
    <r>
      <rPr>
        <sz val="11"/>
        <color theme="1"/>
        <rFont val="Calibri"/>
        <family val="2"/>
      </rPr>
      <t>×5</t>
    </r>
  </si>
  <si>
    <r>
      <t>median 7</t>
    </r>
    <r>
      <rPr>
        <sz val="11"/>
        <color theme="1"/>
        <rFont val="Calibri"/>
        <family val="2"/>
      </rPr>
      <t>×7</t>
    </r>
  </si>
  <si>
    <t xml:space="preserve">          1a)</t>
  </si>
  <si>
    <t>1b)</t>
  </si>
  <si>
    <t>1c)</t>
  </si>
  <si>
    <t>1d)</t>
  </si>
  <si>
    <t>1e)</t>
  </si>
  <si>
    <t xml:space="preserve">         2a)</t>
  </si>
  <si>
    <t>2b)</t>
  </si>
  <si>
    <t>2c)</t>
  </si>
  <si>
    <t>2d)</t>
  </si>
  <si>
    <t>2e)</t>
  </si>
  <si>
    <t>3  a)</t>
  </si>
  <si>
    <t>3 d)</t>
  </si>
  <si>
    <t>3 e)</t>
  </si>
  <si>
    <t>3 b)</t>
  </si>
  <si>
    <t>3 c)</t>
  </si>
  <si>
    <t>4a)</t>
  </si>
  <si>
    <t>4b)</t>
  </si>
  <si>
    <t>4c)</t>
  </si>
  <si>
    <t>4d)</t>
  </si>
  <si>
    <t>4e)</t>
  </si>
  <si>
    <t>1 a)</t>
  </si>
  <si>
    <t>2a)</t>
  </si>
  <si>
    <t>3 a)</t>
  </si>
  <si>
    <t>2 b)</t>
  </si>
  <si>
    <t>3b)</t>
  </si>
  <si>
    <t>filtered</t>
  </si>
  <si>
    <t>he</t>
  </si>
  <si>
    <t>ahe</t>
  </si>
  <si>
    <t>clahe</t>
  </si>
  <si>
    <t>raw image1</t>
  </si>
  <si>
    <t>raw image2</t>
  </si>
  <si>
    <t>raw image3</t>
  </si>
  <si>
    <t>raw image4</t>
  </si>
  <si>
    <t>2.484527062241803, 3.363747080658076, 1.677996534384583, 1.677996534384583</t>
  </si>
  <si>
    <t>Raw image1</t>
  </si>
  <si>
    <t>Raw image2</t>
  </si>
  <si>
    <t>Raw image3</t>
  </si>
  <si>
    <t>Raw image4</t>
  </si>
  <si>
    <t>K-Means-MSE</t>
  </si>
  <si>
    <t>FCM-MSE</t>
  </si>
  <si>
    <t>K-Means-PSNR</t>
  </si>
  <si>
    <t>FCM-PSNR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</si>
</sst>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FFFFFF"/>
      <name val="Trebuchet MS"/>
    </font>
    <font>
      <sz val="12"/>
      <color rgb="FF000000"/>
      <name val="Trebuchet MS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09415"/>
        <bgColor indexed="64"/>
      </patternFill>
    </fill>
    <fill>
      <patternFill patternType="solid">
        <fgColor rgb="FFF9DCCC"/>
        <bgColor indexed="64"/>
      </patternFill>
    </fill>
    <fill>
      <patternFill patternType="solid">
        <fgColor rgb="FFFCEFE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2" fillId="0" borderId="0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9" fontId="2" fillId="0" borderId="1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4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31" xfId="0" applyBorder="1"/>
    <xf numFmtId="0" fontId="0" fillId="0" borderId="11" xfId="0" applyBorder="1"/>
    <xf numFmtId="0" fontId="0" fillId="0" borderId="12" xfId="0" applyBorder="1"/>
    <xf numFmtId="9" fontId="0" fillId="0" borderId="32" xfId="0" applyNumberFormat="1" applyBorder="1"/>
    <xf numFmtId="9" fontId="0" fillId="0" borderId="33" xfId="0" applyNumberFormat="1" applyBorder="1"/>
    <xf numFmtId="0" fontId="1" fillId="0" borderId="34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0" fillId="0" borderId="36" xfId="0" applyBorder="1"/>
    <xf numFmtId="9" fontId="2" fillId="0" borderId="12" xfId="0" applyNumberFormat="1" applyFont="1" applyBorder="1" applyAlignment="1">
      <alignment horizontal="center"/>
    </xf>
    <xf numFmtId="0" fontId="2" fillId="0" borderId="32" xfId="0" applyFont="1" applyBorder="1"/>
    <xf numFmtId="0" fontId="2" fillId="0" borderId="37" xfId="0" applyFont="1" applyBorder="1" applyAlignment="1"/>
    <xf numFmtId="0" fontId="2" fillId="0" borderId="38" xfId="0" applyFont="1" applyBorder="1" applyAlignment="1"/>
    <xf numFmtId="0" fontId="2" fillId="0" borderId="34" xfId="0" applyFont="1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10" xfId="0" applyBorder="1"/>
    <xf numFmtId="0" fontId="0" fillId="0" borderId="18" xfId="0" applyBorder="1"/>
    <xf numFmtId="0" fontId="0" fillId="0" borderId="43" xfId="0" applyBorder="1"/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3" xfId="0" applyBorder="1" applyAlignment="1"/>
    <xf numFmtId="0" fontId="0" fillId="0" borderId="37" xfId="0" applyBorder="1" applyAlignment="1"/>
    <xf numFmtId="0" fontId="0" fillId="0" borderId="45" xfId="0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9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9" fontId="2" fillId="0" borderId="25" xfId="0" applyNumberFormat="1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25" xfId="0" applyNumberFormat="1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8" xfId="0" applyBorder="1"/>
    <xf numFmtId="0" fontId="0" fillId="0" borderId="24" xfId="0" applyBorder="1"/>
    <xf numFmtId="0" fontId="0" fillId="0" borderId="14" xfId="0" applyBorder="1"/>
    <xf numFmtId="9" fontId="0" fillId="0" borderId="17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49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49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9" fontId="0" fillId="0" borderId="49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4" fillId="2" borderId="51" xfId="0" applyFont="1" applyFill="1" applyBorder="1" applyAlignment="1">
      <alignment horizontal="left" vertical="center" wrapText="1" readingOrder="1"/>
    </xf>
    <xf numFmtId="11" fontId="5" fillId="4" borderId="52" xfId="0" applyNumberFormat="1" applyFont="1" applyFill="1" applyBorder="1" applyAlignment="1">
      <alignment horizontal="left" vertical="center" wrapText="1" readingOrder="1"/>
    </xf>
    <xf numFmtId="0" fontId="5" fillId="4" borderId="52" xfId="0" applyFont="1" applyFill="1" applyBorder="1" applyAlignment="1">
      <alignment horizontal="left" vertical="center" wrapText="1" readingOrder="1"/>
    </xf>
    <xf numFmtId="0" fontId="4" fillId="2" borderId="52" xfId="0" applyFont="1" applyFill="1" applyBorder="1" applyAlignment="1">
      <alignment horizontal="left" vertical="center" wrapText="1" readingOrder="1"/>
    </xf>
    <xf numFmtId="11" fontId="5" fillId="3" borderId="52" xfId="0" applyNumberFormat="1" applyFont="1" applyFill="1" applyBorder="1" applyAlignment="1">
      <alignment horizontal="left" vertical="center" wrapText="1" readingOrder="1"/>
    </xf>
    <xf numFmtId="0" fontId="5" fillId="3" borderId="52" xfId="0" applyFont="1" applyFill="1" applyBorder="1" applyAlignment="1">
      <alignment horizontal="left" vertical="center" wrapText="1" readingOrder="1"/>
    </xf>
    <xf numFmtId="11" fontId="4" fillId="2" borderId="50" xfId="0" applyNumberFormat="1" applyFont="1" applyFill="1" applyBorder="1" applyAlignment="1">
      <alignment horizontal="left" vertical="center" wrapText="1" readingOrder="1"/>
    </xf>
    <xf numFmtId="0" fontId="4" fillId="2" borderId="50" xfId="0" applyFont="1" applyFill="1" applyBorder="1" applyAlignment="1">
      <alignment horizontal="left" vertical="center" wrapText="1" readingOrder="1"/>
    </xf>
    <xf numFmtId="11" fontId="4" fillId="2" borderId="51" xfId="0" applyNumberFormat="1" applyFont="1" applyFill="1" applyBorder="1" applyAlignment="1">
      <alignment horizontal="left" vertical="center" wrapText="1" readingOrder="1"/>
    </xf>
    <xf numFmtId="11" fontId="5" fillId="3" borderId="51" xfId="0" applyNumberFormat="1" applyFont="1" applyFill="1" applyBorder="1" applyAlignment="1">
      <alignment horizontal="left" vertical="center" wrapText="1" readingOrder="1"/>
    </xf>
    <xf numFmtId="0" fontId="5" fillId="3" borderId="51" xfId="0" applyFont="1" applyFill="1" applyBorder="1" applyAlignment="1">
      <alignment horizontal="left" vertical="center" wrapText="1" readingOrder="1"/>
    </xf>
    <xf numFmtId="11" fontId="4" fillId="2" borderId="52" xfId="0" applyNumberFormat="1" applyFont="1" applyFill="1" applyBorder="1" applyAlignment="1">
      <alignment horizontal="left" vertical="center" wrapText="1" readingOrder="1"/>
    </xf>
    <xf numFmtId="0" fontId="6" fillId="3" borderId="52" xfId="0" applyFont="1" applyFill="1" applyBorder="1" applyAlignment="1">
      <alignment horizontal="left" vertical="center" wrapText="1" readingOrder="1"/>
    </xf>
    <xf numFmtId="0" fontId="4" fillId="2" borderId="5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median 3×3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Sheet3!$B$12:$B$15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Sheet3!$C$12:$C$15</c:f>
              <c:numCache>
                <c:formatCode>General</c:formatCode>
                <c:ptCount val="4"/>
                <c:pt idx="0">
                  <c:v>0.74890000000000001</c:v>
                </c:pt>
                <c:pt idx="1">
                  <c:v>0.75060000000000004</c:v>
                </c:pt>
                <c:pt idx="2">
                  <c:v>2.4500000000000001E-2</c:v>
                </c:pt>
                <c:pt idx="3">
                  <c:v>3.2136000000000001E-3</c:v>
                </c:pt>
              </c:numCache>
            </c:numRef>
          </c:val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median 5×5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Sheet3!$B$12:$B$15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Sheet3!$D$12:$D$15</c:f>
              <c:numCache>
                <c:formatCode>General</c:formatCode>
                <c:ptCount val="4"/>
                <c:pt idx="0">
                  <c:v>0.95909999999999995</c:v>
                </c:pt>
                <c:pt idx="1">
                  <c:v>0.95879999999999999</c:v>
                </c:pt>
                <c:pt idx="2">
                  <c:v>0.2429</c:v>
                </c:pt>
                <c:pt idx="3">
                  <c:v>0.17086000000000001</c:v>
                </c:pt>
              </c:numCache>
            </c:numRef>
          </c:val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median 7×7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Sheet3!$B$12:$B$15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Sheet3!$E$12:$E$15</c:f>
              <c:numCache>
                <c:formatCode>General</c:formatCode>
                <c:ptCount val="4"/>
                <c:pt idx="0">
                  <c:v>0.95240000000000002</c:v>
                </c:pt>
                <c:pt idx="1">
                  <c:v>0.94179000000000002</c:v>
                </c:pt>
                <c:pt idx="2">
                  <c:v>0.66620000000000001</c:v>
                </c:pt>
                <c:pt idx="3">
                  <c:v>6.9010000000000002E-2</c:v>
                </c:pt>
              </c:numCache>
            </c:numRef>
          </c:val>
        </c:ser>
        <c:ser>
          <c:idx val="3"/>
          <c:order val="3"/>
          <c:tx>
            <c:strRef>
              <c:f>Sheet3!$F$11</c:f>
              <c:strCache>
                <c:ptCount val="1"/>
                <c:pt idx="0">
                  <c:v>PSMF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Sheet3!$B$12:$B$15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Sheet3!$F$12:$F$15</c:f>
              <c:numCache>
                <c:formatCode>General</c:formatCode>
                <c:ptCount val="4"/>
                <c:pt idx="0">
                  <c:v>0.89829999999999999</c:v>
                </c:pt>
                <c:pt idx="1">
                  <c:v>0.64615999999999996</c:v>
                </c:pt>
                <c:pt idx="2">
                  <c:v>0.2681</c:v>
                </c:pt>
                <c:pt idx="3">
                  <c:v>1.4999999999999999E-2</c:v>
                </c:pt>
              </c:numCache>
            </c:numRef>
          </c:val>
        </c:ser>
        <c:ser>
          <c:idx val="4"/>
          <c:order val="4"/>
          <c:tx>
            <c:strRef>
              <c:f>Sheet3!$G$11</c:f>
              <c:strCache>
                <c:ptCount val="1"/>
                <c:pt idx="0">
                  <c:v>NAFSM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Sheet3!$B$12:$B$15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Sheet3!$G$12:$G$15</c:f>
              <c:numCache>
                <c:formatCode>General</c:formatCode>
                <c:ptCount val="4"/>
                <c:pt idx="0">
                  <c:v>0.95157800000000003</c:v>
                </c:pt>
                <c:pt idx="1">
                  <c:v>0.94459000000000004</c:v>
                </c:pt>
                <c:pt idx="2">
                  <c:v>0.93181000000000003</c:v>
                </c:pt>
                <c:pt idx="3">
                  <c:v>0.81579999999999997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247840"/>
        <c:axId val="257204136"/>
      </c:barChart>
      <c:catAx>
        <c:axId val="256247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4136"/>
        <c:crosses val="autoZero"/>
        <c:auto val="1"/>
        <c:lblAlgn val="ctr"/>
        <c:lblOffset val="100"/>
        <c:noMultiLvlLbl val="0"/>
      </c:catAx>
      <c:valAx>
        <c:axId val="2572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Sheet6!$C$16</c:f>
              <c:strCache>
                <c:ptCount val="1"/>
                <c:pt idx="0">
                  <c:v>K-Means-PSNR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Sheet6!$B$17:$B$20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Sheet6!$C$17:$C$20</c:f>
              <c:numCache>
                <c:formatCode>General</c:formatCode>
                <c:ptCount val="4"/>
                <c:pt idx="0">
                  <c:v>25.4066495</c:v>
                </c:pt>
                <c:pt idx="1">
                  <c:v>28.5989665</c:v>
                </c:pt>
                <c:pt idx="2">
                  <c:v>28.093067900000001</c:v>
                </c:pt>
                <c:pt idx="3">
                  <c:v>28.602092500000001</c:v>
                </c:pt>
              </c:numCache>
            </c:numRef>
          </c:val>
        </c:ser>
        <c:ser>
          <c:idx val="1"/>
          <c:order val="1"/>
          <c:tx>
            <c:strRef>
              <c:f>Sheet6!$D$16</c:f>
              <c:strCache>
                <c:ptCount val="1"/>
                <c:pt idx="0">
                  <c:v>FCM-PSNR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Sheet6!$B$17:$B$20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Sheet6!$D$17:$D$20</c:f>
              <c:numCache>
                <c:formatCode>General</c:formatCode>
                <c:ptCount val="4"/>
                <c:pt idx="0">
                  <c:v>31.240967000000001</c:v>
                </c:pt>
                <c:pt idx="1">
                  <c:v>36.428981999999998</c:v>
                </c:pt>
                <c:pt idx="2">
                  <c:v>34.567836</c:v>
                </c:pt>
                <c:pt idx="3">
                  <c:v>35.137278219999999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18104"/>
        <c:axId val="289721240"/>
      </c:barChart>
      <c:catAx>
        <c:axId val="2897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1240"/>
        <c:crosses val="autoZero"/>
        <c:auto val="1"/>
        <c:lblAlgn val="ctr"/>
        <c:lblOffset val="100"/>
        <c:noMultiLvlLbl val="0"/>
      </c:catAx>
      <c:valAx>
        <c:axId val="2897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Sheet6!$B$10</c:f>
              <c:strCache>
                <c:ptCount val="1"/>
                <c:pt idx="0">
                  <c:v>K-Means-MSE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Sheet6!$A$11:$A$14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Sheet6!$B$11:$B$14</c:f>
              <c:numCache>
                <c:formatCode>0.00E+00</c:formatCode>
                <c:ptCount val="4"/>
                <c:pt idx="0">
                  <c:v>7927.7227599999997</c:v>
                </c:pt>
                <c:pt idx="1">
                  <c:v>8555.0020100000002</c:v>
                </c:pt>
                <c:pt idx="2">
                  <c:v>7139.9025499999998</c:v>
                </c:pt>
                <c:pt idx="3">
                  <c:v>7660.68</c:v>
                </c:pt>
              </c:numCache>
            </c:numRef>
          </c:val>
        </c:ser>
        <c:ser>
          <c:idx val="1"/>
          <c:order val="1"/>
          <c:tx>
            <c:strRef>
              <c:f>Sheet6!$C$10</c:f>
              <c:strCache>
                <c:ptCount val="1"/>
                <c:pt idx="0">
                  <c:v>FCM-MSE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Sheet6!$A$11:$A$14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Sheet6!$C$11:$C$14</c:f>
              <c:numCache>
                <c:formatCode>0.00E+00</c:formatCode>
                <c:ptCount val="4"/>
                <c:pt idx="0">
                  <c:v>12598.582</c:v>
                </c:pt>
                <c:pt idx="1">
                  <c:v>19726.749899999999</c:v>
                </c:pt>
                <c:pt idx="2">
                  <c:v>23221.9431</c:v>
                </c:pt>
                <c:pt idx="3">
                  <c:v>19883.294600000001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51912"/>
        <c:axId val="289954264"/>
      </c:barChart>
      <c:catAx>
        <c:axId val="28995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54264"/>
        <c:crosses val="autoZero"/>
        <c:auto val="1"/>
        <c:lblAlgn val="ctr"/>
        <c:lblOffset val="100"/>
        <c:noMultiLvlLbl val="0"/>
      </c:catAx>
      <c:valAx>
        <c:axId val="2899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Sheet3!$C$37</c:f>
              <c:strCache>
                <c:ptCount val="1"/>
                <c:pt idx="0">
                  <c:v>median 3×3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Sheet3!$B$38:$B$41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Sheet3!$C$38:$C$41</c:f>
              <c:numCache>
                <c:formatCode>General</c:formatCode>
                <c:ptCount val="4"/>
                <c:pt idx="0">
                  <c:v>43.860900000000001</c:v>
                </c:pt>
                <c:pt idx="1">
                  <c:v>43.7883</c:v>
                </c:pt>
                <c:pt idx="2">
                  <c:v>32.671599999999998</c:v>
                </c:pt>
                <c:pt idx="3">
                  <c:v>32.881</c:v>
                </c:pt>
              </c:numCache>
            </c:numRef>
          </c:val>
        </c:ser>
        <c:ser>
          <c:idx val="1"/>
          <c:order val="1"/>
          <c:tx>
            <c:strRef>
              <c:f>Sheet3!$D$37</c:f>
              <c:strCache>
                <c:ptCount val="1"/>
                <c:pt idx="0">
                  <c:v>median 5×5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Sheet3!$B$38:$B$41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Sheet3!$D$38:$D$41</c:f>
              <c:numCache>
                <c:formatCode>General</c:formatCode>
                <c:ptCount val="4"/>
                <c:pt idx="0">
                  <c:v>44.85</c:v>
                </c:pt>
                <c:pt idx="1">
                  <c:v>44.820799999999998</c:v>
                </c:pt>
                <c:pt idx="2">
                  <c:v>36.3123</c:v>
                </c:pt>
                <c:pt idx="3">
                  <c:v>33.686999999999998</c:v>
                </c:pt>
              </c:numCache>
            </c:numRef>
          </c:val>
        </c:ser>
        <c:ser>
          <c:idx val="2"/>
          <c:order val="2"/>
          <c:tx>
            <c:strRef>
              <c:f>Sheet3!$E$37</c:f>
              <c:strCache>
                <c:ptCount val="1"/>
                <c:pt idx="0">
                  <c:v>median 7×7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Sheet3!$B$38:$B$41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Sheet3!$E$38:$E$41</c:f>
              <c:numCache>
                <c:formatCode>General</c:formatCode>
                <c:ptCount val="4"/>
                <c:pt idx="0">
                  <c:v>43.801000000000002</c:v>
                </c:pt>
                <c:pt idx="1">
                  <c:v>43.012</c:v>
                </c:pt>
                <c:pt idx="2">
                  <c:v>39.495100000000001</c:v>
                </c:pt>
                <c:pt idx="3">
                  <c:v>34.521999999999998</c:v>
                </c:pt>
              </c:numCache>
            </c:numRef>
          </c:val>
        </c:ser>
        <c:ser>
          <c:idx val="3"/>
          <c:order val="3"/>
          <c:tx>
            <c:strRef>
              <c:f>Sheet3!$F$37</c:f>
              <c:strCache>
                <c:ptCount val="1"/>
                <c:pt idx="0">
                  <c:v>PSMF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Sheet3!$B$38:$B$41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Sheet3!$F$38:$F$41</c:f>
              <c:numCache>
                <c:formatCode>General</c:formatCode>
                <c:ptCount val="4"/>
                <c:pt idx="0">
                  <c:v>40.549999999999997</c:v>
                </c:pt>
                <c:pt idx="1">
                  <c:v>37.545000000000002</c:v>
                </c:pt>
                <c:pt idx="2">
                  <c:v>33.924500000000002</c:v>
                </c:pt>
                <c:pt idx="3">
                  <c:v>29.421199999999999</c:v>
                </c:pt>
              </c:numCache>
            </c:numRef>
          </c:val>
        </c:ser>
        <c:ser>
          <c:idx val="4"/>
          <c:order val="4"/>
          <c:tx>
            <c:strRef>
              <c:f>Sheet3!$G$37</c:f>
              <c:strCache>
                <c:ptCount val="1"/>
                <c:pt idx="0">
                  <c:v>NAFSM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Sheet3!$B$38:$B$41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Sheet3!$G$38:$G$41</c:f>
              <c:numCache>
                <c:formatCode>General</c:formatCode>
                <c:ptCount val="4"/>
                <c:pt idx="0">
                  <c:v>46.69</c:v>
                </c:pt>
                <c:pt idx="1">
                  <c:v>45.948999999999998</c:v>
                </c:pt>
                <c:pt idx="2">
                  <c:v>45.082999999999998</c:v>
                </c:pt>
                <c:pt idx="3">
                  <c:v>42.349699999999999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01000"/>
        <c:axId val="257202176"/>
      </c:barChart>
      <c:catAx>
        <c:axId val="2572010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2176"/>
        <c:crosses val="autoZero"/>
        <c:auto val="1"/>
        <c:lblAlgn val="ctr"/>
        <c:lblOffset val="100"/>
        <c:noMultiLvlLbl val="0"/>
      </c:catAx>
      <c:valAx>
        <c:axId val="257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Sheet3!$C$55</c:f>
              <c:strCache>
                <c:ptCount val="1"/>
                <c:pt idx="0">
                  <c:v>median 3×3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Sheet3!$B$56:$B$59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Sheet3!$C$56:$C$59</c:f>
              <c:numCache>
                <c:formatCode>General</c:formatCode>
                <c:ptCount val="4"/>
                <c:pt idx="0">
                  <c:v>0.8196</c:v>
                </c:pt>
                <c:pt idx="1">
                  <c:v>0.81910000000000005</c:v>
                </c:pt>
                <c:pt idx="2">
                  <c:v>0.69689999999999996</c:v>
                </c:pt>
                <c:pt idx="3">
                  <c:v>0.27773999999999999</c:v>
                </c:pt>
              </c:numCache>
            </c:numRef>
          </c:val>
        </c:ser>
        <c:ser>
          <c:idx val="1"/>
          <c:order val="1"/>
          <c:tx>
            <c:strRef>
              <c:f>Sheet3!$D$55</c:f>
              <c:strCache>
                <c:ptCount val="1"/>
                <c:pt idx="0">
                  <c:v>median 5×5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Sheet3!$B$56:$B$59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Sheet3!$D$56:$D$59</c:f>
              <c:numCache>
                <c:formatCode>General</c:formatCode>
                <c:ptCount val="4"/>
                <c:pt idx="0">
                  <c:v>0.77800000000000002</c:v>
                </c:pt>
                <c:pt idx="1">
                  <c:v>0.77529999999999999</c:v>
                </c:pt>
                <c:pt idx="2">
                  <c:v>0.75949999999999995</c:v>
                </c:pt>
                <c:pt idx="3">
                  <c:v>0.28828999999999999</c:v>
                </c:pt>
              </c:numCache>
            </c:numRef>
          </c:val>
        </c:ser>
        <c:ser>
          <c:idx val="2"/>
          <c:order val="2"/>
          <c:tx>
            <c:strRef>
              <c:f>Sheet3!$E$55</c:f>
              <c:strCache>
                <c:ptCount val="1"/>
                <c:pt idx="0">
                  <c:v>median 7×7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Sheet3!$B$56:$B$59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Sheet3!$E$56:$E$59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0.75778999999999996</c:v>
                </c:pt>
                <c:pt idx="2">
                  <c:v>0.74239999999999995</c:v>
                </c:pt>
                <c:pt idx="3">
                  <c:v>0.34072000000000002</c:v>
                </c:pt>
              </c:numCache>
            </c:numRef>
          </c:val>
        </c:ser>
        <c:ser>
          <c:idx val="3"/>
          <c:order val="3"/>
          <c:tx>
            <c:strRef>
              <c:f>Sheet3!$F$55</c:f>
              <c:strCache>
                <c:ptCount val="1"/>
                <c:pt idx="0">
                  <c:v>PSMF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Sheet3!$B$56:$B$59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Sheet3!$F$56:$F$59</c:f>
              <c:numCache>
                <c:formatCode>General</c:formatCode>
                <c:ptCount val="4"/>
                <c:pt idx="0">
                  <c:v>0.78222000000000003</c:v>
                </c:pt>
                <c:pt idx="1">
                  <c:v>0.71811999999999998</c:v>
                </c:pt>
                <c:pt idx="2">
                  <c:v>0.73719999999999997</c:v>
                </c:pt>
                <c:pt idx="3">
                  <c:v>0.63500000000000001</c:v>
                </c:pt>
              </c:numCache>
            </c:numRef>
          </c:val>
        </c:ser>
        <c:ser>
          <c:idx val="4"/>
          <c:order val="4"/>
          <c:tx>
            <c:strRef>
              <c:f>Sheet3!$G$55</c:f>
              <c:strCache>
                <c:ptCount val="1"/>
                <c:pt idx="0">
                  <c:v>NAFSM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Sheet3!$B$56:$B$59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Sheet3!$G$56:$G$59</c:f>
              <c:numCache>
                <c:formatCode>General</c:formatCode>
                <c:ptCount val="4"/>
                <c:pt idx="0">
                  <c:v>0.81737000000000004</c:v>
                </c:pt>
                <c:pt idx="1">
                  <c:v>0.81264000000000003</c:v>
                </c:pt>
                <c:pt idx="2">
                  <c:v>0.80845999999999996</c:v>
                </c:pt>
                <c:pt idx="3">
                  <c:v>0.77610000000000001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97472"/>
        <c:axId val="257200608"/>
      </c:barChart>
      <c:catAx>
        <c:axId val="257197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0608"/>
        <c:crosses val="autoZero"/>
        <c:auto val="1"/>
        <c:lblAlgn val="ctr"/>
        <c:lblOffset val="100"/>
        <c:noMultiLvlLbl val="0"/>
      </c:catAx>
      <c:valAx>
        <c:axId val="257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Sheet3!$D$70</c:f>
              <c:strCache>
                <c:ptCount val="1"/>
                <c:pt idx="0">
                  <c:v>median 3×3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Sheet3!$C$71:$C$74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Sheet3!$D$71:$D$74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0.90690000000000004</c:v>
                </c:pt>
                <c:pt idx="2">
                  <c:v>0.30049999999999999</c:v>
                </c:pt>
                <c:pt idx="3">
                  <c:v>0.12720999999999999</c:v>
                </c:pt>
              </c:numCache>
            </c:numRef>
          </c:val>
        </c:ser>
        <c:ser>
          <c:idx val="1"/>
          <c:order val="1"/>
          <c:tx>
            <c:strRef>
              <c:f>Sheet3!$E$70</c:f>
              <c:strCache>
                <c:ptCount val="1"/>
                <c:pt idx="0">
                  <c:v>median 5×5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Sheet3!$C$71:$C$74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Sheet3!$E$71:$E$74</c:f>
              <c:numCache>
                <c:formatCode>General</c:formatCode>
                <c:ptCount val="4"/>
                <c:pt idx="0">
                  <c:v>0.99639999999999995</c:v>
                </c:pt>
                <c:pt idx="1">
                  <c:v>0.99629999999999996</c:v>
                </c:pt>
                <c:pt idx="2">
                  <c:v>0.46</c:v>
                </c:pt>
                <c:pt idx="3">
                  <c:v>0.10996</c:v>
                </c:pt>
              </c:numCache>
            </c:numRef>
          </c:val>
        </c:ser>
        <c:ser>
          <c:idx val="2"/>
          <c:order val="2"/>
          <c:tx>
            <c:strRef>
              <c:f>Sheet3!$F$70</c:f>
              <c:strCache>
                <c:ptCount val="1"/>
                <c:pt idx="0">
                  <c:v>median 7×7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Sheet3!$C$71:$C$74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Sheet3!$F$71:$F$74</c:f>
              <c:numCache>
                <c:formatCode>General</c:formatCode>
                <c:ptCount val="4"/>
                <c:pt idx="0">
                  <c:v>0.99339999999999995</c:v>
                </c:pt>
                <c:pt idx="1">
                  <c:v>0.98846999999999996</c:v>
                </c:pt>
                <c:pt idx="2">
                  <c:v>0.751</c:v>
                </c:pt>
                <c:pt idx="3">
                  <c:v>0.13600000000000001</c:v>
                </c:pt>
              </c:numCache>
            </c:numRef>
          </c:val>
        </c:ser>
        <c:ser>
          <c:idx val="3"/>
          <c:order val="3"/>
          <c:tx>
            <c:strRef>
              <c:f>Sheet3!$G$70</c:f>
              <c:strCache>
                <c:ptCount val="1"/>
                <c:pt idx="0">
                  <c:v>PSMF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Sheet3!$C$71:$C$74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Sheet3!$G$71:$G$74</c:f>
              <c:numCache>
                <c:formatCode>General</c:formatCode>
                <c:ptCount val="4"/>
                <c:pt idx="0">
                  <c:v>0.99078999999999995</c:v>
                </c:pt>
                <c:pt idx="1">
                  <c:v>0.93947999999999998</c:v>
                </c:pt>
                <c:pt idx="2">
                  <c:v>0.6099</c:v>
                </c:pt>
                <c:pt idx="3">
                  <c:v>0.17100000000000001</c:v>
                </c:pt>
              </c:numCache>
            </c:numRef>
          </c:val>
        </c:ser>
        <c:ser>
          <c:idx val="4"/>
          <c:order val="4"/>
          <c:tx>
            <c:strRef>
              <c:f>Sheet3!$H$70</c:f>
              <c:strCache>
                <c:ptCount val="1"/>
                <c:pt idx="0">
                  <c:v>NAFSM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Sheet3!$C$71:$C$74</c:f>
              <c:numCache>
                <c:formatCode>0%</c:formatCode>
                <c:ptCount val="4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cat>
          <c:val>
            <c:numRef>
              <c:f>Sheet3!$H$71:$H$74</c:f>
              <c:numCache>
                <c:formatCode>General</c:formatCode>
                <c:ptCount val="4"/>
                <c:pt idx="0">
                  <c:v>0.97897999999999996</c:v>
                </c:pt>
                <c:pt idx="1">
                  <c:v>0.97153</c:v>
                </c:pt>
                <c:pt idx="2">
                  <c:v>0.95965999999999996</c:v>
                </c:pt>
                <c:pt idx="3">
                  <c:v>0.9113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02568"/>
        <c:axId val="257197864"/>
      </c:barChart>
      <c:catAx>
        <c:axId val="2572025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7864"/>
        <c:crosses val="autoZero"/>
        <c:auto val="1"/>
        <c:lblAlgn val="ctr"/>
        <c:lblOffset val="100"/>
        <c:noMultiLvlLbl val="0"/>
      </c:catAx>
      <c:valAx>
        <c:axId val="2571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Sheet1!$G$29:$G$33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Sheet1!$H$29:$H$33</c:f>
              <c:numCache>
                <c:formatCode>General</c:formatCode>
                <c:ptCount val="5"/>
                <c:pt idx="0">
                  <c:v>43.860900000000001</c:v>
                </c:pt>
                <c:pt idx="1">
                  <c:v>44.85</c:v>
                </c:pt>
                <c:pt idx="2">
                  <c:v>43.801000000000002</c:v>
                </c:pt>
                <c:pt idx="3">
                  <c:v>40.549999999999997</c:v>
                </c:pt>
                <c:pt idx="4">
                  <c:v>46.69</c:v>
                </c:pt>
              </c:numCache>
            </c:numRef>
          </c:val>
        </c:ser>
        <c:ser>
          <c:idx val="1"/>
          <c:order val="1"/>
          <c:tx>
            <c:strRef>
              <c:f>Sheet1!$I$28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Sheet1!$G$29:$G$33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43.7883</c:v>
                </c:pt>
                <c:pt idx="1">
                  <c:v>44.820799999999998</c:v>
                </c:pt>
                <c:pt idx="2">
                  <c:v>43.012</c:v>
                </c:pt>
                <c:pt idx="3">
                  <c:v>37.545000000000002</c:v>
                </c:pt>
                <c:pt idx="4">
                  <c:v>45.948999999999998</c:v>
                </c:pt>
              </c:numCache>
            </c:numRef>
          </c:val>
        </c:ser>
        <c:ser>
          <c:idx val="2"/>
          <c:order val="2"/>
          <c:tx>
            <c:strRef>
              <c:f>Sheet1!$J$28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Sheet1!$G$29:$G$33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32.671599999999998</c:v>
                </c:pt>
                <c:pt idx="1">
                  <c:v>36.3123</c:v>
                </c:pt>
                <c:pt idx="2">
                  <c:v>39.495100000000001</c:v>
                </c:pt>
                <c:pt idx="3">
                  <c:v>33.924500000000002</c:v>
                </c:pt>
                <c:pt idx="4">
                  <c:v>45.082999999999998</c:v>
                </c:pt>
              </c:numCache>
            </c:numRef>
          </c:val>
        </c:ser>
        <c:ser>
          <c:idx val="3"/>
          <c:order val="3"/>
          <c:tx>
            <c:strRef>
              <c:f>Sheet1!$K$28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Sheet1!$G$29:$G$33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Sheet1!$K$29:$K$33</c:f>
              <c:numCache>
                <c:formatCode>General</c:formatCode>
                <c:ptCount val="5"/>
                <c:pt idx="0">
                  <c:v>32.881</c:v>
                </c:pt>
                <c:pt idx="1">
                  <c:v>33.686999999999998</c:v>
                </c:pt>
                <c:pt idx="2">
                  <c:v>34.521999999999998</c:v>
                </c:pt>
                <c:pt idx="3">
                  <c:v>29.421199999999999</c:v>
                </c:pt>
                <c:pt idx="4">
                  <c:v>42.349699999999999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7199040"/>
        <c:axId val="257199432"/>
      </c:barChart>
      <c:catAx>
        <c:axId val="2571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9432"/>
        <c:crosses val="autoZero"/>
        <c:auto val="1"/>
        <c:lblAlgn val="ctr"/>
        <c:lblOffset val="100"/>
        <c:noMultiLvlLbl val="0"/>
      </c:catAx>
      <c:valAx>
        <c:axId val="2571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Sheet1!$G$52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Sheet1!$F$53:$F$57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Sheet1!$G$53:$G$57</c:f>
              <c:numCache>
                <c:formatCode>General</c:formatCode>
                <c:ptCount val="5"/>
                <c:pt idx="0">
                  <c:v>0.74890000000000001</c:v>
                </c:pt>
                <c:pt idx="1">
                  <c:v>0.95909999999999995</c:v>
                </c:pt>
                <c:pt idx="2">
                  <c:v>0.95240000000000002</c:v>
                </c:pt>
                <c:pt idx="3">
                  <c:v>0.89829999999999999</c:v>
                </c:pt>
                <c:pt idx="4">
                  <c:v>0.95157800000000003</c:v>
                </c:pt>
              </c:numCache>
            </c:numRef>
          </c:val>
        </c:ser>
        <c:ser>
          <c:idx val="1"/>
          <c:order val="1"/>
          <c:tx>
            <c:strRef>
              <c:f>Sheet1!$H$52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Sheet1!$F$53:$F$57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Sheet1!$H$53:$H$57</c:f>
              <c:numCache>
                <c:formatCode>General</c:formatCode>
                <c:ptCount val="5"/>
                <c:pt idx="0">
                  <c:v>0.75060000000000004</c:v>
                </c:pt>
                <c:pt idx="1">
                  <c:v>0.95879999999999999</c:v>
                </c:pt>
                <c:pt idx="2">
                  <c:v>0.94179000000000002</c:v>
                </c:pt>
                <c:pt idx="3">
                  <c:v>0.64615999999999996</c:v>
                </c:pt>
                <c:pt idx="4">
                  <c:v>0.94459000000000004</c:v>
                </c:pt>
              </c:numCache>
            </c:numRef>
          </c:val>
        </c:ser>
        <c:ser>
          <c:idx val="2"/>
          <c:order val="2"/>
          <c:tx>
            <c:strRef>
              <c:f>Sheet1!$I$52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Sheet1!$F$53:$F$57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Sheet1!$I$53:$I$57</c:f>
              <c:numCache>
                <c:formatCode>General</c:formatCode>
                <c:ptCount val="5"/>
                <c:pt idx="0">
                  <c:v>2.4500000000000001E-2</c:v>
                </c:pt>
                <c:pt idx="1">
                  <c:v>0.2429</c:v>
                </c:pt>
                <c:pt idx="2">
                  <c:v>0.66620000000000001</c:v>
                </c:pt>
                <c:pt idx="3">
                  <c:v>0.2681</c:v>
                </c:pt>
                <c:pt idx="4">
                  <c:v>0.93181000000000003</c:v>
                </c:pt>
              </c:numCache>
            </c:numRef>
          </c:val>
        </c:ser>
        <c:ser>
          <c:idx val="3"/>
          <c:order val="3"/>
          <c:tx>
            <c:strRef>
              <c:f>Sheet1!$J$52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Sheet1!$F$53:$F$57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Sheet1!$J$53:$J$57</c:f>
              <c:numCache>
                <c:formatCode>General</c:formatCode>
                <c:ptCount val="5"/>
                <c:pt idx="0">
                  <c:v>3.2136000000000001E-3</c:v>
                </c:pt>
                <c:pt idx="1">
                  <c:v>0.17086000000000001</c:v>
                </c:pt>
                <c:pt idx="2">
                  <c:v>6.9010000000000002E-2</c:v>
                </c:pt>
                <c:pt idx="3">
                  <c:v>1.4999999999999999E-2</c:v>
                </c:pt>
                <c:pt idx="4">
                  <c:v>0.81579999999999997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03744"/>
        <c:axId val="258325792"/>
      </c:barChart>
      <c:catAx>
        <c:axId val="2572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5792"/>
        <c:crosses val="autoZero"/>
        <c:auto val="1"/>
        <c:lblAlgn val="ctr"/>
        <c:lblOffset val="100"/>
        <c:noMultiLvlLbl val="0"/>
      </c:catAx>
      <c:valAx>
        <c:axId val="2583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Sheet1!$G$70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Sheet1!$F$71:$F$75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0.8196</c:v>
                </c:pt>
                <c:pt idx="1">
                  <c:v>0.77800000000000002</c:v>
                </c:pt>
                <c:pt idx="2">
                  <c:v>0.76770000000000005</c:v>
                </c:pt>
                <c:pt idx="3">
                  <c:v>0.78222000000000003</c:v>
                </c:pt>
                <c:pt idx="4">
                  <c:v>0.81737000000000004</c:v>
                </c:pt>
              </c:numCache>
            </c:numRef>
          </c:val>
        </c:ser>
        <c:ser>
          <c:idx val="1"/>
          <c:order val="1"/>
          <c:tx>
            <c:strRef>
              <c:f>Sheet1!$H$70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Sheet1!$F$71:$F$75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0.81910000000000005</c:v>
                </c:pt>
                <c:pt idx="1">
                  <c:v>0.77529999999999999</c:v>
                </c:pt>
                <c:pt idx="2">
                  <c:v>0.75778999999999996</c:v>
                </c:pt>
                <c:pt idx="3">
                  <c:v>0.71811999999999998</c:v>
                </c:pt>
                <c:pt idx="4">
                  <c:v>0.81264000000000003</c:v>
                </c:pt>
              </c:numCache>
            </c:numRef>
          </c:val>
        </c:ser>
        <c:ser>
          <c:idx val="2"/>
          <c:order val="2"/>
          <c:tx>
            <c:strRef>
              <c:f>Sheet1!$I$70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Sheet1!$F$71:$F$75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Sheet1!$I$71:$I$75</c:f>
              <c:numCache>
                <c:formatCode>General</c:formatCode>
                <c:ptCount val="5"/>
                <c:pt idx="0">
                  <c:v>0.69689999999999996</c:v>
                </c:pt>
                <c:pt idx="1">
                  <c:v>0.75949999999999995</c:v>
                </c:pt>
                <c:pt idx="2">
                  <c:v>0.74239999999999995</c:v>
                </c:pt>
                <c:pt idx="3">
                  <c:v>0.73719999999999997</c:v>
                </c:pt>
                <c:pt idx="4">
                  <c:v>0.80845999999999996</c:v>
                </c:pt>
              </c:numCache>
            </c:numRef>
          </c:val>
        </c:ser>
        <c:ser>
          <c:idx val="3"/>
          <c:order val="3"/>
          <c:tx>
            <c:strRef>
              <c:f>Sheet1!$J$70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Sheet1!$F$71:$F$75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0.27773999999999999</c:v>
                </c:pt>
                <c:pt idx="1">
                  <c:v>0.28828999999999999</c:v>
                </c:pt>
                <c:pt idx="2">
                  <c:v>0.34072000000000002</c:v>
                </c:pt>
                <c:pt idx="3">
                  <c:v>0.63500000000000001</c:v>
                </c:pt>
                <c:pt idx="4">
                  <c:v>0.77610000000000001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32848"/>
        <c:axId val="258327752"/>
      </c:barChart>
      <c:catAx>
        <c:axId val="2583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7752"/>
        <c:crosses val="autoZero"/>
        <c:auto val="1"/>
        <c:lblAlgn val="ctr"/>
        <c:lblOffset val="100"/>
        <c:noMultiLvlLbl val="0"/>
      </c:catAx>
      <c:valAx>
        <c:axId val="2583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Sheet1!$G$86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Sheet1!$F$87:$F$91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Sheet1!$G$87:$G$91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0.99639999999999995</c:v>
                </c:pt>
                <c:pt idx="2">
                  <c:v>0.99339999999999995</c:v>
                </c:pt>
                <c:pt idx="3">
                  <c:v>0.99078999999999995</c:v>
                </c:pt>
                <c:pt idx="4">
                  <c:v>0.97897999999999996</c:v>
                </c:pt>
              </c:numCache>
            </c:numRef>
          </c:val>
        </c:ser>
        <c:ser>
          <c:idx val="1"/>
          <c:order val="1"/>
          <c:tx>
            <c:strRef>
              <c:f>Sheet1!$H$86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Sheet1!$F$87:$F$91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Sheet1!$H$87:$H$91</c:f>
              <c:numCache>
                <c:formatCode>General</c:formatCode>
                <c:ptCount val="5"/>
                <c:pt idx="0">
                  <c:v>0.90690000000000004</c:v>
                </c:pt>
                <c:pt idx="1">
                  <c:v>0.99629999999999996</c:v>
                </c:pt>
                <c:pt idx="2">
                  <c:v>0.98846999999999996</c:v>
                </c:pt>
                <c:pt idx="3">
                  <c:v>0.93947999999999998</c:v>
                </c:pt>
                <c:pt idx="4">
                  <c:v>0.97153</c:v>
                </c:pt>
              </c:numCache>
            </c:numRef>
          </c:val>
        </c:ser>
        <c:ser>
          <c:idx val="2"/>
          <c:order val="2"/>
          <c:tx>
            <c:strRef>
              <c:f>Sheet1!$I$86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Sheet1!$F$87:$F$91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Sheet1!$I$87:$I$91</c:f>
              <c:numCache>
                <c:formatCode>General</c:formatCode>
                <c:ptCount val="5"/>
                <c:pt idx="0">
                  <c:v>0.30049999999999999</c:v>
                </c:pt>
                <c:pt idx="1">
                  <c:v>0.46</c:v>
                </c:pt>
                <c:pt idx="2">
                  <c:v>0.751</c:v>
                </c:pt>
                <c:pt idx="3">
                  <c:v>0.6099</c:v>
                </c:pt>
                <c:pt idx="4">
                  <c:v>0.95965999999999996</c:v>
                </c:pt>
              </c:numCache>
            </c:numRef>
          </c:val>
        </c:ser>
        <c:ser>
          <c:idx val="3"/>
          <c:order val="3"/>
          <c:tx>
            <c:strRef>
              <c:f>Sheet1!$J$86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Sheet1!$F$87:$F$91</c:f>
              <c:strCache>
                <c:ptCount val="5"/>
                <c:pt idx="0">
                  <c:v>median3</c:v>
                </c:pt>
                <c:pt idx="1">
                  <c:v>median 5</c:v>
                </c:pt>
                <c:pt idx="2">
                  <c:v>median 7</c:v>
                </c:pt>
                <c:pt idx="3">
                  <c:v>PSMF</c:v>
                </c:pt>
                <c:pt idx="4">
                  <c:v>NAFSM</c:v>
                </c:pt>
              </c:strCache>
            </c:strRef>
          </c:cat>
          <c:val>
            <c:numRef>
              <c:f>Sheet1!$J$87:$J$91</c:f>
              <c:numCache>
                <c:formatCode>General</c:formatCode>
                <c:ptCount val="5"/>
                <c:pt idx="0">
                  <c:v>0.12720999999999999</c:v>
                </c:pt>
                <c:pt idx="1">
                  <c:v>0.10996</c:v>
                </c:pt>
                <c:pt idx="2">
                  <c:v>0.13600000000000001</c:v>
                </c:pt>
                <c:pt idx="3">
                  <c:v>0.17100000000000001</c:v>
                </c:pt>
                <c:pt idx="4">
                  <c:v>0.9113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26184"/>
        <c:axId val="258327360"/>
      </c:barChart>
      <c:catAx>
        <c:axId val="2583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7360"/>
        <c:crosses val="autoZero"/>
        <c:auto val="1"/>
        <c:lblAlgn val="ctr"/>
        <c:lblOffset val="100"/>
        <c:noMultiLvlLbl val="0"/>
      </c:catAx>
      <c:valAx>
        <c:axId val="2583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Sheet6!$A$3:$A$6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Sheet6!$B$3:$B$6</c:f>
              <c:numCache>
                <c:formatCode>General</c:formatCode>
                <c:ptCount val="4"/>
                <c:pt idx="0">
                  <c:v>1.6779999999999999</c:v>
                </c:pt>
                <c:pt idx="1">
                  <c:v>5.7175000000000002</c:v>
                </c:pt>
                <c:pt idx="2">
                  <c:v>6.5532000000000004</c:v>
                </c:pt>
                <c:pt idx="3">
                  <c:v>6.0602999999999998</c:v>
                </c:pt>
              </c:numCache>
            </c:numRef>
          </c:val>
        </c:ser>
        <c:ser>
          <c:idx val="1"/>
          <c:order val="1"/>
          <c:tx>
            <c:strRef>
              <c:f>Sheet6!$C$2</c:f>
              <c:strCache>
                <c:ptCount val="1"/>
                <c:pt idx="0">
                  <c:v>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Sheet6!$A$3:$A$6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Sheet6!$C$3:$C$6</c:f>
              <c:numCache>
                <c:formatCode>General</c:formatCode>
                <c:ptCount val="4"/>
                <c:pt idx="0">
                  <c:v>1.6779999999999999</c:v>
                </c:pt>
                <c:pt idx="1">
                  <c:v>5.7175000000000002</c:v>
                </c:pt>
                <c:pt idx="2">
                  <c:v>6.5532000000000004</c:v>
                </c:pt>
                <c:pt idx="3">
                  <c:v>6.0602999999999998</c:v>
                </c:pt>
              </c:numCache>
            </c:numRef>
          </c:val>
        </c:ser>
        <c:ser>
          <c:idx val="2"/>
          <c:order val="2"/>
          <c:tx>
            <c:strRef>
              <c:f>Sheet6!$D$2</c:f>
              <c:strCache>
                <c:ptCount val="1"/>
                <c:pt idx="0">
                  <c:v>ahe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Sheet6!$A$3:$A$6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Sheet6!$D$3:$D$6</c:f>
              <c:numCache>
                <c:formatCode>General</c:formatCode>
                <c:ptCount val="4"/>
                <c:pt idx="0">
                  <c:v>3.3637000000000001</c:v>
                </c:pt>
                <c:pt idx="1">
                  <c:v>13.614699999999999</c:v>
                </c:pt>
                <c:pt idx="2">
                  <c:v>15.1891</c:v>
                </c:pt>
                <c:pt idx="3">
                  <c:v>17.0838</c:v>
                </c:pt>
              </c:numCache>
            </c:numRef>
          </c:val>
        </c:ser>
        <c:ser>
          <c:idx val="3"/>
          <c:order val="3"/>
          <c:tx>
            <c:strRef>
              <c:f>Sheet6!$E$2</c:f>
              <c:strCache>
                <c:ptCount val="1"/>
                <c:pt idx="0">
                  <c:v>clahe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Sheet6!$A$3:$A$6</c:f>
              <c:strCache>
                <c:ptCount val="4"/>
                <c:pt idx="0">
                  <c:v>raw image1</c:v>
                </c:pt>
                <c:pt idx="1">
                  <c:v>raw image2</c:v>
                </c:pt>
                <c:pt idx="2">
                  <c:v>raw image3</c:v>
                </c:pt>
                <c:pt idx="3">
                  <c:v>raw image4</c:v>
                </c:pt>
              </c:strCache>
            </c:strRef>
          </c:cat>
          <c:val>
            <c:numRef>
              <c:f>Sheet6!$E$3:$E$6</c:f>
              <c:numCache>
                <c:formatCode>General</c:formatCode>
                <c:ptCount val="4"/>
                <c:pt idx="0">
                  <c:v>2.4845000000000002</c:v>
                </c:pt>
                <c:pt idx="1">
                  <c:v>10.094099999999999</c:v>
                </c:pt>
                <c:pt idx="2">
                  <c:v>11.843400000000001</c:v>
                </c:pt>
                <c:pt idx="3">
                  <c:v>13.2524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26968"/>
        <c:axId val="258331672"/>
      </c:barChart>
      <c:catAx>
        <c:axId val="2583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31672"/>
        <c:crosses val="autoZero"/>
        <c:auto val="1"/>
        <c:lblAlgn val="ctr"/>
        <c:lblOffset val="100"/>
        <c:noMultiLvlLbl val="0"/>
      </c:catAx>
      <c:valAx>
        <c:axId val="2583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7</xdr:row>
      <xdr:rowOff>148590</xdr:rowOff>
    </xdr:from>
    <xdr:to>
      <xdr:col>15</xdr:col>
      <xdr:colOff>30480</xdr:colOff>
      <xdr:row>22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27</xdr:row>
      <xdr:rowOff>148590</xdr:rowOff>
    </xdr:from>
    <xdr:to>
      <xdr:col>15</xdr:col>
      <xdr:colOff>320040</xdr:colOff>
      <xdr:row>41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83820</xdr:colOff>
      <xdr:row>46</xdr:row>
      <xdr:rowOff>102870</xdr:rowOff>
    </xdr:from>
    <xdr:to>
      <xdr:col>15</xdr:col>
      <xdr:colOff>388620</xdr:colOff>
      <xdr:row>60</xdr:row>
      <xdr:rowOff>118110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411480</xdr:colOff>
      <xdr:row>63</xdr:row>
      <xdr:rowOff>49530</xdr:rowOff>
    </xdr:from>
    <xdr:to>
      <xdr:col>16</xdr:col>
      <xdr:colOff>106680</xdr:colOff>
      <xdr:row>77</xdr:row>
      <xdr:rowOff>80010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</xdr:rowOff>
    </xdr:from>
    <xdr:to>
      <xdr:col>4</xdr:col>
      <xdr:colOff>1257300</xdr:colOff>
      <xdr:row>6</xdr:row>
      <xdr:rowOff>175260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8" t="41742" r="9545" b="44294"/>
        <a:stretch/>
      </xdr:blipFill>
      <xdr:spPr>
        <a:xfrm>
          <a:off x="0" y="205740"/>
          <a:ext cx="6301740" cy="107442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</xdr:row>
      <xdr:rowOff>15240</xdr:rowOff>
    </xdr:from>
    <xdr:to>
      <xdr:col>4</xdr:col>
      <xdr:colOff>1226820</xdr:colOff>
      <xdr:row>15</xdr:row>
      <xdr:rowOff>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04" t="39844" r="10228" b="44575"/>
        <a:stretch/>
      </xdr:blipFill>
      <xdr:spPr bwMode="auto">
        <a:xfrm>
          <a:off x="15240" y="1485900"/>
          <a:ext cx="6256020" cy="12649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22860</xdr:rowOff>
    </xdr:from>
    <xdr:to>
      <xdr:col>4</xdr:col>
      <xdr:colOff>1219200</xdr:colOff>
      <xdr:row>22</xdr:row>
      <xdr:rowOff>175260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1" t="40252" r="10949" b="42934"/>
        <a:stretch/>
      </xdr:blipFill>
      <xdr:spPr>
        <a:xfrm>
          <a:off x="0" y="2956560"/>
          <a:ext cx="6263640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22860</xdr:rowOff>
    </xdr:from>
    <xdr:to>
      <xdr:col>4</xdr:col>
      <xdr:colOff>1219200</xdr:colOff>
      <xdr:row>30</xdr:row>
      <xdr:rowOff>175260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17" t="41111" r="11232" b="42983"/>
        <a:stretch/>
      </xdr:blipFill>
      <xdr:spPr>
        <a:xfrm>
          <a:off x="0" y="4419600"/>
          <a:ext cx="6263640" cy="124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34</xdr:row>
      <xdr:rowOff>7620</xdr:rowOff>
    </xdr:from>
    <xdr:to>
      <xdr:col>17</xdr:col>
      <xdr:colOff>190500</xdr:colOff>
      <xdr:row>48</xdr:row>
      <xdr:rowOff>148590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49</xdr:row>
      <xdr:rowOff>171450</xdr:rowOff>
    </xdr:from>
    <xdr:to>
      <xdr:col>17</xdr:col>
      <xdr:colOff>327660</xdr:colOff>
      <xdr:row>64</xdr:row>
      <xdr:rowOff>64770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68</xdr:row>
      <xdr:rowOff>30480</xdr:rowOff>
    </xdr:from>
    <xdr:to>
      <xdr:col>17</xdr:col>
      <xdr:colOff>327660</xdr:colOff>
      <xdr:row>82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83</xdr:row>
      <xdr:rowOff>38100</xdr:rowOff>
    </xdr:from>
    <xdr:to>
      <xdr:col>17</xdr:col>
      <xdr:colOff>327660</xdr:colOff>
      <xdr:row>97</xdr:row>
      <xdr:rowOff>83820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1</xdr:row>
      <xdr:rowOff>15240</xdr:rowOff>
    </xdr:from>
    <xdr:to>
      <xdr:col>3</xdr:col>
      <xdr:colOff>769620</xdr:colOff>
      <xdr:row>9</xdr:row>
      <xdr:rowOff>175260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4" t="25145" r="8902" b="28677"/>
        <a:stretch/>
      </xdr:blipFill>
      <xdr:spPr>
        <a:xfrm>
          <a:off x="556260" y="205740"/>
          <a:ext cx="4251960" cy="168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533399</xdr:colOff>
      <xdr:row>11</xdr:row>
      <xdr:rowOff>0</xdr:rowOff>
    </xdr:from>
    <xdr:to>
      <xdr:col>3</xdr:col>
      <xdr:colOff>769620</xdr:colOff>
      <xdr:row>20</xdr:row>
      <xdr:rowOff>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30" t="25347" r="9132" b="29011"/>
        <a:stretch/>
      </xdr:blipFill>
      <xdr:spPr>
        <a:xfrm>
          <a:off x="533399" y="2080260"/>
          <a:ext cx="4274821" cy="1661160"/>
        </a:xfrm>
        <a:prstGeom prst="rect">
          <a:avLst/>
        </a:prstGeom>
      </xdr:spPr>
    </xdr:pic>
    <xdr:clientData/>
  </xdr:twoCellAnchor>
  <xdr:twoCellAnchor editAs="oneCell">
    <xdr:from>
      <xdr:col>0</xdr:col>
      <xdr:colOff>510539</xdr:colOff>
      <xdr:row>21</xdr:row>
      <xdr:rowOff>45720</xdr:rowOff>
    </xdr:from>
    <xdr:to>
      <xdr:col>3</xdr:col>
      <xdr:colOff>784860</xdr:colOff>
      <xdr:row>30</xdr:row>
      <xdr:rowOff>22860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73" t="25755" r="9474" b="28981"/>
        <a:stretch/>
      </xdr:blipFill>
      <xdr:spPr>
        <a:xfrm>
          <a:off x="510539" y="3970020"/>
          <a:ext cx="4312921" cy="1653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1</xdr:row>
      <xdr:rowOff>137160</xdr:rowOff>
    </xdr:from>
    <xdr:to>
      <xdr:col>7</xdr:col>
      <xdr:colOff>281940</xdr:colOff>
      <xdr:row>10</xdr:row>
      <xdr:rowOff>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59" t="25298" r="9017" b="28524"/>
        <a:stretch/>
      </xdr:blipFill>
      <xdr:spPr>
        <a:xfrm>
          <a:off x="289560" y="320040"/>
          <a:ext cx="425958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289561</xdr:colOff>
      <xdr:row>11</xdr:row>
      <xdr:rowOff>15239</xdr:rowOff>
    </xdr:from>
    <xdr:to>
      <xdr:col>7</xdr:col>
      <xdr:colOff>297181</xdr:colOff>
      <xdr:row>19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01" t="25347" r="8811" b="28922"/>
        <a:stretch/>
      </xdr:blipFill>
      <xdr:spPr>
        <a:xfrm>
          <a:off x="289561" y="2026919"/>
          <a:ext cx="4274820" cy="1600201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20</xdr:row>
      <xdr:rowOff>160020</xdr:rowOff>
    </xdr:from>
    <xdr:to>
      <xdr:col>7</xdr:col>
      <xdr:colOff>274320</xdr:colOff>
      <xdr:row>29</xdr:row>
      <xdr:rowOff>121920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6" t="23317" r="9017" b="29287"/>
        <a:stretch/>
      </xdr:blipFill>
      <xdr:spPr>
        <a:xfrm>
          <a:off x="281940" y="3817620"/>
          <a:ext cx="4259580" cy="1607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597243</xdr:colOff>
      <xdr:row>13</xdr:row>
      <xdr:rowOff>107777</xdr:rowOff>
    </xdr:from>
    <xdr:to>
      <xdr:col>18</xdr:col>
      <xdr:colOff>295189</xdr:colOff>
      <xdr:row>28</xdr:row>
      <xdr:rowOff>61784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253999</xdr:colOff>
      <xdr:row>15</xdr:row>
      <xdr:rowOff>251941</xdr:rowOff>
    </xdr:from>
    <xdr:to>
      <xdr:col>11</xdr:col>
      <xdr:colOff>398161</xdr:colOff>
      <xdr:row>29</xdr:row>
      <xdr:rowOff>43249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219676</xdr:colOff>
      <xdr:row>6</xdr:row>
      <xdr:rowOff>27460</xdr:rowOff>
    </xdr:from>
    <xdr:to>
      <xdr:col>7</xdr:col>
      <xdr:colOff>82378</xdr:colOff>
      <xdr:row>18</xdr:row>
      <xdr:rowOff>91303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4"/>
  <sheetViews>
    <sheetView topLeftCell="A20" workbookViewId="0">
      <selection activeCell="B37" sqref="B37:G41"/>
    </sheetView>
  </sheetViews>
  <sheetFormatPr defaultRowHeight="14.4" x14ac:dyDescent="0.3"/>
  <cols>
    <col min="3" max="3" width="10.5546875" customWidth="1"/>
    <col min="4" max="4" width="10.6640625" customWidth="1"/>
    <col min="5" max="5" width="9.77734375" customWidth="1"/>
    <col min="6" max="6" width="9.33203125" customWidth="1"/>
  </cols>
  <sheetData>
    <row r="3" spans="2:7" ht="15" thickBot="1" x14ac:dyDescent="0.35"/>
    <row r="4" spans="2:7" ht="15.6" x14ac:dyDescent="0.3">
      <c r="B4" t="s">
        <v>2</v>
      </c>
      <c r="C4" s="19">
        <v>0.3</v>
      </c>
      <c r="D4" s="19">
        <v>0.5</v>
      </c>
      <c r="E4" s="19">
        <v>0.7</v>
      </c>
      <c r="F4" s="19">
        <v>0.9</v>
      </c>
    </row>
    <row r="5" spans="2:7" ht="15.6" x14ac:dyDescent="0.3">
      <c r="B5" s="11" t="s">
        <v>5</v>
      </c>
      <c r="C5" s="3">
        <v>0.74890000000000001</v>
      </c>
      <c r="D5" s="1">
        <v>0.75060000000000004</v>
      </c>
      <c r="E5" s="1">
        <v>2.4500000000000001E-2</v>
      </c>
      <c r="F5" s="1">
        <v>3.2136000000000001E-3</v>
      </c>
    </row>
    <row r="6" spans="2:7" ht="15.6" x14ac:dyDescent="0.3">
      <c r="B6" s="11" t="s">
        <v>6</v>
      </c>
      <c r="C6" s="3">
        <v>0.95909999999999995</v>
      </c>
      <c r="D6" s="1">
        <v>0.95879999999999999</v>
      </c>
      <c r="E6" s="1">
        <v>0.2429</v>
      </c>
      <c r="F6" s="1">
        <v>0.17086000000000001</v>
      </c>
    </row>
    <row r="7" spans="2:7" ht="15.6" x14ac:dyDescent="0.3">
      <c r="B7" s="11" t="s">
        <v>7</v>
      </c>
      <c r="C7" s="3">
        <v>0.95240000000000002</v>
      </c>
      <c r="D7" s="1">
        <v>0.94179000000000002</v>
      </c>
      <c r="E7" s="1">
        <v>0.66620000000000001</v>
      </c>
      <c r="F7" s="1">
        <v>6.9010000000000002E-2</v>
      </c>
    </row>
    <row r="8" spans="2:7" ht="15.6" x14ac:dyDescent="0.3">
      <c r="B8" s="20" t="s">
        <v>8</v>
      </c>
      <c r="C8" s="12">
        <v>0.89829999999999999</v>
      </c>
      <c r="D8" s="12">
        <v>0.64615999999999996</v>
      </c>
      <c r="E8" s="1">
        <v>0.2681</v>
      </c>
      <c r="F8" s="1">
        <v>1.4999999999999999E-2</v>
      </c>
    </row>
    <row r="9" spans="2:7" ht="16.2" thickBot="1" x14ac:dyDescent="0.35">
      <c r="B9" s="21" t="s">
        <v>9</v>
      </c>
      <c r="C9" s="12">
        <v>0.95157800000000003</v>
      </c>
      <c r="D9" s="12">
        <v>0.94459000000000004</v>
      </c>
      <c r="E9" s="12">
        <v>0.93181000000000003</v>
      </c>
      <c r="F9" s="17">
        <v>0.81579999999999997</v>
      </c>
    </row>
    <row r="10" spans="2:7" ht="15" thickBot="1" x14ac:dyDescent="0.35"/>
    <row r="11" spans="2:7" x14ac:dyDescent="0.3">
      <c r="B11" s="25" t="s">
        <v>2</v>
      </c>
      <c r="C11" s="26" t="s">
        <v>13</v>
      </c>
      <c r="D11" s="26" t="s">
        <v>14</v>
      </c>
      <c r="E11" s="26" t="s">
        <v>15</v>
      </c>
      <c r="F11" s="26" t="s">
        <v>8</v>
      </c>
      <c r="G11" s="27" t="s">
        <v>9</v>
      </c>
    </row>
    <row r="12" spans="2:7" ht="15.6" x14ac:dyDescent="0.3">
      <c r="B12" s="28">
        <v>0.3</v>
      </c>
      <c r="C12" s="3">
        <v>0.74890000000000001</v>
      </c>
      <c r="D12" s="3">
        <v>0.95909999999999995</v>
      </c>
      <c r="E12" s="3">
        <v>0.95240000000000002</v>
      </c>
      <c r="F12" s="12">
        <v>0.89829999999999999</v>
      </c>
      <c r="G12" s="15">
        <v>0.95157800000000003</v>
      </c>
    </row>
    <row r="13" spans="2:7" ht="15.6" x14ac:dyDescent="0.3">
      <c r="B13" s="28">
        <v>0.5</v>
      </c>
      <c r="C13" s="3">
        <v>0.75060000000000004</v>
      </c>
      <c r="D13" s="3">
        <v>0.95879999999999999</v>
      </c>
      <c r="E13" s="3">
        <v>0.94179000000000002</v>
      </c>
      <c r="F13" s="12">
        <v>0.64615999999999996</v>
      </c>
      <c r="G13" s="15">
        <v>0.94459000000000004</v>
      </c>
    </row>
    <row r="14" spans="2:7" ht="15.6" x14ac:dyDescent="0.3">
      <c r="B14" s="28">
        <v>0.7</v>
      </c>
      <c r="C14" s="3">
        <v>2.4500000000000001E-2</v>
      </c>
      <c r="D14" s="3">
        <v>0.2429</v>
      </c>
      <c r="E14" s="3">
        <v>0.66620000000000001</v>
      </c>
      <c r="F14" s="3">
        <v>0.2681</v>
      </c>
      <c r="G14" s="15">
        <v>0.93181000000000003</v>
      </c>
    </row>
    <row r="15" spans="2:7" ht="16.2" thickBot="1" x14ac:dyDescent="0.35">
      <c r="B15" s="29">
        <v>0.9</v>
      </c>
      <c r="C15" s="30">
        <v>3.2136000000000001E-3</v>
      </c>
      <c r="D15" s="30">
        <v>0.17086000000000001</v>
      </c>
      <c r="E15" s="30">
        <v>6.9010000000000002E-2</v>
      </c>
      <c r="F15" s="30">
        <v>1.4999999999999999E-2</v>
      </c>
      <c r="G15" s="31">
        <v>0.81579999999999997</v>
      </c>
    </row>
    <row r="27" spans="2:6" ht="15" thickBot="1" x14ac:dyDescent="0.35"/>
    <row r="28" spans="2:6" ht="15.6" x14ac:dyDescent="0.3">
      <c r="B28" s="32" t="s">
        <v>1</v>
      </c>
      <c r="C28" s="19">
        <v>0.3</v>
      </c>
      <c r="D28" s="19">
        <v>0.5</v>
      </c>
      <c r="E28" s="19">
        <v>0.7</v>
      </c>
      <c r="F28" s="33">
        <v>0.9</v>
      </c>
    </row>
    <row r="29" spans="2:6" ht="15.6" x14ac:dyDescent="0.3">
      <c r="B29" s="34" t="s">
        <v>5</v>
      </c>
      <c r="C29" s="3">
        <v>43.860900000000001</v>
      </c>
      <c r="D29" s="1">
        <v>43.7883</v>
      </c>
      <c r="E29" s="1">
        <v>32.671599999999998</v>
      </c>
      <c r="F29" s="16">
        <v>32.881</v>
      </c>
    </row>
    <row r="30" spans="2:6" ht="15.6" x14ac:dyDescent="0.3">
      <c r="B30" s="34" t="s">
        <v>6</v>
      </c>
      <c r="C30" s="3">
        <v>44.85</v>
      </c>
      <c r="D30" s="1">
        <v>44.820799999999998</v>
      </c>
      <c r="E30" s="1">
        <v>36.3123</v>
      </c>
      <c r="F30" s="16">
        <v>33.686999999999998</v>
      </c>
    </row>
    <row r="31" spans="2:6" ht="15.6" x14ac:dyDescent="0.3">
      <c r="B31" s="34" t="s">
        <v>7</v>
      </c>
      <c r="C31" s="3">
        <v>43.801000000000002</v>
      </c>
      <c r="D31" s="1">
        <v>43.012</v>
      </c>
      <c r="E31" s="1">
        <v>39.495100000000001</v>
      </c>
      <c r="F31" s="16">
        <v>34.521999999999998</v>
      </c>
    </row>
    <row r="32" spans="2:6" ht="15.6" x14ac:dyDescent="0.3">
      <c r="B32" s="35" t="s">
        <v>8</v>
      </c>
      <c r="C32" s="12">
        <v>40.549999999999997</v>
      </c>
      <c r="D32" s="12">
        <v>37.545000000000002</v>
      </c>
      <c r="E32" s="1">
        <v>33.924500000000002</v>
      </c>
      <c r="F32" s="16">
        <v>29.421199999999999</v>
      </c>
    </row>
    <row r="33" spans="2:7" ht="16.2" thickBot="1" x14ac:dyDescent="0.35">
      <c r="B33" s="36" t="s">
        <v>9</v>
      </c>
      <c r="C33" s="37">
        <v>46.69</v>
      </c>
      <c r="D33" s="37">
        <v>45.948999999999998</v>
      </c>
      <c r="E33" s="37">
        <v>45.082999999999998</v>
      </c>
      <c r="F33" s="18">
        <v>42.349699999999999</v>
      </c>
    </row>
    <row r="37" spans="2:7" x14ac:dyDescent="0.3">
      <c r="B37" s="22" t="s">
        <v>1</v>
      </c>
      <c r="C37" s="22" t="s">
        <v>13</v>
      </c>
      <c r="D37" s="22" t="s">
        <v>14</v>
      </c>
      <c r="E37" s="22" t="s">
        <v>15</v>
      </c>
      <c r="F37" s="22" t="s">
        <v>8</v>
      </c>
      <c r="G37" s="22" t="s">
        <v>9</v>
      </c>
    </row>
    <row r="38" spans="2:7" ht="15.6" x14ac:dyDescent="0.3">
      <c r="B38" s="24">
        <v>0.3</v>
      </c>
      <c r="C38" s="3">
        <v>43.860900000000001</v>
      </c>
      <c r="D38" s="3">
        <v>44.85</v>
      </c>
      <c r="E38" s="3">
        <v>43.801000000000002</v>
      </c>
      <c r="F38" s="12">
        <v>40.549999999999997</v>
      </c>
      <c r="G38" s="12">
        <v>46.69</v>
      </c>
    </row>
    <row r="39" spans="2:7" ht="15.6" x14ac:dyDescent="0.3">
      <c r="B39" s="24">
        <v>0.5</v>
      </c>
      <c r="C39" s="3">
        <v>43.7883</v>
      </c>
      <c r="D39" s="3">
        <v>44.820799999999998</v>
      </c>
      <c r="E39" s="3">
        <v>43.012</v>
      </c>
      <c r="F39" s="12">
        <v>37.545000000000002</v>
      </c>
      <c r="G39" s="12">
        <v>45.948999999999998</v>
      </c>
    </row>
    <row r="40" spans="2:7" ht="15.6" x14ac:dyDescent="0.3">
      <c r="B40" s="24">
        <v>0.7</v>
      </c>
      <c r="C40" s="3">
        <v>32.671599999999998</v>
      </c>
      <c r="D40" s="3">
        <v>36.3123</v>
      </c>
      <c r="E40" s="3">
        <v>39.495100000000001</v>
      </c>
      <c r="F40" s="3">
        <v>33.924500000000002</v>
      </c>
      <c r="G40" s="12">
        <v>45.082999999999998</v>
      </c>
    </row>
    <row r="41" spans="2:7" ht="15.6" x14ac:dyDescent="0.3">
      <c r="B41" s="24">
        <v>0.9</v>
      </c>
      <c r="C41" s="3">
        <v>32.881</v>
      </c>
      <c r="D41" s="3">
        <v>33.686999999999998</v>
      </c>
      <c r="E41" s="3">
        <v>34.521999999999998</v>
      </c>
      <c r="F41" s="3">
        <v>29.421199999999999</v>
      </c>
      <c r="G41" s="3">
        <v>42.349699999999999</v>
      </c>
    </row>
    <row r="42" spans="2:7" x14ac:dyDescent="0.3">
      <c r="B42" s="38"/>
      <c r="C42" s="38"/>
      <c r="D42" s="38"/>
      <c r="E42" s="38"/>
      <c r="F42" s="38"/>
      <c r="G42" s="38"/>
    </row>
    <row r="46" spans="2:7" ht="15" thickBot="1" x14ac:dyDescent="0.35"/>
    <row r="47" spans="2:7" ht="15.6" x14ac:dyDescent="0.3">
      <c r="B47" t="s">
        <v>3</v>
      </c>
      <c r="C47" s="19">
        <v>0.3</v>
      </c>
      <c r="D47" s="19">
        <v>0.5</v>
      </c>
      <c r="E47" s="19">
        <v>0.7</v>
      </c>
      <c r="F47" s="19">
        <v>0.9</v>
      </c>
    </row>
    <row r="48" spans="2:7" ht="15.6" x14ac:dyDescent="0.3">
      <c r="B48" s="11" t="s">
        <v>5</v>
      </c>
      <c r="C48" s="3">
        <v>0.8196</v>
      </c>
      <c r="D48" s="1">
        <v>0.81910000000000005</v>
      </c>
      <c r="E48" s="1">
        <v>0.69689999999999996</v>
      </c>
      <c r="F48" s="1">
        <v>0.27773999999999999</v>
      </c>
    </row>
    <row r="49" spans="2:7" ht="15.6" x14ac:dyDescent="0.3">
      <c r="B49" s="11" t="s">
        <v>6</v>
      </c>
      <c r="C49" s="3">
        <v>0.77800000000000002</v>
      </c>
      <c r="D49" s="1">
        <v>0.77529999999999999</v>
      </c>
      <c r="E49" s="1">
        <v>0.75949999999999995</v>
      </c>
      <c r="F49" s="1">
        <v>0.28828999999999999</v>
      </c>
    </row>
    <row r="50" spans="2:7" ht="15.6" x14ac:dyDescent="0.3">
      <c r="B50" s="11" t="s">
        <v>7</v>
      </c>
      <c r="C50" s="3">
        <v>0.76770000000000005</v>
      </c>
      <c r="D50" s="1">
        <v>0.75778999999999996</v>
      </c>
      <c r="E50" s="1">
        <v>0.74239999999999995</v>
      </c>
      <c r="F50" s="1">
        <v>0.34072000000000002</v>
      </c>
    </row>
    <row r="51" spans="2:7" ht="15.6" x14ac:dyDescent="0.3">
      <c r="B51" s="20" t="s">
        <v>8</v>
      </c>
      <c r="C51" s="12">
        <v>0.78222000000000003</v>
      </c>
      <c r="D51" s="12">
        <v>0.71811999999999998</v>
      </c>
      <c r="E51" s="1">
        <v>0.73719999999999997</v>
      </c>
      <c r="F51" s="1">
        <v>0.63500000000000001</v>
      </c>
    </row>
    <row r="52" spans="2:7" ht="16.2" thickBot="1" x14ac:dyDescent="0.35">
      <c r="B52" s="21" t="s">
        <v>9</v>
      </c>
      <c r="C52" s="12">
        <v>0.81737000000000004</v>
      </c>
      <c r="D52" s="12">
        <v>0.81264000000000003</v>
      </c>
      <c r="E52" s="12">
        <v>0.80845999999999996</v>
      </c>
      <c r="F52" s="17">
        <v>0.77610000000000001</v>
      </c>
    </row>
    <row r="54" spans="2:7" ht="15" thickBot="1" x14ac:dyDescent="0.35"/>
    <row r="55" spans="2:7" x14ac:dyDescent="0.3">
      <c r="B55" s="25" t="s">
        <v>3</v>
      </c>
      <c r="C55" s="26" t="s">
        <v>13</v>
      </c>
      <c r="D55" s="26" t="s">
        <v>14</v>
      </c>
      <c r="E55" s="26" t="s">
        <v>15</v>
      </c>
      <c r="F55" s="26" t="s">
        <v>8</v>
      </c>
      <c r="G55" s="27" t="s">
        <v>9</v>
      </c>
    </row>
    <row r="56" spans="2:7" ht="15.6" x14ac:dyDescent="0.3">
      <c r="B56" s="28">
        <v>0.3</v>
      </c>
      <c r="C56" s="3">
        <v>0.8196</v>
      </c>
      <c r="D56" s="3">
        <v>0.77800000000000002</v>
      </c>
      <c r="E56" s="3">
        <v>0.76770000000000005</v>
      </c>
      <c r="F56" s="12">
        <v>0.78222000000000003</v>
      </c>
      <c r="G56" s="15">
        <v>0.81737000000000004</v>
      </c>
    </row>
    <row r="57" spans="2:7" ht="15.6" x14ac:dyDescent="0.3">
      <c r="B57" s="28">
        <v>0.5</v>
      </c>
      <c r="C57" s="1">
        <v>0.81910000000000005</v>
      </c>
      <c r="D57" s="1">
        <v>0.77529999999999999</v>
      </c>
      <c r="E57" s="1">
        <v>0.75778999999999996</v>
      </c>
      <c r="F57" s="12">
        <v>0.71811999999999998</v>
      </c>
      <c r="G57" s="15">
        <v>0.81264000000000003</v>
      </c>
    </row>
    <row r="58" spans="2:7" ht="15.6" x14ac:dyDescent="0.3">
      <c r="B58" s="28">
        <v>0.7</v>
      </c>
      <c r="C58" s="1">
        <v>0.69689999999999996</v>
      </c>
      <c r="D58" s="1">
        <v>0.75949999999999995</v>
      </c>
      <c r="E58" s="1">
        <v>0.74239999999999995</v>
      </c>
      <c r="F58" s="1">
        <v>0.73719999999999997</v>
      </c>
      <c r="G58" s="15">
        <v>0.80845999999999996</v>
      </c>
    </row>
    <row r="59" spans="2:7" ht="16.2" thickBot="1" x14ac:dyDescent="0.35">
      <c r="B59" s="29">
        <v>0.9</v>
      </c>
      <c r="C59" s="17">
        <v>0.27773999999999999</v>
      </c>
      <c r="D59" s="17">
        <v>0.28828999999999999</v>
      </c>
      <c r="E59" s="17">
        <v>0.34072000000000002</v>
      </c>
      <c r="F59" s="17">
        <v>0.63500000000000001</v>
      </c>
      <c r="G59" s="18">
        <v>0.77610000000000001</v>
      </c>
    </row>
    <row r="62" spans="2:7" ht="15" thickBot="1" x14ac:dyDescent="0.35"/>
    <row r="63" spans="2:7" ht="15.6" x14ac:dyDescent="0.3">
      <c r="C63" t="s">
        <v>4</v>
      </c>
      <c r="D63" s="19">
        <v>0.3</v>
      </c>
      <c r="E63" s="19">
        <v>0.5</v>
      </c>
      <c r="F63" s="19">
        <v>0.7</v>
      </c>
      <c r="G63" s="19">
        <v>0.9</v>
      </c>
    </row>
    <row r="64" spans="2:7" ht="15.6" x14ac:dyDescent="0.3">
      <c r="C64" s="11" t="s">
        <v>5</v>
      </c>
      <c r="D64" s="6">
        <v>0.90700000000000003</v>
      </c>
      <c r="E64" s="16">
        <v>0.90690000000000004</v>
      </c>
      <c r="F64" s="16">
        <v>0.30049999999999999</v>
      </c>
      <c r="G64" s="16">
        <v>0.12720999999999999</v>
      </c>
    </row>
    <row r="65" spans="3:8" ht="15.6" x14ac:dyDescent="0.3">
      <c r="C65" s="11" t="s">
        <v>6</v>
      </c>
      <c r="D65" s="6">
        <v>0.99639999999999995</v>
      </c>
      <c r="E65" s="16">
        <v>0.99629999999999996</v>
      </c>
      <c r="F65" s="16">
        <v>0.46</v>
      </c>
      <c r="G65" s="16">
        <v>0.10996</v>
      </c>
    </row>
    <row r="66" spans="3:8" ht="15.6" x14ac:dyDescent="0.3">
      <c r="C66" s="11" t="s">
        <v>7</v>
      </c>
      <c r="D66" s="6">
        <v>0.99339999999999995</v>
      </c>
      <c r="E66" s="1">
        <v>0.98846999999999996</v>
      </c>
      <c r="F66" s="16">
        <v>0.751</v>
      </c>
      <c r="G66" s="16">
        <v>0.13600000000000001</v>
      </c>
    </row>
    <row r="67" spans="3:8" ht="15.6" x14ac:dyDescent="0.3">
      <c r="C67" s="20" t="s">
        <v>8</v>
      </c>
      <c r="D67" s="15">
        <v>0.99078999999999995</v>
      </c>
      <c r="E67" s="15">
        <v>0.93947999999999998</v>
      </c>
      <c r="F67" s="16">
        <v>0.6099</v>
      </c>
      <c r="G67" s="16">
        <v>0.17100000000000001</v>
      </c>
    </row>
    <row r="68" spans="3:8" ht="16.2" thickBot="1" x14ac:dyDescent="0.35">
      <c r="C68" s="21" t="s">
        <v>9</v>
      </c>
      <c r="D68" s="15">
        <v>0.97897999999999996</v>
      </c>
      <c r="E68" s="15">
        <v>0.97153</v>
      </c>
      <c r="F68" s="15">
        <v>0.95965999999999996</v>
      </c>
      <c r="G68" s="18">
        <v>0.9113</v>
      </c>
    </row>
    <row r="69" spans="3:8" ht="15" thickBot="1" x14ac:dyDescent="0.35"/>
    <row r="70" spans="3:8" x14ac:dyDescent="0.3">
      <c r="C70" s="25" t="s">
        <v>4</v>
      </c>
      <c r="D70" s="26" t="s">
        <v>13</v>
      </c>
      <c r="E70" s="26" t="s">
        <v>14</v>
      </c>
      <c r="F70" s="26" t="s">
        <v>15</v>
      </c>
      <c r="G70" s="26" t="s">
        <v>8</v>
      </c>
      <c r="H70" s="27" t="s">
        <v>9</v>
      </c>
    </row>
    <row r="71" spans="3:8" ht="15.6" x14ac:dyDescent="0.3">
      <c r="C71" s="28">
        <v>0.3</v>
      </c>
      <c r="D71" s="6">
        <v>0.90700000000000003</v>
      </c>
      <c r="E71" s="6">
        <v>0.99639999999999995</v>
      </c>
      <c r="F71" s="6">
        <v>0.99339999999999995</v>
      </c>
      <c r="G71" s="15">
        <v>0.99078999999999995</v>
      </c>
      <c r="H71" s="15">
        <v>0.97897999999999996</v>
      </c>
    </row>
    <row r="72" spans="3:8" ht="15.6" x14ac:dyDescent="0.3">
      <c r="C72" s="28">
        <v>0.5</v>
      </c>
      <c r="D72" s="16">
        <v>0.90690000000000004</v>
      </c>
      <c r="E72" s="16">
        <v>0.99629999999999996</v>
      </c>
      <c r="F72" s="1">
        <v>0.98846999999999996</v>
      </c>
      <c r="G72" s="15">
        <v>0.93947999999999998</v>
      </c>
      <c r="H72" s="15">
        <v>0.97153</v>
      </c>
    </row>
    <row r="73" spans="3:8" ht="15.6" x14ac:dyDescent="0.3">
      <c r="C73" s="28">
        <v>0.7</v>
      </c>
      <c r="D73" s="16">
        <v>0.30049999999999999</v>
      </c>
      <c r="E73" s="16">
        <v>0.46</v>
      </c>
      <c r="F73" s="16">
        <v>0.751</v>
      </c>
      <c r="G73" s="16">
        <v>0.6099</v>
      </c>
      <c r="H73" s="15">
        <v>0.95965999999999996</v>
      </c>
    </row>
    <row r="74" spans="3:8" ht="16.2" thickBot="1" x14ac:dyDescent="0.35">
      <c r="C74" s="29">
        <v>0.9</v>
      </c>
      <c r="D74" s="18">
        <v>0.12720999999999999</v>
      </c>
      <c r="E74" s="18">
        <v>0.10996</v>
      </c>
      <c r="F74" s="18">
        <v>0.13600000000000001</v>
      </c>
      <c r="G74" s="18">
        <v>0.17100000000000001</v>
      </c>
      <c r="H74" s="18">
        <v>0.9113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7" workbookViewId="0">
      <selection sqref="A1:E32"/>
    </sheetView>
  </sheetViews>
  <sheetFormatPr defaultRowHeight="14.4" x14ac:dyDescent="0.3"/>
  <cols>
    <col min="1" max="1" width="17" customWidth="1"/>
    <col min="2" max="2" width="17.5546875" customWidth="1"/>
    <col min="3" max="3" width="20.5546875" customWidth="1"/>
    <col min="4" max="4" width="18.44140625" customWidth="1"/>
    <col min="5" max="5" width="18.6640625" customWidth="1"/>
  </cols>
  <sheetData>
    <row r="1" spans="1:5" ht="15" thickBot="1" x14ac:dyDescent="0.35">
      <c r="A1" s="32"/>
      <c r="B1" s="41"/>
      <c r="C1" s="41"/>
      <c r="D1" s="41"/>
      <c r="E1" s="42"/>
    </row>
    <row r="2" spans="1:5" x14ac:dyDescent="0.3">
      <c r="A2" s="57"/>
      <c r="B2" s="58"/>
      <c r="C2" s="58"/>
      <c r="D2" s="59"/>
      <c r="E2" s="42"/>
    </row>
    <row r="3" spans="1:5" x14ac:dyDescent="0.3">
      <c r="A3" s="60"/>
      <c r="B3" s="61"/>
      <c r="C3" s="61"/>
      <c r="D3" s="62"/>
      <c r="E3" s="39"/>
    </row>
    <row r="4" spans="1:5" x14ac:dyDescent="0.3">
      <c r="A4" s="60"/>
      <c r="B4" s="61"/>
      <c r="C4" s="61"/>
      <c r="D4" s="62"/>
      <c r="E4" s="39"/>
    </row>
    <row r="5" spans="1:5" x14ac:dyDescent="0.3">
      <c r="A5" s="60"/>
      <c r="B5" s="61"/>
      <c r="C5" s="61"/>
      <c r="D5" s="62"/>
      <c r="E5" s="39"/>
    </row>
    <row r="6" spans="1:5" x14ac:dyDescent="0.3">
      <c r="A6" s="60"/>
      <c r="B6" s="61"/>
      <c r="C6" s="61"/>
      <c r="D6" s="62"/>
      <c r="E6" s="39"/>
    </row>
    <row r="7" spans="1:5" x14ac:dyDescent="0.3">
      <c r="A7" s="60"/>
      <c r="B7" s="61"/>
      <c r="C7" s="61"/>
      <c r="D7" s="62"/>
      <c r="E7" s="39"/>
    </row>
    <row r="8" spans="1:5" x14ac:dyDescent="0.3">
      <c r="A8" s="49" t="s">
        <v>16</v>
      </c>
      <c r="B8" s="44" t="s">
        <v>17</v>
      </c>
      <c r="C8" s="44" t="s">
        <v>18</v>
      </c>
      <c r="D8" s="44" t="s">
        <v>19</v>
      </c>
      <c r="E8" s="45" t="s">
        <v>20</v>
      </c>
    </row>
    <row r="9" spans="1:5" x14ac:dyDescent="0.3">
      <c r="A9" s="43"/>
      <c r="B9" s="38"/>
      <c r="C9" s="38"/>
      <c r="D9" s="38"/>
      <c r="E9" s="39"/>
    </row>
    <row r="10" spans="1:5" x14ac:dyDescent="0.3">
      <c r="A10" s="60"/>
      <c r="B10" s="61"/>
      <c r="C10" s="61"/>
      <c r="D10" s="61"/>
      <c r="E10" s="62"/>
    </row>
    <row r="11" spans="1:5" x14ac:dyDescent="0.3">
      <c r="A11" s="60"/>
      <c r="B11" s="61"/>
      <c r="C11" s="61"/>
      <c r="D11" s="61"/>
      <c r="E11" s="62"/>
    </row>
    <row r="12" spans="1:5" x14ac:dyDescent="0.3">
      <c r="A12" s="60"/>
      <c r="B12" s="61"/>
      <c r="C12" s="61"/>
      <c r="D12" s="61"/>
      <c r="E12" s="62"/>
    </row>
    <row r="13" spans="1:5" x14ac:dyDescent="0.3">
      <c r="A13" s="60"/>
      <c r="B13" s="61"/>
      <c r="C13" s="61"/>
      <c r="D13" s="61"/>
      <c r="E13" s="62"/>
    </row>
    <row r="14" spans="1:5" x14ac:dyDescent="0.3">
      <c r="A14" s="60"/>
      <c r="B14" s="61"/>
      <c r="C14" s="61"/>
      <c r="D14" s="61"/>
      <c r="E14" s="62"/>
    </row>
    <row r="15" spans="1:5" x14ac:dyDescent="0.3">
      <c r="A15" s="60"/>
      <c r="B15" s="61"/>
      <c r="C15" s="61"/>
      <c r="D15" s="61"/>
      <c r="E15" s="62"/>
    </row>
    <row r="16" spans="1:5" x14ac:dyDescent="0.3">
      <c r="A16" s="49" t="s">
        <v>21</v>
      </c>
      <c r="B16" s="44" t="s">
        <v>22</v>
      </c>
      <c r="C16" s="44" t="s">
        <v>23</v>
      </c>
      <c r="D16" s="44" t="s">
        <v>24</v>
      </c>
      <c r="E16" s="45" t="s">
        <v>25</v>
      </c>
    </row>
    <row r="17" spans="1:5" x14ac:dyDescent="0.3">
      <c r="A17" s="60"/>
      <c r="B17" s="61"/>
      <c r="C17" s="61"/>
      <c r="D17" s="61"/>
      <c r="E17" s="62"/>
    </row>
    <row r="18" spans="1:5" x14ac:dyDescent="0.3">
      <c r="A18" s="60"/>
      <c r="B18" s="61"/>
      <c r="C18" s="61"/>
      <c r="D18" s="61"/>
      <c r="E18" s="62"/>
    </row>
    <row r="19" spans="1:5" x14ac:dyDescent="0.3">
      <c r="A19" s="60"/>
      <c r="B19" s="61"/>
      <c r="C19" s="61"/>
      <c r="D19" s="61"/>
      <c r="E19" s="62"/>
    </row>
    <row r="20" spans="1:5" x14ac:dyDescent="0.3">
      <c r="A20" s="60"/>
      <c r="B20" s="61"/>
      <c r="C20" s="61"/>
      <c r="D20" s="61"/>
      <c r="E20" s="62"/>
    </row>
    <row r="21" spans="1:5" x14ac:dyDescent="0.3">
      <c r="A21" s="60"/>
      <c r="B21" s="61"/>
      <c r="C21" s="61"/>
      <c r="D21" s="61"/>
      <c r="E21" s="62"/>
    </row>
    <row r="22" spans="1:5" x14ac:dyDescent="0.3">
      <c r="A22" s="60"/>
      <c r="B22" s="61"/>
      <c r="C22" s="61"/>
      <c r="D22" s="61"/>
      <c r="E22" s="62"/>
    </row>
    <row r="23" spans="1:5" x14ac:dyDescent="0.3">
      <c r="A23" s="60"/>
      <c r="B23" s="61"/>
      <c r="C23" s="61"/>
      <c r="D23" s="61"/>
      <c r="E23" s="62"/>
    </row>
    <row r="24" spans="1:5" x14ac:dyDescent="0.3">
      <c r="A24" s="50" t="s">
        <v>26</v>
      </c>
      <c r="B24" s="48" t="s">
        <v>29</v>
      </c>
      <c r="C24" s="48" t="s">
        <v>30</v>
      </c>
      <c r="D24" s="48" t="s">
        <v>27</v>
      </c>
      <c r="E24" s="51" t="s">
        <v>28</v>
      </c>
    </row>
    <row r="25" spans="1:5" x14ac:dyDescent="0.3">
      <c r="A25" s="63"/>
      <c r="B25" s="64"/>
      <c r="C25" s="64"/>
      <c r="D25" s="64"/>
      <c r="E25" s="65"/>
    </row>
    <row r="26" spans="1:5" x14ac:dyDescent="0.3">
      <c r="A26" s="60"/>
      <c r="B26" s="61"/>
      <c r="C26" s="61"/>
      <c r="D26" s="61"/>
      <c r="E26" s="62"/>
    </row>
    <row r="27" spans="1:5" x14ac:dyDescent="0.3">
      <c r="A27" s="60"/>
      <c r="B27" s="61"/>
      <c r="C27" s="61"/>
      <c r="D27" s="61"/>
      <c r="E27" s="62"/>
    </row>
    <row r="28" spans="1:5" x14ac:dyDescent="0.3">
      <c r="A28" s="60"/>
      <c r="B28" s="61"/>
      <c r="C28" s="61"/>
      <c r="D28" s="61"/>
      <c r="E28" s="62"/>
    </row>
    <row r="29" spans="1:5" x14ac:dyDescent="0.3">
      <c r="A29" s="60"/>
      <c r="B29" s="61"/>
      <c r="C29" s="61"/>
      <c r="D29" s="61"/>
      <c r="E29" s="62"/>
    </row>
    <row r="30" spans="1:5" x14ac:dyDescent="0.3">
      <c r="A30" s="60"/>
      <c r="B30" s="61"/>
      <c r="C30" s="61"/>
      <c r="D30" s="61"/>
      <c r="E30" s="62"/>
    </row>
    <row r="31" spans="1:5" x14ac:dyDescent="0.3">
      <c r="A31" s="60"/>
      <c r="B31" s="61"/>
      <c r="C31" s="61"/>
      <c r="D31" s="61"/>
      <c r="E31" s="62"/>
    </row>
    <row r="32" spans="1:5" ht="15" thickBot="1" x14ac:dyDescent="0.35">
      <c r="A32" s="40" t="s">
        <v>31</v>
      </c>
      <c r="B32" s="46" t="s">
        <v>32</v>
      </c>
      <c r="C32" s="46" t="s">
        <v>33</v>
      </c>
      <c r="D32" s="46" t="s">
        <v>34</v>
      </c>
      <c r="E32" s="47" t="s">
        <v>35</v>
      </c>
    </row>
  </sheetData>
  <mergeCells count="4">
    <mergeCell ref="A2:D7"/>
    <mergeCell ref="A10:E15"/>
    <mergeCell ref="A17:E23"/>
    <mergeCell ref="A25:E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A81" workbookViewId="0">
      <selection activeCell="F86" sqref="F86:J91"/>
    </sheetView>
  </sheetViews>
  <sheetFormatPr defaultRowHeight="14.4" x14ac:dyDescent="0.3"/>
  <cols>
    <col min="1" max="1" width="12.21875" customWidth="1"/>
    <col min="5" max="5" width="11.109375" customWidth="1"/>
    <col min="6" max="6" width="10.33203125" customWidth="1"/>
    <col min="7" max="7" width="10" customWidth="1"/>
  </cols>
  <sheetData>
    <row r="1" spans="1:11" ht="14.4" hidden="1" customHeight="1" x14ac:dyDescent="0.3">
      <c r="A1" s="66" t="s">
        <v>10</v>
      </c>
      <c r="B1" s="68" t="s">
        <v>11</v>
      </c>
      <c r="C1" s="70" t="s">
        <v>12</v>
      </c>
      <c r="D1" s="71"/>
      <c r="E1" s="71"/>
      <c r="F1" s="71"/>
      <c r="G1" s="72"/>
    </row>
    <row r="2" spans="1:11" ht="21.6" customHeight="1" x14ac:dyDescent="0.3">
      <c r="A2" s="67"/>
      <c r="B2" s="69"/>
      <c r="C2" s="73"/>
      <c r="D2" s="74"/>
      <c r="E2" s="74"/>
      <c r="F2" s="74"/>
      <c r="G2" s="75"/>
    </row>
    <row r="3" spans="1:11" ht="15.6" x14ac:dyDescent="0.3">
      <c r="A3" s="76">
        <v>0.3</v>
      </c>
      <c r="B3" s="81" t="s">
        <v>0</v>
      </c>
      <c r="C3" s="9"/>
      <c r="D3" s="10" t="s">
        <v>1</v>
      </c>
      <c r="E3" s="10" t="s">
        <v>2</v>
      </c>
      <c r="F3" s="7" t="s">
        <v>3</v>
      </c>
      <c r="G3" s="8" t="s">
        <v>4</v>
      </c>
      <c r="H3" s="2"/>
      <c r="I3" s="1"/>
    </row>
    <row r="4" spans="1:11" ht="15.6" x14ac:dyDescent="0.3">
      <c r="A4" s="77"/>
      <c r="B4" s="81"/>
      <c r="C4" s="11" t="s">
        <v>5</v>
      </c>
      <c r="D4" s="3">
        <v>43.860900000000001</v>
      </c>
      <c r="E4" s="3">
        <v>0.74890000000000001</v>
      </c>
      <c r="F4" s="3">
        <v>0.8196</v>
      </c>
      <c r="G4" s="6">
        <v>0.90700000000000003</v>
      </c>
      <c r="I4">
        <f>MIN(D4:D8)</f>
        <v>40.549999999999997</v>
      </c>
      <c r="J4">
        <f>MAX(D4:D8)</f>
        <v>46.69</v>
      </c>
      <c r="K4">
        <f>(D4-$I$4) / ($J$4-$I$4)</f>
        <v>0.53923452768729696</v>
      </c>
    </row>
    <row r="5" spans="1:11" ht="15.6" x14ac:dyDescent="0.3">
      <c r="A5" s="77"/>
      <c r="B5" s="81"/>
      <c r="C5" s="11" t="s">
        <v>6</v>
      </c>
      <c r="D5" s="3">
        <v>44.85</v>
      </c>
      <c r="E5" s="3">
        <v>0.95909999999999995</v>
      </c>
      <c r="F5" s="3">
        <v>0.77800000000000002</v>
      </c>
      <c r="G5" s="6">
        <v>0.99639999999999995</v>
      </c>
      <c r="K5">
        <f t="shared" ref="K5:K8" si="0">(D5-$I$4) / ($J$4-$I$4)</f>
        <v>0.70032573289902345</v>
      </c>
    </row>
    <row r="6" spans="1:11" ht="15.6" x14ac:dyDescent="0.3">
      <c r="A6" s="77"/>
      <c r="B6" s="82"/>
      <c r="C6" s="11" t="s">
        <v>7</v>
      </c>
      <c r="D6" s="3">
        <v>43.801000000000002</v>
      </c>
      <c r="E6" s="3">
        <v>0.95240000000000002</v>
      </c>
      <c r="F6" s="3">
        <v>0.76770000000000005</v>
      </c>
      <c r="G6" s="6">
        <v>0.99339999999999995</v>
      </c>
      <c r="K6">
        <f t="shared" si="0"/>
        <v>0.52947882736156426</v>
      </c>
    </row>
    <row r="7" spans="1:11" ht="15.6" x14ac:dyDescent="0.3">
      <c r="A7" s="77"/>
      <c r="B7" s="83" t="s">
        <v>8</v>
      </c>
      <c r="C7" s="84"/>
      <c r="D7" s="12">
        <v>40.549999999999997</v>
      </c>
      <c r="E7" s="12">
        <v>0.89829999999999999</v>
      </c>
      <c r="F7" s="12">
        <v>0.78222000000000003</v>
      </c>
      <c r="G7" s="15">
        <v>0.99078999999999995</v>
      </c>
      <c r="K7">
        <f t="shared" si="0"/>
        <v>0</v>
      </c>
    </row>
    <row r="8" spans="1:11" ht="16.2" thickBot="1" x14ac:dyDescent="0.35">
      <c r="A8" s="78"/>
      <c r="B8" s="85" t="s">
        <v>9</v>
      </c>
      <c r="C8" s="86"/>
      <c r="D8" s="12">
        <v>46.69</v>
      </c>
      <c r="E8" s="12">
        <v>0.95157800000000003</v>
      </c>
      <c r="F8" s="12">
        <v>0.81737000000000004</v>
      </c>
      <c r="G8" s="15">
        <v>0.97897999999999996</v>
      </c>
      <c r="K8">
        <f t="shared" si="0"/>
        <v>1</v>
      </c>
    </row>
    <row r="9" spans="1:11" ht="15.6" x14ac:dyDescent="0.3">
      <c r="A9" s="79">
        <v>0.5</v>
      </c>
      <c r="B9" s="80" t="s">
        <v>0</v>
      </c>
      <c r="C9" s="13"/>
      <c r="D9" s="14" t="s">
        <v>1</v>
      </c>
      <c r="E9" s="14" t="s">
        <v>2</v>
      </c>
      <c r="F9" s="4" t="s">
        <v>3</v>
      </c>
      <c r="G9" s="5" t="s">
        <v>4</v>
      </c>
    </row>
    <row r="10" spans="1:11" ht="15.6" x14ac:dyDescent="0.3">
      <c r="A10" s="77"/>
      <c r="B10" s="81"/>
      <c r="C10" s="11" t="s">
        <v>5</v>
      </c>
      <c r="D10" s="1">
        <v>43.7883</v>
      </c>
      <c r="E10" s="1">
        <v>0.75060000000000004</v>
      </c>
      <c r="F10" s="1">
        <v>0.81910000000000005</v>
      </c>
      <c r="G10" s="16">
        <v>0.90690000000000004</v>
      </c>
      <c r="I10">
        <f>MIN(D10:D14)</f>
        <v>37.545000000000002</v>
      </c>
      <c r="J10">
        <f>MAX(D10:D14)</f>
        <v>45.948999999999998</v>
      </c>
      <c r="K10">
        <f>(D10-$I$10) / ($J$10-$I$10)</f>
        <v>0.74289623988576869</v>
      </c>
    </row>
    <row r="11" spans="1:11" ht="15.6" x14ac:dyDescent="0.3">
      <c r="A11" s="77"/>
      <c r="B11" s="81"/>
      <c r="C11" s="11" t="s">
        <v>6</v>
      </c>
      <c r="D11" s="1">
        <v>44.820799999999998</v>
      </c>
      <c r="E11" s="1">
        <v>0.95879999999999999</v>
      </c>
      <c r="F11" s="1">
        <v>0.77529999999999999</v>
      </c>
      <c r="G11" s="16">
        <v>0.99629999999999996</v>
      </c>
      <c r="K11">
        <f t="shared" ref="K11:K14" si="1">(D11-$I$10) / ($J$10-$I$10)</f>
        <v>0.86575440266539738</v>
      </c>
    </row>
    <row r="12" spans="1:11" ht="15.6" x14ac:dyDescent="0.3">
      <c r="A12" s="77"/>
      <c r="B12" s="82"/>
      <c r="C12" s="11" t="s">
        <v>7</v>
      </c>
      <c r="D12" s="1">
        <v>43.012</v>
      </c>
      <c r="E12" s="1">
        <v>0.94179000000000002</v>
      </c>
      <c r="F12" s="1">
        <v>0.75778999999999996</v>
      </c>
      <c r="G12" s="1">
        <v>0.98846999999999996</v>
      </c>
      <c r="K12">
        <f t="shared" si="1"/>
        <v>0.65052356020942426</v>
      </c>
    </row>
    <row r="13" spans="1:11" ht="15.6" x14ac:dyDescent="0.3">
      <c r="A13" s="77"/>
      <c r="B13" s="83" t="s">
        <v>8</v>
      </c>
      <c r="C13" s="84"/>
      <c r="D13" s="12">
        <v>37.545000000000002</v>
      </c>
      <c r="E13" s="12">
        <v>0.64615999999999996</v>
      </c>
      <c r="F13" s="12">
        <v>0.71811999999999998</v>
      </c>
      <c r="G13" s="15">
        <v>0.93947999999999998</v>
      </c>
      <c r="K13">
        <f t="shared" si="1"/>
        <v>0</v>
      </c>
    </row>
    <row r="14" spans="1:11" ht="16.2" thickBot="1" x14ac:dyDescent="0.35">
      <c r="A14" s="78"/>
      <c r="B14" s="85" t="s">
        <v>9</v>
      </c>
      <c r="C14" s="86"/>
      <c r="D14" s="12">
        <v>45.948999999999998</v>
      </c>
      <c r="E14" s="12">
        <v>0.94459000000000004</v>
      </c>
      <c r="F14" s="12">
        <v>0.81264000000000003</v>
      </c>
      <c r="G14" s="15">
        <v>0.97153</v>
      </c>
      <c r="K14">
        <f t="shared" si="1"/>
        <v>1</v>
      </c>
    </row>
    <row r="15" spans="1:11" ht="15.6" x14ac:dyDescent="0.3">
      <c r="A15" s="79">
        <v>0.7</v>
      </c>
      <c r="B15" s="80" t="s">
        <v>0</v>
      </c>
      <c r="C15" s="13"/>
      <c r="D15" s="14" t="s">
        <v>1</v>
      </c>
      <c r="E15" s="14" t="s">
        <v>2</v>
      </c>
      <c r="F15" s="4" t="s">
        <v>3</v>
      </c>
      <c r="G15" s="5" t="s">
        <v>4</v>
      </c>
    </row>
    <row r="16" spans="1:11" ht="15.6" x14ac:dyDescent="0.3">
      <c r="A16" s="77"/>
      <c r="B16" s="81"/>
      <c r="C16" s="11" t="s">
        <v>5</v>
      </c>
      <c r="D16" s="1">
        <v>32.671599999999998</v>
      </c>
      <c r="E16" s="1">
        <v>2.4500000000000001E-2</v>
      </c>
      <c r="F16" s="1">
        <v>0.69689999999999996</v>
      </c>
      <c r="G16" s="16">
        <v>0.30049999999999999</v>
      </c>
      <c r="I16">
        <f>MIN(D16:D20)</f>
        <v>32.671599999999998</v>
      </c>
      <c r="J16">
        <f>MAX(D16:D20)</f>
        <v>45.082999999999998</v>
      </c>
      <c r="K16">
        <f>(D16-$I$16) / ($J$16-$I$16)</f>
        <v>0</v>
      </c>
    </row>
    <row r="17" spans="1:11" ht="15.6" x14ac:dyDescent="0.3">
      <c r="A17" s="77"/>
      <c r="B17" s="81"/>
      <c r="C17" s="11" t="s">
        <v>6</v>
      </c>
      <c r="D17" s="1">
        <v>36.3123</v>
      </c>
      <c r="E17" s="1">
        <v>0.2429</v>
      </c>
      <c r="F17" s="1">
        <v>0.75949999999999995</v>
      </c>
      <c r="G17" s="16">
        <v>0.46</v>
      </c>
      <c r="K17">
        <f t="shared" ref="K17:K20" si="2">(D17-$I$16) / ($J$16-$I$16)</f>
        <v>0.29333515961132528</v>
      </c>
    </row>
    <row r="18" spans="1:11" ht="15.6" x14ac:dyDescent="0.3">
      <c r="A18" s="77"/>
      <c r="B18" s="82"/>
      <c r="C18" s="11" t="s">
        <v>7</v>
      </c>
      <c r="D18" s="1">
        <v>39.495100000000001</v>
      </c>
      <c r="E18" s="1">
        <v>0.66620000000000001</v>
      </c>
      <c r="F18" s="1">
        <v>0.74239999999999995</v>
      </c>
      <c r="G18" s="16">
        <v>0.751</v>
      </c>
      <c r="K18">
        <f t="shared" si="2"/>
        <v>0.54977681808659806</v>
      </c>
    </row>
    <row r="19" spans="1:11" ht="15.6" x14ac:dyDescent="0.3">
      <c r="A19" s="77"/>
      <c r="B19" s="83" t="s">
        <v>8</v>
      </c>
      <c r="C19" s="84"/>
      <c r="D19" s="1">
        <v>33.924500000000002</v>
      </c>
      <c r="E19" s="1">
        <v>0.2681</v>
      </c>
      <c r="F19" s="1">
        <v>0.73719999999999997</v>
      </c>
      <c r="G19" s="16">
        <v>0.6099</v>
      </c>
      <c r="K19">
        <f t="shared" si="2"/>
        <v>0.10094751599336126</v>
      </c>
    </row>
    <row r="20" spans="1:11" ht="16.2" thickBot="1" x14ac:dyDescent="0.35">
      <c r="A20" s="78"/>
      <c r="B20" s="85" t="s">
        <v>9</v>
      </c>
      <c r="C20" s="86"/>
      <c r="D20" s="12">
        <v>45.082999999999998</v>
      </c>
      <c r="E20" s="12">
        <v>0.93181000000000003</v>
      </c>
      <c r="F20" s="12">
        <v>0.80845999999999996</v>
      </c>
      <c r="G20" s="15">
        <v>0.95965999999999996</v>
      </c>
      <c r="K20">
        <f t="shared" si="2"/>
        <v>1</v>
      </c>
    </row>
    <row r="21" spans="1:11" ht="15.6" x14ac:dyDescent="0.3">
      <c r="A21" s="87">
        <v>0.9</v>
      </c>
      <c r="B21" s="80" t="s">
        <v>0</v>
      </c>
      <c r="C21" s="13"/>
      <c r="D21" s="14" t="s">
        <v>1</v>
      </c>
      <c r="E21" s="14" t="s">
        <v>2</v>
      </c>
      <c r="F21" s="4" t="s">
        <v>3</v>
      </c>
      <c r="G21" s="5" t="s">
        <v>4</v>
      </c>
    </row>
    <row r="22" spans="1:11" ht="15.6" x14ac:dyDescent="0.3">
      <c r="A22" s="88"/>
      <c r="B22" s="81"/>
      <c r="C22" s="11" t="s">
        <v>5</v>
      </c>
      <c r="D22" s="1">
        <v>32.881</v>
      </c>
      <c r="E22" s="1">
        <v>3.2136000000000001E-3</v>
      </c>
      <c r="F22" s="1">
        <v>0.27773999999999999</v>
      </c>
      <c r="G22" s="16">
        <v>0.12720999999999999</v>
      </c>
      <c r="I22">
        <f>MIN(D22:D26)</f>
        <v>29.421199999999999</v>
      </c>
      <c r="J22">
        <f>MAX(D22:D26)</f>
        <v>42.349699999999999</v>
      </c>
      <c r="K22">
        <f>(D22-$I$22) / ($J$22-$I$122)</f>
        <v>8.169597423358374E-2</v>
      </c>
    </row>
    <row r="23" spans="1:11" ht="15.6" x14ac:dyDescent="0.3">
      <c r="A23" s="88"/>
      <c r="B23" s="81"/>
      <c r="C23" s="11" t="s">
        <v>6</v>
      </c>
      <c r="D23" s="1">
        <v>33.686999999999998</v>
      </c>
      <c r="E23" s="1">
        <v>0.17086000000000001</v>
      </c>
      <c r="F23" s="1">
        <v>0.28828999999999999</v>
      </c>
      <c r="G23" s="16">
        <v>0.10996</v>
      </c>
      <c r="K23">
        <f t="shared" ref="K23:K25" si="3">(D23-$I$22) / ($J$22-$I$122)</f>
        <v>0.10072798626672677</v>
      </c>
    </row>
    <row r="24" spans="1:11" ht="15.6" x14ac:dyDescent="0.3">
      <c r="A24" s="88"/>
      <c r="B24" s="82"/>
      <c r="C24" s="11" t="s">
        <v>7</v>
      </c>
      <c r="D24" s="1">
        <v>34.521999999999998</v>
      </c>
      <c r="E24" s="1">
        <v>6.9010000000000002E-2</v>
      </c>
      <c r="F24" s="1">
        <v>0.34072000000000002</v>
      </c>
      <c r="G24" s="16">
        <v>0.13600000000000001</v>
      </c>
      <c r="K24">
        <f t="shared" si="3"/>
        <v>0.12044477292637255</v>
      </c>
    </row>
    <row r="25" spans="1:11" ht="15.6" x14ac:dyDescent="0.3">
      <c r="A25" s="88"/>
      <c r="B25" s="83" t="s">
        <v>8</v>
      </c>
      <c r="C25" s="84"/>
      <c r="D25" s="1">
        <v>29.421199999999999</v>
      </c>
      <c r="E25" s="1">
        <v>1.4999999999999999E-2</v>
      </c>
      <c r="F25" s="1">
        <v>0.63500000000000001</v>
      </c>
      <c r="G25" s="16">
        <v>0.17100000000000001</v>
      </c>
      <c r="K25">
        <f t="shared" si="3"/>
        <v>0</v>
      </c>
    </row>
    <row r="26" spans="1:11" ht="16.2" thickBot="1" x14ac:dyDescent="0.35">
      <c r="A26" s="89"/>
      <c r="B26" s="85" t="s">
        <v>9</v>
      </c>
      <c r="C26" s="86"/>
      <c r="D26" s="17">
        <v>42.349699999999999</v>
      </c>
      <c r="E26" s="17">
        <v>0.81579999999999997</v>
      </c>
      <c r="F26" s="17">
        <v>0.77610000000000001</v>
      </c>
      <c r="G26" s="18">
        <v>0.9113</v>
      </c>
      <c r="K26">
        <f>(D26-$I$22) / ($J$22-$I$22)</f>
        <v>1</v>
      </c>
    </row>
    <row r="27" spans="1:11" ht="15" thickBot="1" x14ac:dyDescent="0.35"/>
    <row r="28" spans="1:11" ht="16.2" thickBot="1" x14ac:dyDescent="0.35">
      <c r="G28" s="32" t="s">
        <v>1</v>
      </c>
      <c r="H28" s="19">
        <v>0.3</v>
      </c>
      <c r="I28" s="19">
        <v>0.5</v>
      </c>
      <c r="J28" s="19">
        <v>0.7</v>
      </c>
      <c r="K28" s="33">
        <v>0.9</v>
      </c>
    </row>
    <row r="29" spans="1:11" ht="15.6" x14ac:dyDescent="0.3">
      <c r="F29" s="54"/>
      <c r="G29" s="34" t="s">
        <v>5</v>
      </c>
      <c r="H29" s="3">
        <v>43.860900000000001</v>
      </c>
      <c r="I29" s="1">
        <v>43.7883</v>
      </c>
      <c r="J29" s="1">
        <v>32.671599999999998</v>
      </c>
      <c r="K29" s="16">
        <v>32.881</v>
      </c>
    </row>
    <row r="30" spans="1:11" ht="15.6" x14ac:dyDescent="0.3">
      <c r="F30" s="55"/>
      <c r="G30" s="34" t="s">
        <v>6</v>
      </c>
      <c r="H30" s="3">
        <v>44.85</v>
      </c>
      <c r="I30" s="1">
        <v>44.820799999999998</v>
      </c>
      <c r="J30" s="1">
        <v>36.3123</v>
      </c>
      <c r="K30" s="16">
        <v>33.686999999999998</v>
      </c>
    </row>
    <row r="31" spans="1:11" ht="15.6" x14ac:dyDescent="0.3">
      <c r="F31" s="55"/>
      <c r="G31" s="34" t="s">
        <v>7</v>
      </c>
      <c r="H31" s="3">
        <v>43.801000000000002</v>
      </c>
      <c r="I31" s="1">
        <v>43.012</v>
      </c>
      <c r="J31" s="1">
        <v>39.495100000000001</v>
      </c>
      <c r="K31" s="16">
        <v>34.521999999999998</v>
      </c>
    </row>
    <row r="32" spans="1:11" ht="15.6" x14ac:dyDescent="0.3">
      <c r="F32" s="56"/>
      <c r="G32" s="35" t="s">
        <v>8</v>
      </c>
      <c r="H32" s="12">
        <v>40.549999999999997</v>
      </c>
      <c r="I32" s="12">
        <v>37.545000000000002</v>
      </c>
      <c r="J32" s="1">
        <v>33.924500000000002</v>
      </c>
      <c r="K32" s="16">
        <v>29.421199999999999</v>
      </c>
    </row>
    <row r="33" spans="7:11" ht="16.2" thickBot="1" x14ac:dyDescent="0.35">
      <c r="G33" s="36" t="s">
        <v>9</v>
      </c>
      <c r="H33" s="37">
        <v>46.69</v>
      </c>
      <c r="I33" s="37">
        <v>45.948999999999998</v>
      </c>
      <c r="J33" s="37">
        <v>45.082999999999998</v>
      </c>
      <c r="K33" s="18">
        <v>42.349699999999999</v>
      </c>
    </row>
    <row r="35" spans="7:11" ht="15.6" x14ac:dyDescent="0.3">
      <c r="H35" s="1"/>
    </row>
    <row r="36" spans="7:11" ht="15.6" x14ac:dyDescent="0.3">
      <c r="H36" s="1"/>
    </row>
    <row r="37" spans="7:11" ht="15.6" x14ac:dyDescent="0.3">
      <c r="H37" s="1"/>
    </row>
    <row r="38" spans="7:11" ht="15.6" x14ac:dyDescent="0.3">
      <c r="H38" s="12"/>
    </row>
    <row r="39" spans="7:11" ht="15.6" x14ac:dyDescent="0.3">
      <c r="H39" s="12"/>
    </row>
    <row r="51" spans="6:10" ht="15" thickBot="1" x14ac:dyDescent="0.35"/>
    <row r="52" spans="6:10" ht="15.6" x14ac:dyDescent="0.3">
      <c r="F52" t="s">
        <v>2</v>
      </c>
      <c r="G52" s="19">
        <v>0.3</v>
      </c>
      <c r="H52" s="19">
        <v>0.5</v>
      </c>
      <c r="I52" s="19">
        <v>0.7</v>
      </c>
      <c r="J52" s="19">
        <v>0.9</v>
      </c>
    </row>
    <row r="53" spans="6:10" ht="15.6" x14ac:dyDescent="0.3">
      <c r="F53" s="11" t="s">
        <v>5</v>
      </c>
      <c r="G53" s="3">
        <v>0.74890000000000001</v>
      </c>
      <c r="H53" s="1">
        <v>0.75060000000000004</v>
      </c>
      <c r="I53" s="1">
        <v>2.4500000000000001E-2</v>
      </c>
      <c r="J53" s="1">
        <v>3.2136000000000001E-3</v>
      </c>
    </row>
    <row r="54" spans="6:10" ht="15.6" x14ac:dyDescent="0.3">
      <c r="F54" s="11" t="s">
        <v>6</v>
      </c>
      <c r="G54" s="3">
        <v>0.95909999999999995</v>
      </c>
      <c r="H54" s="1">
        <v>0.95879999999999999</v>
      </c>
      <c r="I54" s="1">
        <v>0.2429</v>
      </c>
      <c r="J54" s="1">
        <v>0.17086000000000001</v>
      </c>
    </row>
    <row r="55" spans="6:10" ht="15.6" x14ac:dyDescent="0.3">
      <c r="F55" s="11" t="s">
        <v>7</v>
      </c>
      <c r="G55" s="3">
        <v>0.95240000000000002</v>
      </c>
      <c r="H55" s="1">
        <v>0.94179000000000002</v>
      </c>
      <c r="I55" s="1">
        <v>0.66620000000000001</v>
      </c>
      <c r="J55" s="1">
        <v>6.9010000000000002E-2</v>
      </c>
    </row>
    <row r="56" spans="6:10" ht="15.6" x14ac:dyDescent="0.3">
      <c r="F56" s="20" t="s">
        <v>8</v>
      </c>
      <c r="G56" s="12">
        <v>0.89829999999999999</v>
      </c>
      <c r="H56" s="12">
        <v>0.64615999999999996</v>
      </c>
      <c r="I56" s="1">
        <v>0.2681</v>
      </c>
      <c r="J56" s="1">
        <v>1.4999999999999999E-2</v>
      </c>
    </row>
    <row r="57" spans="6:10" ht="16.2" thickBot="1" x14ac:dyDescent="0.35">
      <c r="F57" s="21" t="s">
        <v>9</v>
      </c>
      <c r="G57" s="12">
        <v>0.95157800000000003</v>
      </c>
      <c r="H57" s="12">
        <v>0.94459000000000004</v>
      </c>
      <c r="I57" s="12">
        <v>0.93181000000000003</v>
      </c>
      <c r="J57" s="17">
        <v>0.81579999999999997</v>
      </c>
    </row>
    <row r="69" spans="6:15" ht="15" thickBot="1" x14ac:dyDescent="0.35"/>
    <row r="70" spans="6:15" ht="15.6" x14ac:dyDescent="0.3">
      <c r="F70" t="s">
        <v>3</v>
      </c>
      <c r="G70" s="19">
        <v>0.3</v>
      </c>
      <c r="H70" s="19">
        <v>0.5</v>
      </c>
      <c r="I70" s="19">
        <v>0.7</v>
      </c>
      <c r="J70" s="19">
        <v>0.9</v>
      </c>
    </row>
    <row r="71" spans="6:15" ht="15.6" x14ac:dyDescent="0.3">
      <c r="F71" s="11" t="s">
        <v>5</v>
      </c>
      <c r="G71" s="3">
        <v>0.8196</v>
      </c>
      <c r="H71" s="1">
        <v>0.81910000000000005</v>
      </c>
      <c r="I71" s="1">
        <v>0.69689999999999996</v>
      </c>
      <c r="J71" s="1">
        <v>0.27773999999999999</v>
      </c>
    </row>
    <row r="72" spans="6:15" ht="15.6" x14ac:dyDescent="0.3">
      <c r="F72" s="11" t="s">
        <v>6</v>
      </c>
      <c r="G72" s="3">
        <v>0.77800000000000002</v>
      </c>
      <c r="H72" s="1">
        <v>0.77529999999999999</v>
      </c>
      <c r="I72" s="1">
        <v>0.75949999999999995</v>
      </c>
      <c r="J72" s="1">
        <v>0.28828999999999999</v>
      </c>
    </row>
    <row r="73" spans="6:15" ht="15.6" x14ac:dyDescent="0.3">
      <c r="F73" s="11" t="s">
        <v>7</v>
      </c>
      <c r="G73" s="3">
        <v>0.76770000000000005</v>
      </c>
      <c r="H73" s="1">
        <v>0.75778999999999996</v>
      </c>
      <c r="I73" s="1">
        <v>0.74239999999999995</v>
      </c>
      <c r="J73" s="1">
        <v>0.34072000000000002</v>
      </c>
    </row>
    <row r="74" spans="6:15" ht="15.6" x14ac:dyDescent="0.3">
      <c r="F74" s="20" t="s">
        <v>8</v>
      </c>
      <c r="G74" s="12">
        <v>0.78222000000000003</v>
      </c>
      <c r="H74" s="12">
        <v>0.71811999999999998</v>
      </c>
      <c r="I74" s="1">
        <v>0.73719999999999997</v>
      </c>
      <c r="J74" s="1">
        <v>0.63500000000000001</v>
      </c>
    </row>
    <row r="75" spans="6:15" ht="16.2" thickBot="1" x14ac:dyDescent="0.35">
      <c r="F75" s="21" t="s">
        <v>9</v>
      </c>
      <c r="G75" s="12">
        <v>0.81737000000000004</v>
      </c>
      <c r="H75" s="12">
        <v>0.81264000000000003</v>
      </c>
      <c r="I75" s="12">
        <v>0.80845999999999996</v>
      </c>
      <c r="J75" s="17">
        <v>0.77610000000000001</v>
      </c>
    </row>
    <row r="76" spans="6:15" ht="15.6" x14ac:dyDescent="0.3">
      <c r="O76" s="7"/>
    </row>
    <row r="81" spans="6:15" ht="15" thickBot="1" x14ac:dyDescent="0.35"/>
    <row r="82" spans="6:15" ht="15.6" x14ac:dyDescent="0.3">
      <c r="O82" s="4"/>
    </row>
    <row r="85" spans="6:15" ht="15" thickBot="1" x14ac:dyDescent="0.35"/>
    <row r="86" spans="6:15" ht="15.6" x14ac:dyDescent="0.3">
      <c r="F86" t="s">
        <v>4</v>
      </c>
      <c r="G86" s="19">
        <v>0.3</v>
      </c>
      <c r="H86" s="19">
        <v>0.5</v>
      </c>
      <c r="I86" s="19">
        <v>0.7</v>
      </c>
      <c r="J86" s="19">
        <v>0.9</v>
      </c>
    </row>
    <row r="87" spans="6:15" ht="16.2" thickBot="1" x14ac:dyDescent="0.35">
      <c r="F87" s="11" t="s">
        <v>5</v>
      </c>
      <c r="G87" s="6">
        <v>0.90700000000000003</v>
      </c>
      <c r="H87" s="16">
        <v>0.90690000000000004</v>
      </c>
      <c r="I87" s="16">
        <v>0.30049999999999999</v>
      </c>
      <c r="J87" s="16">
        <v>0.12720999999999999</v>
      </c>
    </row>
    <row r="88" spans="6:15" ht="15.6" x14ac:dyDescent="0.3">
      <c r="F88" s="11" t="s">
        <v>6</v>
      </c>
      <c r="G88" s="6">
        <v>0.99639999999999995</v>
      </c>
      <c r="H88" s="16">
        <v>0.99629999999999996</v>
      </c>
      <c r="I88" s="16">
        <v>0.46</v>
      </c>
      <c r="J88" s="16">
        <v>0.10996</v>
      </c>
      <c r="O88" s="4"/>
    </row>
    <row r="89" spans="6:15" ht="15.6" x14ac:dyDescent="0.3">
      <c r="F89" s="11" t="s">
        <v>7</v>
      </c>
      <c r="G89" s="6">
        <v>0.99339999999999995</v>
      </c>
      <c r="H89" s="1">
        <v>0.98846999999999996</v>
      </c>
      <c r="I89" s="16">
        <v>0.751</v>
      </c>
      <c r="J89" s="16">
        <v>0.13600000000000001</v>
      </c>
    </row>
    <row r="90" spans="6:15" ht="15.6" x14ac:dyDescent="0.3">
      <c r="F90" s="20" t="s">
        <v>8</v>
      </c>
      <c r="G90" s="15">
        <v>0.99078999999999995</v>
      </c>
      <c r="H90" s="15">
        <v>0.93947999999999998</v>
      </c>
      <c r="I90" s="16">
        <v>0.6099</v>
      </c>
      <c r="J90" s="16">
        <v>0.17100000000000001</v>
      </c>
    </row>
    <row r="91" spans="6:15" ht="16.2" thickBot="1" x14ac:dyDescent="0.35">
      <c r="F91" s="21" t="s">
        <v>9</v>
      </c>
      <c r="G91" s="15">
        <v>0.97897999999999996</v>
      </c>
      <c r="H91" s="15">
        <v>0.97153</v>
      </c>
      <c r="I91" s="15">
        <v>0.95965999999999996</v>
      </c>
      <c r="J91" s="18">
        <v>0.9113</v>
      </c>
    </row>
    <row r="93" spans="6:15" ht="15" thickBot="1" x14ac:dyDescent="0.35"/>
    <row r="94" spans="6:15" ht="15.6" x14ac:dyDescent="0.3">
      <c r="O94" s="4"/>
    </row>
  </sheetData>
  <mergeCells count="19">
    <mergeCell ref="A21:A26"/>
    <mergeCell ref="B21:B24"/>
    <mergeCell ref="B25:C25"/>
    <mergeCell ref="B26:C26"/>
    <mergeCell ref="A15:A20"/>
    <mergeCell ref="B15:B18"/>
    <mergeCell ref="B19:C19"/>
    <mergeCell ref="B20:C20"/>
    <mergeCell ref="A1:A2"/>
    <mergeCell ref="B1:B2"/>
    <mergeCell ref="C1:G2"/>
    <mergeCell ref="A3:A8"/>
    <mergeCell ref="A9:A14"/>
    <mergeCell ref="B9:B12"/>
    <mergeCell ref="B13:C13"/>
    <mergeCell ref="B14:C14"/>
    <mergeCell ref="B3:B6"/>
    <mergeCell ref="B7:C7"/>
    <mergeCell ref="B8:C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3" workbookViewId="0">
      <selection activeCell="A2" sqref="A2:D31"/>
    </sheetView>
  </sheetViews>
  <sheetFormatPr defaultRowHeight="14.4" x14ac:dyDescent="0.3"/>
  <cols>
    <col min="1" max="1" width="16.44140625" customWidth="1"/>
    <col min="2" max="2" width="19.44140625" customWidth="1"/>
    <col min="3" max="3" width="23" customWidth="1"/>
    <col min="4" max="4" width="20.6640625" customWidth="1"/>
  </cols>
  <sheetData>
    <row r="1" spans="1:7" ht="15" thickBot="1" x14ac:dyDescent="0.35">
      <c r="A1" s="93"/>
      <c r="B1" s="94"/>
      <c r="C1" s="94"/>
      <c r="D1" s="95"/>
      <c r="E1" s="53"/>
      <c r="F1" s="23"/>
      <c r="G1" s="23"/>
    </row>
    <row r="2" spans="1:7" ht="15.6" x14ac:dyDescent="0.3">
      <c r="A2" s="96"/>
      <c r="B2" s="97"/>
      <c r="C2" s="97"/>
      <c r="D2" s="98"/>
      <c r="E2" s="11"/>
      <c r="F2" s="3"/>
      <c r="G2" s="3"/>
    </row>
    <row r="3" spans="1:7" ht="15.6" x14ac:dyDescent="0.3">
      <c r="A3" s="99"/>
      <c r="B3" s="100"/>
      <c r="C3" s="100"/>
      <c r="D3" s="101"/>
      <c r="E3" s="52"/>
      <c r="F3" s="3"/>
      <c r="G3" s="3"/>
    </row>
    <row r="4" spans="1:7" ht="15.6" x14ac:dyDescent="0.3">
      <c r="A4" s="99"/>
      <c r="B4" s="100"/>
      <c r="C4" s="100"/>
      <c r="D4" s="101"/>
      <c r="E4" s="52"/>
      <c r="F4" s="3"/>
      <c r="G4" s="3"/>
    </row>
    <row r="5" spans="1:7" ht="15.6" x14ac:dyDescent="0.3">
      <c r="A5" s="99"/>
      <c r="B5" s="100"/>
      <c r="C5" s="100"/>
      <c r="D5" s="101"/>
      <c r="E5" s="52"/>
      <c r="F5" s="3"/>
      <c r="G5" s="3"/>
    </row>
    <row r="6" spans="1:7" x14ac:dyDescent="0.3">
      <c r="A6" s="99"/>
      <c r="B6" s="100"/>
      <c r="C6" s="100"/>
      <c r="D6" s="101"/>
    </row>
    <row r="7" spans="1:7" x14ac:dyDescent="0.3">
      <c r="A7" s="99"/>
      <c r="B7" s="100"/>
      <c r="C7" s="100"/>
      <c r="D7" s="101"/>
    </row>
    <row r="8" spans="1:7" x14ac:dyDescent="0.3">
      <c r="A8" s="99"/>
      <c r="B8" s="100"/>
      <c r="C8" s="100"/>
      <c r="D8" s="101"/>
    </row>
    <row r="9" spans="1:7" x14ac:dyDescent="0.3">
      <c r="A9" s="99"/>
      <c r="B9" s="100"/>
      <c r="C9" s="100"/>
      <c r="D9" s="101"/>
    </row>
    <row r="10" spans="1:7" x14ac:dyDescent="0.3">
      <c r="A10" s="99"/>
      <c r="B10" s="100"/>
      <c r="C10" s="100"/>
      <c r="D10" s="101"/>
    </row>
    <row r="11" spans="1:7" x14ac:dyDescent="0.3">
      <c r="A11" s="102" t="s">
        <v>36</v>
      </c>
      <c r="B11" s="61"/>
      <c r="C11" s="103" t="s">
        <v>17</v>
      </c>
      <c r="D11" s="104"/>
    </row>
    <row r="12" spans="1:7" x14ac:dyDescent="0.3">
      <c r="A12" s="99"/>
      <c r="B12" s="100"/>
      <c r="C12" s="100"/>
      <c r="D12" s="101"/>
    </row>
    <row r="13" spans="1:7" x14ac:dyDescent="0.3">
      <c r="A13" s="99"/>
      <c r="B13" s="100"/>
      <c r="C13" s="100"/>
      <c r="D13" s="101"/>
    </row>
    <row r="14" spans="1:7" x14ac:dyDescent="0.3">
      <c r="A14" s="99"/>
      <c r="B14" s="100"/>
      <c r="C14" s="100"/>
      <c r="D14" s="101"/>
    </row>
    <row r="15" spans="1:7" x14ac:dyDescent="0.3">
      <c r="A15" s="99"/>
      <c r="B15" s="100"/>
      <c r="C15" s="100"/>
      <c r="D15" s="101"/>
    </row>
    <row r="16" spans="1:7" x14ac:dyDescent="0.3">
      <c r="A16" s="99"/>
      <c r="B16" s="100"/>
      <c r="C16" s="100"/>
      <c r="D16" s="101"/>
    </row>
    <row r="17" spans="1:4" x14ac:dyDescent="0.3">
      <c r="A17" s="99"/>
      <c r="B17" s="100"/>
      <c r="C17" s="100"/>
      <c r="D17" s="101"/>
    </row>
    <row r="18" spans="1:4" x14ac:dyDescent="0.3">
      <c r="A18" s="99"/>
      <c r="B18" s="100"/>
      <c r="C18" s="100"/>
      <c r="D18" s="101"/>
    </row>
    <row r="19" spans="1:4" x14ac:dyDescent="0.3">
      <c r="A19" s="99"/>
      <c r="B19" s="100"/>
      <c r="C19" s="100"/>
      <c r="D19" s="101"/>
    </row>
    <row r="20" spans="1:4" ht="15.6" customHeight="1" x14ac:dyDescent="0.3">
      <c r="A20" s="99"/>
      <c r="B20" s="100"/>
      <c r="C20" s="100"/>
      <c r="D20" s="101"/>
    </row>
    <row r="21" spans="1:4" x14ac:dyDescent="0.3">
      <c r="A21" s="99" t="s">
        <v>37</v>
      </c>
      <c r="B21" s="100"/>
      <c r="C21" s="100" t="s">
        <v>22</v>
      </c>
      <c r="D21" s="101"/>
    </row>
    <row r="22" spans="1:4" ht="15.6" customHeight="1" x14ac:dyDescent="0.3">
      <c r="A22" s="99"/>
      <c r="B22" s="100"/>
      <c r="C22" s="100"/>
      <c r="D22" s="101"/>
    </row>
    <row r="23" spans="1:4" ht="15.6" customHeight="1" x14ac:dyDescent="0.3">
      <c r="A23" s="99"/>
      <c r="B23" s="100"/>
      <c r="C23" s="100"/>
      <c r="D23" s="101"/>
    </row>
    <row r="24" spans="1:4" x14ac:dyDescent="0.3">
      <c r="A24" s="99"/>
      <c r="B24" s="100"/>
      <c r="C24" s="100"/>
      <c r="D24" s="101"/>
    </row>
    <row r="25" spans="1:4" x14ac:dyDescent="0.3">
      <c r="A25" s="99"/>
      <c r="B25" s="100"/>
      <c r="C25" s="100"/>
      <c r="D25" s="101"/>
    </row>
    <row r="26" spans="1:4" x14ac:dyDescent="0.3">
      <c r="A26" s="99"/>
      <c r="B26" s="100"/>
      <c r="C26" s="100"/>
      <c r="D26" s="101"/>
    </row>
    <row r="27" spans="1:4" x14ac:dyDescent="0.3">
      <c r="A27" s="99"/>
      <c r="B27" s="100"/>
      <c r="C27" s="100"/>
      <c r="D27" s="101"/>
    </row>
    <row r="28" spans="1:4" x14ac:dyDescent="0.3">
      <c r="A28" s="99"/>
      <c r="B28" s="100"/>
      <c r="C28" s="100"/>
      <c r="D28" s="101"/>
    </row>
    <row r="29" spans="1:4" x14ac:dyDescent="0.3">
      <c r="A29" s="99"/>
      <c r="B29" s="100"/>
      <c r="C29" s="100"/>
      <c r="D29" s="101"/>
    </row>
    <row r="30" spans="1:4" x14ac:dyDescent="0.3">
      <c r="A30" s="99"/>
      <c r="B30" s="100"/>
      <c r="C30" s="100"/>
      <c r="D30" s="101"/>
    </row>
    <row r="31" spans="1:4" x14ac:dyDescent="0.3">
      <c r="A31" s="90" t="s">
        <v>38</v>
      </c>
      <c r="B31" s="91"/>
      <c r="C31" s="91" t="s">
        <v>29</v>
      </c>
      <c r="D31" s="92"/>
    </row>
  </sheetData>
  <mergeCells count="10">
    <mergeCell ref="A31:B31"/>
    <mergeCell ref="C31:D31"/>
    <mergeCell ref="A1:D1"/>
    <mergeCell ref="A2:D10"/>
    <mergeCell ref="A11:B11"/>
    <mergeCell ref="C11:D11"/>
    <mergeCell ref="A12:D20"/>
    <mergeCell ref="A21:B21"/>
    <mergeCell ref="C21:D21"/>
    <mergeCell ref="A22:D3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A19" workbookViewId="0">
      <selection activeCell="A2" sqref="A2:H31"/>
    </sheetView>
  </sheetViews>
  <sheetFormatPr defaultRowHeight="14.4" x14ac:dyDescent="0.3"/>
  <sheetData>
    <row r="2" spans="1:8" x14ac:dyDescent="0.3">
      <c r="A2" s="99"/>
      <c r="B2" s="100"/>
      <c r="C2" s="100"/>
      <c r="D2" s="100"/>
      <c r="E2" s="100"/>
      <c r="F2" s="100"/>
      <c r="G2" s="100"/>
      <c r="H2" s="100"/>
    </row>
    <row r="3" spans="1:8" x14ac:dyDescent="0.3">
      <c r="A3" s="99"/>
      <c r="B3" s="100"/>
      <c r="C3" s="100"/>
      <c r="D3" s="100"/>
      <c r="E3" s="100"/>
      <c r="F3" s="100"/>
      <c r="G3" s="100"/>
      <c r="H3" s="100"/>
    </row>
    <row r="4" spans="1:8" x14ac:dyDescent="0.3">
      <c r="A4" s="99"/>
      <c r="B4" s="100"/>
      <c r="C4" s="100"/>
      <c r="D4" s="100"/>
      <c r="E4" s="100"/>
      <c r="F4" s="100"/>
      <c r="G4" s="100"/>
      <c r="H4" s="100"/>
    </row>
    <row r="5" spans="1:8" x14ac:dyDescent="0.3">
      <c r="A5" s="99"/>
      <c r="B5" s="100"/>
      <c r="C5" s="100"/>
      <c r="D5" s="100"/>
      <c r="E5" s="100"/>
      <c r="F5" s="100"/>
      <c r="G5" s="100"/>
      <c r="H5" s="100"/>
    </row>
    <row r="6" spans="1:8" x14ac:dyDescent="0.3">
      <c r="A6" s="99"/>
      <c r="B6" s="100"/>
      <c r="C6" s="100"/>
      <c r="D6" s="100"/>
      <c r="E6" s="100"/>
      <c r="F6" s="100"/>
      <c r="G6" s="100"/>
      <c r="H6" s="100"/>
    </row>
    <row r="7" spans="1:8" x14ac:dyDescent="0.3">
      <c r="A7" s="99"/>
      <c r="B7" s="100"/>
      <c r="C7" s="100"/>
      <c r="D7" s="100"/>
      <c r="E7" s="100"/>
      <c r="F7" s="100"/>
      <c r="G7" s="100"/>
      <c r="H7" s="100"/>
    </row>
    <row r="8" spans="1:8" x14ac:dyDescent="0.3">
      <c r="A8" s="99"/>
      <c r="B8" s="100"/>
      <c r="C8" s="100"/>
      <c r="D8" s="100"/>
      <c r="E8" s="100"/>
      <c r="F8" s="100"/>
      <c r="G8" s="100"/>
      <c r="H8" s="100"/>
    </row>
    <row r="9" spans="1:8" x14ac:dyDescent="0.3">
      <c r="A9" s="99"/>
      <c r="B9" s="100"/>
      <c r="C9" s="100"/>
      <c r="D9" s="100"/>
      <c r="E9" s="100"/>
      <c r="F9" s="100"/>
      <c r="G9" s="100"/>
      <c r="H9" s="100"/>
    </row>
    <row r="10" spans="1:8" x14ac:dyDescent="0.3">
      <c r="A10" s="99"/>
      <c r="B10" s="100"/>
      <c r="C10" s="100"/>
      <c r="D10" s="100"/>
      <c r="E10" s="100"/>
      <c r="F10" s="100"/>
      <c r="G10" s="100"/>
      <c r="H10" s="100"/>
    </row>
    <row r="11" spans="1:8" x14ac:dyDescent="0.3">
      <c r="A11" s="102" t="s">
        <v>36</v>
      </c>
      <c r="B11" s="61"/>
      <c r="C11" s="61"/>
      <c r="D11" s="106"/>
      <c r="E11" s="102" t="s">
        <v>17</v>
      </c>
      <c r="F11" s="105"/>
      <c r="G11" s="105"/>
      <c r="H11" s="105"/>
    </row>
    <row r="12" spans="1:8" x14ac:dyDescent="0.3">
      <c r="A12" s="100"/>
      <c r="B12" s="100"/>
      <c r="C12" s="100"/>
      <c r="D12" s="100"/>
      <c r="E12" s="100"/>
      <c r="F12" s="100"/>
      <c r="G12" s="100"/>
      <c r="H12" s="100"/>
    </row>
    <row r="13" spans="1:8" x14ac:dyDescent="0.3">
      <c r="A13" s="100"/>
      <c r="B13" s="100"/>
      <c r="C13" s="100"/>
      <c r="D13" s="100"/>
      <c r="E13" s="100"/>
      <c r="F13" s="100"/>
      <c r="G13" s="100"/>
      <c r="H13" s="100"/>
    </row>
    <row r="14" spans="1:8" x14ac:dyDescent="0.3">
      <c r="A14" s="100"/>
      <c r="B14" s="100"/>
      <c r="C14" s="100"/>
      <c r="D14" s="100"/>
      <c r="E14" s="100"/>
      <c r="F14" s="100"/>
      <c r="G14" s="100"/>
      <c r="H14" s="100"/>
    </row>
    <row r="15" spans="1:8" x14ac:dyDescent="0.3">
      <c r="A15" s="100"/>
      <c r="B15" s="100"/>
      <c r="C15" s="100"/>
      <c r="D15" s="100"/>
      <c r="E15" s="100"/>
      <c r="F15" s="100"/>
      <c r="G15" s="100"/>
      <c r="H15" s="100"/>
    </row>
    <row r="16" spans="1:8" x14ac:dyDescent="0.3">
      <c r="A16" s="100"/>
      <c r="B16" s="100"/>
      <c r="C16" s="100"/>
      <c r="D16" s="100"/>
      <c r="E16" s="100"/>
      <c r="F16" s="100"/>
      <c r="G16" s="100"/>
      <c r="H16" s="100"/>
    </row>
    <row r="17" spans="1:8" x14ac:dyDescent="0.3">
      <c r="A17" s="100"/>
      <c r="B17" s="100"/>
      <c r="C17" s="100"/>
      <c r="D17" s="100"/>
      <c r="E17" s="100"/>
      <c r="F17" s="100"/>
      <c r="G17" s="100"/>
      <c r="H17" s="100"/>
    </row>
    <row r="18" spans="1:8" x14ac:dyDescent="0.3">
      <c r="A18" s="100"/>
      <c r="B18" s="100"/>
      <c r="C18" s="100"/>
      <c r="D18" s="100"/>
      <c r="E18" s="100"/>
      <c r="F18" s="100"/>
      <c r="G18" s="100"/>
      <c r="H18" s="100"/>
    </row>
    <row r="19" spans="1:8" x14ac:dyDescent="0.3">
      <c r="A19" s="100"/>
      <c r="B19" s="100"/>
      <c r="C19" s="100"/>
      <c r="D19" s="100"/>
      <c r="E19" s="100"/>
      <c r="F19" s="100"/>
      <c r="G19" s="100"/>
      <c r="H19" s="100"/>
    </row>
    <row r="20" spans="1:8" x14ac:dyDescent="0.3">
      <c r="A20" s="100"/>
      <c r="B20" s="100"/>
      <c r="C20" s="100"/>
      <c r="D20" s="100"/>
      <c r="E20" s="100"/>
      <c r="F20" s="100"/>
      <c r="G20" s="100"/>
      <c r="H20" s="100"/>
    </row>
    <row r="21" spans="1:8" x14ac:dyDescent="0.3">
      <c r="A21" s="99" t="s">
        <v>37</v>
      </c>
      <c r="B21" s="100"/>
      <c r="C21" s="100"/>
      <c r="D21" s="101"/>
      <c r="E21" s="102" t="s">
        <v>39</v>
      </c>
      <c r="F21" s="105"/>
      <c r="G21" s="105"/>
      <c r="H21" s="105"/>
    </row>
    <row r="22" spans="1:8" x14ac:dyDescent="0.3">
      <c r="A22" s="107"/>
      <c r="B22" s="108"/>
      <c r="C22" s="108"/>
      <c r="D22" s="108"/>
      <c r="E22" s="108"/>
      <c r="F22" s="108"/>
      <c r="G22" s="108"/>
      <c r="H22" s="108"/>
    </row>
    <row r="23" spans="1:8" x14ac:dyDescent="0.3">
      <c r="A23" s="107"/>
      <c r="B23" s="108"/>
      <c r="C23" s="108"/>
      <c r="D23" s="108"/>
      <c r="E23" s="108"/>
      <c r="F23" s="108"/>
      <c r="G23" s="108"/>
      <c r="H23" s="108"/>
    </row>
    <row r="24" spans="1:8" x14ac:dyDescent="0.3">
      <c r="A24" s="107"/>
      <c r="B24" s="108"/>
      <c r="C24" s="108"/>
      <c r="D24" s="108"/>
      <c r="E24" s="108"/>
      <c r="F24" s="108"/>
      <c r="G24" s="108"/>
      <c r="H24" s="108"/>
    </row>
    <row r="25" spans="1:8" x14ac:dyDescent="0.3">
      <c r="A25" s="107"/>
      <c r="B25" s="108"/>
      <c r="C25" s="108"/>
      <c r="D25" s="108"/>
      <c r="E25" s="108"/>
      <c r="F25" s="108"/>
      <c r="G25" s="108"/>
      <c r="H25" s="108"/>
    </row>
    <row r="26" spans="1:8" x14ac:dyDescent="0.3">
      <c r="A26" s="107"/>
      <c r="B26" s="108"/>
      <c r="C26" s="108"/>
      <c r="D26" s="108"/>
      <c r="E26" s="108"/>
      <c r="F26" s="108"/>
      <c r="G26" s="108"/>
      <c r="H26" s="108"/>
    </row>
    <row r="27" spans="1:8" x14ac:dyDescent="0.3">
      <c r="A27" s="107"/>
      <c r="B27" s="108"/>
      <c r="C27" s="108"/>
      <c r="D27" s="108"/>
      <c r="E27" s="108"/>
      <c r="F27" s="108"/>
      <c r="G27" s="108"/>
      <c r="H27" s="108"/>
    </row>
    <row r="28" spans="1:8" x14ac:dyDescent="0.3">
      <c r="A28" s="107"/>
      <c r="B28" s="108"/>
      <c r="C28" s="108"/>
      <c r="D28" s="108"/>
      <c r="E28" s="108"/>
      <c r="F28" s="108"/>
      <c r="G28" s="108"/>
      <c r="H28" s="108"/>
    </row>
    <row r="29" spans="1:8" x14ac:dyDescent="0.3">
      <c r="A29" s="107"/>
      <c r="B29" s="108"/>
      <c r="C29" s="108"/>
      <c r="D29" s="108"/>
      <c r="E29" s="108"/>
      <c r="F29" s="108"/>
      <c r="G29" s="108"/>
      <c r="H29" s="108"/>
    </row>
    <row r="30" spans="1:8" x14ac:dyDescent="0.3">
      <c r="A30" s="107"/>
      <c r="B30" s="108"/>
      <c r="C30" s="108"/>
      <c r="D30" s="108"/>
      <c r="E30" s="108"/>
      <c r="F30" s="108"/>
      <c r="G30" s="108"/>
      <c r="H30" s="108"/>
    </row>
    <row r="31" spans="1:8" x14ac:dyDescent="0.3">
      <c r="A31" s="90" t="s">
        <v>38</v>
      </c>
      <c r="B31" s="91"/>
      <c r="C31" s="91"/>
      <c r="D31" s="92"/>
      <c r="E31" s="102" t="s">
        <v>40</v>
      </c>
      <c r="F31" s="105"/>
      <c r="G31" s="105"/>
      <c r="H31" s="105"/>
    </row>
  </sheetData>
  <mergeCells count="9">
    <mergeCell ref="A31:D31"/>
    <mergeCell ref="E31:H31"/>
    <mergeCell ref="A11:D11"/>
    <mergeCell ref="A2:H10"/>
    <mergeCell ref="E11:H11"/>
    <mergeCell ref="A12:H20"/>
    <mergeCell ref="A21:D21"/>
    <mergeCell ref="E21:H21"/>
    <mergeCell ref="A22:H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topLeftCell="A6" zoomScale="111" zoomScaleNormal="111" workbookViewId="0">
      <selection activeCell="A10" sqref="A10:C14"/>
    </sheetView>
  </sheetViews>
  <sheetFormatPr defaultRowHeight="14.4" x14ac:dyDescent="0.3"/>
  <cols>
    <col min="1" max="1" width="18.44140625" customWidth="1"/>
    <col min="2" max="2" width="17.5546875" customWidth="1"/>
    <col min="3" max="3" width="12.21875" customWidth="1"/>
    <col min="4" max="4" width="10.44140625" customWidth="1"/>
    <col min="5" max="5" width="11.109375" customWidth="1"/>
  </cols>
  <sheetData>
    <row r="2" spans="1:7" x14ac:dyDescent="0.3">
      <c r="A2" s="22"/>
      <c r="B2" s="22" t="s">
        <v>41</v>
      </c>
      <c r="C2" s="22" t="s">
        <v>42</v>
      </c>
      <c r="D2" s="22" t="s">
        <v>43</v>
      </c>
      <c r="E2" s="22" t="s">
        <v>44</v>
      </c>
    </row>
    <row r="3" spans="1:7" x14ac:dyDescent="0.3">
      <c r="A3" s="22" t="s">
        <v>45</v>
      </c>
      <c r="B3" s="23">
        <v>1.6779999999999999</v>
      </c>
      <c r="C3" s="23">
        <v>1.6779999999999999</v>
      </c>
      <c r="D3" s="23">
        <v>3.3637000000000001</v>
      </c>
      <c r="E3" s="23">
        <v>2.4845000000000002</v>
      </c>
    </row>
    <row r="4" spans="1:7" x14ac:dyDescent="0.3">
      <c r="A4" s="22" t="s">
        <v>46</v>
      </c>
      <c r="B4" s="23">
        <v>5.7175000000000002</v>
      </c>
      <c r="C4" s="23">
        <v>5.7175000000000002</v>
      </c>
      <c r="D4" s="23">
        <v>13.614699999999999</v>
      </c>
      <c r="E4" s="23">
        <v>10.094099999999999</v>
      </c>
    </row>
    <row r="5" spans="1:7" x14ac:dyDescent="0.3">
      <c r="A5" s="22" t="s">
        <v>47</v>
      </c>
      <c r="B5" s="23">
        <v>6.5532000000000004</v>
      </c>
      <c r="C5" s="23">
        <v>6.5532000000000004</v>
      </c>
      <c r="D5" s="23">
        <v>15.1891</v>
      </c>
      <c r="E5" s="23">
        <v>11.843400000000001</v>
      </c>
    </row>
    <row r="6" spans="1:7" x14ac:dyDescent="0.3">
      <c r="A6" s="22" t="s">
        <v>48</v>
      </c>
      <c r="B6" s="23">
        <v>6.0602999999999998</v>
      </c>
      <c r="C6" s="23">
        <v>6.0602999999999998</v>
      </c>
      <c r="D6" s="23">
        <v>17.0838</v>
      </c>
      <c r="E6" s="23">
        <v>13.2524</v>
      </c>
    </row>
    <row r="9" spans="1:7" ht="15" thickBot="1" x14ac:dyDescent="0.35"/>
    <row r="10" spans="1:7" ht="16.8" thickBot="1" x14ac:dyDescent="0.35">
      <c r="B10" s="122" t="s">
        <v>54</v>
      </c>
      <c r="C10" s="122" t="s">
        <v>55</v>
      </c>
      <c r="D10" s="122"/>
      <c r="E10" s="122"/>
    </row>
    <row r="11" spans="1:7" ht="17.399999999999999" thickTop="1" thickBot="1" x14ac:dyDescent="0.35">
      <c r="A11" s="116" t="s">
        <v>50</v>
      </c>
      <c r="B11" s="115">
        <v>7927.7227599999997</v>
      </c>
      <c r="C11" s="115">
        <v>12598.582</v>
      </c>
      <c r="D11" s="116"/>
      <c r="E11" s="116"/>
    </row>
    <row r="12" spans="1:7" ht="17.399999999999999" thickTop="1" thickBot="1" x14ac:dyDescent="0.35">
      <c r="A12" s="109" t="s">
        <v>51</v>
      </c>
      <c r="B12" s="117">
        <v>8555.0020100000002</v>
      </c>
      <c r="C12" s="118">
        <v>19726.749899999999</v>
      </c>
      <c r="D12" s="119"/>
      <c r="E12" s="119"/>
      <c r="G12" t="s">
        <v>49</v>
      </c>
    </row>
    <row r="13" spans="1:7" ht="16.8" thickBot="1" x14ac:dyDescent="0.35">
      <c r="A13" s="112" t="s">
        <v>52</v>
      </c>
      <c r="B13" s="120">
        <v>7139.9025499999998</v>
      </c>
      <c r="C13" s="110">
        <v>23221.9431</v>
      </c>
      <c r="D13" s="111"/>
      <c r="E13" s="111"/>
    </row>
    <row r="14" spans="1:7" ht="16.8" thickBot="1" x14ac:dyDescent="0.35">
      <c r="A14" s="112" t="s">
        <v>53</v>
      </c>
      <c r="B14" s="120">
        <v>7660.68</v>
      </c>
      <c r="C14" s="113">
        <v>19883.294600000001</v>
      </c>
      <c r="D14" s="114"/>
      <c r="E14" s="121"/>
    </row>
    <row r="15" spans="1:7" ht="15" thickBot="1" x14ac:dyDescent="0.35"/>
    <row r="16" spans="1:7" ht="33" thickBot="1" x14ac:dyDescent="0.35">
      <c r="C16" s="122" t="s">
        <v>56</v>
      </c>
      <c r="D16" s="122" t="s">
        <v>57</v>
      </c>
    </row>
    <row r="17" spans="2:4" ht="17.399999999999999" thickTop="1" thickBot="1" x14ac:dyDescent="0.35">
      <c r="B17" s="116" t="s">
        <v>50</v>
      </c>
      <c r="C17" s="116">
        <v>25.4066495</v>
      </c>
      <c r="D17" s="116">
        <v>31.240967000000001</v>
      </c>
    </row>
    <row r="18" spans="2:4" ht="17.399999999999999" thickTop="1" thickBot="1" x14ac:dyDescent="0.35">
      <c r="B18" s="109" t="s">
        <v>51</v>
      </c>
      <c r="C18" s="119">
        <v>28.5989665</v>
      </c>
      <c r="D18" s="119">
        <v>36.428981999999998</v>
      </c>
    </row>
    <row r="19" spans="2:4" ht="16.8" thickBot="1" x14ac:dyDescent="0.35">
      <c r="B19" s="112" t="s">
        <v>52</v>
      </c>
      <c r="C19" s="111">
        <v>28.093067900000001</v>
      </c>
      <c r="D19" s="111">
        <v>34.567836</v>
      </c>
    </row>
    <row r="20" spans="2:4" ht="16.8" thickBot="1" x14ac:dyDescent="0.35">
      <c r="B20" s="112" t="s">
        <v>53</v>
      </c>
      <c r="C20" s="114">
        <v>28.602092500000001</v>
      </c>
      <c r="D20" s="121">
        <v>35.137278219999999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Sheet1</vt:lpstr>
      <vt:lpstr>Sheet2</vt:lpstr>
      <vt:lpstr>Sheet5</vt:lpstr>
      <vt:lpstr>Sheet6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ammu</cp:lastModifiedBy>
  <dcterms:created xsi:type="dcterms:W3CDTF">2017-08-06T20:23:20Z</dcterms:created>
  <dcterms:modified xsi:type="dcterms:W3CDTF">2017-10-19T15:15:57Z</dcterms:modified>
</cp:coreProperties>
</file>