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xr:revisionPtr revIDLastSave="0" documentId="8_{F02D93E5-5C5E-4359-A3D0-CA6F5F42275B}" xr6:coauthVersionLast="36" xr6:coauthVersionMax="36" xr10:uidLastSave="{00000000-0000-0000-0000-000000000000}"/>
  <bookViews>
    <workbookView xWindow="0" yWindow="0" windowWidth="19200" windowHeight="6930" xr2:uid="{95D9E807-8EC5-4865-9A1D-6CDC9FE975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2" i="1" l="1"/>
  <c r="AD23" i="1"/>
  <c r="AD24" i="1"/>
  <c r="AD25" i="1"/>
  <c r="AB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Y22" i="1"/>
  <c r="Z22" i="1"/>
  <c r="AA22" i="1"/>
  <c r="Y23" i="1"/>
  <c r="Z23" i="1"/>
  <c r="AA23" i="1"/>
  <c r="AB23" i="1"/>
  <c r="Y24" i="1"/>
  <c r="Z24" i="1"/>
  <c r="AA24" i="1"/>
  <c r="AB24" i="1"/>
  <c r="Y25" i="1"/>
  <c r="Z25" i="1"/>
  <c r="AA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/>
  <c r="AB3" i="1" s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X5" i="1" s="1"/>
  <c r="S6" i="1"/>
  <c r="S7" i="1"/>
  <c r="S8" i="1"/>
  <c r="S9" i="1"/>
  <c r="X9" i="1" s="1"/>
  <c r="S10" i="1"/>
  <c r="S11" i="1"/>
  <c r="S12" i="1"/>
  <c r="S13" i="1"/>
  <c r="S14" i="1"/>
  <c r="S15" i="1"/>
  <c r="S16" i="1"/>
  <c r="S17" i="1"/>
  <c r="X17" i="1" s="1"/>
  <c r="S18" i="1"/>
  <c r="S19" i="1"/>
  <c r="S20" i="1"/>
  <c r="S4" i="1"/>
  <c r="U3" i="1"/>
  <c r="V3" i="1" s="1"/>
  <c r="W3" i="1" s="1"/>
  <c r="T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P3" i="1"/>
  <c r="Q3" i="1" s="1"/>
  <c r="R3" i="1" s="1"/>
  <c r="O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K3" i="1"/>
  <c r="L3" i="1" s="1"/>
  <c r="M3" i="1" s="1"/>
  <c r="J3" i="1"/>
  <c r="F6" i="1"/>
  <c r="G6" i="1"/>
  <c r="H6" i="1" s="1"/>
  <c r="F10" i="1"/>
  <c r="G10" i="1" s="1"/>
  <c r="H10" i="1" s="1"/>
  <c r="F12" i="1"/>
  <c r="G12" i="1" s="1"/>
  <c r="H12" i="1" s="1"/>
  <c r="F15" i="1"/>
  <c r="G15" i="1" s="1"/>
  <c r="H15" i="1" s="1"/>
  <c r="F18" i="1"/>
  <c r="G18" i="1" s="1"/>
  <c r="H18" i="1" s="1"/>
  <c r="F20" i="1"/>
  <c r="G20" i="1" s="1"/>
  <c r="H20" i="1" s="1"/>
  <c r="E5" i="1"/>
  <c r="F5" i="1" s="1"/>
  <c r="G5" i="1" s="1"/>
  <c r="H5" i="1" s="1"/>
  <c r="E6" i="1"/>
  <c r="E7" i="1"/>
  <c r="F7" i="1" s="1"/>
  <c r="G7" i="1" s="1"/>
  <c r="H7" i="1" s="1"/>
  <c r="E8" i="1"/>
  <c r="F8" i="1" s="1"/>
  <c r="G8" i="1" s="1"/>
  <c r="H8" i="1" s="1"/>
  <c r="E9" i="1"/>
  <c r="F9" i="1" s="1"/>
  <c r="G9" i="1" s="1"/>
  <c r="H9" i="1" s="1"/>
  <c r="E10" i="1"/>
  <c r="E11" i="1"/>
  <c r="F11" i="1" s="1"/>
  <c r="G11" i="1" s="1"/>
  <c r="H11" i="1" s="1"/>
  <c r="E12" i="1"/>
  <c r="E13" i="1"/>
  <c r="F13" i="1" s="1"/>
  <c r="G13" i="1" s="1"/>
  <c r="H13" i="1" s="1"/>
  <c r="E14" i="1"/>
  <c r="F14" i="1" s="1"/>
  <c r="G14" i="1" s="1"/>
  <c r="H14" i="1" s="1"/>
  <c r="E15" i="1"/>
  <c r="E16" i="1"/>
  <c r="F16" i="1" s="1"/>
  <c r="G16" i="1" s="1"/>
  <c r="H16" i="1" s="1"/>
  <c r="E17" i="1"/>
  <c r="F17" i="1" s="1"/>
  <c r="G17" i="1" s="1"/>
  <c r="H17" i="1" s="1"/>
  <c r="E18" i="1"/>
  <c r="E19" i="1"/>
  <c r="F19" i="1" s="1"/>
  <c r="G19" i="1" s="1"/>
  <c r="H19" i="1" s="1"/>
  <c r="E20" i="1"/>
  <c r="E4" i="1"/>
  <c r="F4" i="1" s="1"/>
  <c r="G4" i="1" s="1"/>
  <c r="H4" i="1" s="1"/>
  <c r="E3" i="1"/>
  <c r="F3" i="1" s="1"/>
  <c r="G3" i="1" s="1"/>
  <c r="H3" i="1" s="1"/>
  <c r="I4" i="1"/>
  <c r="D25" i="1"/>
  <c r="C25" i="1"/>
  <c r="D24" i="1"/>
  <c r="D23" i="1"/>
  <c r="D22" i="1"/>
  <c r="C24" i="1"/>
  <c r="C23" i="1"/>
  <c r="C22" i="1"/>
  <c r="X7" i="1"/>
  <c r="N22" i="1"/>
  <c r="X10" i="1"/>
  <c r="X11" i="1"/>
  <c r="X13" i="1"/>
  <c r="X15" i="1"/>
  <c r="X18" i="1"/>
  <c r="X19" i="1"/>
  <c r="X14" i="1" l="1"/>
  <c r="X6" i="1"/>
  <c r="X20" i="1"/>
  <c r="X16" i="1"/>
  <c r="X12" i="1"/>
  <c r="S22" i="1"/>
  <c r="S24" i="1"/>
  <c r="S23" i="1"/>
  <c r="S25" i="1"/>
  <c r="X4" i="1"/>
  <c r="X8" i="1"/>
  <c r="N24" i="1"/>
  <c r="N25" i="1"/>
  <c r="N23" i="1"/>
  <c r="X25" i="1" l="1"/>
  <c r="X22" i="1"/>
  <c r="X24" i="1"/>
  <c r="X23" i="1"/>
</calcChain>
</file>

<file path=xl/sharedStrings.xml><?xml version="1.0" encoding="utf-8"?>
<sst xmlns="http://schemas.openxmlformats.org/spreadsheetml/2006/main" count="48" uniqueCount="45">
  <si>
    <t>Employee payroll</t>
  </si>
  <si>
    <t>Last name</t>
  </si>
  <si>
    <t>First name</t>
  </si>
  <si>
    <t>Hourly wage</t>
  </si>
  <si>
    <t>House Worked</t>
  </si>
  <si>
    <t>Pay</t>
  </si>
  <si>
    <t>shashi</t>
  </si>
  <si>
    <t>renik</t>
  </si>
  <si>
    <t>divya</t>
  </si>
  <si>
    <t>rithika</t>
  </si>
  <si>
    <t>ram</t>
  </si>
  <si>
    <t>joy</t>
  </si>
  <si>
    <t>joshna</t>
  </si>
  <si>
    <t>ravindrika</t>
  </si>
  <si>
    <t>rechal</t>
  </si>
  <si>
    <t>jessie</t>
  </si>
  <si>
    <t>sonny</t>
  </si>
  <si>
    <t>zeal</t>
  </si>
  <si>
    <t>harsh</t>
  </si>
  <si>
    <t>umla</t>
  </si>
  <si>
    <t>rennie</t>
  </si>
  <si>
    <t>veena</t>
  </si>
  <si>
    <t>lakshmi</t>
  </si>
  <si>
    <t>revi</t>
  </si>
  <si>
    <t>jinne</t>
  </si>
  <si>
    <t>kivi</t>
  </si>
  <si>
    <t>sonik</t>
  </si>
  <si>
    <t>sai</t>
  </si>
  <si>
    <t>inm</t>
  </si>
  <si>
    <t>kli</t>
  </si>
  <si>
    <t>nmn</t>
  </si>
  <si>
    <t>bhn</t>
  </si>
  <si>
    <t>dfh</t>
  </si>
  <si>
    <t>dennis</t>
  </si>
  <si>
    <t>shi</t>
  </si>
  <si>
    <t>sinni</t>
  </si>
  <si>
    <t>kappor</t>
  </si>
  <si>
    <t>sri</t>
  </si>
  <si>
    <t>Max</t>
  </si>
  <si>
    <t>Min</t>
  </si>
  <si>
    <t>Average</t>
  </si>
  <si>
    <t>Total</t>
  </si>
  <si>
    <t>Over time hours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</si>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</sst>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70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70" fontId="0" fillId="0" borderId="0" xfId="0" applyNumberFormat="1"/>
    <xf numFmtId="44" fontId="0" fillId="0" borderId="0" xfId="1" applyFont="1"/>
    <xf numFmtId="0" fontId="0" fillId="0" borderId="0" xfId="1" applyNumberFormat="1" applyFont="1"/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0" fontId="0" fillId="0" borderId="0" xfId="0" applyFill="1"/>
    <xf numFmtId="0" fontId="0" fillId="4" borderId="0" xfId="0" applyFill="1"/>
    <xf numFmtId="16" fontId="0" fillId="4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0" fillId="5" borderId="0" xfId="0" applyFill="1"/>
    <xf numFmtId="16" fontId="0" fillId="5" borderId="0" xfId="0" applyNumberFormat="1" applyFill="1"/>
    <xf numFmtId="164" fontId="0" fillId="6" borderId="0" xfId="0" applyNumberFormat="1" applyFill="1"/>
    <xf numFmtId="0" fontId="0" fillId="6" borderId="0" xfId="0" applyFill="1"/>
    <xf numFmtId="16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FF4BC-091D-4110-9D8F-DD56E5603308}">
  <sheetPr>
    <pageSetUpPr fitToPage="1"/>
  </sheetPr>
  <dimension ref="A1:AD25"/>
  <sheetViews>
    <sheetView tabSelected="1" topLeftCell="S7" workbookViewId="0">
      <selection activeCell="AB26" sqref="AB26"/>
    </sheetView>
  </sheetViews>
  <sheetFormatPr defaultRowHeight="14.5" x14ac:dyDescent="0.35"/>
  <cols>
    <col min="1" max="1" width="23.7265625" customWidth="1"/>
    <col min="2" max="2" width="19.36328125" customWidth="1"/>
    <col min="3" max="3" width="19.81640625" customWidth="1"/>
    <col min="4" max="4" width="13.453125" customWidth="1"/>
    <col min="5" max="5" width="8.7265625" customWidth="1"/>
    <col min="6" max="6" width="10.36328125" customWidth="1"/>
    <col min="7" max="7" width="10.453125" customWidth="1"/>
    <col min="8" max="8" width="9.26953125" customWidth="1"/>
    <col min="9" max="9" width="9.81640625" customWidth="1"/>
    <col min="10" max="10" width="10.81640625" customWidth="1"/>
    <col min="11" max="11" width="9.7265625" customWidth="1"/>
    <col min="12" max="12" width="10" customWidth="1"/>
    <col min="13" max="13" width="9.6328125" customWidth="1"/>
    <col min="14" max="14" width="14.08984375" customWidth="1"/>
    <col min="15" max="15" width="13.36328125" style="9" customWidth="1"/>
    <col min="16" max="16" width="12" customWidth="1"/>
    <col min="17" max="17" width="12.26953125" customWidth="1"/>
    <col min="18" max="18" width="11.08984375" customWidth="1"/>
    <col min="19" max="23" width="13.36328125" customWidth="1"/>
    <col min="24" max="24" width="13.90625" customWidth="1"/>
    <col min="25" max="25" width="15.1796875" customWidth="1"/>
    <col min="26" max="26" width="13.08984375" customWidth="1"/>
    <col min="27" max="27" width="12.81640625" customWidth="1"/>
    <col min="28" max="28" width="12" customWidth="1"/>
    <col min="30" max="30" width="19.453125" customWidth="1"/>
  </cols>
  <sheetData>
    <row r="1" spans="1:30" x14ac:dyDescent="0.35">
      <c r="A1" t="s">
        <v>0</v>
      </c>
    </row>
    <row r="2" spans="1:30" x14ac:dyDescent="0.35">
      <c r="D2" s="5" t="s">
        <v>4</v>
      </c>
      <c r="E2" s="5"/>
      <c r="F2" s="5"/>
      <c r="G2" s="5"/>
      <c r="H2" s="5"/>
      <c r="I2" s="7" t="s">
        <v>42</v>
      </c>
      <c r="J2" s="7"/>
      <c r="K2" s="7"/>
      <c r="L2" s="7"/>
      <c r="M2" s="7"/>
      <c r="N2" s="10" t="s">
        <v>5</v>
      </c>
      <c r="O2" s="10"/>
      <c r="P2" s="10"/>
      <c r="Q2" s="10"/>
      <c r="R2" s="10"/>
      <c r="S2" s="14" t="s">
        <v>43</v>
      </c>
      <c r="T2" s="14"/>
      <c r="U2" s="14"/>
      <c r="V2" s="14"/>
      <c r="W2" s="14"/>
      <c r="X2" s="17" t="s">
        <v>41</v>
      </c>
      <c r="Y2" s="17"/>
      <c r="Z2" s="17"/>
      <c r="AA2" s="17"/>
      <c r="AB2" s="17"/>
      <c r="AD2" t="s">
        <v>44</v>
      </c>
    </row>
    <row r="3" spans="1:30" x14ac:dyDescent="0.35">
      <c r="A3" t="s">
        <v>1</v>
      </c>
      <c r="B3" t="s">
        <v>2</v>
      </c>
      <c r="C3" t="s">
        <v>3</v>
      </c>
      <c r="D3" s="6">
        <v>44927</v>
      </c>
      <c r="E3" s="6">
        <f>D3+7</f>
        <v>44934</v>
      </c>
      <c r="F3" s="6">
        <f t="shared" ref="F3:H3" si="0">E3+7</f>
        <v>44941</v>
      </c>
      <c r="G3" s="6">
        <f t="shared" si="0"/>
        <v>44948</v>
      </c>
      <c r="H3" s="6">
        <f t="shared" si="0"/>
        <v>44955</v>
      </c>
      <c r="I3" s="8">
        <v>44927</v>
      </c>
      <c r="J3" s="8">
        <f>I3+7</f>
        <v>44934</v>
      </c>
      <c r="K3" s="8">
        <f t="shared" ref="K3:M3" si="1">J3+7</f>
        <v>44941</v>
      </c>
      <c r="L3" s="8">
        <f t="shared" si="1"/>
        <v>44948</v>
      </c>
      <c r="M3" s="8">
        <f t="shared" si="1"/>
        <v>44955</v>
      </c>
      <c r="N3" s="11">
        <v>44927</v>
      </c>
      <c r="O3" s="11">
        <f>N3+7</f>
        <v>44934</v>
      </c>
      <c r="P3" s="11">
        <f t="shared" ref="P3:R3" si="2">O3+7</f>
        <v>44941</v>
      </c>
      <c r="Q3" s="11">
        <f t="shared" si="2"/>
        <v>44948</v>
      </c>
      <c r="R3" s="11">
        <f t="shared" si="2"/>
        <v>44955</v>
      </c>
      <c r="S3" s="15">
        <v>44927</v>
      </c>
      <c r="T3" s="15">
        <f>S3+7</f>
        <v>44934</v>
      </c>
      <c r="U3" s="15">
        <f t="shared" ref="U3:W3" si="3">T3+7</f>
        <v>44941</v>
      </c>
      <c r="V3" s="15">
        <f t="shared" si="3"/>
        <v>44948</v>
      </c>
      <c r="W3" s="15">
        <f t="shared" si="3"/>
        <v>44955</v>
      </c>
      <c r="X3" s="18">
        <v>44927</v>
      </c>
      <c r="Y3" s="18">
        <f>X3+7</f>
        <v>44934</v>
      </c>
      <c r="Z3" s="18">
        <f t="shared" ref="Z3:AB3" si="4">Y3+7</f>
        <v>44941</v>
      </c>
      <c r="AA3" s="18">
        <f t="shared" si="4"/>
        <v>44948</v>
      </c>
      <c r="AB3" s="18">
        <f t="shared" si="4"/>
        <v>44955</v>
      </c>
    </row>
    <row r="4" spans="1:30" x14ac:dyDescent="0.35">
      <c r="A4" t="s">
        <v>6</v>
      </c>
      <c r="B4" t="s">
        <v>23</v>
      </c>
      <c r="C4" s="1">
        <v>15</v>
      </c>
      <c r="D4" s="5">
        <v>40</v>
      </c>
      <c r="E4" s="5">
        <f>D4+3</f>
        <v>43</v>
      </c>
      <c r="F4" s="5">
        <f t="shared" ref="F4:H4" si="5">E4+3</f>
        <v>46</v>
      </c>
      <c r="G4" s="5">
        <f t="shared" si="5"/>
        <v>49</v>
      </c>
      <c r="H4" s="5">
        <f t="shared" si="5"/>
        <v>52</v>
      </c>
      <c r="I4" s="7">
        <f>IF(D4&gt;40,D4-40,0)</f>
        <v>0</v>
      </c>
      <c r="J4" s="7">
        <f t="shared" ref="J4:M19" si="6">IF(E4&gt;40,E4-40,0)</f>
        <v>3</v>
      </c>
      <c r="K4" s="7">
        <f t="shared" si="6"/>
        <v>6</v>
      </c>
      <c r="L4" s="7">
        <f t="shared" si="6"/>
        <v>9</v>
      </c>
      <c r="M4" s="7">
        <f t="shared" si="6"/>
        <v>12</v>
      </c>
      <c r="N4" s="12">
        <f>$C4*D4</f>
        <v>600</v>
      </c>
      <c r="O4" s="12">
        <f t="shared" ref="O4:R19" si="7">$C4*E4</f>
        <v>645</v>
      </c>
      <c r="P4" s="12">
        <f t="shared" si="7"/>
        <v>690</v>
      </c>
      <c r="Q4" s="12">
        <f t="shared" si="7"/>
        <v>735</v>
      </c>
      <c r="R4" s="12">
        <f t="shared" si="7"/>
        <v>780</v>
      </c>
      <c r="S4" s="13">
        <f>0.5*$C4*I4</f>
        <v>0</v>
      </c>
      <c r="T4" s="13">
        <f t="shared" ref="T4:W19" si="8">0.5*$C4*J4</f>
        <v>22.5</v>
      </c>
      <c r="U4" s="13">
        <f t="shared" si="8"/>
        <v>45</v>
      </c>
      <c r="V4" s="13">
        <f t="shared" si="8"/>
        <v>67.5</v>
      </c>
      <c r="W4" s="13">
        <f t="shared" si="8"/>
        <v>90</v>
      </c>
      <c r="X4" s="16">
        <f>N4+S4</f>
        <v>600</v>
      </c>
      <c r="Y4" s="16">
        <f t="shared" ref="Y4:AB19" si="9">O4+T4</f>
        <v>667.5</v>
      </c>
      <c r="Z4" s="16">
        <f t="shared" si="9"/>
        <v>735</v>
      </c>
      <c r="AA4" s="16">
        <f t="shared" si="9"/>
        <v>802.5</v>
      </c>
      <c r="AB4" s="16">
        <f t="shared" si="9"/>
        <v>870</v>
      </c>
      <c r="AD4" s="1">
        <f>X4+Y4+Z4+AA4+AB4</f>
        <v>3675</v>
      </c>
    </row>
    <row r="5" spans="1:30" x14ac:dyDescent="0.35">
      <c r="A5" t="s">
        <v>7</v>
      </c>
      <c r="B5" t="s">
        <v>24</v>
      </c>
      <c r="C5" s="1">
        <v>10</v>
      </c>
      <c r="D5" s="5">
        <v>45</v>
      </c>
      <c r="E5" s="5">
        <f t="shared" ref="E5:H20" si="10">D5+3</f>
        <v>48</v>
      </c>
      <c r="F5" s="5">
        <f t="shared" si="10"/>
        <v>51</v>
      </c>
      <c r="G5" s="5">
        <f t="shared" si="10"/>
        <v>54</v>
      </c>
      <c r="H5" s="5">
        <f t="shared" si="10"/>
        <v>57</v>
      </c>
      <c r="I5" s="7">
        <f t="shared" ref="I5:I20" si="11">IF(D5&gt;40,D5-40,0)</f>
        <v>5</v>
      </c>
      <c r="J5" s="7">
        <f t="shared" si="6"/>
        <v>8</v>
      </c>
      <c r="K5" s="7">
        <f t="shared" si="6"/>
        <v>11</v>
      </c>
      <c r="L5" s="7">
        <f t="shared" si="6"/>
        <v>14</v>
      </c>
      <c r="M5" s="7">
        <f t="shared" si="6"/>
        <v>17</v>
      </c>
      <c r="N5" s="12">
        <f t="shared" ref="N5:N20" si="12">$C5*D5</f>
        <v>450</v>
      </c>
      <c r="O5" s="12">
        <f t="shared" si="7"/>
        <v>480</v>
      </c>
      <c r="P5" s="12">
        <f t="shared" si="7"/>
        <v>510</v>
      </c>
      <c r="Q5" s="12">
        <f t="shared" si="7"/>
        <v>540</v>
      </c>
      <c r="R5" s="12">
        <f t="shared" si="7"/>
        <v>570</v>
      </c>
      <c r="S5" s="13">
        <f t="shared" ref="S5:S20" si="13">0.5*$C5*I5</f>
        <v>25</v>
      </c>
      <c r="T5" s="13">
        <f t="shared" si="8"/>
        <v>40</v>
      </c>
      <c r="U5" s="13">
        <f t="shared" si="8"/>
        <v>55</v>
      </c>
      <c r="V5" s="13">
        <f t="shared" si="8"/>
        <v>70</v>
      </c>
      <c r="W5" s="13">
        <f t="shared" si="8"/>
        <v>85</v>
      </c>
      <c r="X5" s="16">
        <f t="shared" ref="X5:X20" si="14">N5+S5</f>
        <v>475</v>
      </c>
      <c r="Y5" s="16">
        <f t="shared" si="9"/>
        <v>520</v>
      </c>
      <c r="Z5" s="16">
        <f t="shared" si="9"/>
        <v>565</v>
      </c>
      <c r="AA5" s="16">
        <f t="shared" si="9"/>
        <v>610</v>
      </c>
      <c r="AB5" s="16">
        <f t="shared" si="9"/>
        <v>655</v>
      </c>
      <c r="AD5" s="1">
        <f t="shared" ref="AD5:AD20" si="15">X5+Y5+Z5+AA5+AB5</f>
        <v>2825</v>
      </c>
    </row>
    <row r="6" spans="1:30" x14ac:dyDescent="0.35">
      <c r="A6" t="s">
        <v>8</v>
      </c>
      <c r="B6" t="s">
        <v>25</v>
      </c>
      <c r="C6" s="1">
        <v>22</v>
      </c>
      <c r="D6" s="5">
        <v>46</v>
      </c>
      <c r="E6" s="5">
        <f t="shared" si="10"/>
        <v>49</v>
      </c>
      <c r="F6" s="5">
        <f t="shared" si="10"/>
        <v>52</v>
      </c>
      <c r="G6" s="5">
        <f t="shared" si="10"/>
        <v>55</v>
      </c>
      <c r="H6" s="5">
        <f t="shared" si="10"/>
        <v>58</v>
      </c>
      <c r="I6" s="7">
        <f t="shared" si="11"/>
        <v>6</v>
      </c>
      <c r="J6" s="7">
        <f t="shared" si="6"/>
        <v>9</v>
      </c>
      <c r="K6" s="7">
        <f t="shared" si="6"/>
        <v>12</v>
      </c>
      <c r="L6" s="7">
        <f t="shared" si="6"/>
        <v>15</v>
      </c>
      <c r="M6" s="7">
        <f t="shared" si="6"/>
        <v>18</v>
      </c>
      <c r="N6" s="12">
        <f t="shared" si="12"/>
        <v>1012</v>
      </c>
      <c r="O6" s="12">
        <f t="shared" si="7"/>
        <v>1078</v>
      </c>
      <c r="P6" s="12">
        <f t="shared" si="7"/>
        <v>1144</v>
      </c>
      <c r="Q6" s="12">
        <f t="shared" si="7"/>
        <v>1210</v>
      </c>
      <c r="R6" s="12">
        <f t="shared" si="7"/>
        <v>1276</v>
      </c>
      <c r="S6" s="13">
        <f t="shared" si="13"/>
        <v>66</v>
      </c>
      <c r="T6" s="13">
        <f t="shared" si="8"/>
        <v>99</v>
      </c>
      <c r="U6" s="13">
        <f t="shared" si="8"/>
        <v>132</v>
      </c>
      <c r="V6" s="13">
        <f t="shared" si="8"/>
        <v>165</v>
      </c>
      <c r="W6" s="13">
        <f t="shared" si="8"/>
        <v>198</v>
      </c>
      <c r="X6" s="16">
        <f t="shared" si="14"/>
        <v>1078</v>
      </c>
      <c r="Y6" s="16">
        <f t="shared" si="9"/>
        <v>1177</v>
      </c>
      <c r="Z6" s="16">
        <f t="shared" si="9"/>
        <v>1276</v>
      </c>
      <c r="AA6" s="16">
        <f t="shared" si="9"/>
        <v>1375</v>
      </c>
      <c r="AB6" s="16">
        <f t="shared" si="9"/>
        <v>1474</v>
      </c>
      <c r="AD6" s="1">
        <f t="shared" si="15"/>
        <v>6380</v>
      </c>
    </row>
    <row r="7" spans="1:30" x14ac:dyDescent="0.35">
      <c r="A7" t="s">
        <v>9</v>
      </c>
      <c r="B7" t="s">
        <v>26</v>
      </c>
      <c r="C7" s="1">
        <v>19</v>
      </c>
      <c r="D7" s="5">
        <v>78</v>
      </c>
      <c r="E7" s="5">
        <f t="shared" si="10"/>
        <v>81</v>
      </c>
      <c r="F7" s="5">
        <f t="shared" si="10"/>
        <v>84</v>
      </c>
      <c r="G7" s="5">
        <f t="shared" si="10"/>
        <v>87</v>
      </c>
      <c r="H7" s="5">
        <f t="shared" si="10"/>
        <v>90</v>
      </c>
      <c r="I7" s="7">
        <f t="shared" si="11"/>
        <v>38</v>
      </c>
      <c r="J7" s="7">
        <f t="shared" si="6"/>
        <v>41</v>
      </c>
      <c r="K7" s="7">
        <f t="shared" si="6"/>
        <v>44</v>
      </c>
      <c r="L7" s="7">
        <f t="shared" si="6"/>
        <v>47</v>
      </c>
      <c r="M7" s="7">
        <f t="shared" si="6"/>
        <v>50</v>
      </c>
      <c r="N7" s="12">
        <f t="shared" si="12"/>
        <v>1482</v>
      </c>
      <c r="O7" s="12">
        <f t="shared" si="7"/>
        <v>1539</v>
      </c>
      <c r="P7" s="12">
        <f t="shared" si="7"/>
        <v>1596</v>
      </c>
      <c r="Q7" s="12">
        <f t="shared" si="7"/>
        <v>1653</v>
      </c>
      <c r="R7" s="12">
        <f t="shared" si="7"/>
        <v>1710</v>
      </c>
      <c r="S7" s="13">
        <f t="shared" si="13"/>
        <v>361</v>
      </c>
      <c r="T7" s="13">
        <f t="shared" si="8"/>
        <v>389.5</v>
      </c>
      <c r="U7" s="13">
        <f t="shared" si="8"/>
        <v>418</v>
      </c>
      <c r="V7" s="13">
        <f t="shared" si="8"/>
        <v>446.5</v>
      </c>
      <c r="W7" s="13">
        <f t="shared" si="8"/>
        <v>475</v>
      </c>
      <c r="X7" s="16">
        <f t="shared" si="14"/>
        <v>1843</v>
      </c>
      <c r="Y7" s="16">
        <f t="shared" si="9"/>
        <v>1928.5</v>
      </c>
      <c r="Z7" s="16">
        <f t="shared" si="9"/>
        <v>2014</v>
      </c>
      <c r="AA7" s="16">
        <f t="shared" si="9"/>
        <v>2099.5</v>
      </c>
      <c r="AB7" s="16">
        <f t="shared" si="9"/>
        <v>2185</v>
      </c>
      <c r="AD7" s="1">
        <f t="shared" si="15"/>
        <v>10070</v>
      </c>
    </row>
    <row r="8" spans="1:30" x14ac:dyDescent="0.35">
      <c r="A8" t="s">
        <v>10</v>
      </c>
      <c r="B8" t="s">
        <v>27</v>
      </c>
      <c r="C8" s="1">
        <v>67</v>
      </c>
      <c r="D8" s="5">
        <v>34</v>
      </c>
      <c r="E8" s="5">
        <f t="shared" si="10"/>
        <v>37</v>
      </c>
      <c r="F8" s="5">
        <f t="shared" si="10"/>
        <v>40</v>
      </c>
      <c r="G8" s="5">
        <f t="shared" si="10"/>
        <v>43</v>
      </c>
      <c r="H8" s="5">
        <f t="shared" si="10"/>
        <v>46</v>
      </c>
      <c r="I8" s="7">
        <f t="shared" si="11"/>
        <v>0</v>
      </c>
      <c r="J8" s="7">
        <f t="shared" si="6"/>
        <v>0</v>
      </c>
      <c r="K8" s="7">
        <f t="shared" si="6"/>
        <v>0</v>
      </c>
      <c r="L8" s="7">
        <f t="shared" si="6"/>
        <v>3</v>
      </c>
      <c r="M8" s="7">
        <f t="shared" si="6"/>
        <v>6</v>
      </c>
      <c r="N8" s="12">
        <f t="shared" si="12"/>
        <v>2278</v>
      </c>
      <c r="O8" s="12">
        <f t="shared" si="7"/>
        <v>2479</v>
      </c>
      <c r="P8" s="12">
        <f t="shared" si="7"/>
        <v>2680</v>
      </c>
      <c r="Q8" s="12">
        <f t="shared" si="7"/>
        <v>2881</v>
      </c>
      <c r="R8" s="12">
        <f t="shared" si="7"/>
        <v>3082</v>
      </c>
      <c r="S8" s="13">
        <f t="shared" si="13"/>
        <v>0</v>
      </c>
      <c r="T8" s="13">
        <f t="shared" si="8"/>
        <v>0</v>
      </c>
      <c r="U8" s="13">
        <f t="shared" si="8"/>
        <v>0</v>
      </c>
      <c r="V8" s="13">
        <f t="shared" si="8"/>
        <v>100.5</v>
      </c>
      <c r="W8" s="13">
        <f t="shared" si="8"/>
        <v>201</v>
      </c>
      <c r="X8" s="16">
        <f t="shared" si="14"/>
        <v>2278</v>
      </c>
      <c r="Y8" s="16">
        <f t="shared" si="9"/>
        <v>2479</v>
      </c>
      <c r="Z8" s="16">
        <f t="shared" si="9"/>
        <v>2680</v>
      </c>
      <c r="AA8" s="16">
        <f t="shared" si="9"/>
        <v>2981.5</v>
      </c>
      <c r="AB8" s="16">
        <f t="shared" si="9"/>
        <v>3283</v>
      </c>
      <c r="AD8" s="1">
        <f t="shared" si="15"/>
        <v>13701.5</v>
      </c>
    </row>
    <row r="9" spans="1:30" x14ac:dyDescent="0.35">
      <c r="A9" t="s">
        <v>11</v>
      </c>
      <c r="B9" t="s">
        <v>28</v>
      </c>
      <c r="C9" s="1">
        <v>12</v>
      </c>
      <c r="D9" s="5">
        <v>56</v>
      </c>
      <c r="E9" s="5">
        <f t="shared" si="10"/>
        <v>59</v>
      </c>
      <c r="F9" s="5">
        <f t="shared" si="10"/>
        <v>62</v>
      </c>
      <c r="G9" s="5">
        <f t="shared" si="10"/>
        <v>65</v>
      </c>
      <c r="H9" s="5">
        <f t="shared" si="10"/>
        <v>68</v>
      </c>
      <c r="I9" s="7">
        <f t="shared" si="11"/>
        <v>16</v>
      </c>
      <c r="J9" s="7">
        <f t="shared" si="6"/>
        <v>19</v>
      </c>
      <c r="K9" s="7">
        <f t="shared" si="6"/>
        <v>22</v>
      </c>
      <c r="L9" s="7">
        <f t="shared" si="6"/>
        <v>25</v>
      </c>
      <c r="M9" s="7">
        <f t="shared" si="6"/>
        <v>28</v>
      </c>
      <c r="N9" s="12">
        <f t="shared" si="12"/>
        <v>672</v>
      </c>
      <c r="O9" s="12">
        <f t="shared" si="7"/>
        <v>708</v>
      </c>
      <c r="P9" s="12">
        <f t="shared" si="7"/>
        <v>744</v>
      </c>
      <c r="Q9" s="12">
        <f t="shared" si="7"/>
        <v>780</v>
      </c>
      <c r="R9" s="12">
        <f t="shared" si="7"/>
        <v>816</v>
      </c>
      <c r="S9" s="13">
        <f t="shared" si="13"/>
        <v>96</v>
      </c>
      <c r="T9" s="13">
        <f t="shared" si="8"/>
        <v>114</v>
      </c>
      <c r="U9" s="13">
        <f t="shared" si="8"/>
        <v>132</v>
      </c>
      <c r="V9" s="13">
        <f t="shared" si="8"/>
        <v>150</v>
      </c>
      <c r="W9" s="13">
        <f t="shared" si="8"/>
        <v>168</v>
      </c>
      <c r="X9" s="16">
        <f t="shared" si="14"/>
        <v>768</v>
      </c>
      <c r="Y9" s="16">
        <f t="shared" si="9"/>
        <v>822</v>
      </c>
      <c r="Z9" s="16">
        <f t="shared" si="9"/>
        <v>876</v>
      </c>
      <c r="AA9" s="16">
        <f t="shared" si="9"/>
        <v>930</v>
      </c>
      <c r="AB9" s="16">
        <f t="shared" si="9"/>
        <v>984</v>
      </c>
      <c r="AD9" s="1">
        <f t="shared" si="15"/>
        <v>4380</v>
      </c>
    </row>
    <row r="10" spans="1:30" x14ac:dyDescent="0.35">
      <c r="A10" t="s">
        <v>12</v>
      </c>
      <c r="B10" t="s">
        <v>29</v>
      </c>
      <c r="C10" s="1">
        <v>34</v>
      </c>
      <c r="D10" s="5">
        <v>78</v>
      </c>
      <c r="E10" s="5">
        <f t="shared" si="10"/>
        <v>81</v>
      </c>
      <c r="F10" s="5">
        <f t="shared" si="10"/>
        <v>84</v>
      </c>
      <c r="G10" s="5">
        <f t="shared" si="10"/>
        <v>87</v>
      </c>
      <c r="H10" s="5">
        <f t="shared" si="10"/>
        <v>90</v>
      </c>
      <c r="I10" s="7">
        <f t="shared" si="11"/>
        <v>38</v>
      </c>
      <c r="J10" s="7">
        <f t="shared" si="6"/>
        <v>41</v>
      </c>
      <c r="K10" s="7">
        <f t="shared" si="6"/>
        <v>44</v>
      </c>
      <c r="L10" s="7">
        <f t="shared" si="6"/>
        <v>47</v>
      </c>
      <c r="M10" s="7">
        <f t="shared" si="6"/>
        <v>50</v>
      </c>
      <c r="N10" s="12">
        <f t="shared" si="12"/>
        <v>2652</v>
      </c>
      <c r="O10" s="12">
        <f t="shared" si="7"/>
        <v>2754</v>
      </c>
      <c r="P10" s="12">
        <f t="shared" si="7"/>
        <v>2856</v>
      </c>
      <c r="Q10" s="12">
        <f t="shared" si="7"/>
        <v>2958</v>
      </c>
      <c r="R10" s="12">
        <f t="shared" si="7"/>
        <v>3060</v>
      </c>
      <c r="S10" s="13">
        <f t="shared" si="13"/>
        <v>646</v>
      </c>
      <c r="T10" s="13">
        <f t="shared" si="8"/>
        <v>697</v>
      </c>
      <c r="U10" s="13">
        <f t="shared" si="8"/>
        <v>748</v>
      </c>
      <c r="V10" s="13">
        <f t="shared" si="8"/>
        <v>799</v>
      </c>
      <c r="W10" s="13">
        <f t="shared" si="8"/>
        <v>850</v>
      </c>
      <c r="X10" s="16">
        <f t="shared" si="14"/>
        <v>3298</v>
      </c>
      <c r="Y10" s="16">
        <f t="shared" si="9"/>
        <v>3451</v>
      </c>
      <c r="Z10" s="16">
        <f t="shared" si="9"/>
        <v>3604</v>
      </c>
      <c r="AA10" s="16">
        <f t="shared" si="9"/>
        <v>3757</v>
      </c>
      <c r="AB10" s="16">
        <f t="shared" si="9"/>
        <v>3910</v>
      </c>
      <c r="AD10" s="1">
        <f t="shared" si="15"/>
        <v>18020</v>
      </c>
    </row>
    <row r="11" spans="1:30" x14ac:dyDescent="0.35">
      <c r="A11" t="s">
        <v>13</v>
      </c>
      <c r="B11" t="s">
        <v>30</v>
      </c>
      <c r="C11" s="1">
        <v>54</v>
      </c>
      <c r="D11" s="5">
        <v>34</v>
      </c>
      <c r="E11" s="5">
        <f t="shared" si="10"/>
        <v>37</v>
      </c>
      <c r="F11" s="5">
        <f t="shared" si="10"/>
        <v>40</v>
      </c>
      <c r="G11" s="5">
        <f t="shared" si="10"/>
        <v>43</v>
      </c>
      <c r="H11" s="5">
        <f t="shared" si="10"/>
        <v>46</v>
      </c>
      <c r="I11" s="7">
        <f t="shared" si="11"/>
        <v>0</v>
      </c>
      <c r="J11" s="7">
        <f t="shared" si="6"/>
        <v>0</v>
      </c>
      <c r="K11" s="7">
        <f t="shared" si="6"/>
        <v>0</v>
      </c>
      <c r="L11" s="7">
        <f t="shared" si="6"/>
        <v>3</v>
      </c>
      <c r="M11" s="7">
        <f t="shared" si="6"/>
        <v>6</v>
      </c>
      <c r="N11" s="12">
        <f t="shared" si="12"/>
        <v>1836</v>
      </c>
      <c r="O11" s="12">
        <f t="shared" si="7"/>
        <v>1998</v>
      </c>
      <c r="P11" s="12">
        <f t="shared" si="7"/>
        <v>2160</v>
      </c>
      <c r="Q11" s="12">
        <f t="shared" si="7"/>
        <v>2322</v>
      </c>
      <c r="R11" s="12">
        <f t="shared" si="7"/>
        <v>2484</v>
      </c>
      <c r="S11" s="13">
        <f t="shared" si="13"/>
        <v>0</v>
      </c>
      <c r="T11" s="13">
        <f t="shared" si="8"/>
        <v>0</v>
      </c>
      <c r="U11" s="13">
        <f t="shared" si="8"/>
        <v>0</v>
      </c>
      <c r="V11" s="13">
        <f t="shared" si="8"/>
        <v>81</v>
      </c>
      <c r="W11" s="13">
        <f t="shared" si="8"/>
        <v>162</v>
      </c>
      <c r="X11" s="16">
        <f t="shared" si="14"/>
        <v>1836</v>
      </c>
      <c r="Y11" s="16">
        <f t="shared" si="9"/>
        <v>1998</v>
      </c>
      <c r="Z11" s="16">
        <f t="shared" si="9"/>
        <v>2160</v>
      </c>
      <c r="AA11" s="16">
        <f t="shared" si="9"/>
        <v>2403</v>
      </c>
      <c r="AB11" s="16">
        <f t="shared" si="9"/>
        <v>2646</v>
      </c>
      <c r="AD11" s="1">
        <f t="shared" si="15"/>
        <v>11043</v>
      </c>
    </row>
    <row r="12" spans="1:30" x14ac:dyDescent="0.35">
      <c r="A12" t="s">
        <v>14</v>
      </c>
      <c r="B12" t="s">
        <v>31</v>
      </c>
      <c r="C12" s="1">
        <v>21</v>
      </c>
      <c r="D12" s="5">
        <v>42</v>
      </c>
      <c r="E12" s="5">
        <f t="shared" si="10"/>
        <v>45</v>
      </c>
      <c r="F12" s="5">
        <f t="shared" si="10"/>
        <v>48</v>
      </c>
      <c r="G12" s="5">
        <f t="shared" si="10"/>
        <v>51</v>
      </c>
      <c r="H12" s="5">
        <f t="shared" si="10"/>
        <v>54</v>
      </c>
      <c r="I12" s="7">
        <f t="shared" si="11"/>
        <v>2</v>
      </c>
      <c r="J12" s="7">
        <f t="shared" si="6"/>
        <v>5</v>
      </c>
      <c r="K12" s="7">
        <f t="shared" si="6"/>
        <v>8</v>
      </c>
      <c r="L12" s="7">
        <f t="shared" si="6"/>
        <v>11</v>
      </c>
      <c r="M12" s="7">
        <f t="shared" si="6"/>
        <v>14</v>
      </c>
      <c r="N12" s="12">
        <f t="shared" si="12"/>
        <v>882</v>
      </c>
      <c r="O12" s="12">
        <f t="shared" si="7"/>
        <v>945</v>
      </c>
      <c r="P12" s="12">
        <f t="shared" si="7"/>
        <v>1008</v>
      </c>
      <c r="Q12" s="12">
        <f t="shared" si="7"/>
        <v>1071</v>
      </c>
      <c r="R12" s="12">
        <f t="shared" si="7"/>
        <v>1134</v>
      </c>
      <c r="S12" s="13">
        <f t="shared" si="13"/>
        <v>21</v>
      </c>
      <c r="T12" s="13">
        <f t="shared" si="8"/>
        <v>52.5</v>
      </c>
      <c r="U12" s="13">
        <f t="shared" si="8"/>
        <v>84</v>
      </c>
      <c r="V12" s="13">
        <f t="shared" si="8"/>
        <v>115.5</v>
      </c>
      <c r="W12" s="13">
        <f t="shared" si="8"/>
        <v>147</v>
      </c>
      <c r="X12" s="16">
        <f t="shared" si="14"/>
        <v>903</v>
      </c>
      <c r="Y12" s="16">
        <f t="shared" si="9"/>
        <v>997.5</v>
      </c>
      <c r="Z12" s="16">
        <f t="shared" si="9"/>
        <v>1092</v>
      </c>
      <c r="AA12" s="16">
        <f t="shared" si="9"/>
        <v>1186.5</v>
      </c>
      <c r="AB12" s="16">
        <f t="shared" si="9"/>
        <v>1281</v>
      </c>
      <c r="AD12" s="1">
        <f t="shared" si="15"/>
        <v>5460</v>
      </c>
    </row>
    <row r="13" spans="1:30" x14ac:dyDescent="0.35">
      <c r="A13" t="s">
        <v>15</v>
      </c>
      <c r="B13" t="s">
        <v>32</v>
      </c>
      <c r="C13" s="1">
        <v>12</v>
      </c>
      <c r="D13" s="5">
        <v>45</v>
      </c>
      <c r="E13" s="5">
        <f t="shared" si="10"/>
        <v>48</v>
      </c>
      <c r="F13" s="5">
        <f t="shared" si="10"/>
        <v>51</v>
      </c>
      <c r="G13" s="5">
        <f t="shared" si="10"/>
        <v>54</v>
      </c>
      <c r="H13" s="5">
        <f t="shared" si="10"/>
        <v>57</v>
      </c>
      <c r="I13" s="7">
        <f t="shared" si="11"/>
        <v>5</v>
      </c>
      <c r="J13" s="7">
        <f t="shared" si="6"/>
        <v>8</v>
      </c>
      <c r="K13" s="7">
        <f t="shared" si="6"/>
        <v>11</v>
      </c>
      <c r="L13" s="7">
        <f t="shared" si="6"/>
        <v>14</v>
      </c>
      <c r="M13" s="7">
        <f t="shared" si="6"/>
        <v>17</v>
      </c>
      <c r="N13" s="12">
        <f t="shared" si="12"/>
        <v>540</v>
      </c>
      <c r="O13" s="12">
        <f t="shared" si="7"/>
        <v>576</v>
      </c>
      <c r="P13" s="12">
        <f t="shared" si="7"/>
        <v>612</v>
      </c>
      <c r="Q13" s="12">
        <f t="shared" si="7"/>
        <v>648</v>
      </c>
      <c r="R13" s="12">
        <f t="shared" si="7"/>
        <v>684</v>
      </c>
      <c r="S13" s="13">
        <f t="shared" si="13"/>
        <v>30</v>
      </c>
      <c r="T13" s="13">
        <f t="shared" si="8"/>
        <v>48</v>
      </c>
      <c r="U13" s="13">
        <f t="shared" si="8"/>
        <v>66</v>
      </c>
      <c r="V13" s="13">
        <f t="shared" si="8"/>
        <v>84</v>
      </c>
      <c r="W13" s="13">
        <f t="shared" si="8"/>
        <v>102</v>
      </c>
      <c r="X13" s="16">
        <f t="shared" si="14"/>
        <v>570</v>
      </c>
      <c r="Y13" s="16">
        <f t="shared" si="9"/>
        <v>624</v>
      </c>
      <c r="Z13" s="16">
        <f t="shared" si="9"/>
        <v>678</v>
      </c>
      <c r="AA13" s="16">
        <f t="shared" si="9"/>
        <v>732</v>
      </c>
      <c r="AB13" s="16">
        <f t="shared" si="9"/>
        <v>786</v>
      </c>
      <c r="AD13" s="1">
        <f t="shared" si="15"/>
        <v>3390</v>
      </c>
    </row>
    <row r="14" spans="1:30" x14ac:dyDescent="0.35">
      <c r="A14" t="s">
        <v>16</v>
      </c>
      <c r="B14" t="s">
        <v>33</v>
      </c>
      <c r="C14" s="1">
        <v>7</v>
      </c>
      <c r="D14" s="5">
        <v>65</v>
      </c>
      <c r="E14" s="5">
        <f t="shared" si="10"/>
        <v>68</v>
      </c>
      <c r="F14" s="5">
        <f t="shared" si="10"/>
        <v>71</v>
      </c>
      <c r="G14" s="5">
        <f t="shared" si="10"/>
        <v>74</v>
      </c>
      <c r="H14" s="5">
        <f t="shared" si="10"/>
        <v>77</v>
      </c>
      <c r="I14" s="7">
        <f t="shared" si="11"/>
        <v>25</v>
      </c>
      <c r="J14" s="7">
        <f t="shared" si="6"/>
        <v>28</v>
      </c>
      <c r="K14" s="7">
        <f t="shared" si="6"/>
        <v>31</v>
      </c>
      <c r="L14" s="7">
        <f t="shared" si="6"/>
        <v>34</v>
      </c>
      <c r="M14" s="7">
        <f t="shared" si="6"/>
        <v>37</v>
      </c>
      <c r="N14" s="12">
        <f t="shared" si="12"/>
        <v>455</v>
      </c>
      <c r="O14" s="12">
        <f t="shared" si="7"/>
        <v>476</v>
      </c>
      <c r="P14" s="12">
        <f t="shared" si="7"/>
        <v>497</v>
      </c>
      <c r="Q14" s="12">
        <f t="shared" si="7"/>
        <v>518</v>
      </c>
      <c r="R14" s="12">
        <f t="shared" si="7"/>
        <v>539</v>
      </c>
      <c r="S14" s="13">
        <f t="shared" si="13"/>
        <v>87.5</v>
      </c>
      <c r="T14" s="13">
        <f t="shared" si="8"/>
        <v>98</v>
      </c>
      <c r="U14" s="13">
        <f t="shared" si="8"/>
        <v>108.5</v>
      </c>
      <c r="V14" s="13">
        <f t="shared" si="8"/>
        <v>119</v>
      </c>
      <c r="W14" s="13">
        <f t="shared" si="8"/>
        <v>129.5</v>
      </c>
      <c r="X14" s="16">
        <f t="shared" si="14"/>
        <v>542.5</v>
      </c>
      <c r="Y14" s="16">
        <f t="shared" si="9"/>
        <v>574</v>
      </c>
      <c r="Z14" s="16">
        <f t="shared" si="9"/>
        <v>605.5</v>
      </c>
      <c r="AA14" s="16">
        <f t="shared" si="9"/>
        <v>637</v>
      </c>
      <c r="AB14" s="16">
        <f t="shared" si="9"/>
        <v>668.5</v>
      </c>
      <c r="AD14" s="1">
        <f t="shared" si="15"/>
        <v>3027.5</v>
      </c>
    </row>
    <row r="15" spans="1:30" x14ac:dyDescent="0.35">
      <c r="A15" t="s">
        <v>17</v>
      </c>
      <c r="B15" t="s">
        <v>34</v>
      </c>
      <c r="C15" s="1">
        <v>9</v>
      </c>
      <c r="D15" s="5">
        <v>66</v>
      </c>
      <c r="E15" s="5">
        <f t="shared" si="10"/>
        <v>69</v>
      </c>
      <c r="F15" s="5">
        <f t="shared" si="10"/>
        <v>72</v>
      </c>
      <c r="G15" s="5">
        <f t="shared" si="10"/>
        <v>75</v>
      </c>
      <c r="H15" s="5">
        <f t="shared" si="10"/>
        <v>78</v>
      </c>
      <c r="I15" s="7">
        <f t="shared" si="11"/>
        <v>26</v>
      </c>
      <c r="J15" s="7">
        <f t="shared" si="6"/>
        <v>29</v>
      </c>
      <c r="K15" s="7">
        <f t="shared" si="6"/>
        <v>32</v>
      </c>
      <c r="L15" s="7">
        <f t="shared" si="6"/>
        <v>35</v>
      </c>
      <c r="M15" s="7">
        <f t="shared" si="6"/>
        <v>38</v>
      </c>
      <c r="N15" s="12">
        <f t="shared" si="12"/>
        <v>594</v>
      </c>
      <c r="O15" s="12">
        <f t="shared" si="7"/>
        <v>621</v>
      </c>
      <c r="P15" s="12">
        <f t="shared" si="7"/>
        <v>648</v>
      </c>
      <c r="Q15" s="12">
        <f t="shared" si="7"/>
        <v>675</v>
      </c>
      <c r="R15" s="12">
        <f t="shared" si="7"/>
        <v>702</v>
      </c>
      <c r="S15" s="13">
        <f t="shared" si="13"/>
        <v>117</v>
      </c>
      <c r="T15" s="13">
        <f t="shared" si="8"/>
        <v>130.5</v>
      </c>
      <c r="U15" s="13">
        <f t="shared" si="8"/>
        <v>144</v>
      </c>
      <c r="V15" s="13">
        <f t="shared" si="8"/>
        <v>157.5</v>
      </c>
      <c r="W15" s="13">
        <f t="shared" si="8"/>
        <v>171</v>
      </c>
      <c r="X15" s="16">
        <f t="shared" si="14"/>
        <v>711</v>
      </c>
      <c r="Y15" s="16">
        <f t="shared" si="9"/>
        <v>751.5</v>
      </c>
      <c r="Z15" s="16">
        <f t="shared" si="9"/>
        <v>792</v>
      </c>
      <c r="AA15" s="16">
        <f t="shared" si="9"/>
        <v>832.5</v>
      </c>
      <c r="AB15" s="16">
        <f t="shared" si="9"/>
        <v>873</v>
      </c>
      <c r="AD15" s="1">
        <f t="shared" si="15"/>
        <v>3960</v>
      </c>
    </row>
    <row r="16" spans="1:30" x14ac:dyDescent="0.35">
      <c r="A16" t="s">
        <v>18</v>
      </c>
      <c r="B16" t="s">
        <v>35</v>
      </c>
      <c r="C16" s="1">
        <v>3</v>
      </c>
      <c r="D16" s="5">
        <v>32</v>
      </c>
      <c r="E16" s="5">
        <f t="shared" si="10"/>
        <v>35</v>
      </c>
      <c r="F16" s="5">
        <f t="shared" si="10"/>
        <v>38</v>
      </c>
      <c r="G16" s="5">
        <f t="shared" si="10"/>
        <v>41</v>
      </c>
      <c r="H16" s="5">
        <f t="shared" si="10"/>
        <v>44</v>
      </c>
      <c r="I16" s="7">
        <f t="shared" si="11"/>
        <v>0</v>
      </c>
      <c r="J16" s="7">
        <f t="shared" si="6"/>
        <v>0</v>
      </c>
      <c r="K16" s="7">
        <f t="shared" si="6"/>
        <v>0</v>
      </c>
      <c r="L16" s="7">
        <f t="shared" si="6"/>
        <v>1</v>
      </c>
      <c r="M16" s="7">
        <f t="shared" si="6"/>
        <v>4</v>
      </c>
      <c r="N16" s="12">
        <f t="shared" si="12"/>
        <v>96</v>
      </c>
      <c r="O16" s="12">
        <f t="shared" si="7"/>
        <v>105</v>
      </c>
      <c r="P16" s="12">
        <f t="shared" si="7"/>
        <v>114</v>
      </c>
      <c r="Q16" s="12">
        <f t="shared" si="7"/>
        <v>123</v>
      </c>
      <c r="R16" s="12">
        <f t="shared" si="7"/>
        <v>132</v>
      </c>
      <c r="S16" s="13">
        <f t="shared" si="13"/>
        <v>0</v>
      </c>
      <c r="T16" s="13">
        <f t="shared" si="8"/>
        <v>0</v>
      </c>
      <c r="U16" s="13">
        <f t="shared" si="8"/>
        <v>0</v>
      </c>
      <c r="V16" s="13">
        <f t="shared" si="8"/>
        <v>1.5</v>
      </c>
      <c r="W16" s="13">
        <f t="shared" si="8"/>
        <v>6</v>
      </c>
      <c r="X16" s="16">
        <f t="shared" si="14"/>
        <v>96</v>
      </c>
      <c r="Y16" s="16">
        <f t="shared" si="9"/>
        <v>105</v>
      </c>
      <c r="Z16" s="16">
        <f t="shared" si="9"/>
        <v>114</v>
      </c>
      <c r="AA16" s="16">
        <f t="shared" si="9"/>
        <v>124.5</v>
      </c>
      <c r="AB16" s="16">
        <f t="shared" si="9"/>
        <v>138</v>
      </c>
      <c r="AD16" s="1">
        <f t="shared" si="15"/>
        <v>577.5</v>
      </c>
    </row>
    <row r="17" spans="1:30" x14ac:dyDescent="0.35">
      <c r="A17" t="s">
        <v>19</v>
      </c>
      <c r="B17" t="s">
        <v>11</v>
      </c>
      <c r="C17" s="1">
        <v>7</v>
      </c>
      <c r="D17" s="5">
        <v>21</v>
      </c>
      <c r="E17" s="5">
        <f t="shared" si="10"/>
        <v>24</v>
      </c>
      <c r="F17" s="5">
        <f t="shared" si="10"/>
        <v>27</v>
      </c>
      <c r="G17" s="5">
        <f t="shared" si="10"/>
        <v>30</v>
      </c>
      <c r="H17" s="5">
        <f t="shared" si="10"/>
        <v>33</v>
      </c>
      <c r="I17" s="7">
        <f t="shared" si="11"/>
        <v>0</v>
      </c>
      <c r="J17" s="7">
        <f t="shared" si="6"/>
        <v>0</v>
      </c>
      <c r="K17" s="7">
        <f t="shared" si="6"/>
        <v>0</v>
      </c>
      <c r="L17" s="7">
        <f t="shared" si="6"/>
        <v>0</v>
      </c>
      <c r="M17" s="7">
        <f t="shared" si="6"/>
        <v>0</v>
      </c>
      <c r="N17" s="12">
        <f t="shared" si="12"/>
        <v>147</v>
      </c>
      <c r="O17" s="12">
        <f t="shared" si="7"/>
        <v>168</v>
      </c>
      <c r="P17" s="12">
        <f t="shared" si="7"/>
        <v>189</v>
      </c>
      <c r="Q17" s="12">
        <f t="shared" si="7"/>
        <v>210</v>
      </c>
      <c r="R17" s="12">
        <f t="shared" si="7"/>
        <v>231</v>
      </c>
      <c r="S17" s="13">
        <f t="shared" si="13"/>
        <v>0</v>
      </c>
      <c r="T17" s="13">
        <f t="shared" si="8"/>
        <v>0</v>
      </c>
      <c r="U17" s="13">
        <f t="shared" si="8"/>
        <v>0</v>
      </c>
      <c r="V17" s="13">
        <f t="shared" si="8"/>
        <v>0</v>
      </c>
      <c r="W17" s="13">
        <f t="shared" si="8"/>
        <v>0</v>
      </c>
      <c r="X17" s="16">
        <f t="shared" si="14"/>
        <v>147</v>
      </c>
      <c r="Y17" s="16">
        <f t="shared" si="9"/>
        <v>168</v>
      </c>
      <c r="Z17" s="16">
        <f t="shared" si="9"/>
        <v>189</v>
      </c>
      <c r="AA17" s="16">
        <f t="shared" si="9"/>
        <v>210</v>
      </c>
      <c r="AB17" s="16">
        <f t="shared" si="9"/>
        <v>231</v>
      </c>
      <c r="AD17" s="1">
        <f t="shared" si="15"/>
        <v>945</v>
      </c>
    </row>
    <row r="18" spans="1:30" x14ac:dyDescent="0.35">
      <c r="A18" t="s">
        <v>20</v>
      </c>
      <c r="B18" t="s">
        <v>36</v>
      </c>
      <c r="C18" s="1">
        <v>9</v>
      </c>
      <c r="D18" s="5">
        <v>45</v>
      </c>
      <c r="E18" s="5">
        <f t="shared" si="10"/>
        <v>48</v>
      </c>
      <c r="F18" s="5">
        <f t="shared" si="10"/>
        <v>51</v>
      </c>
      <c r="G18" s="5">
        <f t="shared" si="10"/>
        <v>54</v>
      </c>
      <c r="H18" s="5">
        <f t="shared" si="10"/>
        <v>57</v>
      </c>
      <c r="I18" s="7">
        <f t="shared" si="11"/>
        <v>5</v>
      </c>
      <c r="J18" s="7">
        <f t="shared" si="6"/>
        <v>8</v>
      </c>
      <c r="K18" s="7">
        <f t="shared" si="6"/>
        <v>11</v>
      </c>
      <c r="L18" s="7">
        <f t="shared" si="6"/>
        <v>14</v>
      </c>
      <c r="M18" s="7">
        <f t="shared" si="6"/>
        <v>17</v>
      </c>
      <c r="N18" s="12">
        <f t="shared" si="12"/>
        <v>405</v>
      </c>
      <c r="O18" s="12">
        <f t="shared" si="7"/>
        <v>432</v>
      </c>
      <c r="P18" s="12">
        <f t="shared" si="7"/>
        <v>459</v>
      </c>
      <c r="Q18" s="12">
        <f t="shared" si="7"/>
        <v>486</v>
      </c>
      <c r="R18" s="12">
        <f t="shared" si="7"/>
        <v>513</v>
      </c>
      <c r="S18" s="13">
        <f t="shared" si="13"/>
        <v>22.5</v>
      </c>
      <c r="T18" s="13">
        <f t="shared" si="8"/>
        <v>36</v>
      </c>
      <c r="U18" s="13">
        <f t="shared" si="8"/>
        <v>49.5</v>
      </c>
      <c r="V18" s="13">
        <f t="shared" si="8"/>
        <v>63</v>
      </c>
      <c r="W18" s="13">
        <f t="shared" si="8"/>
        <v>76.5</v>
      </c>
      <c r="X18" s="16">
        <f t="shared" si="14"/>
        <v>427.5</v>
      </c>
      <c r="Y18" s="16">
        <f t="shared" si="9"/>
        <v>468</v>
      </c>
      <c r="Z18" s="16">
        <f t="shared" si="9"/>
        <v>508.5</v>
      </c>
      <c r="AA18" s="16">
        <f t="shared" si="9"/>
        <v>549</v>
      </c>
      <c r="AB18" s="16">
        <f t="shared" si="9"/>
        <v>589.5</v>
      </c>
      <c r="AD18" s="1">
        <f t="shared" si="15"/>
        <v>2542.5</v>
      </c>
    </row>
    <row r="19" spans="1:30" x14ac:dyDescent="0.35">
      <c r="A19" t="s">
        <v>21</v>
      </c>
      <c r="B19" t="s">
        <v>27</v>
      </c>
      <c r="C19" s="1">
        <v>8</v>
      </c>
      <c r="D19" s="5">
        <v>65</v>
      </c>
      <c r="E19" s="5">
        <f t="shared" si="10"/>
        <v>68</v>
      </c>
      <c r="F19" s="5">
        <f t="shared" si="10"/>
        <v>71</v>
      </c>
      <c r="G19" s="5">
        <f t="shared" si="10"/>
        <v>74</v>
      </c>
      <c r="H19" s="5">
        <f t="shared" si="10"/>
        <v>77</v>
      </c>
      <c r="I19" s="7">
        <f t="shared" si="11"/>
        <v>25</v>
      </c>
      <c r="J19" s="7">
        <f t="shared" si="6"/>
        <v>28</v>
      </c>
      <c r="K19" s="7">
        <f t="shared" si="6"/>
        <v>31</v>
      </c>
      <c r="L19" s="7">
        <f t="shared" si="6"/>
        <v>34</v>
      </c>
      <c r="M19" s="7">
        <f t="shared" si="6"/>
        <v>37</v>
      </c>
      <c r="N19" s="12">
        <f t="shared" si="12"/>
        <v>520</v>
      </c>
      <c r="O19" s="12">
        <f t="shared" si="7"/>
        <v>544</v>
      </c>
      <c r="P19" s="12">
        <f t="shared" si="7"/>
        <v>568</v>
      </c>
      <c r="Q19" s="12">
        <f t="shared" si="7"/>
        <v>592</v>
      </c>
      <c r="R19" s="12">
        <f t="shared" si="7"/>
        <v>616</v>
      </c>
      <c r="S19" s="13">
        <f t="shared" si="13"/>
        <v>100</v>
      </c>
      <c r="T19" s="13">
        <f t="shared" si="8"/>
        <v>112</v>
      </c>
      <c r="U19" s="13">
        <f t="shared" si="8"/>
        <v>124</v>
      </c>
      <c r="V19" s="13">
        <f t="shared" si="8"/>
        <v>136</v>
      </c>
      <c r="W19" s="13">
        <f t="shared" si="8"/>
        <v>148</v>
      </c>
      <c r="X19" s="16">
        <f t="shared" si="14"/>
        <v>620</v>
      </c>
      <c r="Y19" s="16">
        <f t="shared" si="9"/>
        <v>656</v>
      </c>
      <c r="Z19" s="16">
        <f t="shared" si="9"/>
        <v>692</v>
      </c>
      <c r="AA19" s="16">
        <f t="shared" si="9"/>
        <v>728</v>
      </c>
      <c r="AB19" s="16">
        <f t="shared" si="9"/>
        <v>764</v>
      </c>
      <c r="AD19" s="1">
        <f t="shared" si="15"/>
        <v>3460</v>
      </c>
    </row>
    <row r="20" spans="1:30" x14ac:dyDescent="0.35">
      <c r="A20" t="s">
        <v>22</v>
      </c>
      <c r="B20" t="s">
        <v>37</v>
      </c>
      <c r="C20" s="1">
        <v>9</v>
      </c>
      <c r="D20" s="5">
        <v>32</v>
      </c>
      <c r="E20" s="5">
        <f t="shared" si="10"/>
        <v>35</v>
      </c>
      <c r="F20" s="5">
        <f t="shared" si="10"/>
        <v>38</v>
      </c>
      <c r="G20" s="5">
        <f t="shared" si="10"/>
        <v>41</v>
      </c>
      <c r="H20" s="5">
        <f t="shared" si="10"/>
        <v>44</v>
      </c>
      <c r="I20" s="7">
        <f t="shared" si="11"/>
        <v>0</v>
      </c>
      <c r="J20" s="7">
        <f t="shared" ref="J20" si="16">IF(E20&gt;40,E20-40,0)</f>
        <v>0</v>
      </c>
      <c r="K20" s="7">
        <f t="shared" ref="K20" si="17">IF(F20&gt;40,F20-40,0)</f>
        <v>0</v>
      </c>
      <c r="L20" s="7">
        <f t="shared" ref="L20" si="18">IF(G20&gt;40,G20-40,0)</f>
        <v>1</v>
      </c>
      <c r="M20" s="7">
        <f t="shared" ref="M20" si="19">IF(H20&gt;40,H20-40,0)</f>
        <v>4</v>
      </c>
      <c r="N20" s="12">
        <f t="shared" si="12"/>
        <v>288</v>
      </c>
      <c r="O20" s="12">
        <f t="shared" ref="O20" si="20">$C20*E20</f>
        <v>315</v>
      </c>
      <c r="P20" s="12">
        <f t="shared" ref="P20" si="21">$C20*F20</f>
        <v>342</v>
      </c>
      <c r="Q20" s="12">
        <f t="shared" ref="Q20" si="22">$C20*G20</f>
        <v>369</v>
      </c>
      <c r="R20" s="12">
        <f t="shared" ref="R20" si="23">$C20*H20</f>
        <v>396</v>
      </c>
      <c r="S20" s="13">
        <f t="shared" si="13"/>
        <v>0</v>
      </c>
      <c r="T20" s="13">
        <f t="shared" ref="T20" si="24">0.5*$C20*J20</f>
        <v>0</v>
      </c>
      <c r="U20" s="13">
        <f t="shared" ref="U20" si="25">0.5*$C20*K20</f>
        <v>0</v>
      </c>
      <c r="V20" s="13">
        <f t="shared" ref="V20" si="26">0.5*$C20*L20</f>
        <v>4.5</v>
      </c>
      <c r="W20" s="13">
        <f t="shared" ref="W20" si="27">0.5*$C20*M20</f>
        <v>18</v>
      </c>
      <c r="X20" s="16">
        <f t="shared" si="14"/>
        <v>288</v>
      </c>
      <c r="Y20" s="16">
        <f t="shared" ref="Y20" si="28">O20+T20</f>
        <v>315</v>
      </c>
      <c r="Z20" s="16">
        <f t="shared" ref="Z20" si="29">P20+U20</f>
        <v>342</v>
      </c>
      <c r="AA20" s="16">
        <f t="shared" ref="AA20" si="30">Q20+V20</f>
        <v>373.5</v>
      </c>
      <c r="AB20" s="16">
        <f t="shared" ref="AB20" si="31">R20+W20</f>
        <v>414</v>
      </c>
      <c r="AD20" s="1">
        <f t="shared" si="15"/>
        <v>1732.5</v>
      </c>
    </row>
    <row r="22" spans="1:30" x14ac:dyDescent="0.35">
      <c r="A22" t="s">
        <v>38</v>
      </c>
      <c r="C22" s="1">
        <f>MAX(C4:C20)</f>
        <v>67</v>
      </c>
      <c r="D22" s="2">
        <f>MAX(D4:D20)</f>
        <v>78</v>
      </c>
      <c r="E22" s="2">
        <f t="shared" ref="E22:H22" si="32">MAX(E4:E20)</f>
        <v>81</v>
      </c>
      <c r="F22" s="2">
        <f t="shared" si="32"/>
        <v>84</v>
      </c>
      <c r="G22" s="2">
        <f t="shared" si="32"/>
        <v>87</v>
      </c>
      <c r="H22" s="2">
        <f t="shared" si="32"/>
        <v>90</v>
      </c>
      <c r="I22" s="2">
        <f t="shared" ref="I22:M22" si="33">MAX(I4:I20)</f>
        <v>38</v>
      </c>
      <c r="J22" s="2">
        <f t="shared" si="33"/>
        <v>41</v>
      </c>
      <c r="K22" s="2">
        <f t="shared" si="33"/>
        <v>44</v>
      </c>
      <c r="L22" s="2">
        <f t="shared" si="33"/>
        <v>47</v>
      </c>
      <c r="M22" s="2">
        <f t="shared" si="33"/>
        <v>50</v>
      </c>
      <c r="N22" s="3">
        <f>MAX(N4:N20)</f>
        <v>2652</v>
      </c>
      <c r="O22" s="3">
        <f t="shared" ref="O22:R22" si="34">MAX(O4:O20)</f>
        <v>2754</v>
      </c>
      <c r="P22" s="3">
        <f t="shared" si="34"/>
        <v>2856</v>
      </c>
      <c r="Q22" s="3">
        <f t="shared" si="34"/>
        <v>2958</v>
      </c>
      <c r="R22" s="3">
        <f t="shared" si="34"/>
        <v>3082</v>
      </c>
      <c r="S22" s="3">
        <f t="shared" ref="S22:X22" si="35">MAX(S4:S20)</f>
        <v>646</v>
      </c>
      <c r="T22" s="3">
        <f t="shared" ref="T22:W22" si="36">MAX(T4:T20)</f>
        <v>697</v>
      </c>
      <c r="U22" s="3">
        <f t="shared" si="36"/>
        <v>748</v>
      </c>
      <c r="V22" s="3">
        <f t="shared" si="36"/>
        <v>799</v>
      </c>
      <c r="W22" s="3">
        <f t="shared" si="36"/>
        <v>850</v>
      </c>
      <c r="X22" s="3">
        <f t="shared" si="35"/>
        <v>3298</v>
      </c>
      <c r="Y22" s="3">
        <f t="shared" ref="Y22:AB22" si="37">MAX(Y4:Y20)</f>
        <v>3451</v>
      </c>
      <c r="Z22" s="3">
        <f t="shared" si="37"/>
        <v>3604</v>
      </c>
      <c r="AA22" s="3">
        <f t="shared" si="37"/>
        <v>3757</v>
      </c>
      <c r="AB22" s="3">
        <f t="shared" si="37"/>
        <v>3910</v>
      </c>
      <c r="AC22" s="3"/>
      <c r="AD22" s="3">
        <f t="shared" ref="AC22:AD22" si="38">MAX(AD4:AD20)</f>
        <v>18020</v>
      </c>
    </row>
    <row r="23" spans="1:30" x14ac:dyDescent="0.35">
      <c r="A23" t="s">
        <v>39</v>
      </c>
      <c r="C23" s="1">
        <f>MIN(C4:C20)</f>
        <v>3</v>
      </c>
      <c r="D23" s="2">
        <f>MIN(D4:D20)</f>
        <v>21</v>
      </c>
      <c r="E23" s="2">
        <f t="shared" ref="E23:H23" si="39">MIN(E4:E20)</f>
        <v>24</v>
      </c>
      <c r="F23" s="2">
        <f t="shared" si="39"/>
        <v>27</v>
      </c>
      <c r="G23" s="2">
        <f t="shared" si="39"/>
        <v>30</v>
      </c>
      <c r="H23" s="2">
        <f t="shared" si="39"/>
        <v>33</v>
      </c>
      <c r="I23" s="2">
        <f t="shared" ref="I23:M23" si="40">MIN(I4:I20)</f>
        <v>0</v>
      </c>
      <c r="J23" s="2">
        <f t="shared" si="40"/>
        <v>0</v>
      </c>
      <c r="K23" s="2">
        <f t="shared" si="40"/>
        <v>0</v>
      </c>
      <c r="L23" s="2">
        <f t="shared" si="40"/>
        <v>0</v>
      </c>
      <c r="M23" s="2">
        <f t="shared" si="40"/>
        <v>0</v>
      </c>
      <c r="N23" s="3">
        <f>MIN(N4:N20)</f>
        <v>96</v>
      </c>
      <c r="O23" s="3">
        <f t="shared" ref="O23:R23" si="41">MIN(O4:O20)</f>
        <v>105</v>
      </c>
      <c r="P23" s="3">
        <f t="shared" si="41"/>
        <v>114</v>
      </c>
      <c r="Q23" s="3">
        <f t="shared" si="41"/>
        <v>123</v>
      </c>
      <c r="R23" s="3">
        <f t="shared" si="41"/>
        <v>132</v>
      </c>
      <c r="S23" s="3">
        <f t="shared" ref="S23:X23" si="42">MIN(S4:S20)</f>
        <v>0</v>
      </c>
      <c r="T23" s="3">
        <f t="shared" ref="T23:W23" si="43">MIN(T4:T20)</f>
        <v>0</v>
      </c>
      <c r="U23" s="3">
        <f t="shared" si="43"/>
        <v>0</v>
      </c>
      <c r="V23" s="3">
        <f t="shared" si="43"/>
        <v>0</v>
      </c>
      <c r="W23" s="3">
        <f t="shared" si="43"/>
        <v>0</v>
      </c>
      <c r="X23" s="3">
        <f t="shared" si="42"/>
        <v>96</v>
      </c>
      <c r="Y23" s="3">
        <f t="shared" ref="Y23:AB23" si="44">MIN(Y4:Y20)</f>
        <v>105</v>
      </c>
      <c r="Z23" s="3">
        <f t="shared" si="44"/>
        <v>114</v>
      </c>
      <c r="AA23" s="3">
        <f t="shared" si="44"/>
        <v>124.5</v>
      </c>
      <c r="AB23" s="3">
        <f t="shared" si="44"/>
        <v>138</v>
      </c>
      <c r="AC23" s="3"/>
      <c r="AD23" s="3">
        <f t="shared" ref="AC23:AD23" si="45">MIN(AD4:AD20)</f>
        <v>577.5</v>
      </c>
    </row>
    <row r="24" spans="1:30" x14ac:dyDescent="0.35">
      <c r="A24" t="s">
        <v>40</v>
      </c>
      <c r="C24" s="1">
        <f>AVERAGE(C4:C20)</f>
        <v>18.705882352941178</v>
      </c>
      <c r="D24" s="2">
        <f>AVERAGE(D4:D20)</f>
        <v>48.470588235294116</v>
      </c>
      <c r="E24" s="2">
        <f t="shared" ref="E24:H24" si="46">AVERAGE(E4:E20)</f>
        <v>51.470588235294116</v>
      </c>
      <c r="F24" s="2">
        <f t="shared" si="46"/>
        <v>54.470588235294116</v>
      </c>
      <c r="G24" s="2">
        <f t="shared" si="46"/>
        <v>57.470588235294116</v>
      </c>
      <c r="H24" s="2">
        <f t="shared" si="46"/>
        <v>60.470588235294116</v>
      </c>
      <c r="I24" s="2">
        <f t="shared" ref="I24:M24" si="47">AVERAGE(I4:I20)</f>
        <v>11.235294117647058</v>
      </c>
      <c r="J24" s="2">
        <f t="shared" si="47"/>
        <v>13.352941176470589</v>
      </c>
      <c r="K24" s="2">
        <f t="shared" si="47"/>
        <v>15.470588235294118</v>
      </c>
      <c r="L24" s="2">
        <f t="shared" si="47"/>
        <v>18.058823529411764</v>
      </c>
      <c r="M24" s="2">
        <f t="shared" si="47"/>
        <v>20.882352941176471</v>
      </c>
      <c r="N24" s="3">
        <f>AVERAGE(N4:N20)</f>
        <v>877</v>
      </c>
      <c r="O24" s="3">
        <f t="shared" ref="O24:R24" si="48">AVERAGE(O4:O20)</f>
        <v>933.11764705882354</v>
      </c>
      <c r="P24" s="3">
        <f t="shared" si="48"/>
        <v>989.23529411764707</v>
      </c>
      <c r="Q24" s="3">
        <f t="shared" si="48"/>
        <v>1045.3529411764705</v>
      </c>
      <c r="R24" s="3">
        <f t="shared" si="48"/>
        <v>1101.4705882352941</v>
      </c>
      <c r="S24" s="3">
        <f t="shared" ref="S24:X24" si="49">AVERAGE(S4:S20)</f>
        <v>92.470588235294116</v>
      </c>
      <c r="T24" s="3">
        <f t="shared" ref="T24:W24" si="50">AVERAGE(T4:T20)</f>
        <v>108.17647058823529</v>
      </c>
      <c r="U24" s="3">
        <f t="shared" si="50"/>
        <v>123.88235294117646</v>
      </c>
      <c r="V24" s="3">
        <f t="shared" si="50"/>
        <v>150.61764705882354</v>
      </c>
      <c r="W24" s="3">
        <f t="shared" si="50"/>
        <v>178.05882352941177</v>
      </c>
      <c r="X24" s="3">
        <f t="shared" si="49"/>
        <v>969.47058823529414</v>
      </c>
      <c r="Y24" s="3">
        <f t="shared" ref="Y24:AB24" si="51">AVERAGE(Y4:Y20)</f>
        <v>1041.2941176470588</v>
      </c>
      <c r="Z24" s="3">
        <f t="shared" si="51"/>
        <v>1113.1176470588234</v>
      </c>
      <c r="AA24" s="3">
        <f t="shared" si="51"/>
        <v>1195.9705882352941</v>
      </c>
      <c r="AB24" s="3">
        <f t="shared" si="51"/>
        <v>1279.5294117647059</v>
      </c>
      <c r="AC24" s="3"/>
      <c r="AD24" s="3">
        <f t="shared" ref="AC24:AD24" si="52">AVERAGE(AD4:AD20)</f>
        <v>5599.3823529411766</v>
      </c>
    </row>
    <row r="25" spans="1:30" x14ac:dyDescent="0.35">
      <c r="A25" t="s">
        <v>41</v>
      </c>
      <c r="C25" s="3">
        <f>SUM(C4:C20)</f>
        <v>318</v>
      </c>
      <c r="D25" s="4">
        <f t="shared" ref="D25:N25" si="53">SUM(D4:D20)</f>
        <v>824</v>
      </c>
      <c r="E25" s="4">
        <f t="shared" ref="E25:H25" si="54">SUM(E4:E20)</f>
        <v>875</v>
      </c>
      <c r="F25" s="4">
        <f t="shared" si="54"/>
        <v>926</v>
      </c>
      <c r="G25" s="4">
        <f t="shared" si="54"/>
        <v>977</v>
      </c>
      <c r="H25" s="4">
        <f t="shared" si="54"/>
        <v>1028</v>
      </c>
      <c r="I25" s="4">
        <f t="shared" ref="I25:M25" si="55">SUM(I4:I20)</f>
        <v>191</v>
      </c>
      <c r="J25" s="4">
        <f t="shared" si="55"/>
        <v>227</v>
      </c>
      <c r="K25" s="4">
        <f t="shared" si="55"/>
        <v>263</v>
      </c>
      <c r="L25" s="4">
        <f t="shared" si="55"/>
        <v>307</v>
      </c>
      <c r="M25" s="4">
        <f t="shared" si="55"/>
        <v>355</v>
      </c>
      <c r="N25" s="3">
        <f t="shared" si="53"/>
        <v>14909</v>
      </c>
      <c r="O25" s="3">
        <f t="shared" ref="O25:R25" si="56">SUM(O4:O20)</f>
        <v>15863</v>
      </c>
      <c r="P25" s="3">
        <f t="shared" si="56"/>
        <v>16817</v>
      </c>
      <c r="Q25" s="3">
        <f t="shared" si="56"/>
        <v>17771</v>
      </c>
      <c r="R25" s="3">
        <f t="shared" si="56"/>
        <v>18725</v>
      </c>
      <c r="S25" s="3">
        <f t="shared" ref="S25:X25" si="57">SUM(S4:S20)</f>
        <v>1572</v>
      </c>
      <c r="T25" s="3">
        <f t="shared" ref="T25:W25" si="58">SUM(T4:T20)</f>
        <v>1839</v>
      </c>
      <c r="U25" s="3">
        <f t="shared" si="58"/>
        <v>2106</v>
      </c>
      <c r="V25" s="3">
        <f t="shared" si="58"/>
        <v>2560.5</v>
      </c>
      <c r="W25" s="3">
        <f t="shared" si="58"/>
        <v>3027</v>
      </c>
      <c r="X25" s="3">
        <f t="shared" si="57"/>
        <v>16481</v>
      </c>
      <c r="Y25" s="3">
        <f t="shared" ref="Y25:AB25" si="59">SUM(Y4:Y20)</f>
        <v>17702</v>
      </c>
      <c r="Z25" s="3">
        <f t="shared" si="59"/>
        <v>18923</v>
      </c>
      <c r="AA25" s="3">
        <f t="shared" si="59"/>
        <v>20331.5</v>
      </c>
      <c r="AB25" s="3">
        <f t="shared" si="59"/>
        <v>21752</v>
      </c>
      <c r="AC25" s="3"/>
      <c r="AD25" s="3">
        <f t="shared" ref="AC25:AD25" si="60">SUM(AD4:AD20)</f>
        <v>95189.5</v>
      </c>
    </row>
  </sheetData>
  <pageMargins left="0.7" right="0.7" top="0.75" bottom="0.75" header="0.3" footer="0.3"/>
  <pageSetup scale="3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2023-07-22T12:02:20Z</cp:lastPrinted>
  <dcterms:created xsi:type="dcterms:W3CDTF">2023-07-22T11:08:37Z</dcterms:created>
  <dcterms:modified xsi:type="dcterms:W3CDTF">2023-07-22T12:04:15Z</dcterms:modified>
</cp:coreProperties>
</file>