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60" yWindow="140" windowWidth="20120" windowHeight="6570"/>
  </bookViews>
  <sheets>
    <sheet name="Sheet1" sheetId="1" r:id="rId1"/>
    <sheet name="Sheet2" sheetId="2" r:id="rId2"/>
    <sheet name="Sheet3" sheetId="3" r:id="rId3"/>
  </sheets>
  <calcPr calcId="144525"/>
  <fileRecoveryPr repairLoad="1"/>
</workbook>
</file>

<file path=xl/calcChain.xml><?xml version="1.0" encoding="utf-8"?>
<calcChain xmlns="http://schemas.openxmlformats.org/spreadsheetml/2006/main">
  <c r="N378" i="1" l="1"/>
  <c r="O378" i="1"/>
  <c r="P378" i="1"/>
  <c r="Q378" i="1"/>
  <c r="R378" i="1"/>
  <c r="S378" i="1"/>
  <c r="T378" i="1"/>
  <c r="M378" i="1"/>
  <c r="N377" i="1"/>
  <c r="O377" i="1"/>
  <c r="P377" i="1"/>
  <c r="Q377" i="1"/>
  <c r="R377" i="1"/>
  <c r="S377" i="1"/>
  <c r="T377" i="1"/>
  <c r="M377" i="1"/>
  <c r="M376" i="1"/>
  <c r="N376" i="1"/>
  <c r="O376" i="1"/>
  <c r="P376" i="1"/>
  <c r="Q376" i="1"/>
  <c r="R376" i="1"/>
  <c r="S376" i="1"/>
  <c r="T376" i="1"/>
  <c r="J360" i="1" l="1"/>
  <c r="I360" i="1"/>
  <c r="H360" i="1"/>
  <c r="F359" i="1"/>
  <c r="H344" i="1"/>
  <c r="H343" i="1"/>
  <c r="P328" i="1"/>
  <c r="J329" i="1"/>
  <c r="I329" i="1"/>
  <c r="H329" i="1"/>
  <c r="H330" i="1"/>
  <c r="H331" i="1"/>
  <c r="I331" i="1" s="1"/>
  <c r="J331" i="1" s="1"/>
  <c r="H332" i="1"/>
  <c r="I332" i="1" s="1"/>
  <c r="J332" i="1" s="1"/>
  <c r="H333" i="1"/>
  <c r="I333" i="1" s="1"/>
  <c r="J333" i="1" s="1"/>
  <c r="H334" i="1"/>
  <c r="I334" i="1" s="1"/>
  <c r="J334" i="1" s="1"/>
  <c r="I328" i="1"/>
  <c r="J328" i="1" s="1"/>
  <c r="H328" i="1"/>
  <c r="B329" i="1"/>
  <c r="B330" i="1" s="1"/>
  <c r="B331" i="1" s="1"/>
  <c r="B332" i="1" s="1"/>
  <c r="B333" i="1" s="1"/>
  <c r="B334" i="1" s="1"/>
  <c r="J315" i="1"/>
  <c r="J316" i="1"/>
  <c r="J317" i="1"/>
  <c r="J318" i="1"/>
  <c r="J319" i="1"/>
  <c r="J320" i="1"/>
  <c r="J314" i="1"/>
  <c r="I315" i="1"/>
  <c r="I316" i="1"/>
  <c r="I317" i="1"/>
  <c r="I318" i="1"/>
  <c r="I319" i="1"/>
  <c r="I320" i="1"/>
  <c r="I314" i="1"/>
  <c r="H315" i="1"/>
  <c r="H316" i="1"/>
  <c r="H317" i="1"/>
  <c r="H318" i="1"/>
  <c r="H319" i="1"/>
  <c r="H320" i="1"/>
  <c r="H314" i="1"/>
  <c r="B316" i="1"/>
  <c r="B317" i="1" s="1"/>
  <c r="B318" i="1" s="1"/>
  <c r="B319" i="1" s="1"/>
  <c r="B320" i="1" s="1"/>
  <c r="B315" i="1"/>
  <c r="S328" i="1" l="1"/>
  <c r="I330" i="1"/>
  <c r="J330" i="1" s="1"/>
  <c r="C306" i="1"/>
  <c r="C305" i="1"/>
  <c r="B299" i="1"/>
  <c r="B293" i="1"/>
  <c r="F286" i="1"/>
  <c r="G286" i="1"/>
  <c r="M292" i="1"/>
  <c r="I288" i="1"/>
  <c r="E286" i="1"/>
  <c r="I286" i="1"/>
  <c r="L286" i="1" s="1"/>
  <c r="C282" i="1"/>
  <c r="D272" i="1"/>
  <c r="D273" i="1"/>
  <c r="D274" i="1"/>
  <c r="D275" i="1"/>
  <c r="D271" i="1"/>
  <c r="I272" i="1"/>
  <c r="I273" i="1"/>
  <c r="I274" i="1"/>
  <c r="I275" i="1"/>
  <c r="H272" i="1"/>
  <c r="H273" i="1"/>
  <c r="H274" i="1"/>
  <c r="H275" i="1"/>
  <c r="H271" i="1"/>
  <c r="G272" i="1"/>
  <c r="G273" i="1"/>
  <c r="G274" i="1"/>
  <c r="G275" i="1"/>
  <c r="G271" i="1"/>
  <c r="I271" i="1" s="1"/>
  <c r="C268" i="1"/>
  <c r="C260" i="1"/>
  <c r="C252" i="1"/>
  <c r="C251" i="1"/>
  <c r="C244" i="1"/>
  <c r="C235" i="1"/>
  <c r="C236" i="1"/>
  <c r="C237" i="1"/>
  <c r="C234" i="1"/>
  <c r="C225" i="1"/>
  <c r="C226" i="1"/>
  <c r="C227" i="1"/>
  <c r="C224" i="1"/>
  <c r="C216" i="1"/>
  <c r="C217" i="1"/>
  <c r="C218" i="1"/>
  <c r="C215" i="1"/>
  <c r="P208" i="1"/>
  <c r="P209" i="1"/>
  <c r="P207" i="1"/>
  <c r="O208" i="1"/>
  <c r="O209" i="1"/>
  <c r="O207" i="1"/>
  <c r="N208" i="1"/>
  <c r="N209" i="1"/>
  <c r="N207" i="1"/>
  <c r="C208" i="1"/>
  <c r="C198" i="1"/>
  <c r="C197" i="1"/>
  <c r="C194" i="1"/>
  <c r="C193" i="1"/>
  <c r="C182" i="1"/>
  <c r="C183" i="1"/>
  <c r="C184" i="1"/>
  <c r="C181" i="1"/>
  <c r="D172" i="1"/>
  <c r="D163" i="1" l="1"/>
  <c r="D164" i="1"/>
  <c r="D165" i="1"/>
  <c r="D162" i="1"/>
  <c r="G163" i="1"/>
  <c r="G164" i="1"/>
  <c r="G165" i="1"/>
  <c r="G162" i="1"/>
  <c r="F163" i="1"/>
  <c r="F164" i="1"/>
  <c r="F165" i="1"/>
  <c r="F162" i="1"/>
  <c r="E163" i="1"/>
  <c r="E164" i="1"/>
  <c r="E165" i="1"/>
  <c r="E162" i="1"/>
  <c r="D155" i="1"/>
  <c r="D156" i="1"/>
  <c r="D157" i="1"/>
  <c r="D154" i="1"/>
  <c r="C141" i="1"/>
  <c r="C142" i="1"/>
  <c r="C143" i="1"/>
  <c r="C144" i="1"/>
  <c r="C145" i="1"/>
  <c r="C146" i="1"/>
  <c r="C147" i="1"/>
  <c r="C140" i="1"/>
  <c r="C127" i="1"/>
  <c r="C128" i="1"/>
  <c r="C129" i="1"/>
  <c r="C130" i="1"/>
  <c r="C131" i="1"/>
  <c r="C132" i="1"/>
  <c r="C133" i="1"/>
  <c r="C126" i="1"/>
  <c r="C114" i="1"/>
  <c r="C115" i="1"/>
  <c r="C116" i="1"/>
  <c r="C117" i="1"/>
  <c r="C118" i="1"/>
  <c r="C119" i="1"/>
  <c r="C120" i="1"/>
  <c r="C113" i="1"/>
  <c r="C99" i="1"/>
  <c r="C100" i="1"/>
  <c r="C101" i="1"/>
  <c r="C102" i="1"/>
  <c r="C98" i="1"/>
  <c r="B92" i="1"/>
  <c r="B81" i="1"/>
  <c r="D80" i="1"/>
  <c r="D79" i="1"/>
  <c r="D72" i="1"/>
  <c r="C72" i="1"/>
  <c r="E64" i="1" l="1"/>
  <c r="E65" i="1"/>
  <c r="E66" i="1"/>
  <c r="E67" i="1"/>
  <c r="E63" i="1"/>
  <c r="D65" i="1"/>
  <c r="D66" i="1"/>
  <c r="D67" i="1"/>
  <c r="D63" i="1"/>
  <c r="D51" i="1"/>
  <c r="C51" i="1"/>
  <c r="C52" i="1"/>
  <c r="D52" i="1" s="1"/>
  <c r="C53" i="1"/>
  <c r="D53" i="1" s="1"/>
  <c r="C54" i="1"/>
  <c r="D54" i="1" s="1"/>
  <c r="C50" i="1"/>
  <c r="D50" i="1" s="1"/>
  <c r="C36" i="1"/>
  <c r="D36" i="1"/>
  <c r="E36" i="1"/>
  <c r="F36" i="1"/>
  <c r="G36" i="1"/>
  <c r="C37" i="1"/>
  <c r="D37" i="1"/>
  <c r="E37" i="1"/>
  <c r="F37" i="1"/>
  <c r="G37" i="1"/>
  <c r="C38" i="1"/>
  <c r="D38" i="1"/>
  <c r="E38" i="1"/>
  <c r="F38" i="1"/>
  <c r="G38" i="1"/>
  <c r="C39" i="1"/>
  <c r="D39" i="1"/>
  <c r="E39" i="1"/>
  <c r="F39" i="1"/>
  <c r="G39" i="1"/>
  <c r="D35" i="1"/>
  <c r="E35" i="1"/>
  <c r="F35" i="1"/>
  <c r="G35" i="1"/>
  <c r="C35" i="1"/>
  <c r="D22" i="1"/>
  <c r="D23" i="1"/>
  <c r="D24" i="1"/>
  <c r="D25" i="1"/>
  <c r="D21" i="1"/>
  <c r="E10" i="1"/>
  <c r="E11" i="1"/>
  <c r="E9" i="1"/>
</calcChain>
</file>

<file path=xl/sharedStrings.xml><?xml version="1.0" encoding="utf-8"?>
<sst xmlns="http://schemas.openxmlformats.org/spreadsheetml/2006/main" count="258" uniqueCount="138">
  <si>
    <t>Formulas</t>
  </si>
  <si>
    <t>a</t>
  </si>
  <si>
    <t>b</t>
  </si>
  <si>
    <t>c</t>
  </si>
  <si>
    <t>d</t>
  </si>
  <si>
    <t xml:space="preserve">1.Relative Reference-: is defined as The Reference Is Relative to the location of the cell. 2)Whenever need to repeat  the Same Calculation across multiple rows and columns.3)Relative reference change when a formula is copied to another.                                                                                                                                                                                                                                                                                                                                                                           </t>
  </si>
  <si>
    <t>SUM</t>
  </si>
  <si>
    <r>
      <t>2.Absolute Reference-:1)Lock it by putting a dollar sign($) before the cell and column. 2)Remains Constant no matter when they are copied. 3) Example-:a)</t>
    </r>
    <r>
      <rPr>
        <b/>
        <sz val="11"/>
        <color rgb="FFFF0000"/>
        <rFont val="Calibri"/>
        <family val="2"/>
        <scheme val="minor"/>
      </rPr>
      <t xml:space="preserve">$A1-: </t>
    </r>
    <r>
      <rPr>
        <b/>
        <sz val="11"/>
        <color theme="1"/>
        <rFont val="Calibri"/>
        <family val="2"/>
        <scheme val="minor"/>
      </rPr>
      <t>Allows the row reference to change but not the column refernce.b)</t>
    </r>
    <r>
      <rPr>
        <b/>
        <sz val="11"/>
        <color rgb="FF00B050"/>
        <rFont val="Calibri"/>
        <family val="2"/>
        <scheme val="minor"/>
      </rPr>
      <t xml:space="preserve">A$1-: </t>
    </r>
    <r>
      <rPr>
        <b/>
        <sz val="11"/>
        <color theme="1"/>
        <rFont val="Calibri"/>
        <family val="2"/>
        <scheme val="minor"/>
      </rPr>
      <t>Allows the column refernce change not the row reference. c)</t>
    </r>
    <r>
      <rPr>
        <b/>
        <sz val="11"/>
        <color theme="9"/>
        <rFont val="Calibri"/>
        <family val="2"/>
        <scheme val="minor"/>
      </rPr>
      <t xml:space="preserve">$A$1-: </t>
    </r>
    <r>
      <rPr>
        <b/>
        <sz val="11"/>
        <color theme="1"/>
        <rFont val="Calibri"/>
        <family val="2"/>
        <scheme val="minor"/>
      </rPr>
      <t>Allows neither the column nor the row  reference to change.</t>
    </r>
  </si>
  <si>
    <t>Month</t>
  </si>
  <si>
    <t>Jan</t>
  </si>
  <si>
    <t>Feb</t>
  </si>
  <si>
    <t>Mar</t>
  </si>
  <si>
    <t>Apr</t>
  </si>
  <si>
    <t>May</t>
  </si>
  <si>
    <t>Revenue</t>
  </si>
  <si>
    <t>Net Revenue</t>
  </si>
  <si>
    <t>Discount=</t>
  </si>
  <si>
    <t>3)Mixed Reference-:1) A type of Absolute reference in which either the column is made constant or the row is made constant. 2) If it precedes the column or row (But not both), its known as Mixed Reference.3)Mixed Reference Can be used to set up formulas that can be copied across rows or columns without the need for manual editing.</t>
  </si>
  <si>
    <t>2)Function-: A function is a predefined formula that performs calculation using specific values in a particular order/Excel has many premade formulas called as function.</t>
  </si>
  <si>
    <r>
      <t xml:space="preserve">1)IF-: </t>
    </r>
    <r>
      <rPr>
        <b/>
        <sz val="11"/>
        <color rgb="FFFF0000"/>
        <rFont val="Calibri"/>
        <family val="2"/>
        <scheme val="minor"/>
      </rPr>
      <t>IF</t>
    </r>
    <r>
      <rPr>
        <b/>
        <sz val="11"/>
        <color theme="1"/>
        <rFont val="Calibri"/>
        <family val="2"/>
        <scheme val="minor"/>
      </rPr>
      <t xml:space="preserve"> function is one of the most popular function in Excel, and it allows you to make logical comaparisons between a value and what you expect.so an </t>
    </r>
    <r>
      <rPr>
        <b/>
        <sz val="11"/>
        <color rgb="FFFF0000"/>
        <rFont val="Calibri"/>
        <family val="2"/>
        <scheme val="minor"/>
      </rPr>
      <t>IF</t>
    </r>
    <r>
      <rPr>
        <b/>
        <sz val="11"/>
        <color theme="1"/>
        <rFont val="Calibri"/>
        <family val="2"/>
        <scheme val="minor"/>
      </rPr>
      <t xml:space="preserve"> statement can have two results .the first result is true and the second result is false.</t>
    </r>
  </si>
  <si>
    <t>Student Name</t>
  </si>
  <si>
    <t>Marks</t>
  </si>
  <si>
    <t>Anurag</t>
  </si>
  <si>
    <t>Yukti</t>
  </si>
  <si>
    <t>Patrick</t>
  </si>
  <si>
    <t>Satyajit</t>
  </si>
  <si>
    <t>Shilpa</t>
  </si>
  <si>
    <t>Pass/Failed</t>
  </si>
  <si>
    <t>Average</t>
  </si>
  <si>
    <r>
      <t>2)</t>
    </r>
    <r>
      <rPr>
        <b/>
        <sz val="11"/>
        <color rgb="FFFF0000"/>
        <rFont val="Calibri"/>
        <family val="2"/>
        <scheme val="minor"/>
      </rPr>
      <t>Nested IF</t>
    </r>
    <r>
      <rPr>
        <b/>
        <sz val="11"/>
        <color theme="1"/>
        <rFont val="Calibri"/>
        <family val="2"/>
        <scheme val="minor"/>
      </rPr>
      <t xml:space="preserve">-:The Excel </t>
    </r>
    <r>
      <rPr>
        <b/>
        <sz val="11"/>
        <color rgb="FFFF0000"/>
        <rFont val="Calibri"/>
        <family val="2"/>
        <scheme val="minor"/>
      </rPr>
      <t xml:space="preserve">Nested IF </t>
    </r>
    <r>
      <rPr>
        <b/>
        <sz val="11"/>
        <color theme="1"/>
        <rFont val="Calibri"/>
        <family val="2"/>
        <scheme val="minor"/>
      </rPr>
      <t>Function evaluates the logical tests in the order they appear in the formula, and as soon as one of the conditions evaluates to TRUE, the subsequent condition are not tested.In other words, the formula stops after the first TRUE results.</t>
    </r>
  </si>
  <si>
    <t>Pass</t>
  </si>
  <si>
    <r>
      <t>3)</t>
    </r>
    <r>
      <rPr>
        <b/>
        <sz val="11"/>
        <color rgb="FFFF0000"/>
        <rFont val="Calibri"/>
        <family val="2"/>
        <scheme val="minor"/>
      </rPr>
      <t>AND</t>
    </r>
    <r>
      <rPr>
        <b/>
        <sz val="11"/>
        <color theme="1"/>
        <rFont val="Calibri"/>
        <family val="2"/>
        <scheme val="minor"/>
      </rPr>
      <t xml:space="preserve">-:The </t>
    </r>
    <r>
      <rPr>
        <b/>
        <sz val="11"/>
        <color rgb="FFFF0000"/>
        <rFont val="Calibri"/>
        <family val="2"/>
        <scheme val="minor"/>
      </rPr>
      <t>AND</t>
    </r>
    <r>
      <rPr>
        <b/>
        <sz val="11"/>
        <color theme="1"/>
        <rFont val="Calibri"/>
        <family val="2"/>
        <scheme val="minor"/>
      </rPr>
      <t xml:space="preserve"> Function is a premade function in excel , which returns TRUE OR FALSE based on two or more condition.</t>
    </r>
  </si>
  <si>
    <r>
      <t>4)</t>
    </r>
    <r>
      <rPr>
        <b/>
        <sz val="11"/>
        <color rgb="FFFF0000"/>
        <rFont val="Calibri"/>
        <family val="2"/>
        <scheme val="minor"/>
      </rPr>
      <t>OR</t>
    </r>
    <r>
      <rPr>
        <b/>
        <sz val="11"/>
        <color theme="1"/>
        <rFont val="Calibri"/>
        <family val="2"/>
        <scheme val="minor"/>
      </rPr>
      <t xml:space="preserve">-: The </t>
    </r>
    <r>
      <rPr>
        <b/>
        <sz val="11"/>
        <color rgb="FFFF0000"/>
        <rFont val="Calibri"/>
        <family val="2"/>
        <scheme val="minor"/>
      </rPr>
      <t>OR</t>
    </r>
    <r>
      <rPr>
        <b/>
        <sz val="11"/>
        <color theme="1"/>
        <rFont val="Calibri"/>
        <family val="2"/>
        <scheme val="minor"/>
      </rPr>
      <t xml:space="preserve"> function in Excel is a logical formula that tests multiple conditions to determine if any of them are TRUE.                                                                                 If at least one of the condition true , the function yeilds</t>
    </r>
    <r>
      <rPr>
        <b/>
        <sz val="11"/>
        <color rgb="FFFF0000"/>
        <rFont val="Calibri"/>
        <family val="2"/>
        <scheme val="minor"/>
      </rPr>
      <t xml:space="preserve"> "TRUE"</t>
    </r>
    <r>
      <rPr>
        <b/>
        <sz val="11"/>
        <color theme="1"/>
        <rFont val="Calibri"/>
        <family val="2"/>
        <scheme val="minor"/>
      </rPr>
      <t xml:space="preserve">. The result is </t>
    </r>
    <r>
      <rPr>
        <b/>
        <sz val="11"/>
        <color rgb="FFFF0000"/>
        <rFont val="Calibri"/>
        <family val="2"/>
        <scheme val="minor"/>
      </rPr>
      <t>"FALSE"</t>
    </r>
    <r>
      <rPr>
        <b/>
        <sz val="11"/>
        <color theme="1"/>
        <rFont val="Calibri"/>
        <family val="2"/>
        <scheme val="minor"/>
      </rPr>
      <t xml:space="preserve"> if all the condition are false.</t>
    </r>
  </si>
  <si>
    <r>
      <t>5)</t>
    </r>
    <r>
      <rPr>
        <b/>
        <sz val="11"/>
        <color rgb="FFFF0000"/>
        <rFont val="Calibri"/>
        <family val="2"/>
        <scheme val="minor"/>
      </rPr>
      <t>SUM</t>
    </r>
    <r>
      <rPr>
        <b/>
        <sz val="11"/>
        <color theme="1"/>
        <rFont val="Calibri"/>
        <family val="2"/>
        <scheme val="minor"/>
      </rPr>
      <t xml:space="preserve">-: The </t>
    </r>
    <r>
      <rPr>
        <b/>
        <sz val="11"/>
        <color rgb="FFFF0000"/>
        <rFont val="Calibri"/>
        <family val="2"/>
        <scheme val="minor"/>
      </rPr>
      <t>SUM</t>
    </r>
    <r>
      <rPr>
        <b/>
        <sz val="11"/>
        <color theme="1"/>
        <rFont val="Calibri"/>
        <family val="2"/>
        <scheme val="minor"/>
      </rPr>
      <t xml:space="preserve"> function in excel adds the numerical values in a range of cells. Being categorized under the MATH and TRIGONOMETRY function , it is entered by typing </t>
    </r>
    <r>
      <rPr>
        <b/>
        <sz val="11"/>
        <color rgb="FF7030A0"/>
        <rFont val="Calibri"/>
        <family val="2"/>
        <scheme val="minor"/>
      </rPr>
      <t xml:space="preserve">"=SUM" </t>
    </r>
    <r>
      <rPr>
        <b/>
        <sz val="11"/>
        <color theme="1"/>
        <rFont val="Calibri"/>
        <family val="2"/>
        <scheme val="minor"/>
      </rPr>
      <t>followed by the values to be summed.</t>
    </r>
  </si>
  <si>
    <r>
      <rPr>
        <b/>
        <sz val="11"/>
        <color theme="1"/>
        <rFont val="Calibri"/>
        <family val="2"/>
        <scheme val="minor"/>
      </rPr>
      <t>6)</t>
    </r>
    <r>
      <rPr>
        <b/>
        <sz val="11"/>
        <color rgb="FFFF0000"/>
        <rFont val="Calibri"/>
        <family val="2"/>
        <scheme val="minor"/>
      </rPr>
      <t>LEFT</t>
    </r>
    <r>
      <rPr>
        <b/>
        <sz val="11"/>
        <color theme="1"/>
        <rFont val="Calibri"/>
        <family val="2"/>
        <scheme val="minor"/>
      </rPr>
      <t xml:space="preserve">-: The </t>
    </r>
    <r>
      <rPr>
        <b/>
        <sz val="11"/>
        <color rgb="FFFF0000"/>
        <rFont val="Calibri"/>
        <family val="2"/>
        <scheme val="minor"/>
      </rPr>
      <t xml:space="preserve">LEFT </t>
    </r>
    <r>
      <rPr>
        <b/>
        <sz val="11"/>
        <color theme="1"/>
        <rFont val="Calibri"/>
        <family val="2"/>
        <scheme val="minor"/>
      </rPr>
      <t xml:space="preserve">function is used to retrieve a chosen amount of characters, counting from left side of an Excel cell.                                                                               The </t>
    </r>
    <r>
      <rPr>
        <b/>
        <sz val="11"/>
        <color rgb="FFFF0000"/>
        <rFont val="Calibri"/>
        <family val="2"/>
        <scheme val="minor"/>
      </rPr>
      <t>LEFT</t>
    </r>
    <r>
      <rPr>
        <b/>
        <sz val="11"/>
        <color theme="1"/>
        <rFont val="Calibri"/>
        <family val="2"/>
        <scheme val="minor"/>
      </rPr>
      <t xml:space="preserve"> returns the beginning characters of a string.</t>
    </r>
  </si>
  <si>
    <t>Vrushabh</t>
  </si>
  <si>
    <t>Badal</t>
  </si>
  <si>
    <t>Tushar</t>
  </si>
  <si>
    <t>Arijit</t>
  </si>
  <si>
    <r>
      <t>7)</t>
    </r>
    <r>
      <rPr>
        <b/>
        <sz val="11"/>
        <color rgb="FFFF0000"/>
        <rFont val="Calibri"/>
        <family val="2"/>
        <scheme val="minor"/>
      </rPr>
      <t>DATE</t>
    </r>
    <r>
      <rPr>
        <b/>
        <sz val="11"/>
        <color theme="1"/>
        <rFont val="Calibri"/>
        <family val="2"/>
        <scheme val="minor"/>
      </rPr>
      <t xml:space="preserve">-:The </t>
    </r>
    <r>
      <rPr>
        <b/>
        <sz val="11"/>
        <color rgb="FFFF0000"/>
        <rFont val="Calibri"/>
        <family val="2"/>
        <scheme val="minor"/>
      </rPr>
      <t>DATE</t>
    </r>
    <r>
      <rPr>
        <b/>
        <sz val="11"/>
        <color theme="1"/>
        <rFont val="Calibri"/>
        <family val="2"/>
        <scheme val="minor"/>
      </rPr>
      <t xml:space="preserve"> function Returns a valid date based on the day, month, and year you input,. In simple words, you need to specify all the components of the date and it will create a date out of that.</t>
    </r>
  </si>
  <si>
    <r>
      <t>8)</t>
    </r>
    <r>
      <rPr>
        <b/>
        <sz val="11"/>
        <color rgb="FFFF0000"/>
        <rFont val="Calibri"/>
        <family val="2"/>
        <scheme val="minor"/>
      </rPr>
      <t>DAY</t>
    </r>
    <r>
      <rPr>
        <b/>
        <sz val="11"/>
        <color theme="1"/>
        <rFont val="Calibri"/>
        <family val="2"/>
        <scheme val="minor"/>
      </rPr>
      <t>-:</t>
    </r>
    <r>
      <rPr>
        <b/>
        <sz val="11"/>
        <color rgb="FFFF0000"/>
        <rFont val="Calibri"/>
        <family val="2"/>
        <scheme val="minor"/>
      </rPr>
      <t>DAY</t>
    </r>
    <r>
      <rPr>
        <b/>
        <sz val="11"/>
        <color theme="1"/>
        <rFont val="Calibri"/>
        <family val="2"/>
        <scheme val="minor"/>
      </rPr>
      <t xml:space="preserve"> function returns the day number from a valid date . </t>
    </r>
    <r>
      <rPr>
        <b/>
        <sz val="11"/>
        <color rgb="FFFF0000"/>
        <rFont val="Calibri"/>
        <family val="2"/>
        <scheme val="minor"/>
      </rPr>
      <t>DAY</t>
    </r>
    <r>
      <rPr>
        <b/>
        <sz val="11"/>
        <color theme="1"/>
        <rFont val="Calibri"/>
        <family val="2"/>
        <scheme val="minor"/>
      </rPr>
      <t xml:space="preserve"> function gets the day from the date and ignores the rest of the part.</t>
    </r>
  </si>
  <si>
    <r>
      <t>9)</t>
    </r>
    <r>
      <rPr>
        <b/>
        <sz val="11"/>
        <color rgb="FFFF0000"/>
        <rFont val="Calibri"/>
        <family val="2"/>
        <scheme val="minor"/>
      </rPr>
      <t>MONTH</t>
    </r>
    <r>
      <rPr>
        <b/>
        <sz val="11"/>
        <color theme="1"/>
        <rFont val="Calibri"/>
        <family val="2"/>
        <scheme val="minor"/>
      </rPr>
      <t xml:space="preserve">-:The </t>
    </r>
    <r>
      <rPr>
        <b/>
        <sz val="11"/>
        <color rgb="FFFF0000"/>
        <rFont val="Calibri"/>
        <family val="2"/>
        <scheme val="minor"/>
      </rPr>
      <t>MONTH</t>
    </r>
    <r>
      <rPr>
        <b/>
        <sz val="11"/>
        <color theme="1"/>
        <rFont val="Calibri"/>
        <family val="2"/>
        <scheme val="minor"/>
      </rPr>
      <t xml:space="preserve"> function in Excel is a date function used to find the month for given date in a date format.this function takes an arugument in date format , and the result is in integer format.the range is 1 to 12.</t>
    </r>
  </si>
  <si>
    <r>
      <t>10)</t>
    </r>
    <r>
      <rPr>
        <b/>
        <sz val="11"/>
        <color rgb="FFFF0000"/>
        <rFont val="Calibri"/>
        <family val="2"/>
        <scheme val="minor"/>
      </rPr>
      <t>YEAR</t>
    </r>
    <r>
      <rPr>
        <b/>
        <sz val="11"/>
        <color theme="1"/>
        <rFont val="Calibri"/>
        <family val="2"/>
        <scheme val="minor"/>
      </rPr>
      <t xml:space="preserve">-: </t>
    </r>
    <r>
      <rPr>
        <b/>
        <sz val="11"/>
        <color rgb="FFFF0000"/>
        <rFont val="Calibri"/>
        <family val="2"/>
        <scheme val="minor"/>
      </rPr>
      <t>YEAR</t>
    </r>
    <r>
      <rPr>
        <b/>
        <sz val="11"/>
        <color theme="1"/>
        <rFont val="Calibri"/>
        <family val="2"/>
        <scheme val="minor"/>
      </rPr>
      <t xml:space="preserve"> function in Excel is a date function in Excel that is used to calculate the year value from a given date. This function takes a date as  an argument and returns a four digit numeric value as an integer value representing  the year of the given date.</t>
    </r>
  </si>
  <si>
    <r>
      <t>11)</t>
    </r>
    <r>
      <rPr>
        <b/>
        <sz val="11"/>
        <color rgb="FFFF0000"/>
        <rFont val="Calibri"/>
        <family val="2"/>
        <scheme val="minor"/>
      </rPr>
      <t>CONCATENATE</t>
    </r>
    <r>
      <rPr>
        <b/>
        <sz val="11"/>
        <color theme="1"/>
        <rFont val="Calibri"/>
        <family val="2"/>
        <scheme val="minor"/>
      </rPr>
      <t xml:space="preserve">-:The </t>
    </r>
    <r>
      <rPr>
        <b/>
        <sz val="11"/>
        <color rgb="FFFF0000"/>
        <rFont val="Calibri"/>
        <family val="2"/>
        <scheme val="minor"/>
      </rPr>
      <t>CONCATENATE</t>
    </r>
    <r>
      <rPr>
        <b/>
        <sz val="11"/>
        <color theme="1"/>
        <rFont val="Calibri"/>
        <family val="2"/>
        <scheme val="minor"/>
      </rPr>
      <t xml:space="preserve"> function in Excel helps the user concatenate or join two or more cell values which may be in the form of characters, strings or numbers.</t>
    </r>
  </si>
  <si>
    <t>FirstName</t>
  </si>
  <si>
    <t>Last Name</t>
  </si>
  <si>
    <t xml:space="preserve">Isha </t>
  </si>
  <si>
    <t>Bansal</t>
  </si>
  <si>
    <t xml:space="preserve">Badal </t>
  </si>
  <si>
    <t>Mishra</t>
  </si>
  <si>
    <t xml:space="preserve">Shilpa </t>
  </si>
  <si>
    <t>Shaw</t>
  </si>
  <si>
    <t>Kunal</t>
  </si>
  <si>
    <t>Slathia</t>
  </si>
  <si>
    <t>Name</t>
  </si>
  <si>
    <t>Question-:</t>
  </si>
  <si>
    <t>SnapshotsDates</t>
  </si>
  <si>
    <t>SnapshotQuarter</t>
  </si>
  <si>
    <r>
      <t>12)</t>
    </r>
    <r>
      <rPr>
        <b/>
        <sz val="11"/>
        <color rgb="FFFF0000"/>
        <rFont val="Calibri"/>
        <family val="2"/>
        <scheme val="minor"/>
      </rPr>
      <t>Exact</t>
    </r>
    <r>
      <rPr>
        <b/>
        <sz val="11"/>
        <color theme="1"/>
        <rFont val="Calibri"/>
        <family val="2"/>
        <scheme val="minor"/>
      </rPr>
      <t xml:space="preserve">-: The </t>
    </r>
    <r>
      <rPr>
        <b/>
        <sz val="11"/>
        <color rgb="FFFF0000"/>
        <rFont val="Calibri"/>
        <family val="2"/>
        <scheme val="minor"/>
      </rPr>
      <t xml:space="preserve">Exact </t>
    </r>
    <r>
      <rPr>
        <b/>
        <sz val="11"/>
        <color theme="1"/>
        <rFont val="Calibri"/>
        <family val="2"/>
        <scheme val="minor"/>
      </rPr>
      <t>function is a logical function in Excel used to compare two strings or data with each other . It shows whether both data are an exct match or not. Moreover, this function is logical, providing "TRUE" or "FALSE". This function is case sensitive formula.</t>
    </r>
  </si>
  <si>
    <r>
      <t>13)</t>
    </r>
    <r>
      <rPr>
        <b/>
        <sz val="11"/>
        <color rgb="FFFF0000"/>
        <rFont val="Calibri"/>
        <family val="2"/>
        <scheme val="minor"/>
      </rPr>
      <t>Length</t>
    </r>
    <r>
      <rPr>
        <b/>
        <sz val="11"/>
        <color theme="1"/>
        <rFont val="Calibri"/>
        <family val="2"/>
        <scheme val="minor"/>
      </rPr>
      <t xml:space="preserve">-:The </t>
    </r>
    <r>
      <rPr>
        <b/>
        <sz val="11"/>
        <color rgb="FFFF0000"/>
        <rFont val="Calibri"/>
        <family val="2"/>
        <scheme val="minor"/>
      </rPr>
      <t>LEN(Length)</t>
    </r>
    <r>
      <rPr>
        <b/>
        <sz val="11"/>
        <color theme="1"/>
        <rFont val="Calibri"/>
        <family val="2"/>
        <scheme val="minor"/>
      </rPr>
      <t xml:space="preserve"> function in Excel is also known as the length Excel function, which identifies the length of a given string. In addition, this function calculates the number of characters in a given string provided as an input .therefore, It is a TEXT function in Excel.</t>
    </r>
  </si>
  <si>
    <t>First Name</t>
  </si>
  <si>
    <t>Isha</t>
  </si>
  <si>
    <t>Vaibhav</t>
  </si>
  <si>
    <t>Length</t>
  </si>
  <si>
    <t>New York</t>
  </si>
  <si>
    <r>
      <t>14)</t>
    </r>
    <r>
      <rPr>
        <b/>
        <sz val="11"/>
        <color rgb="FFFF0000"/>
        <rFont val="Calibri"/>
        <family val="2"/>
        <scheme val="minor"/>
      </rPr>
      <t>Find</t>
    </r>
    <r>
      <rPr>
        <b/>
        <sz val="11"/>
        <color theme="1"/>
        <rFont val="Calibri"/>
        <family val="2"/>
        <scheme val="minor"/>
      </rPr>
      <t xml:space="preserve">-:The </t>
    </r>
    <r>
      <rPr>
        <b/>
        <sz val="11"/>
        <color rgb="FFFF0000"/>
        <rFont val="Calibri"/>
        <family val="2"/>
        <scheme val="minor"/>
      </rPr>
      <t>FIND</t>
    </r>
    <r>
      <rPr>
        <b/>
        <sz val="11"/>
        <color theme="1"/>
        <rFont val="Calibri"/>
        <family val="2"/>
        <scheme val="minor"/>
      </rPr>
      <t xml:space="preserve"> function of Excel searches and returns the position of a character within a text string. The position is returned as a numeric value, which represents the first instance of such character . The </t>
    </r>
    <r>
      <rPr>
        <b/>
        <sz val="11"/>
        <color rgb="FFFF0000"/>
        <rFont val="Calibri"/>
        <family val="2"/>
        <scheme val="minor"/>
      </rPr>
      <t>FIND</t>
    </r>
    <r>
      <rPr>
        <b/>
        <sz val="11"/>
        <color theme="1"/>
        <rFont val="Calibri"/>
        <family val="2"/>
        <scheme val="minor"/>
      </rPr>
      <t xml:space="preserve"> function can also be informed the exact position from where the search should begin. This function is case sensitive .</t>
    </r>
  </si>
  <si>
    <t>ahamdabad</t>
  </si>
  <si>
    <t>Jaysingpur</t>
  </si>
  <si>
    <r>
      <t>15)</t>
    </r>
    <r>
      <rPr>
        <b/>
        <sz val="11"/>
        <color rgb="FFFF0000"/>
        <rFont val="Calibri"/>
        <family val="2"/>
        <scheme val="minor"/>
      </rPr>
      <t>Search</t>
    </r>
    <r>
      <rPr>
        <b/>
        <sz val="11"/>
        <color theme="1"/>
        <rFont val="Calibri"/>
        <family val="2"/>
        <scheme val="minor"/>
      </rPr>
      <t xml:space="preserve">-:The </t>
    </r>
    <r>
      <rPr>
        <b/>
        <sz val="11"/>
        <color rgb="FFFF0000"/>
        <rFont val="Calibri"/>
        <family val="2"/>
        <scheme val="minor"/>
      </rPr>
      <t>SEARCH</t>
    </r>
    <r>
      <rPr>
        <b/>
        <sz val="11"/>
        <color theme="1"/>
        <rFont val="Calibri"/>
        <family val="2"/>
        <scheme val="minor"/>
      </rPr>
      <t xml:space="preserve"> function in Excel is categorized under text or string functions, but the output returned by this function is an integer. The SEARCH function gives us the position of the substring in a given string when we provide a parameter of the position to search from. </t>
    </r>
    <r>
      <rPr>
        <b/>
        <sz val="11"/>
        <color rgb="FF00B050"/>
        <rFont val="Calibri"/>
        <family val="2"/>
        <scheme val="minor"/>
      </rPr>
      <t>It is not case Senstitive</t>
    </r>
    <r>
      <rPr>
        <b/>
        <sz val="11"/>
        <color theme="1"/>
        <rFont val="Calibri"/>
        <family val="2"/>
        <scheme val="minor"/>
      </rPr>
      <t xml:space="preserve">. </t>
    </r>
    <r>
      <rPr>
        <b/>
        <u/>
        <sz val="11"/>
        <color theme="1"/>
        <rFont val="Calibri"/>
        <family val="2"/>
        <scheme val="minor"/>
      </rPr>
      <t>Thus, this formula takes three arguments:Substring, the string itself, and position to start the search.</t>
    </r>
  </si>
  <si>
    <r>
      <t xml:space="preserve">16) </t>
    </r>
    <r>
      <rPr>
        <b/>
        <sz val="11"/>
        <color rgb="FFFF0000"/>
        <rFont val="Calibri"/>
        <family val="2"/>
        <scheme val="minor"/>
      </rPr>
      <t>Lower</t>
    </r>
    <r>
      <rPr>
        <b/>
        <sz val="11"/>
        <color theme="1"/>
        <rFont val="Calibri"/>
        <family val="2"/>
        <scheme val="minor"/>
      </rPr>
      <t xml:space="preserve">-: The </t>
    </r>
    <r>
      <rPr>
        <b/>
        <sz val="11"/>
        <color rgb="FFFF0000"/>
        <rFont val="Calibri"/>
        <family val="2"/>
        <scheme val="minor"/>
      </rPr>
      <t xml:space="preserve">LOWER </t>
    </r>
    <r>
      <rPr>
        <b/>
        <sz val="11"/>
        <color theme="1"/>
        <rFont val="Calibri"/>
        <family val="2"/>
        <scheme val="minor"/>
      </rPr>
      <t xml:space="preserve">function is used to lowercase text in a cell. Changing the letter case of your cell values can be great when there is a lot of case inconsistency among the cell inputs or when preparing your dataset for case-sensitive Usage. The function will not change the characters in the text string that are not letters. </t>
    </r>
  </si>
  <si>
    <t>Ajaz Wani</t>
  </si>
  <si>
    <t>Shilpa Shaw</t>
  </si>
  <si>
    <t>Yukti Verma</t>
  </si>
  <si>
    <t>Shilpa SHAW</t>
  </si>
  <si>
    <t>FREDRick DUFF</t>
  </si>
  <si>
    <t>vrushabh patil</t>
  </si>
  <si>
    <t>BADAL MISHRA</t>
  </si>
  <si>
    <r>
      <t>17)</t>
    </r>
    <r>
      <rPr>
        <b/>
        <sz val="11"/>
        <color rgb="FFFF0000"/>
        <rFont val="Calibri"/>
        <family val="2"/>
        <scheme val="minor"/>
      </rPr>
      <t>UPPER</t>
    </r>
    <r>
      <rPr>
        <b/>
        <sz val="11"/>
        <color theme="1"/>
        <rFont val="Calibri"/>
        <family val="2"/>
        <scheme val="minor"/>
      </rPr>
      <t xml:space="preserve">-:The </t>
    </r>
    <r>
      <rPr>
        <b/>
        <sz val="11"/>
        <color rgb="FFFF0000"/>
        <rFont val="Calibri"/>
        <family val="2"/>
        <scheme val="minor"/>
      </rPr>
      <t>UPPER</t>
    </r>
    <r>
      <rPr>
        <b/>
        <sz val="11"/>
        <color theme="1"/>
        <rFont val="Calibri"/>
        <family val="2"/>
        <scheme val="minor"/>
      </rPr>
      <t xml:space="preserve"> function is an Excel Text function, that will converts text to all capital letters(UPPERCASE). Thus , the function coverts all charcters in a supplied text string into upper case.</t>
    </r>
  </si>
  <si>
    <r>
      <t>18)</t>
    </r>
    <r>
      <rPr>
        <b/>
        <sz val="11"/>
        <color rgb="FFFF0000"/>
        <rFont val="Calibri"/>
        <family val="2"/>
        <scheme val="minor"/>
      </rPr>
      <t>Proper</t>
    </r>
    <r>
      <rPr>
        <b/>
        <sz val="11"/>
        <color theme="1"/>
        <rFont val="Calibri"/>
        <family val="2"/>
        <scheme val="minor"/>
      </rPr>
      <t xml:space="preserve">-: The </t>
    </r>
    <r>
      <rPr>
        <b/>
        <sz val="11"/>
        <color rgb="FFFF0000"/>
        <rFont val="Calibri"/>
        <family val="2"/>
        <scheme val="minor"/>
      </rPr>
      <t>PROPER</t>
    </r>
    <r>
      <rPr>
        <b/>
        <sz val="11"/>
        <color theme="1"/>
        <rFont val="Calibri"/>
        <family val="2"/>
        <scheme val="minor"/>
      </rPr>
      <t xml:space="preserve"> Excel function makes the given input in an appropriate case. The PROPER case means, the first characters is in uppercase while the rest of the charaters are in lower case. Which means Capitalized each word.</t>
    </r>
  </si>
  <si>
    <r>
      <t>19)</t>
    </r>
    <r>
      <rPr>
        <b/>
        <sz val="11"/>
        <color rgb="FFFF0000"/>
        <rFont val="Calibri"/>
        <family val="2"/>
        <scheme val="minor"/>
      </rPr>
      <t>Trim</t>
    </r>
    <r>
      <rPr>
        <b/>
        <sz val="11"/>
        <color theme="1"/>
        <rFont val="Calibri"/>
        <family val="2"/>
        <scheme val="minor"/>
      </rPr>
      <t xml:space="preserve">-: The </t>
    </r>
    <r>
      <rPr>
        <b/>
        <sz val="11"/>
        <color rgb="FFFF0000"/>
        <rFont val="Calibri"/>
        <family val="2"/>
        <scheme val="minor"/>
      </rPr>
      <t>TRIM</t>
    </r>
    <r>
      <rPr>
        <b/>
        <sz val="11"/>
        <color theme="1"/>
        <rFont val="Calibri"/>
        <family val="2"/>
        <scheme val="minor"/>
      </rPr>
      <t xml:space="preserve"> function is categorized under Excel text function.</t>
    </r>
    <r>
      <rPr>
        <b/>
        <sz val="11"/>
        <color rgb="FFFF0000"/>
        <rFont val="Calibri"/>
        <family val="2"/>
        <scheme val="minor"/>
      </rPr>
      <t xml:space="preserve"> TRIM</t>
    </r>
    <r>
      <rPr>
        <b/>
        <sz val="11"/>
        <color theme="1"/>
        <rFont val="Calibri"/>
        <family val="2"/>
        <scheme val="minor"/>
      </rPr>
      <t xml:space="preserve"> helps to remove the extra spaces in  data and thus clean up the cells in the worksheet.It deletes all leading, trailing and in-between spaces except for single space character between Words.</t>
    </r>
  </si>
  <si>
    <t xml:space="preserve">          Shilpa Shaw</t>
  </si>
  <si>
    <r>
      <t>20)</t>
    </r>
    <r>
      <rPr>
        <b/>
        <sz val="11"/>
        <color rgb="FFFF0000"/>
        <rFont val="Calibri"/>
        <family val="2"/>
        <scheme val="minor"/>
      </rPr>
      <t>Substitute</t>
    </r>
    <r>
      <rPr>
        <b/>
        <sz val="11"/>
        <color theme="1"/>
        <rFont val="Calibri"/>
        <family val="2"/>
        <scheme val="minor"/>
      </rPr>
      <t xml:space="preserve">-: The </t>
    </r>
    <r>
      <rPr>
        <b/>
        <sz val="11"/>
        <color rgb="FFFF0000"/>
        <rFont val="Calibri"/>
        <family val="2"/>
        <scheme val="minor"/>
      </rPr>
      <t>SUBSTITUTE</t>
    </r>
    <r>
      <rPr>
        <b/>
        <sz val="11"/>
        <color theme="1"/>
        <rFont val="Calibri"/>
        <family val="2"/>
        <scheme val="minor"/>
      </rPr>
      <t xml:space="preserve"> function in Excel is useful to replace or substitute a given text with another text in a given cell. This function is widely used when we send messive emails or messages in bulk. Instead of creating separate text for every user, we use a </t>
    </r>
    <r>
      <rPr>
        <b/>
        <sz val="11"/>
        <color rgb="FFFF0000"/>
        <rFont val="Calibri"/>
        <family val="2"/>
        <scheme val="minor"/>
      </rPr>
      <t>SUBSTITUTE</t>
    </r>
    <r>
      <rPr>
        <b/>
        <sz val="11"/>
        <color theme="1"/>
        <rFont val="Calibri"/>
        <family val="2"/>
        <scheme val="minor"/>
      </rPr>
      <t xml:space="preserve"> function to replace the information.</t>
    </r>
  </si>
  <si>
    <t>Swati Matam Kumar</t>
  </si>
  <si>
    <r>
      <t>21)</t>
    </r>
    <r>
      <rPr>
        <b/>
        <sz val="11"/>
        <color rgb="FFFF0000"/>
        <rFont val="Calibri"/>
        <family val="2"/>
        <scheme val="minor"/>
      </rPr>
      <t>REPT</t>
    </r>
    <r>
      <rPr>
        <b/>
        <sz val="11"/>
        <color theme="1"/>
        <rFont val="Calibri"/>
        <family val="2"/>
        <scheme val="minor"/>
      </rPr>
      <t xml:space="preserve">-: The </t>
    </r>
    <r>
      <rPr>
        <b/>
        <sz val="11"/>
        <color rgb="FFFF0000"/>
        <rFont val="Calibri"/>
        <family val="2"/>
        <scheme val="minor"/>
      </rPr>
      <t>REPT</t>
    </r>
    <r>
      <rPr>
        <b/>
        <sz val="11"/>
        <color theme="1"/>
        <rFont val="Calibri"/>
        <family val="2"/>
        <scheme val="minor"/>
      </rPr>
      <t xml:space="preserve"> function is also known as the repeat function in Excel. As the name suggest, this function repeats the provided data according to the given number of  times. So, this function takes</t>
    </r>
    <r>
      <rPr>
        <b/>
        <sz val="11"/>
        <color rgb="FF00B050"/>
        <rFont val="Calibri"/>
        <family val="2"/>
        <scheme val="minor"/>
      </rPr>
      <t xml:space="preserve"> two arguments</t>
    </r>
    <r>
      <rPr>
        <b/>
        <sz val="11"/>
        <color theme="1"/>
        <rFont val="Calibri"/>
        <family val="2"/>
        <scheme val="minor"/>
      </rPr>
      <t xml:space="preserve"> : </t>
    </r>
    <r>
      <rPr>
        <b/>
        <u/>
        <sz val="11"/>
        <color theme="1"/>
        <rFont val="Calibri"/>
        <family val="2"/>
        <scheme val="minor"/>
      </rPr>
      <t>the first is the text that needs to be repeated , and the second is the number of times we want the text to be repeated.</t>
    </r>
  </si>
  <si>
    <t xml:space="preserve"> OM</t>
  </si>
  <si>
    <r>
      <t>22)</t>
    </r>
    <r>
      <rPr>
        <b/>
        <sz val="11"/>
        <color rgb="FFFF0000"/>
        <rFont val="Calibri"/>
        <family val="2"/>
        <scheme val="minor"/>
      </rPr>
      <t>TEXT</t>
    </r>
    <r>
      <rPr>
        <b/>
        <sz val="11"/>
        <color theme="1"/>
        <rFont val="Calibri"/>
        <family val="2"/>
        <scheme val="minor"/>
      </rPr>
      <t xml:space="preserve">-: The </t>
    </r>
    <r>
      <rPr>
        <b/>
        <sz val="11"/>
        <color rgb="FFFF0000"/>
        <rFont val="Calibri"/>
        <family val="2"/>
        <scheme val="minor"/>
      </rPr>
      <t>TEXT</t>
    </r>
    <r>
      <rPr>
        <b/>
        <sz val="11"/>
        <color theme="1"/>
        <rFont val="Calibri"/>
        <family val="2"/>
        <scheme val="minor"/>
      </rPr>
      <t xml:space="preserve"> Excel function converts a number to a text string based on the format specified by the user. This format is supplied as an argument to the </t>
    </r>
    <r>
      <rPr>
        <b/>
        <sz val="11"/>
        <color rgb="FFFF0000"/>
        <rFont val="Calibri"/>
        <family val="2"/>
        <scheme val="minor"/>
      </rPr>
      <t>TEXT</t>
    </r>
    <r>
      <rPr>
        <b/>
        <sz val="11"/>
        <color theme="1"/>
        <rFont val="Calibri"/>
        <family val="2"/>
        <scheme val="minor"/>
      </rPr>
      <t xml:space="preserve"> function. Since the resulting outputs are text representations of numbers, they cannot be used as an in formulas. Therefore, it is recommended to retain the original numbers and create a separate row or column for the converted numbers.</t>
    </r>
  </si>
  <si>
    <t>Question</t>
  </si>
  <si>
    <t>Anurag Slathia</t>
  </si>
  <si>
    <t>Aman Kumar</t>
  </si>
  <si>
    <t>Yukti Varma</t>
  </si>
  <si>
    <t>Vrushabh Kumar Patil</t>
  </si>
  <si>
    <t>Patrick K tourian</t>
  </si>
  <si>
    <t>Names</t>
  </si>
  <si>
    <t>Total Number spaces</t>
  </si>
  <si>
    <r>
      <t>23)</t>
    </r>
    <r>
      <rPr>
        <b/>
        <sz val="11"/>
        <color rgb="FFFF0000"/>
        <rFont val="Calibri"/>
        <family val="2"/>
        <scheme val="minor"/>
      </rPr>
      <t>MID</t>
    </r>
    <r>
      <rPr>
        <b/>
        <sz val="11"/>
        <color theme="1"/>
        <rFont val="Calibri"/>
        <family val="2"/>
        <scheme val="minor"/>
      </rPr>
      <t xml:space="preserve">-:The </t>
    </r>
    <r>
      <rPr>
        <b/>
        <sz val="11"/>
        <color rgb="FFFF0000"/>
        <rFont val="Calibri"/>
        <family val="2"/>
        <scheme val="minor"/>
      </rPr>
      <t>MID</t>
    </r>
    <r>
      <rPr>
        <b/>
        <sz val="11"/>
        <color theme="1"/>
        <rFont val="Calibri"/>
        <family val="2"/>
        <scheme val="minor"/>
      </rPr>
      <t xml:space="preserve"> function in Excel is a text function used to find out strings and return them from any middle part of the Excel. This formula extracts the result from the text or the string itself, the start number or position, and the strings end position.</t>
    </r>
  </si>
  <si>
    <t>Questions</t>
  </si>
  <si>
    <t>Mid Name</t>
  </si>
  <si>
    <t>Mahendra Singh Dhoni</t>
  </si>
  <si>
    <r>
      <t>24)</t>
    </r>
    <r>
      <rPr>
        <b/>
        <sz val="11"/>
        <color rgb="FFFF0000"/>
        <rFont val="Calibri"/>
        <family val="2"/>
        <scheme val="minor"/>
      </rPr>
      <t>TODAY</t>
    </r>
    <r>
      <rPr>
        <b/>
        <sz val="11"/>
        <color theme="1"/>
        <rFont val="Calibri"/>
        <family val="2"/>
        <scheme val="minor"/>
      </rPr>
      <t xml:space="preserve">-: </t>
    </r>
    <r>
      <rPr>
        <b/>
        <sz val="11"/>
        <color rgb="FFFF0000"/>
        <rFont val="Calibri"/>
        <family val="2"/>
        <scheme val="minor"/>
      </rPr>
      <t>TODAY</t>
    </r>
    <r>
      <rPr>
        <b/>
        <sz val="11"/>
        <color theme="1"/>
        <rFont val="Calibri"/>
        <family val="2"/>
        <scheme val="minor"/>
      </rPr>
      <t xml:space="preserve"> is an Excel worksheet </t>
    </r>
    <r>
      <rPr>
        <b/>
        <sz val="11"/>
        <color rgb="FFFF0000"/>
        <rFont val="Calibri"/>
        <family val="2"/>
        <scheme val="minor"/>
      </rPr>
      <t>DATE</t>
    </r>
    <r>
      <rPr>
        <b/>
        <sz val="11"/>
        <color theme="1"/>
        <rFont val="Calibri"/>
        <family val="2"/>
        <scheme val="minor"/>
      </rPr>
      <t xml:space="preserve"> and </t>
    </r>
    <r>
      <rPr>
        <b/>
        <sz val="11"/>
        <color rgb="FFFF0000"/>
        <rFont val="Calibri"/>
        <family val="2"/>
        <scheme val="minor"/>
      </rPr>
      <t xml:space="preserve">TIME </t>
    </r>
    <r>
      <rPr>
        <b/>
        <sz val="11"/>
        <color theme="1"/>
        <rFont val="Calibri"/>
        <family val="2"/>
        <scheme val="minor"/>
      </rPr>
      <t>function used to find the current system date and time in Excel. This function does not take any arguments. Also,this function auto updates itself whenever the worksheet is reopend. Therefore, this function only represents the current system date, not the time.</t>
    </r>
  </si>
  <si>
    <r>
      <rPr>
        <b/>
        <sz val="11"/>
        <color theme="1"/>
        <rFont val="Calibri"/>
        <family val="2"/>
        <scheme val="minor"/>
      </rPr>
      <t>25)</t>
    </r>
    <r>
      <rPr>
        <b/>
        <sz val="11"/>
        <color rgb="FFFF0000"/>
        <rFont val="Calibri"/>
        <family val="2"/>
        <scheme val="minor"/>
      </rPr>
      <t>Now</t>
    </r>
    <r>
      <rPr>
        <b/>
        <sz val="11"/>
        <color theme="1"/>
        <rFont val="Calibri"/>
        <family val="2"/>
        <scheme val="minor"/>
      </rPr>
      <t xml:space="preserve">-: </t>
    </r>
    <r>
      <rPr>
        <b/>
        <sz val="11"/>
        <color rgb="FFFF0000"/>
        <rFont val="Calibri"/>
        <family val="2"/>
        <scheme val="minor"/>
      </rPr>
      <t>Now</t>
    </r>
    <r>
      <rPr>
        <b/>
        <sz val="11"/>
        <color theme="1"/>
        <rFont val="Calibri"/>
        <family val="2"/>
        <scheme val="minor"/>
      </rPr>
      <t xml:space="preserve"> is an Excel </t>
    </r>
    <r>
      <rPr>
        <b/>
        <sz val="11"/>
        <color rgb="FFFF0000"/>
        <rFont val="Calibri"/>
        <family val="2"/>
        <scheme val="minor"/>
      </rPr>
      <t xml:space="preserve">DATE </t>
    </r>
    <r>
      <rPr>
        <b/>
        <sz val="11"/>
        <color theme="1"/>
        <rFont val="Calibri"/>
        <family val="2"/>
        <scheme val="minor"/>
      </rPr>
      <t>function that shows the current system date and time in an Excel worksheet. This function does not take any arguments and only gives the system date time on the system in which the function being used.</t>
    </r>
  </si>
  <si>
    <r>
      <rPr>
        <b/>
        <sz val="11"/>
        <color theme="1"/>
        <rFont val="Calibri"/>
        <family val="2"/>
        <scheme val="minor"/>
      </rPr>
      <t>26)</t>
    </r>
    <r>
      <rPr>
        <b/>
        <sz val="11"/>
        <color rgb="FFFF0000"/>
        <rFont val="Calibri"/>
        <family val="2"/>
        <scheme val="minor"/>
      </rPr>
      <t>EOMONTH</t>
    </r>
    <r>
      <rPr>
        <b/>
        <sz val="11"/>
        <color theme="1"/>
        <rFont val="Calibri"/>
        <family val="2"/>
        <scheme val="minor"/>
      </rPr>
      <t xml:space="preserve">-: The </t>
    </r>
    <r>
      <rPr>
        <b/>
        <sz val="11"/>
        <color rgb="FFFF0000"/>
        <rFont val="Calibri"/>
        <family val="2"/>
        <scheme val="minor"/>
      </rPr>
      <t>EOMONTH</t>
    </r>
    <r>
      <rPr>
        <b/>
        <sz val="11"/>
        <color theme="1"/>
        <rFont val="Calibri"/>
        <family val="2"/>
        <scheme val="minor"/>
      </rPr>
      <t xml:space="preserve"> is a worksheet date function in Excel that calculates the end of the month for the given date by adding a specified number of months to the arguments. This function takes two arguments one as the date and another as an Integer.</t>
    </r>
  </si>
  <si>
    <t>ID</t>
  </si>
  <si>
    <t>Ankur</t>
  </si>
  <si>
    <t>Virat</t>
  </si>
  <si>
    <t>Rohit</t>
  </si>
  <si>
    <t>Shikhar</t>
  </si>
  <si>
    <t>Shubhman</t>
  </si>
  <si>
    <t xml:space="preserve">Ajinkya </t>
  </si>
  <si>
    <t>Suresh</t>
  </si>
  <si>
    <t>Singh</t>
  </si>
  <si>
    <t>Kohil</t>
  </si>
  <si>
    <t>Sharma</t>
  </si>
  <si>
    <t>Dhawan</t>
  </si>
  <si>
    <t>Gill</t>
  </si>
  <si>
    <t>Rahane</t>
  </si>
  <si>
    <t>Raina</t>
  </si>
  <si>
    <t>Salary</t>
  </si>
  <si>
    <r>
      <t>27)</t>
    </r>
    <r>
      <rPr>
        <b/>
        <sz val="11"/>
        <color rgb="FFFF0000"/>
        <rFont val="Calibri"/>
        <family val="2"/>
        <scheme val="minor"/>
      </rPr>
      <t>LOOKUP</t>
    </r>
    <r>
      <rPr>
        <b/>
        <sz val="11"/>
        <color theme="1"/>
        <rFont val="Calibri"/>
        <family val="2"/>
        <scheme val="minor"/>
      </rPr>
      <t xml:space="preserve">-: The </t>
    </r>
    <r>
      <rPr>
        <b/>
        <sz val="11"/>
        <color rgb="FFFF0000"/>
        <rFont val="Calibri"/>
        <family val="2"/>
        <scheme val="minor"/>
      </rPr>
      <t>LOOKUP</t>
    </r>
    <r>
      <rPr>
        <b/>
        <sz val="11"/>
        <color theme="1"/>
        <rFont val="Calibri"/>
        <family val="2"/>
        <scheme val="minor"/>
      </rPr>
      <t xml:space="preserve"> excel function searches a value in a range ( single row or Single Column) and returns a corresponding match from the same position of another range ( single row or single column). The Corresponding match is a piece of information associated with the value being searched.</t>
    </r>
  </si>
  <si>
    <r>
      <rPr>
        <b/>
        <sz val="11"/>
        <color theme="1"/>
        <rFont val="Calibri"/>
        <family val="2"/>
        <scheme val="minor"/>
      </rPr>
      <t>28)</t>
    </r>
    <r>
      <rPr>
        <b/>
        <sz val="11"/>
        <color rgb="FFFF0000"/>
        <rFont val="Calibri"/>
        <family val="2"/>
        <scheme val="minor"/>
      </rPr>
      <t>VLOOKUP</t>
    </r>
    <r>
      <rPr>
        <b/>
        <sz val="11"/>
        <color theme="1"/>
        <rFont val="Calibri"/>
        <family val="2"/>
        <scheme val="minor"/>
      </rPr>
      <t xml:space="preserve">-: The </t>
    </r>
    <r>
      <rPr>
        <b/>
        <sz val="11"/>
        <color rgb="FFFF0000"/>
        <rFont val="Calibri"/>
        <family val="2"/>
        <scheme val="minor"/>
      </rPr>
      <t>VLOOKUP</t>
    </r>
    <r>
      <rPr>
        <b/>
        <sz val="11"/>
        <color theme="1"/>
        <rFont val="Calibri"/>
        <family val="2"/>
        <scheme val="minor"/>
      </rPr>
      <t xml:space="preserve"> Excel function searches for a particular value and returns a corresponding match based on a unique identifier. A unique identifier is uniquely associated with all the records of the database. For instance, employee id, student roll number, customer contact number, seller email adress, etc., are unique identifiers.</t>
    </r>
  </si>
  <si>
    <t>First name</t>
  </si>
  <si>
    <t>last name</t>
  </si>
  <si>
    <t>Score</t>
  </si>
  <si>
    <t>Grade</t>
  </si>
  <si>
    <t>A</t>
  </si>
  <si>
    <t>B</t>
  </si>
  <si>
    <t>C</t>
  </si>
  <si>
    <t>D</t>
  </si>
  <si>
    <t>F</t>
  </si>
  <si>
    <t>Shubh</t>
  </si>
  <si>
    <t>ROHIT</t>
  </si>
  <si>
    <r>
      <t>29)</t>
    </r>
    <r>
      <rPr>
        <b/>
        <sz val="11"/>
        <color rgb="FFFF0000"/>
        <rFont val="Calibri"/>
        <family val="2"/>
        <scheme val="minor"/>
      </rPr>
      <t>Match</t>
    </r>
    <r>
      <rPr>
        <b/>
        <sz val="11"/>
        <color theme="1"/>
        <rFont val="Calibri"/>
        <family val="2"/>
        <scheme val="minor"/>
      </rPr>
      <t xml:space="preserve">-:The </t>
    </r>
    <r>
      <rPr>
        <b/>
        <sz val="11"/>
        <color rgb="FFFF0000"/>
        <rFont val="Calibri"/>
        <family val="2"/>
        <scheme val="minor"/>
      </rPr>
      <t>MATCH</t>
    </r>
    <r>
      <rPr>
        <b/>
        <sz val="11"/>
        <color theme="1"/>
        <rFont val="Calibri"/>
        <family val="2"/>
        <scheme val="minor"/>
      </rPr>
      <t xml:space="preserve"> function looks for a specific value and returns its relative position in a range of cells. The output is the first position found for the given value. Being a lookup and reference function, it works for both an exact match and approximate match. For example, if the range A11:A15 consists of the number 2,9,8,14,32, the formula </t>
    </r>
    <r>
      <rPr>
        <b/>
        <sz val="11"/>
        <color rgb="FF00B050"/>
        <rFont val="Calibri"/>
        <family val="2"/>
        <scheme val="minor"/>
      </rPr>
      <t xml:space="preserve">"MATCH(8,A11:A15,0)" </t>
    </r>
    <r>
      <rPr>
        <b/>
        <sz val="11"/>
        <color theme="1"/>
        <rFont val="Calibri"/>
        <family val="2"/>
        <scheme val="minor"/>
      </rPr>
      <t>returns 3 this is because the number 8 is at the third position.</t>
    </r>
  </si>
  <si>
    <t>Kohili</t>
  </si>
  <si>
    <t>Position</t>
  </si>
  <si>
    <r>
      <t>30)</t>
    </r>
    <r>
      <rPr>
        <b/>
        <sz val="11"/>
        <color rgb="FFFF0000"/>
        <rFont val="Calibri"/>
        <family val="2"/>
        <scheme val="minor"/>
      </rPr>
      <t>Index</t>
    </r>
    <r>
      <rPr>
        <b/>
        <sz val="11"/>
        <color theme="1"/>
        <rFont val="Calibri"/>
        <family val="2"/>
        <scheme val="minor"/>
      </rPr>
      <t xml:space="preserve">-: The </t>
    </r>
    <r>
      <rPr>
        <b/>
        <sz val="11"/>
        <color rgb="FFFF0000"/>
        <rFont val="Calibri"/>
        <family val="2"/>
        <scheme val="minor"/>
      </rPr>
      <t>INDEX</t>
    </r>
    <r>
      <rPr>
        <b/>
        <sz val="11"/>
        <color theme="1"/>
        <rFont val="Calibri"/>
        <family val="2"/>
        <scheme val="minor"/>
      </rPr>
      <t xml:space="preserve"> function in Excel helps extract the value of a cell, Which is within a specified array (range) and, at the intersection of the stated row and, at the intersection of the stated row and column numbers. In other words, the function goes to the cell (within a particular range) whose position is specified,picks its value and returns it as the output. The </t>
    </r>
    <r>
      <rPr>
        <b/>
        <sz val="11"/>
        <color rgb="FFFF0000"/>
        <rFont val="Calibri"/>
        <family val="2"/>
        <scheme val="minor"/>
      </rPr>
      <t>INDEX</t>
    </r>
    <r>
      <rPr>
        <b/>
        <sz val="11"/>
        <color theme="1"/>
        <rFont val="Calibri"/>
        <family val="2"/>
        <scheme val="minor"/>
      </rPr>
      <t xml:space="preserve"> function can also extract an array of values from a dataset.</t>
    </r>
  </si>
  <si>
    <t xml:space="preserve">Virat </t>
  </si>
  <si>
    <r>
      <rPr>
        <b/>
        <sz val="11"/>
        <color theme="1"/>
        <rFont val="Calibri"/>
        <family val="2"/>
        <scheme val="minor"/>
      </rPr>
      <t>31)</t>
    </r>
    <r>
      <rPr>
        <b/>
        <sz val="11"/>
        <color rgb="FFFF0000"/>
        <rFont val="Calibri"/>
        <family val="2"/>
        <scheme val="minor"/>
      </rPr>
      <t>HLOOKUP</t>
    </r>
    <r>
      <rPr>
        <b/>
        <sz val="11"/>
        <color theme="1"/>
        <rFont val="Calibri"/>
        <family val="2"/>
        <scheme val="minor"/>
      </rPr>
      <t xml:space="preserve">-:The </t>
    </r>
    <r>
      <rPr>
        <b/>
        <sz val="11"/>
        <color rgb="FFFF0000"/>
        <rFont val="Calibri"/>
        <family val="2"/>
        <scheme val="minor"/>
      </rPr>
      <t>HLOOKUP</t>
    </r>
    <r>
      <rPr>
        <b/>
        <sz val="11"/>
        <color theme="1"/>
        <rFont val="Calibri"/>
        <family val="2"/>
        <scheme val="minor"/>
      </rPr>
      <t xml:space="preserve"> function in Excel looks for the specified value in the topmost row of the table and returns another value from the same column of different row. The specified value called the lookup value and the value returned is known as a match.this match corresponds with either the exact lookup value (exact match) or with a value close to the lookup value (approximate match).</t>
    </r>
  </si>
  <si>
    <t>Ajinkya</t>
  </si>
  <si>
    <t>Shikar</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</si>
</sst>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b/>
      <sz val="11"/>
      <color rgb="FF00B050"/>
      <name val="Calibri"/>
      <family val="2"/>
      <scheme val="minor"/>
    </font>
    <font>
      <b/>
      <sz val="11"/>
      <color theme="9"/>
      <name val="Calibri"/>
      <family val="2"/>
      <scheme val="minor"/>
    </font>
    <font>
      <b/>
      <sz val="11"/>
      <color rgb="FF7030A0"/>
      <name val="Calibri"/>
      <family val="2"/>
      <scheme val="minor"/>
    </font>
    <font>
      <b/>
      <i/>
      <u/>
      <sz val="11"/>
      <color theme="1"/>
      <name val="Calibri"/>
      <family val="2"/>
      <scheme val="minor"/>
    </font>
    <font>
      <b/>
      <u/>
      <sz val="11"/>
      <color theme="1"/>
      <name val="Calibri"/>
      <family val="2"/>
      <scheme val="minor"/>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32">
    <xf numFmtId="0" fontId="0" fillId="0" borderId="0" xfId="0"/>
    <xf numFmtId="0" fontId="2" fillId="0" borderId="0" xfId="0" applyFont="1"/>
    <xf numFmtId="0" fontId="2" fillId="0" borderId="0" xfId="0" applyFont="1" applyAlignment="1">
      <alignment horizontal="left" vertical="top"/>
    </xf>
    <xf numFmtId="0" fontId="0" fillId="0" borderId="0" xfId="0" applyAlignment="1">
      <alignment wrapText="1"/>
    </xf>
    <xf numFmtId="0" fontId="2" fillId="0" borderId="0" xfId="0" applyFont="1" applyAlignment="1">
      <alignment vertical="top" wrapText="1"/>
    </xf>
    <xf numFmtId="0" fontId="0" fillId="0" borderId="0" xfId="0" applyFont="1" applyAlignment="1">
      <alignment vertical="top" wrapText="1"/>
    </xf>
    <xf numFmtId="0" fontId="3" fillId="0" borderId="0" xfId="0" applyFont="1" applyAlignment="1">
      <alignment horizontal="center" vertical="top" wrapText="1"/>
    </xf>
    <xf numFmtId="0" fontId="2" fillId="0" borderId="2" xfId="0" applyFont="1" applyBorder="1"/>
    <xf numFmtId="9" fontId="0" fillId="0" borderId="0" xfId="0" applyNumberFormat="1"/>
    <xf numFmtId="0" fontId="1" fillId="0" borderId="0" xfId="0" applyFont="1"/>
    <xf numFmtId="0" fontId="0" fillId="0" borderId="0" xfId="0" applyProtection="1">
      <protection locked="0"/>
    </xf>
    <xf numFmtId="0" fontId="0" fillId="0" borderId="0" xfId="0" applyProtection="1"/>
    <xf numFmtId="0" fontId="2" fillId="0" borderId="0" xfId="0" applyFont="1" applyAlignment="1">
      <alignment vertical="top" wrapText="1"/>
    </xf>
    <xf numFmtId="0" fontId="0" fillId="0" borderId="0" xfId="0" applyAlignment="1">
      <alignment vertical="top" wrapText="1"/>
    </xf>
    <xf numFmtId="0" fontId="7" fillId="0" borderId="0" xfId="0" applyFont="1"/>
    <xf numFmtId="14" fontId="0" fillId="0" borderId="0" xfId="0" applyNumberFormat="1"/>
    <xf numFmtId="22" fontId="0" fillId="0" borderId="0" xfId="0" applyNumberFormat="1"/>
    <xf numFmtId="0" fontId="2" fillId="0" borderId="0" xfId="0" applyFont="1" applyAlignment="1">
      <alignment horizontal="center" vertical="top"/>
    </xf>
    <xf numFmtId="0" fontId="0" fillId="0" borderId="0" xfId="0" applyAlignment="1">
      <alignment horizontal="center" vertical="top"/>
    </xf>
    <xf numFmtId="0" fontId="2" fillId="0" borderId="0" xfId="0" applyFont="1" applyAlignment="1">
      <alignment horizontal="left" vertical="top" wrapText="1"/>
    </xf>
    <xf numFmtId="0" fontId="0" fillId="0" borderId="0" xfId="0" applyAlignment="1">
      <alignment horizontal="left" vertical="top" wrapText="1"/>
    </xf>
    <xf numFmtId="0" fontId="2" fillId="0" borderId="0" xfId="0" applyFont="1" applyAlignment="1">
      <alignment vertical="top" wrapText="1"/>
    </xf>
    <xf numFmtId="0" fontId="0" fillId="0" borderId="0" xfId="0" applyAlignment="1">
      <alignment vertical="top"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1" xfId="0" applyFont="1" applyBorder="1" applyAlignment="1">
      <alignment horizontal="left" vertical="top" wrapText="1"/>
    </xf>
    <xf numFmtId="0" fontId="2" fillId="0" borderId="7" xfId="0" applyFont="1" applyBorder="1" applyAlignment="1">
      <alignment horizontal="left" vertical="top" wrapText="1"/>
    </xf>
    <xf numFmtId="0" fontId="2" fillId="0" borderId="8" xfId="0" applyFont="1" applyBorder="1" applyAlignment="1">
      <alignment horizontal="left" vertical="top" wrapText="1"/>
    </xf>
    <xf numFmtId="0" fontId="2" fillId="0" borderId="9" xfId="0" applyFont="1" applyBorder="1" applyAlignment="1">
      <alignment horizontal="left" vertical="top" wrapText="1"/>
    </xf>
    <xf numFmtId="0" fontId="2" fillId="0" borderId="10" xfId="0" applyFont="1" applyBorder="1" applyAlignment="1">
      <alignment horizontal="left" vertical="top" wrapText="1"/>
    </xf>
  </cellXfs>
  <cellStyles count="1">
    <cellStyle name="Normal" xfId="0" builtinId="0"/>
  </cellStyles>
  <dxfs count="2">
    <dxf>
      <fill>
        <patternFill>
          <bgColor rgb="FFFF0000"/>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78"/>
  <sheetViews>
    <sheetView tabSelected="1" topLeftCell="A368" zoomScaleNormal="100" workbookViewId="0">
      <selection activeCell="L381" sqref="L381"/>
    </sheetView>
  </sheetViews>
  <sheetFormatPr defaultRowHeight="14.5" x14ac:dyDescent="0.35"/>
  <cols>
    <col min="1" max="1" width="10.90625" bestFit="1" customWidth="1"/>
    <col min="2" max="2" width="9.81640625" customWidth="1"/>
    <col min="3" max="3" width="7.08984375" customWidth="1"/>
    <col min="4" max="4" width="9.81640625" customWidth="1"/>
    <col min="5" max="6" width="5.81640625" customWidth="1"/>
    <col min="7" max="7" width="7.7265625" customWidth="1"/>
    <col min="8" max="8" width="5.81640625" customWidth="1"/>
    <col min="9" max="9" width="6.453125" customWidth="1"/>
    <col min="10" max="10" width="7.1796875" customWidth="1"/>
    <col min="12" max="12" width="9.54296875" customWidth="1"/>
  </cols>
  <sheetData>
    <row r="1" spans="1:25" x14ac:dyDescent="0.35">
      <c r="A1" s="1" t="s">
        <v>0</v>
      </c>
    </row>
    <row r="2" spans="1:25" ht="15" thickBot="1" x14ac:dyDescent="0.4"/>
    <row r="3" spans="1:25" ht="14.5" customHeight="1" x14ac:dyDescent="0.35">
      <c r="B3" s="23" t="s">
        <v>5</v>
      </c>
      <c r="C3" s="24"/>
      <c r="D3" s="24"/>
      <c r="E3" s="24"/>
      <c r="F3" s="24"/>
      <c r="G3" s="24"/>
      <c r="H3" s="24"/>
      <c r="I3" s="24"/>
      <c r="J3" s="25"/>
      <c r="K3" s="2"/>
      <c r="L3" s="2"/>
      <c r="M3" s="2"/>
      <c r="N3" s="2"/>
      <c r="O3" s="2"/>
      <c r="P3" s="2"/>
      <c r="Q3" s="2"/>
      <c r="R3" s="2"/>
      <c r="S3" s="2"/>
      <c r="T3" s="2"/>
      <c r="U3" s="2"/>
      <c r="V3" s="2"/>
      <c r="W3" s="2"/>
      <c r="X3" s="2"/>
      <c r="Y3" s="2"/>
    </row>
    <row r="4" spans="1:25" x14ac:dyDescent="0.35">
      <c r="B4" s="26"/>
      <c r="C4" s="27"/>
      <c r="D4" s="27"/>
      <c r="E4" s="27"/>
      <c r="F4" s="27"/>
      <c r="G4" s="27"/>
      <c r="H4" s="27"/>
      <c r="I4" s="27"/>
      <c r="J4" s="28"/>
      <c r="K4" s="2"/>
      <c r="L4" s="2"/>
      <c r="M4" s="2"/>
      <c r="N4" s="2"/>
      <c r="O4" s="2"/>
      <c r="P4" s="2"/>
      <c r="Q4" s="2"/>
      <c r="R4" s="2"/>
      <c r="S4" s="2"/>
      <c r="T4" s="2"/>
      <c r="U4" s="2"/>
      <c r="V4" s="2"/>
      <c r="W4" s="2"/>
      <c r="X4" s="2"/>
      <c r="Y4" s="2"/>
    </row>
    <row r="5" spans="1:25" ht="15" thickBot="1" x14ac:dyDescent="0.4">
      <c r="B5" s="29"/>
      <c r="C5" s="30"/>
      <c r="D5" s="30"/>
      <c r="E5" s="30"/>
      <c r="F5" s="30"/>
      <c r="G5" s="30"/>
      <c r="H5" s="30"/>
      <c r="I5" s="30"/>
      <c r="J5" s="31"/>
    </row>
    <row r="6" spans="1:25" x14ac:dyDescent="0.35">
      <c r="B6" s="4"/>
      <c r="C6" s="4"/>
      <c r="D6" s="4"/>
      <c r="E6" s="4"/>
      <c r="F6" s="4"/>
      <c r="G6" s="4"/>
      <c r="H6" s="4"/>
      <c r="I6" s="4"/>
      <c r="J6" s="4"/>
    </row>
    <row r="7" spans="1:25" x14ac:dyDescent="0.35">
      <c r="B7" s="4"/>
      <c r="C7" s="4"/>
      <c r="D7" s="4"/>
      <c r="E7" s="4"/>
      <c r="F7" s="4"/>
      <c r="G7" s="4"/>
      <c r="H7" s="4"/>
      <c r="I7" s="4"/>
      <c r="J7" s="4"/>
    </row>
    <row r="8" spans="1:25" x14ac:dyDescent="0.35">
      <c r="B8" s="5" t="s">
        <v>1</v>
      </c>
      <c r="C8" s="4">
        <v>1</v>
      </c>
      <c r="D8" s="4"/>
      <c r="E8" s="6" t="s">
        <v>6</v>
      </c>
      <c r="F8" s="4"/>
      <c r="G8" s="4"/>
      <c r="H8" s="4"/>
      <c r="I8" s="4"/>
      <c r="J8" s="4"/>
    </row>
    <row r="9" spans="1:25" x14ac:dyDescent="0.35">
      <c r="B9" s="3" t="s">
        <v>2</v>
      </c>
      <c r="C9">
        <v>2</v>
      </c>
      <c r="E9">
        <f>SUM(C8:C9)</f>
        <v>3</v>
      </c>
    </row>
    <row r="10" spans="1:25" x14ac:dyDescent="0.35">
      <c r="B10" t="s">
        <v>3</v>
      </c>
      <c r="C10">
        <v>3</v>
      </c>
      <c r="E10">
        <f>SUM(C9:C10)</f>
        <v>5</v>
      </c>
    </row>
    <row r="11" spans="1:25" x14ac:dyDescent="0.35">
      <c r="B11" t="s">
        <v>4</v>
      </c>
      <c r="C11" s="4">
        <v>4</v>
      </c>
      <c r="E11">
        <f>SUM(C10:C11)</f>
        <v>7</v>
      </c>
    </row>
    <row r="13" spans="1:25" ht="15" thickBot="1" x14ac:dyDescent="0.4"/>
    <row r="14" spans="1:25" x14ac:dyDescent="0.35">
      <c r="B14" s="23" t="s">
        <v>7</v>
      </c>
      <c r="C14" s="24"/>
      <c r="D14" s="24"/>
      <c r="E14" s="24"/>
      <c r="F14" s="24"/>
      <c r="G14" s="24"/>
      <c r="H14" s="24"/>
      <c r="I14" s="24"/>
      <c r="J14" s="25"/>
    </row>
    <row r="15" spans="1:25" x14ac:dyDescent="0.35">
      <c r="B15" s="26"/>
      <c r="C15" s="27"/>
      <c r="D15" s="27"/>
      <c r="E15" s="27"/>
      <c r="F15" s="27"/>
      <c r="G15" s="27"/>
      <c r="H15" s="27"/>
      <c r="I15" s="27"/>
      <c r="J15" s="28"/>
    </row>
    <row r="16" spans="1:25" x14ac:dyDescent="0.35">
      <c r="B16" s="26"/>
      <c r="C16" s="27"/>
      <c r="D16" s="27"/>
      <c r="E16" s="27"/>
      <c r="F16" s="27"/>
      <c r="G16" s="27"/>
      <c r="H16" s="27"/>
      <c r="I16" s="27"/>
      <c r="J16" s="28"/>
    </row>
    <row r="17" spans="2:10" ht="15" thickBot="1" x14ac:dyDescent="0.4">
      <c r="B17" s="29"/>
      <c r="C17" s="30"/>
      <c r="D17" s="30"/>
      <c r="E17" s="30"/>
      <c r="F17" s="30"/>
      <c r="G17" s="30"/>
      <c r="H17" s="30"/>
      <c r="I17" s="30"/>
      <c r="J17" s="31"/>
    </row>
    <row r="19" spans="2:10" ht="15" thickBot="1" x14ac:dyDescent="0.4">
      <c r="G19" s="1" t="s">
        <v>16</v>
      </c>
      <c r="H19" s="8">
        <v>0.05</v>
      </c>
    </row>
    <row r="20" spans="2:10" ht="15" thickBot="1" x14ac:dyDescent="0.4">
      <c r="B20" s="7" t="s">
        <v>8</v>
      </c>
      <c r="C20" s="1" t="s">
        <v>14</v>
      </c>
      <c r="D20" s="1" t="s">
        <v>15</v>
      </c>
    </row>
    <row r="21" spans="2:10" x14ac:dyDescent="0.35">
      <c r="B21" t="s">
        <v>9</v>
      </c>
      <c r="C21">
        <v>100</v>
      </c>
      <c r="D21">
        <f>C21-(C21*$H$19)</f>
        <v>95</v>
      </c>
    </row>
    <row r="22" spans="2:10" x14ac:dyDescent="0.35">
      <c r="B22" t="s">
        <v>10</v>
      </c>
      <c r="C22">
        <v>200</v>
      </c>
      <c r="D22">
        <f>C22-(C22*$H$19)</f>
        <v>190</v>
      </c>
    </row>
    <row r="23" spans="2:10" x14ac:dyDescent="0.35">
      <c r="B23" t="s">
        <v>11</v>
      </c>
      <c r="C23">
        <v>100</v>
      </c>
      <c r="D23">
        <f>C23-(C23*$H$19)</f>
        <v>95</v>
      </c>
    </row>
    <row r="24" spans="2:10" x14ac:dyDescent="0.35">
      <c r="B24" t="s">
        <v>12</v>
      </c>
      <c r="C24">
        <v>50</v>
      </c>
      <c r="D24">
        <f>C24-(C24*$H$19)</f>
        <v>47.5</v>
      </c>
    </row>
    <row r="25" spans="2:10" x14ac:dyDescent="0.35">
      <c r="B25" t="s">
        <v>13</v>
      </c>
      <c r="C25">
        <v>400</v>
      </c>
      <c r="D25">
        <f>C25-(C25*$H$19)</f>
        <v>380</v>
      </c>
    </row>
    <row r="28" spans="2:10" x14ac:dyDescent="0.35">
      <c r="B28" s="21" t="s">
        <v>17</v>
      </c>
      <c r="C28" s="21"/>
      <c r="D28" s="21"/>
      <c r="E28" s="21"/>
      <c r="F28" s="21"/>
      <c r="G28" s="21"/>
      <c r="H28" s="21"/>
      <c r="I28" s="21"/>
      <c r="J28" s="21"/>
    </row>
    <row r="29" spans="2:10" x14ac:dyDescent="0.35">
      <c r="B29" s="21"/>
      <c r="C29" s="21"/>
      <c r="D29" s="21"/>
      <c r="E29" s="21"/>
      <c r="F29" s="21"/>
      <c r="G29" s="21"/>
      <c r="H29" s="21"/>
      <c r="I29" s="21"/>
      <c r="J29" s="21"/>
    </row>
    <row r="30" spans="2:10" x14ac:dyDescent="0.35">
      <c r="B30" s="21"/>
      <c r="C30" s="21"/>
      <c r="D30" s="21"/>
      <c r="E30" s="21"/>
      <c r="F30" s="21"/>
      <c r="G30" s="21"/>
      <c r="H30" s="21"/>
      <c r="I30" s="21"/>
      <c r="J30" s="21"/>
    </row>
    <row r="31" spans="2:10" x14ac:dyDescent="0.35">
      <c r="B31" s="21"/>
      <c r="C31" s="21"/>
      <c r="D31" s="21"/>
      <c r="E31" s="21"/>
      <c r="F31" s="21"/>
      <c r="G31" s="21"/>
      <c r="H31" s="21"/>
      <c r="I31" s="21"/>
      <c r="J31" s="21"/>
    </row>
    <row r="34" spans="1:8" x14ac:dyDescent="0.35">
      <c r="C34">
        <v>1</v>
      </c>
      <c r="D34">
        <v>2</v>
      </c>
      <c r="E34">
        <v>3</v>
      </c>
      <c r="F34">
        <v>4</v>
      </c>
      <c r="G34">
        <v>5</v>
      </c>
    </row>
    <row r="35" spans="1:8" x14ac:dyDescent="0.35">
      <c r="B35">
        <v>1</v>
      </c>
      <c r="C35">
        <f>$B35*C$34</f>
        <v>1</v>
      </c>
      <c r="D35">
        <f t="shared" ref="D35:G39" si="0">$B35*D$34</f>
        <v>2</v>
      </c>
      <c r="E35">
        <f t="shared" si="0"/>
        <v>3</v>
      </c>
      <c r="F35">
        <f t="shared" si="0"/>
        <v>4</v>
      </c>
      <c r="G35">
        <f t="shared" si="0"/>
        <v>5</v>
      </c>
    </row>
    <row r="36" spans="1:8" x14ac:dyDescent="0.35">
      <c r="B36">
        <v>2</v>
      </c>
      <c r="C36">
        <f>$B36*C$34</f>
        <v>2</v>
      </c>
      <c r="D36">
        <f t="shared" si="0"/>
        <v>4</v>
      </c>
      <c r="E36">
        <f t="shared" si="0"/>
        <v>6</v>
      </c>
      <c r="F36">
        <f t="shared" si="0"/>
        <v>8</v>
      </c>
      <c r="G36">
        <f t="shared" si="0"/>
        <v>10</v>
      </c>
    </row>
    <row r="37" spans="1:8" x14ac:dyDescent="0.35">
      <c r="B37">
        <v>3</v>
      </c>
      <c r="C37">
        <f>$B37*C$34</f>
        <v>3</v>
      </c>
      <c r="D37">
        <f t="shared" si="0"/>
        <v>6</v>
      </c>
      <c r="E37">
        <f t="shared" si="0"/>
        <v>9</v>
      </c>
      <c r="F37">
        <f t="shared" si="0"/>
        <v>12</v>
      </c>
      <c r="G37">
        <f t="shared" si="0"/>
        <v>15</v>
      </c>
    </row>
    <row r="38" spans="1:8" x14ac:dyDescent="0.35">
      <c r="B38">
        <v>4</v>
      </c>
      <c r="C38">
        <f>$B38*C$34</f>
        <v>4</v>
      </c>
      <c r="D38">
        <f t="shared" si="0"/>
        <v>8</v>
      </c>
      <c r="E38">
        <f t="shared" si="0"/>
        <v>12</v>
      </c>
      <c r="F38">
        <f t="shared" si="0"/>
        <v>16</v>
      </c>
      <c r="G38">
        <f t="shared" si="0"/>
        <v>20</v>
      </c>
    </row>
    <row r="39" spans="1:8" x14ac:dyDescent="0.35">
      <c r="B39">
        <v>5</v>
      </c>
      <c r="C39">
        <f>$B39*C$34</f>
        <v>5</v>
      </c>
      <c r="D39">
        <f t="shared" si="0"/>
        <v>10</v>
      </c>
      <c r="E39">
        <f t="shared" si="0"/>
        <v>15</v>
      </c>
      <c r="F39">
        <f t="shared" si="0"/>
        <v>20</v>
      </c>
      <c r="G39">
        <f t="shared" si="0"/>
        <v>25</v>
      </c>
    </row>
    <row r="41" spans="1:8" x14ac:dyDescent="0.35">
      <c r="A41" s="19" t="s">
        <v>18</v>
      </c>
      <c r="B41" s="19"/>
      <c r="C41" s="19"/>
      <c r="D41" s="19"/>
      <c r="E41" s="19"/>
      <c r="F41" s="19"/>
      <c r="G41" s="19"/>
    </row>
    <row r="42" spans="1:8" x14ac:dyDescent="0.35">
      <c r="A42" s="19"/>
      <c r="B42" s="19"/>
      <c r="C42" s="19"/>
      <c r="D42" s="19"/>
      <c r="E42" s="19"/>
      <c r="F42" s="19"/>
      <c r="G42" s="19"/>
    </row>
    <row r="44" spans="1:8" ht="14.5" customHeight="1" x14ac:dyDescent="0.35">
      <c r="B44" s="21" t="s">
        <v>19</v>
      </c>
      <c r="C44" s="21"/>
      <c r="D44" s="21"/>
      <c r="E44" s="21"/>
      <c r="F44" s="21"/>
      <c r="G44" s="21"/>
      <c r="H44" s="21"/>
    </row>
    <row r="45" spans="1:8" x14ac:dyDescent="0.35">
      <c r="B45" s="21"/>
      <c r="C45" s="21"/>
      <c r="D45" s="21"/>
      <c r="E45" s="21"/>
      <c r="F45" s="21"/>
      <c r="G45" s="21"/>
      <c r="H45" s="21"/>
    </row>
    <row r="46" spans="1:8" x14ac:dyDescent="0.35">
      <c r="B46" s="21"/>
      <c r="C46" s="21"/>
      <c r="D46" s="21"/>
      <c r="E46" s="21"/>
      <c r="F46" s="21"/>
      <c r="G46" s="21"/>
      <c r="H46" s="21"/>
    </row>
    <row r="47" spans="1:8" x14ac:dyDescent="0.35">
      <c r="A47" s="9"/>
      <c r="B47" s="21"/>
      <c r="C47" s="21"/>
      <c r="D47" s="21"/>
      <c r="E47" s="21"/>
      <c r="F47" s="21"/>
      <c r="G47" s="21"/>
      <c r="H47" s="21"/>
    </row>
    <row r="48" spans="1:8" x14ac:dyDescent="0.35">
      <c r="B48" s="1"/>
    </row>
    <row r="49" spans="2:8" x14ac:dyDescent="0.35">
      <c r="B49" s="1" t="s">
        <v>20</v>
      </c>
      <c r="C49" t="s">
        <v>21</v>
      </c>
      <c r="D49" t="s">
        <v>27</v>
      </c>
    </row>
    <row r="50" spans="2:8" x14ac:dyDescent="0.35">
      <c r="B50" t="s">
        <v>22</v>
      </c>
      <c r="C50" s="11">
        <f ca="1">RANDBETWEEN(20,100)</f>
        <v>26</v>
      </c>
      <c r="D50" t="str">
        <f ca="1">IF(C50&gt;=40,"Pass","Fail")</f>
        <v>Fail</v>
      </c>
    </row>
    <row r="51" spans="2:8" x14ac:dyDescent="0.35">
      <c r="B51" t="s">
        <v>23</v>
      </c>
      <c r="C51" s="11">
        <f ca="1">RANDBETWEEN(20,100)</f>
        <v>28</v>
      </c>
      <c r="D51" t="str">
        <f>IF(B55&gt;=40,"Pass","Fail")</f>
        <v>Fail</v>
      </c>
    </row>
    <row r="52" spans="2:8" x14ac:dyDescent="0.35">
      <c r="B52" t="s">
        <v>24</v>
      </c>
      <c r="C52" s="11">
        <f ca="1">RANDBETWEEN(20,100)</f>
        <v>61</v>
      </c>
      <c r="D52" t="str">
        <f ca="1">IF(C52&gt;=40,"Pass","Fail")</f>
        <v>Pass</v>
      </c>
    </row>
    <row r="53" spans="2:8" x14ac:dyDescent="0.35">
      <c r="B53" t="s">
        <v>25</v>
      </c>
      <c r="C53" s="11">
        <f ca="1">RANDBETWEEN(20,100)</f>
        <v>23</v>
      </c>
      <c r="D53" t="str">
        <f ca="1">IF(C53&gt;=40,"Pass","Fail")</f>
        <v>Fail</v>
      </c>
    </row>
    <row r="54" spans="2:8" x14ac:dyDescent="0.35">
      <c r="B54" t="s">
        <v>26</v>
      </c>
      <c r="C54" s="11">
        <f ca="1">RANDBETWEEN(20,100)</f>
        <v>44</v>
      </c>
      <c r="D54" t="str">
        <f ca="1">IF(C54&gt;=40,"Pass","Fail")</f>
        <v>Pass</v>
      </c>
    </row>
    <row r="56" spans="2:8" x14ac:dyDescent="0.35">
      <c r="B56" s="19" t="s">
        <v>29</v>
      </c>
      <c r="C56" s="19"/>
      <c r="D56" s="19"/>
      <c r="E56" s="19"/>
      <c r="F56" s="19"/>
      <c r="G56" s="19"/>
      <c r="H56" s="19"/>
    </row>
    <row r="57" spans="2:8" x14ac:dyDescent="0.35">
      <c r="B57" s="19"/>
      <c r="C57" s="19"/>
      <c r="D57" s="19"/>
      <c r="E57" s="19"/>
      <c r="F57" s="19"/>
      <c r="G57" s="19"/>
      <c r="H57" s="19"/>
    </row>
    <row r="58" spans="2:8" x14ac:dyDescent="0.35">
      <c r="B58" s="19"/>
      <c r="C58" s="19"/>
      <c r="D58" s="19"/>
      <c r="E58" s="19"/>
      <c r="F58" s="19"/>
      <c r="G58" s="19"/>
      <c r="H58" s="19"/>
    </row>
    <row r="59" spans="2:8" x14ac:dyDescent="0.35">
      <c r="B59" s="19"/>
      <c r="C59" s="19"/>
      <c r="D59" s="19"/>
      <c r="E59" s="19"/>
      <c r="F59" s="19"/>
      <c r="G59" s="19"/>
      <c r="H59" s="19"/>
    </row>
    <row r="62" spans="2:8" x14ac:dyDescent="0.35">
      <c r="B62" s="1" t="s">
        <v>20</v>
      </c>
      <c r="C62" s="1" t="s">
        <v>21</v>
      </c>
      <c r="D62" s="1" t="s">
        <v>27</v>
      </c>
      <c r="E62" s="1" t="s">
        <v>28</v>
      </c>
    </row>
    <row r="63" spans="2:8" x14ac:dyDescent="0.35">
      <c r="B63" t="s">
        <v>22</v>
      </c>
      <c r="C63" s="11">
        <v>20</v>
      </c>
      <c r="D63" t="str">
        <f>IF(C63&gt;=40,"Pass","Fail")</f>
        <v>Fail</v>
      </c>
      <c r="E63" t="str">
        <f>IF(C63&lt;40,"Below Average",IF(AND(C63&gt;=40,C63&lt;70),"Average","Above Average"))</f>
        <v>Below Average</v>
      </c>
    </row>
    <row r="64" spans="2:8" x14ac:dyDescent="0.35">
      <c r="B64" t="s">
        <v>23</v>
      </c>
      <c r="C64" s="11">
        <v>66</v>
      </c>
      <c r="D64" s="10" t="s">
        <v>30</v>
      </c>
      <c r="E64" t="str">
        <f>IF(C64&lt;40,"Below Average",IF(AND(C64&gt;=40,C64&lt;70),"Average","Above Average"))</f>
        <v>Average</v>
      </c>
    </row>
    <row r="65" spans="2:8" x14ac:dyDescent="0.35">
      <c r="B65" t="s">
        <v>24</v>
      </c>
      <c r="C65" s="11">
        <v>77</v>
      </c>
      <c r="D65" t="str">
        <f>IF(C65&gt;=40,"Pass","Fail")</f>
        <v>Pass</v>
      </c>
      <c r="E65" t="str">
        <f>IF(C65&lt;40,"Below Average",IF(AND(C65&gt;=40,C65&lt;70),"Average","Above Average"))</f>
        <v>Above Average</v>
      </c>
    </row>
    <row r="66" spans="2:8" x14ac:dyDescent="0.35">
      <c r="B66" t="s">
        <v>25</v>
      </c>
      <c r="C66" s="11">
        <v>71</v>
      </c>
      <c r="D66" t="str">
        <f>IF(C66&gt;=40,"Pass","Fail")</f>
        <v>Pass</v>
      </c>
      <c r="E66" t="str">
        <f>IF(C66&lt;40,"Below Average",IF(AND(C66&gt;=40,C66&lt;70),"Average","Above Average"))</f>
        <v>Above Average</v>
      </c>
    </row>
    <row r="67" spans="2:8" x14ac:dyDescent="0.35">
      <c r="B67" t="s">
        <v>26</v>
      </c>
      <c r="C67" s="11">
        <v>49</v>
      </c>
      <c r="D67" t="str">
        <f>IF(C67&gt;=40,"Pass","Fail")</f>
        <v>Pass</v>
      </c>
      <c r="E67" t="str">
        <f>IF(C67&lt;40,"Below Average",IF(AND(C67&gt;=40,C67&lt;70),"Average","Above Average"))</f>
        <v>Average</v>
      </c>
    </row>
    <row r="68" spans="2:8" x14ac:dyDescent="0.35">
      <c r="F68" s="11"/>
    </row>
    <row r="69" spans="2:8" ht="14.5" customHeight="1" x14ac:dyDescent="0.35">
      <c r="B69" s="21" t="s">
        <v>31</v>
      </c>
      <c r="C69" s="21"/>
      <c r="D69" s="21"/>
      <c r="E69" s="21"/>
      <c r="F69" s="21"/>
      <c r="G69" s="21"/>
      <c r="H69" s="21"/>
    </row>
    <row r="70" spans="2:8" x14ac:dyDescent="0.35">
      <c r="B70" s="21"/>
      <c r="C70" s="21"/>
      <c r="D70" s="21"/>
      <c r="E70" s="21"/>
      <c r="F70" s="21"/>
      <c r="G70" s="21"/>
      <c r="H70" s="21"/>
    </row>
    <row r="71" spans="2:8" x14ac:dyDescent="0.35">
      <c r="B71" s="4"/>
      <c r="C71" s="4"/>
      <c r="D71" s="4"/>
      <c r="E71" s="4"/>
      <c r="F71" s="4"/>
      <c r="G71" s="4"/>
      <c r="H71" s="4"/>
    </row>
    <row r="72" spans="2:8" x14ac:dyDescent="0.35">
      <c r="B72" s="4">
        <v>40</v>
      </c>
      <c r="C72" s="4" t="b">
        <f>C63&gt;B72</f>
        <v>0</v>
      </c>
      <c r="D72" s="4" t="b">
        <f>C64&gt;B72</f>
        <v>1</v>
      </c>
      <c r="E72" s="4"/>
      <c r="F72" s="4"/>
      <c r="G72" s="4"/>
      <c r="H72" s="4"/>
    </row>
    <row r="74" spans="2:8" ht="14.5" customHeight="1" x14ac:dyDescent="0.35">
      <c r="B74" s="21" t="s">
        <v>32</v>
      </c>
      <c r="C74" s="21"/>
      <c r="D74" s="21"/>
      <c r="E74" s="21"/>
      <c r="F74" s="21"/>
      <c r="G74" s="21"/>
      <c r="H74" s="21"/>
    </row>
    <row r="75" spans="2:8" x14ac:dyDescent="0.35">
      <c r="B75" s="21"/>
      <c r="C75" s="21"/>
      <c r="D75" s="21"/>
      <c r="E75" s="21"/>
      <c r="F75" s="21"/>
      <c r="G75" s="21"/>
      <c r="H75" s="21"/>
    </row>
    <row r="76" spans="2:8" x14ac:dyDescent="0.35">
      <c r="B76" s="21"/>
      <c r="C76" s="21"/>
      <c r="D76" s="21"/>
      <c r="E76" s="21"/>
      <c r="F76" s="21"/>
      <c r="G76" s="21"/>
      <c r="H76" s="21"/>
    </row>
    <row r="77" spans="2:8" x14ac:dyDescent="0.35">
      <c r="B77" s="21"/>
      <c r="C77" s="21"/>
      <c r="D77" s="21"/>
      <c r="E77" s="21"/>
      <c r="F77" s="21"/>
      <c r="G77" s="21"/>
      <c r="H77" s="21"/>
    </row>
    <row r="79" spans="2:8" x14ac:dyDescent="0.35">
      <c r="B79" t="b">
        <v>1</v>
      </c>
      <c r="C79" t="b">
        <v>1</v>
      </c>
      <c r="D79" t="b">
        <f>AND(B79,C79)</f>
        <v>1</v>
      </c>
    </row>
    <row r="80" spans="2:8" x14ac:dyDescent="0.35">
      <c r="B80" t="b">
        <v>1</v>
      </c>
      <c r="C80" t="b">
        <v>0</v>
      </c>
      <c r="D80" t="b">
        <f>AND(B80,C80)</f>
        <v>0</v>
      </c>
    </row>
    <row r="81" spans="2:8" x14ac:dyDescent="0.35">
      <c r="B81" t="b">
        <f>OR(B80,C80)</f>
        <v>1</v>
      </c>
    </row>
    <row r="83" spans="2:8" x14ac:dyDescent="0.35">
      <c r="B83" s="19" t="s">
        <v>33</v>
      </c>
      <c r="C83" s="19"/>
      <c r="D83" s="19"/>
      <c r="E83" s="19"/>
      <c r="F83" s="19"/>
      <c r="G83" s="19"/>
      <c r="H83" s="19"/>
    </row>
    <row r="84" spans="2:8" x14ac:dyDescent="0.35">
      <c r="B84" s="19"/>
      <c r="C84" s="19"/>
      <c r="D84" s="19"/>
      <c r="E84" s="19"/>
      <c r="F84" s="19"/>
      <c r="G84" s="19"/>
      <c r="H84" s="19"/>
    </row>
    <row r="85" spans="2:8" x14ac:dyDescent="0.35">
      <c r="B85" s="19"/>
      <c r="C85" s="19"/>
      <c r="D85" s="19"/>
      <c r="E85" s="19"/>
      <c r="F85" s="19"/>
      <c r="G85" s="19"/>
      <c r="H85" s="19"/>
    </row>
    <row r="87" spans="2:8" x14ac:dyDescent="0.35">
      <c r="B87">
        <v>32</v>
      </c>
    </row>
    <row r="88" spans="2:8" x14ac:dyDescent="0.35">
      <c r="B88">
        <v>443</v>
      </c>
    </row>
    <row r="89" spans="2:8" x14ac:dyDescent="0.35">
      <c r="B89">
        <v>355</v>
      </c>
    </row>
    <row r="90" spans="2:8" x14ac:dyDescent="0.35">
      <c r="B90">
        <v>54</v>
      </c>
    </row>
    <row r="91" spans="2:8" x14ac:dyDescent="0.35">
      <c r="B91">
        <v>5</v>
      </c>
    </row>
    <row r="92" spans="2:8" x14ac:dyDescent="0.35">
      <c r="B92" s="14">
        <f>SUM(B87:B91)</f>
        <v>889</v>
      </c>
    </row>
    <row r="94" spans="2:8" x14ac:dyDescent="0.35">
      <c r="B94" s="21" t="s">
        <v>34</v>
      </c>
      <c r="C94" s="22"/>
      <c r="D94" s="22"/>
      <c r="E94" s="22"/>
      <c r="F94" s="22"/>
      <c r="G94" s="22"/>
      <c r="H94" s="22"/>
    </row>
    <row r="95" spans="2:8" x14ac:dyDescent="0.35">
      <c r="B95" s="22"/>
      <c r="C95" s="22"/>
      <c r="D95" s="22"/>
      <c r="E95" s="22"/>
      <c r="F95" s="22"/>
      <c r="G95" s="22"/>
      <c r="H95" s="22"/>
    </row>
    <row r="96" spans="2:8" x14ac:dyDescent="0.35">
      <c r="B96" s="22"/>
      <c r="C96" s="22"/>
      <c r="D96" s="22"/>
      <c r="E96" s="22"/>
      <c r="F96" s="22"/>
      <c r="G96" s="22"/>
      <c r="H96" s="22"/>
    </row>
    <row r="98" spans="2:8" x14ac:dyDescent="0.35">
      <c r="B98" t="s">
        <v>35</v>
      </c>
      <c r="C98" t="str">
        <f>LEFT(B98,3)</f>
        <v>Vru</v>
      </c>
    </row>
    <row r="99" spans="2:8" x14ac:dyDescent="0.35">
      <c r="B99" t="s">
        <v>26</v>
      </c>
      <c r="C99" t="str">
        <f>LEFT(B99,3)</f>
        <v>Shi</v>
      </c>
    </row>
    <row r="100" spans="2:8" x14ac:dyDescent="0.35">
      <c r="B100" t="s">
        <v>36</v>
      </c>
      <c r="C100" t="str">
        <f>LEFT(B100,3)</f>
        <v>Bad</v>
      </c>
    </row>
    <row r="101" spans="2:8" x14ac:dyDescent="0.35">
      <c r="B101" t="s">
        <v>37</v>
      </c>
      <c r="C101" t="str">
        <f>LEFT(B101,3)</f>
        <v>Tus</v>
      </c>
    </row>
    <row r="102" spans="2:8" x14ac:dyDescent="0.35">
      <c r="B102" t="s">
        <v>38</v>
      </c>
      <c r="C102" t="str">
        <f>LEFT(B102,3)</f>
        <v>Ari</v>
      </c>
    </row>
    <row r="104" spans="2:8" x14ac:dyDescent="0.35">
      <c r="B104" s="19" t="s">
        <v>39</v>
      </c>
      <c r="C104" s="20"/>
      <c r="D104" s="20"/>
      <c r="E104" s="20"/>
      <c r="F104" s="20"/>
      <c r="G104" s="20"/>
      <c r="H104" s="20"/>
    </row>
    <row r="105" spans="2:8" x14ac:dyDescent="0.35">
      <c r="B105" s="20"/>
      <c r="C105" s="20"/>
      <c r="D105" s="20"/>
      <c r="E105" s="20"/>
      <c r="F105" s="20"/>
      <c r="G105" s="20"/>
      <c r="H105" s="20"/>
    </row>
    <row r="106" spans="2:8" x14ac:dyDescent="0.35">
      <c r="B106" s="20"/>
      <c r="C106" s="20"/>
      <c r="D106" s="20"/>
      <c r="E106" s="20"/>
      <c r="F106" s="20"/>
      <c r="G106" s="20"/>
      <c r="H106" s="20"/>
    </row>
    <row r="108" spans="2:8" x14ac:dyDescent="0.35">
      <c r="B108" s="15">
        <v>45292</v>
      </c>
    </row>
    <row r="110" spans="2:8" x14ac:dyDescent="0.35">
      <c r="B110" s="21" t="s">
        <v>40</v>
      </c>
      <c r="C110" s="21"/>
      <c r="D110" s="21"/>
      <c r="E110" s="21"/>
      <c r="F110" s="21"/>
      <c r="G110" s="21"/>
      <c r="H110" s="21"/>
    </row>
    <row r="111" spans="2:8" x14ac:dyDescent="0.35">
      <c r="B111" s="21"/>
      <c r="C111" s="21"/>
      <c r="D111" s="21"/>
      <c r="E111" s="21"/>
      <c r="F111" s="21"/>
      <c r="G111" s="21"/>
      <c r="H111" s="21"/>
    </row>
    <row r="112" spans="2:8" x14ac:dyDescent="0.35">
      <c r="B112" s="21"/>
      <c r="C112" s="21"/>
      <c r="D112" s="21"/>
      <c r="E112" s="21"/>
      <c r="F112" s="21"/>
      <c r="G112" s="21"/>
      <c r="H112" s="21"/>
    </row>
    <row r="113" spans="2:8" x14ac:dyDescent="0.35">
      <c r="B113" s="15">
        <v>45292</v>
      </c>
      <c r="C113">
        <f>DAY(B113)</f>
        <v>1</v>
      </c>
    </row>
    <row r="114" spans="2:8" x14ac:dyDescent="0.35">
      <c r="B114" s="15">
        <v>45293</v>
      </c>
      <c r="C114">
        <f t="shared" ref="C114:C120" si="1">DAY(B114)</f>
        <v>2</v>
      </c>
    </row>
    <row r="115" spans="2:8" x14ac:dyDescent="0.35">
      <c r="B115" s="15">
        <v>45294</v>
      </c>
      <c r="C115">
        <f t="shared" si="1"/>
        <v>3</v>
      </c>
    </row>
    <row r="116" spans="2:8" x14ac:dyDescent="0.35">
      <c r="B116" s="15">
        <v>45295</v>
      </c>
      <c r="C116">
        <f t="shared" si="1"/>
        <v>4</v>
      </c>
    </row>
    <row r="117" spans="2:8" x14ac:dyDescent="0.35">
      <c r="B117" s="15">
        <v>45296</v>
      </c>
      <c r="C117">
        <f t="shared" si="1"/>
        <v>5</v>
      </c>
    </row>
    <row r="118" spans="2:8" x14ac:dyDescent="0.35">
      <c r="B118" s="15">
        <v>45297</v>
      </c>
      <c r="C118">
        <f t="shared" si="1"/>
        <v>6</v>
      </c>
    </row>
    <row r="119" spans="2:8" x14ac:dyDescent="0.35">
      <c r="B119" s="15">
        <v>45298</v>
      </c>
      <c r="C119">
        <f t="shared" si="1"/>
        <v>7</v>
      </c>
    </row>
    <row r="120" spans="2:8" x14ac:dyDescent="0.35">
      <c r="B120" s="15">
        <v>45299</v>
      </c>
      <c r="C120">
        <f t="shared" si="1"/>
        <v>8</v>
      </c>
    </row>
    <row r="122" spans="2:8" x14ac:dyDescent="0.35">
      <c r="B122" s="19" t="s">
        <v>41</v>
      </c>
      <c r="C122" s="19"/>
      <c r="D122" s="19"/>
      <c r="E122" s="19"/>
      <c r="F122" s="19"/>
      <c r="G122" s="19"/>
      <c r="H122" s="19"/>
    </row>
    <row r="123" spans="2:8" x14ac:dyDescent="0.35">
      <c r="B123" s="19"/>
      <c r="C123" s="19"/>
      <c r="D123" s="19"/>
      <c r="E123" s="19"/>
      <c r="F123" s="19"/>
      <c r="G123" s="19"/>
      <c r="H123" s="19"/>
    </row>
    <row r="124" spans="2:8" x14ac:dyDescent="0.35">
      <c r="B124" s="19"/>
      <c r="C124" s="19"/>
      <c r="D124" s="19"/>
      <c r="E124" s="19"/>
      <c r="F124" s="19"/>
      <c r="G124" s="19"/>
      <c r="H124" s="19"/>
    </row>
    <row r="125" spans="2:8" x14ac:dyDescent="0.35">
      <c r="B125" s="19"/>
      <c r="C125" s="19"/>
      <c r="D125" s="19"/>
      <c r="E125" s="19"/>
      <c r="F125" s="19"/>
      <c r="G125" s="19"/>
      <c r="H125" s="19"/>
    </row>
    <row r="126" spans="2:8" x14ac:dyDescent="0.35">
      <c r="B126" s="15">
        <v>45536</v>
      </c>
      <c r="C126">
        <f>MONTH(B126)</f>
        <v>9</v>
      </c>
    </row>
    <row r="127" spans="2:8" x14ac:dyDescent="0.35">
      <c r="B127" s="15">
        <v>45293</v>
      </c>
      <c r="C127">
        <f t="shared" ref="C127:C133" si="2">MONTH(B127)</f>
        <v>1</v>
      </c>
    </row>
    <row r="128" spans="2:8" x14ac:dyDescent="0.35">
      <c r="B128" s="15">
        <v>45354</v>
      </c>
      <c r="C128">
        <f t="shared" si="2"/>
        <v>3</v>
      </c>
    </row>
    <row r="129" spans="2:8" x14ac:dyDescent="0.35">
      <c r="B129" s="15">
        <v>45569</v>
      </c>
      <c r="C129">
        <f t="shared" si="2"/>
        <v>10</v>
      </c>
    </row>
    <row r="130" spans="2:8" x14ac:dyDescent="0.35">
      <c r="B130" s="15">
        <v>45387</v>
      </c>
      <c r="C130">
        <f t="shared" si="2"/>
        <v>4</v>
      </c>
    </row>
    <row r="131" spans="2:8" x14ac:dyDescent="0.35">
      <c r="B131" s="15">
        <v>45602</v>
      </c>
      <c r="C131">
        <f t="shared" si="2"/>
        <v>11</v>
      </c>
    </row>
    <row r="132" spans="2:8" x14ac:dyDescent="0.35">
      <c r="B132" s="15">
        <v>45633</v>
      </c>
      <c r="C132">
        <f t="shared" si="2"/>
        <v>12</v>
      </c>
    </row>
    <row r="133" spans="2:8" x14ac:dyDescent="0.35">
      <c r="B133" s="15">
        <v>45330</v>
      </c>
      <c r="C133">
        <f t="shared" si="2"/>
        <v>2</v>
      </c>
    </row>
    <row r="135" spans="2:8" ht="14.5" customHeight="1" x14ac:dyDescent="0.35">
      <c r="B135" s="19" t="s">
        <v>42</v>
      </c>
      <c r="C135" s="19"/>
      <c r="D135" s="19"/>
      <c r="E135" s="19"/>
      <c r="F135" s="19"/>
      <c r="G135" s="19"/>
      <c r="H135" s="19"/>
    </row>
    <row r="136" spans="2:8" x14ac:dyDescent="0.35">
      <c r="B136" s="19"/>
      <c r="C136" s="19"/>
      <c r="D136" s="19"/>
      <c r="E136" s="19"/>
      <c r="F136" s="19"/>
      <c r="G136" s="19"/>
      <c r="H136" s="19"/>
    </row>
    <row r="137" spans="2:8" x14ac:dyDescent="0.35">
      <c r="B137" s="19"/>
      <c r="C137" s="19"/>
      <c r="D137" s="19"/>
      <c r="E137" s="19"/>
      <c r="F137" s="19"/>
      <c r="G137" s="19"/>
      <c r="H137" s="19"/>
    </row>
    <row r="138" spans="2:8" x14ac:dyDescent="0.35">
      <c r="B138" s="19"/>
      <c r="C138" s="19"/>
      <c r="D138" s="19"/>
      <c r="E138" s="19"/>
      <c r="F138" s="19"/>
      <c r="G138" s="19"/>
      <c r="H138" s="19"/>
    </row>
    <row r="140" spans="2:8" x14ac:dyDescent="0.35">
      <c r="B140" s="15">
        <v>34943</v>
      </c>
      <c r="C140">
        <f>YEAR(B140)</f>
        <v>1995</v>
      </c>
    </row>
    <row r="141" spans="2:8" x14ac:dyDescent="0.35">
      <c r="B141" s="15">
        <v>45293</v>
      </c>
      <c r="C141">
        <f t="shared" ref="C141:C147" si="3">YEAR(B141)</f>
        <v>2024</v>
      </c>
    </row>
    <row r="142" spans="2:8" x14ac:dyDescent="0.35">
      <c r="B142" s="15">
        <v>44988</v>
      </c>
      <c r="C142">
        <f t="shared" si="3"/>
        <v>2023</v>
      </c>
    </row>
    <row r="143" spans="2:8" x14ac:dyDescent="0.35">
      <c r="B143" s="15">
        <v>44108</v>
      </c>
      <c r="C143">
        <f t="shared" si="3"/>
        <v>2020</v>
      </c>
    </row>
    <row r="144" spans="2:8" x14ac:dyDescent="0.35">
      <c r="B144" s="15">
        <v>43560</v>
      </c>
      <c r="C144">
        <f t="shared" si="3"/>
        <v>2019</v>
      </c>
    </row>
    <row r="145" spans="2:8" x14ac:dyDescent="0.35">
      <c r="B145" s="15">
        <v>41949</v>
      </c>
      <c r="C145">
        <f t="shared" si="3"/>
        <v>2014</v>
      </c>
    </row>
    <row r="146" spans="2:8" x14ac:dyDescent="0.35">
      <c r="B146" s="15">
        <v>45998</v>
      </c>
      <c r="C146">
        <f t="shared" si="3"/>
        <v>2025</v>
      </c>
    </row>
    <row r="147" spans="2:8" x14ac:dyDescent="0.35">
      <c r="B147" s="15">
        <v>35834</v>
      </c>
      <c r="C147">
        <f t="shared" si="3"/>
        <v>1998</v>
      </c>
    </row>
    <row r="149" spans="2:8" ht="14.5" customHeight="1" x14ac:dyDescent="0.35">
      <c r="B149" s="19" t="s">
        <v>43</v>
      </c>
      <c r="C149" s="19"/>
      <c r="D149" s="19"/>
      <c r="E149" s="19"/>
      <c r="F149" s="19"/>
      <c r="G149" s="19"/>
      <c r="H149" s="19"/>
    </row>
    <row r="150" spans="2:8" x14ac:dyDescent="0.35">
      <c r="B150" s="19"/>
      <c r="C150" s="19"/>
      <c r="D150" s="19"/>
      <c r="E150" s="19"/>
      <c r="F150" s="19"/>
      <c r="G150" s="19"/>
      <c r="H150" s="19"/>
    </row>
    <row r="151" spans="2:8" x14ac:dyDescent="0.35">
      <c r="B151" s="19"/>
      <c r="C151" s="19"/>
      <c r="D151" s="19"/>
      <c r="E151" s="19"/>
      <c r="F151" s="19"/>
      <c r="G151" s="19"/>
      <c r="H151" s="19"/>
    </row>
    <row r="152" spans="2:8" x14ac:dyDescent="0.35">
      <c r="B152" s="4"/>
      <c r="C152" s="4"/>
      <c r="D152" s="4"/>
      <c r="E152" s="4"/>
      <c r="F152" s="4"/>
      <c r="G152" s="4"/>
      <c r="H152" s="4"/>
    </row>
    <row r="153" spans="2:8" x14ac:dyDescent="0.35">
      <c r="B153" t="s">
        <v>44</v>
      </c>
      <c r="C153" t="s">
        <v>45</v>
      </c>
      <c r="D153" t="s">
        <v>54</v>
      </c>
    </row>
    <row r="154" spans="2:8" x14ac:dyDescent="0.35">
      <c r="B154" t="s">
        <v>46</v>
      </c>
      <c r="C154" t="s">
        <v>47</v>
      </c>
      <c r="D154" t="str">
        <f>CONCATENATE(B154," ",C154)</f>
        <v>Isha  Bansal</v>
      </c>
    </row>
    <row r="155" spans="2:8" x14ac:dyDescent="0.35">
      <c r="B155" t="s">
        <v>48</v>
      </c>
      <c r="C155" t="s">
        <v>49</v>
      </c>
      <c r="D155" t="str">
        <f>CONCATENATE(B155," ",C155)</f>
        <v>Badal  Mishra</v>
      </c>
    </row>
    <row r="156" spans="2:8" x14ac:dyDescent="0.35">
      <c r="B156" t="s">
        <v>50</v>
      </c>
      <c r="C156" t="s">
        <v>51</v>
      </c>
      <c r="D156" t="str">
        <f>CONCATENATE(B156," ",C156)</f>
        <v>Shilpa  Shaw</v>
      </c>
    </row>
    <row r="157" spans="2:8" x14ac:dyDescent="0.35">
      <c r="B157" t="s">
        <v>52</v>
      </c>
      <c r="C157" t="s">
        <v>53</v>
      </c>
      <c r="D157" t="str">
        <f>CONCATENATE(B157," ",C157)</f>
        <v>Kunal Slathia</v>
      </c>
    </row>
    <row r="160" spans="2:8" x14ac:dyDescent="0.35">
      <c r="B160" s="1" t="s">
        <v>55</v>
      </c>
    </row>
    <row r="161" spans="2:8" x14ac:dyDescent="0.35">
      <c r="C161" t="s">
        <v>56</v>
      </c>
      <c r="D161" t="s">
        <v>57</v>
      </c>
    </row>
    <row r="162" spans="2:8" x14ac:dyDescent="0.35">
      <c r="C162" s="15">
        <v>44949</v>
      </c>
      <c r="D162" t="str">
        <f>CONCATENATE(F162,"-Q",G162)</f>
        <v>23-Q1</v>
      </c>
      <c r="E162">
        <f>YEAR(C162)</f>
        <v>2023</v>
      </c>
      <c r="F162" t="str">
        <f>RIGHT(YEAR(C162),2)</f>
        <v>23</v>
      </c>
      <c r="G162">
        <f>ROUNDUP(MONTH(C162)/3,0)</f>
        <v>1</v>
      </c>
    </row>
    <row r="163" spans="2:8" x14ac:dyDescent="0.35">
      <c r="C163" s="15">
        <v>45334</v>
      </c>
      <c r="D163" t="str">
        <f>CONCATENATE(F163,"-Q",G163)</f>
        <v>24-Q1</v>
      </c>
      <c r="E163">
        <f>YEAR(C163)</f>
        <v>2024</v>
      </c>
      <c r="F163" t="str">
        <f>RIGHT(YEAR(C163),2)</f>
        <v>24</v>
      </c>
      <c r="G163">
        <f>ROUNDUP(MONTH(C163)/3,0)</f>
        <v>1</v>
      </c>
    </row>
    <row r="164" spans="2:8" x14ac:dyDescent="0.35">
      <c r="C164" s="15">
        <v>45883</v>
      </c>
      <c r="D164" t="str">
        <f>CONCATENATE(F164,"-Q",G164)</f>
        <v>25-Q3</v>
      </c>
      <c r="E164">
        <f>YEAR(C164)</f>
        <v>2025</v>
      </c>
      <c r="F164" t="str">
        <f>RIGHT(YEAR(C164),2)</f>
        <v>25</v>
      </c>
      <c r="G164">
        <f>ROUNDUP(MONTH(C164)/3,0)</f>
        <v>3</v>
      </c>
    </row>
    <row r="165" spans="2:8" x14ac:dyDescent="0.35">
      <c r="C165" s="15">
        <v>43538</v>
      </c>
      <c r="D165" t="str">
        <f>CONCATENATE(F165,"-Q",G165)</f>
        <v>19-Q1</v>
      </c>
      <c r="E165">
        <f>YEAR(C165)</f>
        <v>2019</v>
      </c>
      <c r="F165" t="str">
        <f>RIGHT(YEAR(C165),2)</f>
        <v>19</v>
      </c>
      <c r="G165">
        <f>ROUNDUP(MONTH(C165)/3,0)</f>
        <v>1</v>
      </c>
    </row>
    <row r="167" spans="2:8" ht="14.5" customHeight="1" x14ac:dyDescent="0.35">
      <c r="B167" s="19" t="s">
        <v>58</v>
      </c>
      <c r="C167" s="19"/>
      <c r="D167" s="19"/>
      <c r="E167" s="19"/>
      <c r="F167" s="19"/>
      <c r="G167" s="19"/>
      <c r="H167" s="19"/>
    </row>
    <row r="168" spans="2:8" x14ac:dyDescent="0.35">
      <c r="B168" s="19"/>
      <c r="C168" s="19"/>
      <c r="D168" s="19"/>
      <c r="E168" s="19"/>
      <c r="F168" s="19"/>
      <c r="G168" s="19"/>
      <c r="H168" s="19"/>
    </row>
    <row r="169" spans="2:8" x14ac:dyDescent="0.35">
      <c r="B169" s="19"/>
      <c r="C169" s="19"/>
      <c r="D169" s="19"/>
      <c r="E169" s="19"/>
      <c r="F169" s="19"/>
      <c r="G169" s="19"/>
      <c r="H169" s="19"/>
    </row>
    <row r="170" spans="2:8" x14ac:dyDescent="0.35">
      <c r="B170" s="19"/>
      <c r="C170" s="19"/>
      <c r="D170" s="19"/>
      <c r="E170" s="19"/>
      <c r="F170" s="19"/>
      <c r="G170" s="19"/>
      <c r="H170" s="19"/>
    </row>
    <row r="172" spans="2:8" x14ac:dyDescent="0.35">
      <c r="B172" t="s">
        <v>35</v>
      </c>
      <c r="C172" t="s">
        <v>35</v>
      </c>
      <c r="D172" t="b">
        <f>EXACT(B172,C172)</f>
        <v>1</v>
      </c>
    </row>
    <row r="175" spans="2:8" x14ac:dyDescent="0.35">
      <c r="B175" s="19" t="s">
        <v>59</v>
      </c>
      <c r="C175" s="20"/>
      <c r="D175" s="20"/>
      <c r="E175" s="20"/>
      <c r="F175" s="20"/>
      <c r="G175" s="20"/>
      <c r="H175" s="20"/>
    </row>
    <row r="176" spans="2:8" x14ac:dyDescent="0.35">
      <c r="B176" s="20"/>
      <c r="C176" s="20"/>
      <c r="D176" s="20"/>
      <c r="E176" s="20"/>
      <c r="F176" s="20"/>
      <c r="G176" s="20"/>
      <c r="H176" s="20"/>
    </row>
    <row r="177" spans="2:8" x14ac:dyDescent="0.35">
      <c r="B177" s="20"/>
      <c r="C177" s="20"/>
      <c r="D177" s="20"/>
      <c r="E177" s="20"/>
      <c r="F177" s="20"/>
      <c r="G177" s="20"/>
      <c r="H177" s="20"/>
    </row>
    <row r="178" spans="2:8" x14ac:dyDescent="0.35">
      <c r="B178" s="20"/>
      <c r="C178" s="20"/>
      <c r="D178" s="20"/>
      <c r="E178" s="20"/>
      <c r="F178" s="20"/>
      <c r="G178" s="20"/>
      <c r="H178" s="20"/>
    </row>
    <row r="180" spans="2:8" x14ac:dyDescent="0.35">
      <c r="B180" t="s">
        <v>60</v>
      </c>
      <c r="C180" t="s">
        <v>63</v>
      </c>
    </row>
    <row r="181" spans="2:8" x14ac:dyDescent="0.35">
      <c r="B181" t="s">
        <v>61</v>
      </c>
      <c r="C181">
        <f>LEN(B181)</f>
        <v>4</v>
      </c>
    </row>
    <row r="182" spans="2:8" x14ac:dyDescent="0.35">
      <c r="B182" t="s">
        <v>36</v>
      </c>
      <c r="C182">
        <f>LEN(B182)</f>
        <v>5</v>
      </c>
    </row>
    <row r="183" spans="2:8" x14ac:dyDescent="0.35">
      <c r="B183" t="s">
        <v>35</v>
      </c>
      <c r="C183">
        <f>LEN(B183)</f>
        <v>8</v>
      </c>
    </row>
    <row r="184" spans="2:8" x14ac:dyDescent="0.35">
      <c r="B184" t="s">
        <v>62</v>
      </c>
      <c r="C184">
        <f>LEN(B184)</f>
        <v>7</v>
      </c>
    </row>
    <row r="187" spans="2:8" x14ac:dyDescent="0.35">
      <c r="B187" s="21" t="s">
        <v>65</v>
      </c>
      <c r="C187" s="22"/>
      <c r="D187" s="22"/>
      <c r="E187" s="22"/>
      <c r="F187" s="22"/>
      <c r="G187" s="22"/>
      <c r="H187" s="22"/>
    </row>
    <row r="188" spans="2:8" x14ac:dyDescent="0.35">
      <c r="B188" s="22"/>
      <c r="C188" s="22"/>
      <c r="D188" s="22"/>
      <c r="E188" s="22"/>
      <c r="F188" s="22"/>
      <c r="G188" s="22"/>
      <c r="H188" s="22"/>
    </row>
    <row r="189" spans="2:8" x14ac:dyDescent="0.35">
      <c r="B189" s="22"/>
      <c r="C189" s="22"/>
      <c r="D189" s="22"/>
      <c r="E189" s="22"/>
      <c r="F189" s="22"/>
      <c r="G189" s="22"/>
      <c r="H189" s="22"/>
    </row>
    <row r="190" spans="2:8" x14ac:dyDescent="0.35">
      <c r="B190" s="22"/>
      <c r="C190" s="22"/>
      <c r="D190" s="22"/>
      <c r="E190" s="22"/>
      <c r="F190" s="22"/>
      <c r="G190" s="22"/>
      <c r="H190" s="22"/>
    </row>
    <row r="193" spans="2:16" x14ac:dyDescent="0.35">
      <c r="B193" t="s">
        <v>64</v>
      </c>
      <c r="C193">
        <f>FIND("Y",B193)</f>
        <v>5</v>
      </c>
    </row>
    <row r="194" spans="2:16" x14ac:dyDescent="0.35">
      <c r="C194">
        <f>FIND(" ",B193)</f>
        <v>4</v>
      </c>
    </row>
    <row r="195" spans="2:16" x14ac:dyDescent="0.35">
      <c r="B195" s="12"/>
      <c r="C195" s="13"/>
      <c r="D195" s="13"/>
      <c r="E195" s="13"/>
      <c r="F195" s="13"/>
      <c r="G195" s="13"/>
      <c r="H195" s="13"/>
    </row>
    <row r="196" spans="2:16" x14ac:dyDescent="0.35">
      <c r="B196" s="13"/>
      <c r="C196" s="13"/>
      <c r="D196" s="13"/>
      <c r="E196" s="13"/>
      <c r="F196" s="13"/>
      <c r="G196" s="13"/>
      <c r="H196" s="13"/>
    </row>
    <row r="197" spans="2:16" ht="19.5" customHeight="1" x14ac:dyDescent="0.35">
      <c r="B197" s="13" t="s">
        <v>66</v>
      </c>
      <c r="C197" s="13">
        <f>FIND("a",B197)</f>
        <v>1</v>
      </c>
      <c r="D197" s="13"/>
      <c r="E197" s="13"/>
      <c r="F197" s="13"/>
      <c r="G197" s="13"/>
      <c r="H197" s="13"/>
    </row>
    <row r="198" spans="2:16" x14ac:dyDescent="0.35">
      <c r="B198" s="13"/>
      <c r="C198" s="13">
        <f>FIND("a",B197,4)</f>
        <v>6</v>
      </c>
      <c r="D198" s="13"/>
      <c r="E198" s="13"/>
      <c r="F198" s="13"/>
      <c r="G198" s="13"/>
      <c r="H198" s="13"/>
    </row>
    <row r="201" spans="2:16" ht="14.5" customHeight="1" x14ac:dyDescent="0.35">
      <c r="B201" s="19" t="s">
        <v>68</v>
      </c>
      <c r="C201" s="19"/>
      <c r="D201" s="19"/>
      <c r="E201" s="19"/>
      <c r="F201" s="19"/>
      <c r="G201" s="19"/>
      <c r="H201" s="19"/>
    </row>
    <row r="202" spans="2:16" x14ac:dyDescent="0.35">
      <c r="B202" s="19"/>
      <c r="C202" s="19"/>
      <c r="D202" s="19"/>
      <c r="E202" s="19"/>
      <c r="F202" s="19"/>
      <c r="G202" s="19"/>
      <c r="H202" s="19"/>
    </row>
    <row r="203" spans="2:16" x14ac:dyDescent="0.35">
      <c r="B203" s="19"/>
      <c r="C203" s="19"/>
      <c r="D203" s="19"/>
      <c r="E203" s="19"/>
      <c r="F203" s="19"/>
      <c r="G203" s="19"/>
      <c r="H203" s="19"/>
    </row>
    <row r="204" spans="2:16" x14ac:dyDescent="0.35">
      <c r="B204" s="19"/>
      <c r="C204" s="19"/>
      <c r="D204" s="19"/>
      <c r="E204" s="19"/>
      <c r="F204" s="19"/>
      <c r="G204" s="19"/>
      <c r="H204" s="19"/>
    </row>
    <row r="205" spans="2:16" x14ac:dyDescent="0.35">
      <c r="B205" s="19"/>
      <c r="C205" s="19"/>
      <c r="D205" s="19"/>
      <c r="E205" s="19"/>
      <c r="F205" s="19"/>
      <c r="G205" s="19"/>
      <c r="H205" s="19"/>
    </row>
    <row r="207" spans="2:16" x14ac:dyDescent="0.35">
      <c r="L207" t="s">
        <v>70</v>
      </c>
      <c r="N207">
        <f>FIND(" ",L207,1)</f>
        <v>5</v>
      </c>
      <c r="O207" t="str">
        <f>LEFT(L207,N207-1)</f>
        <v>Ajaz</v>
      </c>
      <c r="P207" t="str">
        <f>LEFT(L207,FIND(" ",L207))</f>
        <v xml:space="preserve">Ajaz </v>
      </c>
    </row>
    <row r="208" spans="2:16" x14ac:dyDescent="0.35">
      <c r="B208" t="s">
        <v>67</v>
      </c>
      <c r="C208">
        <f>SEARCH("P",B208)</f>
        <v>8</v>
      </c>
      <c r="L208" t="s">
        <v>71</v>
      </c>
      <c r="N208">
        <f>FIND(" ",L208,1)</f>
        <v>7</v>
      </c>
      <c r="O208" t="str">
        <f>LEFT(L208,N208-1)</f>
        <v>Shilpa</v>
      </c>
      <c r="P208" t="str">
        <f>LEFT(L208,FIND(" ",L208))</f>
        <v xml:space="preserve">Shilpa </v>
      </c>
    </row>
    <row r="209" spans="2:16" x14ac:dyDescent="0.35">
      <c r="L209" t="s">
        <v>72</v>
      </c>
      <c r="N209">
        <f>FIND(" ",L209,1)</f>
        <v>6</v>
      </c>
      <c r="O209" t="str">
        <f>LEFT(L209,N209-1)</f>
        <v>Yukti</v>
      </c>
      <c r="P209" t="str">
        <f>LEFT(L209,FIND(" ",L209))</f>
        <v xml:space="preserve">Yukti </v>
      </c>
    </row>
    <row r="210" spans="2:16" x14ac:dyDescent="0.35">
      <c r="B210" s="19" t="s">
        <v>69</v>
      </c>
      <c r="C210" s="20"/>
      <c r="D210" s="20"/>
      <c r="E210" s="20"/>
      <c r="F210" s="20"/>
      <c r="G210" s="20"/>
      <c r="H210" s="20"/>
    </row>
    <row r="211" spans="2:16" x14ac:dyDescent="0.35">
      <c r="B211" s="20"/>
      <c r="C211" s="20"/>
      <c r="D211" s="20"/>
      <c r="E211" s="20"/>
      <c r="F211" s="20"/>
      <c r="G211" s="20"/>
      <c r="H211" s="20"/>
    </row>
    <row r="212" spans="2:16" x14ac:dyDescent="0.35">
      <c r="B212" s="20"/>
      <c r="C212" s="20"/>
      <c r="D212" s="20"/>
      <c r="E212" s="20"/>
      <c r="F212" s="20"/>
      <c r="G212" s="20"/>
      <c r="H212" s="20"/>
    </row>
    <row r="213" spans="2:16" x14ac:dyDescent="0.35">
      <c r="B213" s="20"/>
      <c r="C213" s="20"/>
      <c r="D213" s="20"/>
      <c r="E213" s="20"/>
      <c r="F213" s="20"/>
      <c r="G213" s="20"/>
      <c r="H213" s="20"/>
    </row>
    <row r="215" spans="2:16" x14ac:dyDescent="0.35">
      <c r="B215" t="s">
        <v>73</v>
      </c>
      <c r="C215" t="str">
        <f>LOWER(B215)</f>
        <v>shilpa shaw</v>
      </c>
    </row>
    <row r="216" spans="2:16" x14ac:dyDescent="0.35">
      <c r="B216" t="s">
        <v>74</v>
      </c>
      <c r="C216" t="str">
        <f>LOWER(B216)</f>
        <v>fredrick duff</v>
      </c>
    </row>
    <row r="217" spans="2:16" x14ac:dyDescent="0.35">
      <c r="B217" t="s">
        <v>75</v>
      </c>
      <c r="C217" t="str">
        <f>LOWER(B217)</f>
        <v>vrushabh patil</v>
      </c>
    </row>
    <row r="218" spans="2:16" x14ac:dyDescent="0.35">
      <c r="B218" t="s">
        <v>76</v>
      </c>
      <c r="C218" t="str">
        <f>LOWER(B218)</f>
        <v>badal mishra</v>
      </c>
    </row>
    <row r="220" spans="2:16" ht="14.5" customHeight="1" x14ac:dyDescent="0.35">
      <c r="B220" s="19" t="s">
        <v>77</v>
      </c>
      <c r="C220" s="19"/>
      <c r="D220" s="19"/>
      <c r="E220" s="19"/>
      <c r="F220" s="19"/>
      <c r="G220" s="19"/>
      <c r="H220" s="19"/>
    </row>
    <row r="221" spans="2:16" x14ac:dyDescent="0.35">
      <c r="B221" s="19"/>
      <c r="C221" s="19"/>
      <c r="D221" s="19"/>
      <c r="E221" s="19"/>
      <c r="F221" s="19"/>
      <c r="G221" s="19"/>
      <c r="H221" s="19"/>
    </row>
    <row r="222" spans="2:16" x14ac:dyDescent="0.35">
      <c r="B222" s="19"/>
      <c r="C222" s="19"/>
      <c r="D222" s="19"/>
      <c r="E222" s="19"/>
      <c r="F222" s="19"/>
      <c r="G222" s="19"/>
      <c r="H222" s="19"/>
    </row>
    <row r="223" spans="2:16" x14ac:dyDescent="0.35">
      <c r="B223" s="12"/>
      <c r="C223" s="12"/>
      <c r="D223" s="12"/>
      <c r="E223" s="12"/>
      <c r="F223" s="12"/>
      <c r="G223" s="12"/>
      <c r="H223" s="12"/>
    </row>
    <row r="224" spans="2:16" x14ac:dyDescent="0.35">
      <c r="B224" t="s">
        <v>73</v>
      </c>
      <c r="C224" t="str">
        <f>UPPER(B224)</f>
        <v>SHILPA SHAW</v>
      </c>
    </row>
    <row r="225" spans="2:7" x14ac:dyDescent="0.35">
      <c r="B225" t="s">
        <v>74</v>
      </c>
      <c r="C225" t="str">
        <f>UPPER(B225)</f>
        <v>FREDRICK DUFF</v>
      </c>
    </row>
    <row r="226" spans="2:7" x14ac:dyDescent="0.35">
      <c r="B226" t="s">
        <v>75</v>
      </c>
      <c r="C226" t="str">
        <f>UPPER(B226)</f>
        <v>VRUSHABH PATIL</v>
      </c>
    </row>
    <row r="227" spans="2:7" x14ac:dyDescent="0.35">
      <c r="B227" t="s">
        <v>76</v>
      </c>
      <c r="C227" t="str">
        <f>UPPER(B227)</f>
        <v>BADAL MISHRA</v>
      </c>
    </row>
    <row r="229" spans="2:7" x14ac:dyDescent="0.35">
      <c r="B229" s="19" t="s">
        <v>78</v>
      </c>
      <c r="C229" s="20"/>
      <c r="D229" s="20"/>
      <c r="E229" s="20"/>
      <c r="F229" s="20"/>
      <c r="G229" s="20"/>
    </row>
    <row r="230" spans="2:7" x14ac:dyDescent="0.35">
      <c r="B230" s="20"/>
      <c r="C230" s="20"/>
      <c r="D230" s="20"/>
      <c r="E230" s="20"/>
      <c r="F230" s="20"/>
      <c r="G230" s="20"/>
    </row>
    <row r="231" spans="2:7" x14ac:dyDescent="0.35">
      <c r="B231" s="20"/>
      <c r="C231" s="20"/>
      <c r="D231" s="20"/>
      <c r="E231" s="20"/>
      <c r="F231" s="20"/>
      <c r="G231" s="20"/>
    </row>
    <row r="232" spans="2:7" x14ac:dyDescent="0.35">
      <c r="B232" s="20"/>
      <c r="C232" s="20"/>
      <c r="D232" s="20"/>
      <c r="E232" s="20"/>
      <c r="F232" s="20"/>
      <c r="G232" s="20"/>
    </row>
    <row r="234" spans="2:7" x14ac:dyDescent="0.35">
      <c r="B234" t="s">
        <v>73</v>
      </c>
      <c r="C234" t="str">
        <f>PROPER(B234)</f>
        <v>Shilpa Shaw</v>
      </c>
    </row>
    <row r="235" spans="2:7" x14ac:dyDescent="0.35">
      <c r="B235" t="s">
        <v>74</v>
      </c>
      <c r="C235" t="str">
        <f>PROPER(B235)</f>
        <v>Fredrick Duff</v>
      </c>
    </row>
    <row r="236" spans="2:7" x14ac:dyDescent="0.35">
      <c r="B236" t="s">
        <v>75</v>
      </c>
      <c r="C236" t="str">
        <f>PROPER(B236)</f>
        <v>Vrushabh Patil</v>
      </c>
    </row>
    <row r="237" spans="2:7" x14ac:dyDescent="0.35">
      <c r="B237" t="s">
        <v>76</v>
      </c>
      <c r="C237" t="str">
        <f>PROPER(B237)</f>
        <v>Badal Mishra</v>
      </c>
    </row>
    <row r="239" spans="2:7" ht="14.5" customHeight="1" x14ac:dyDescent="0.35">
      <c r="B239" s="19" t="s">
        <v>79</v>
      </c>
      <c r="C239" s="19"/>
      <c r="D239" s="19"/>
      <c r="E239" s="19"/>
      <c r="F239" s="19"/>
      <c r="G239" s="19"/>
    </row>
    <row r="240" spans="2:7" x14ac:dyDescent="0.35">
      <c r="B240" s="19"/>
      <c r="C240" s="19"/>
      <c r="D240" s="19"/>
      <c r="E240" s="19"/>
      <c r="F240" s="19"/>
      <c r="G240" s="19"/>
    </row>
    <row r="241" spans="2:7" x14ac:dyDescent="0.35">
      <c r="B241" s="19"/>
      <c r="C241" s="19"/>
      <c r="D241" s="19"/>
      <c r="E241" s="19"/>
      <c r="F241" s="19"/>
      <c r="G241" s="19"/>
    </row>
    <row r="242" spans="2:7" x14ac:dyDescent="0.35">
      <c r="B242" s="19"/>
      <c r="C242" s="19"/>
      <c r="D242" s="19"/>
      <c r="E242" s="19"/>
      <c r="F242" s="19"/>
      <c r="G242" s="19"/>
    </row>
    <row r="244" spans="2:7" x14ac:dyDescent="0.35">
      <c r="B244" t="s">
        <v>80</v>
      </c>
      <c r="C244" t="str">
        <f>TRIM(B244)</f>
        <v>Shilpa Shaw</v>
      </c>
    </row>
    <row r="246" spans="2:7" x14ac:dyDescent="0.35">
      <c r="B246" s="19" t="s">
        <v>81</v>
      </c>
      <c r="C246" s="20"/>
      <c r="D246" s="20"/>
      <c r="E246" s="20"/>
      <c r="F246" s="20"/>
      <c r="G246" s="20"/>
    </row>
    <row r="247" spans="2:7" x14ac:dyDescent="0.35">
      <c r="B247" s="20"/>
      <c r="C247" s="20"/>
      <c r="D247" s="20"/>
      <c r="E247" s="20"/>
      <c r="F247" s="20"/>
      <c r="G247" s="20"/>
    </row>
    <row r="248" spans="2:7" x14ac:dyDescent="0.35">
      <c r="B248" s="20"/>
      <c r="C248" s="20"/>
      <c r="D248" s="20"/>
      <c r="E248" s="20"/>
      <c r="F248" s="20"/>
      <c r="G248" s="20"/>
    </row>
    <row r="249" spans="2:7" x14ac:dyDescent="0.35">
      <c r="B249" s="20"/>
      <c r="C249" s="20"/>
      <c r="D249" s="20"/>
      <c r="E249" s="20"/>
      <c r="F249" s="20"/>
      <c r="G249" s="20"/>
    </row>
    <row r="251" spans="2:7" x14ac:dyDescent="0.35">
      <c r="B251" t="s">
        <v>82</v>
      </c>
      <c r="C251" t="str">
        <f>SUBSTITUTE(B251," ","_")</f>
        <v>Swati_Matam_Kumar</v>
      </c>
    </row>
    <row r="252" spans="2:7" x14ac:dyDescent="0.35">
      <c r="C252" t="str">
        <f>SUBSTITUTE(B251," ","_",1)</f>
        <v>Swati_Matam Kumar</v>
      </c>
    </row>
    <row r="255" spans="2:7" ht="14.5" customHeight="1" x14ac:dyDescent="0.35">
      <c r="B255" s="19" t="s">
        <v>83</v>
      </c>
      <c r="C255" s="19"/>
      <c r="D255" s="19"/>
      <c r="E255" s="19"/>
      <c r="F255" s="19"/>
      <c r="G255" s="19"/>
    </row>
    <row r="256" spans="2:7" x14ac:dyDescent="0.35">
      <c r="B256" s="19"/>
      <c r="C256" s="19"/>
      <c r="D256" s="19"/>
      <c r="E256" s="19"/>
      <c r="F256" s="19"/>
      <c r="G256" s="19"/>
    </row>
    <row r="257" spans="2:9" x14ac:dyDescent="0.35">
      <c r="B257" s="19"/>
      <c r="C257" s="19"/>
      <c r="D257" s="19"/>
      <c r="E257" s="19"/>
      <c r="F257" s="19"/>
      <c r="G257" s="19"/>
    </row>
    <row r="258" spans="2:9" x14ac:dyDescent="0.35">
      <c r="B258" s="19"/>
      <c r="C258" s="19"/>
      <c r="D258" s="19"/>
      <c r="E258" s="19"/>
      <c r="F258" s="19"/>
      <c r="G258" s="19"/>
    </row>
    <row r="259" spans="2:9" x14ac:dyDescent="0.35">
      <c r="B259" s="12"/>
      <c r="C259" s="12"/>
      <c r="D259" s="12"/>
      <c r="E259" s="12"/>
      <c r="F259" s="12"/>
      <c r="G259" s="12"/>
    </row>
    <row r="260" spans="2:9" x14ac:dyDescent="0.35">
      <c r="B260" t="s">
        <v>84</v>
      </c>
      <c r="C260" t="str">
        <f>REPT(B260,3)</f>
        <v xml:space="preserve"> OM OM OM</v>
      </c>
    </row>
    <row r="262" spans="2:9" ht="14.5" customHeight="1" x14ac:dyDescent="0.35">
      <c r="B262" s="19" t="s">
        <v>85</v>
      </c>
      <c r="C262" s="19"/>
      <c r="D262" s="19"/>
      <c r="E262" s="19"/>
      <c r="F262" s="19"/>
      <c r="G262" s="19"/>
    </row>
    <row r="263" spans="2:9" x14ac:dyDescent="0.35">
      <c r="B263" s="19"/>
      <c r="C263" s="19"/>
      <c r="D263" s="19"/>
      <c r="E263" s="19"/>
      <c r="F263" s="19"/>
      <c r="G263" s="19"/>
    </row>
    <row r="264" spans="2:9" x14ac:dyDescent="0.35">
      <c r="B264" s="19"/>
      <c r="C264" s="19"/>
      <c r="D264" s="19"/>
      <c r="E264" s="19"/>
      <c r="F264" s="19"/>
      <c r="G264" s="19"/>
    </row>
    <row r="265" spans="2:9" x14ac:dyDescent="0.35">
      <c r="B265" s="19"/>
      <c r="C265" s="19"/>
      <c r="D265" s="19"/>
      <c r="E265" s="19"/>
      <c r="F265" s="19"/>
      <c r="G265" s="19"/>
    </row>
    <row r="266" spans="2:9" x14ac:dyDescent="0.35">
      <c r="B266" s="19"/>
      <c r="C266" s="19"/>
      <c r="D266" s="19"/>
      <c r="E266" s="19"/>
      <c r="F266" s="19"/>
      <c r="G266" s="19"/>
    </row>
    <row r="268" spans="2:9" x14ac:dyDescent="0.35">
      <c r="B268">
        <v>8208401429</v>
      </c>
      <c r="C268" t="str">
        <f>TEXT(B268,"####-###-###")</f>
        <v>8208-401-429</v>
      </c>
    </row>
    <row r="270" spans="2:9" x14ac:dyDescent="0.35">
      <c r="B270" s="1" t="s">
        <v>86</v>
      </c>
      <c r="C270" t="s">
        <v>92</v>
      </c>
      <c r="D270" t="s">
        <v>93</v>
      </c>
    </row>
    <row r="271" spans="2:9" x14ac:dyDescent="0.35">
      <c r="C271" t="s">
        <v>87</v>
      </c>
      <c r="D271">
        <f>LEN(C271)-LEN(G271)</f>
        <v>1</v>
      </c>
      <c r="G271" t="str">
        <f>SUBSTITUTE(C271," ","")</f>
        <v>AnuragSlathia</v>
      </c>
      <c r="H271">
        <f>LEN(C271)</f>
        <v>14</v>
      </c>
      <c r="I271">
        <f>LEN(G271)</f>
        <v>13</v>
      </c>
    </row>
    <row r="272" spans="2:9" x14ac:dyDescent="0.35">
      <c r="C272" t="s">
        <v>88</v>
      </c>
      <c r="D272">
        <f>LEN(C272)-LEN(G272)</f>
        <v>1</v>
      </c>
      <c r="G272" t="str">
        <f>SUBSTITUTE(C272," ","")</f>
        <v>AmanKumar</v>
      </c>
      <c r="H272">
        <f>LEN(C272)</f>
        <v>10</v>
      </c>
      <c r="I272">
        <f>LEN(G272)</f>
        <v>9</v>
      </c>
    </row>
    <row r="273" spans="2:12" x14ac:dyDescent="0.35">
      <c r="C273" t="s">
        <v>89</v>
      </c>
      <c r="D273">
        <f>LEN(C273)-LEN(G273)</f>
        <v>1</v>
      </c>
      <c r="G273" t="str">
        <f>SUBSTITUTE(C273," ","")</f>
        <v>YuktiVarma</v>
      </c>
      <c r="H273">
        <f>LEN(C273)</f>
        <v>11</v>
      </c>
      <c r="I273">
        <f>LEN(G273)</f>
        <v>10</v>
      </c>
    </row>
    <row r="274" spans="2:12" x14ac:dyDescent="0.35">
      <c r="C274" t="s">
        <v>90</v>
      </c>
      <c r="D274">
        <f>LEN(C274)-LEN(G274)</f>
        <v>2</v>
      </c>
      <c r="G274" t="str">
        <f>SUBSTITUTE(C274," ","")</f>
        <v>VrushabhKumarPatil</v>
      </c>
      <c r="H274">
        <f>LEN(C274)</f>
        <v>20</v>
      </c>
      <c r="I274">
        <f>LEN(G274)</f>
        <v>18</v>
      </c>
    </row>
    <row r="275" spans="2:12" x14ac:dyDescent="0.35">
      <c r="C275" t="s">
        <v>91</v>
      </c>
      <c r="D275">
        <f>LEN(C275)-LEN(G275)</f>
        <v>2</v>
      </c>
      <c r="G275" t="str">
        <f>SUBSTITUTE(C275," ","")</f>
        <v>PatrickKtourian</v>
      </c>
      <c r="H275">
        <f>LEN(C275)</f>
        <v>17</v>
      </c>
      <c r="I275">
        <f>LEN(G275)</f>
        <v>15</v>
      </c>
    </row>
    <row r="277" spans="2:12" ht="14.5" customHeight="1" x14ac:dyDescent="0.35">
      <c r="B277" s="19" t="s">
        <v>94</v>
      </c>
      <c r="C277" s="19"/>
      <c r="D277" s="19"/>
      <c r="E277" s="19"/>
      <c r="F277" s="19"/>
      <c r="G277" s="19"/>
    </row>
    <row r="278" spans="2:12" x14ac:dyDescent="0.35">
      <c r="B278" s="19"/>
      <c r="C278" s="19"/>
      <c r="D278" s="19"/>
      <c r="E278" s="19"/>
      <c r="F278" s="19"/>
      <c r="G278" s="19"/>
    </row>
    <row r="279" spans="2:12" x14ac:dyDescent="0.35">
      <c r="B279" s="19"/>
      <c r="C279" s="19"/>
      <c r="D279" s="19"/>
      <c r="E279" s="19"/>
      <c r="F279" s="19"/>
      <c r="G279" s="19"/>
    </row>
    <row r="280" spans="2:12" x14ac:dyDescent="0.35">
      <c r="B280" s="13"/>
      <c r="C280" s="13"/>
      <c r="D280" s="13"/>
      <c r="E280" s="13"/>
      <c r="F280" s="13"/>
      <c r="G280" s="13"/>
    </row>
    <row r="281" spans="2:12" x14ac:dyDescent="0.35">
      <c r="B281" s="13"/>
      <c r="C281" s="13"/>
      <c r="D281" s="13"/>
      <c r="E281" s="13"/>
      <c r="F281" s="13"/>
      <c r="G281" s="13"/>
    </row>
    <row r="282" spans="2:12" x14ac:dyDescent="0.35">
      <c r="B282" t="s">
        <v>37</v>
      </c>
      <c r="C282" t="str">
        <f>MID(B282,2,2)</f>
        <v>us</v>
      </c>
    </row>
    <row r="285" spans="2:12" x14ac:dyDescent="0.35">
      <c r="B285" s="1" t="s">
        <v>95</v>
      </c>
      <c r="E285" t="s">
        <v>60</v>
      </c>
      <c r="F285" t="s">
        <v>96</v>
      </c>
      <c r="G285" t="s">
        <v>45</v>
      </c>
    </row>
    <row r="286" spans="2:12" x14ac:dyDescent="0.35">
      <c r="C286" t="s">
        <v>97</v>
      </c>
      <c r="E286" t="str">
        <f>LEFT(C286,I286-1)</f>
        <v>Mahendra</v>
      </c>
      <c r="F286" t="str">
        <f>MID(C286,I286+1,I288-I286)</f>
        <v xml:space="preserve">Singh </v>
      </c>
      <c r="G286" t="str">
        <f>RIGHT(C286,M292-I288)</f>
        <v>Dhoni</v>
      </c>
      <c r="I286">
        <f>SEARCH(" ",C286,1)</f>
        <v>9</v>
      </c>
      <c r="L286">
        <f>LEN(I286)</f>
        <v>1</v>
      </c>
    </row>
    <row r="288" spans="2:12" x14ac:dyDescent="0.35">
      <c r="B288" s="19" t="s">
        <v>98</v>
      </c>
      <c r="C288" s="20"/>
      <c r="D288" s="20"/>
      <c r="E288" s="20"/>
      <c r="F288" s="20"/>
      <c r="G288" s="20"/>
      <c r="I288">
        <f>SEARCH(" ",C286,I286+1)</f>
        <v>15</v>
      </c>
    </row>
    <row r="289" spans="2:13" x14ac:dyDescent="0.35">
      <c r="B289" s="20"/>
      <c r="C289" s="20"/>
      <c r="D289" s="20"/>
      <c r="E289" s="20"/>
      <c r="F289" s="20"/>
      <c r="G289" s="20"/>
    </row>
    <row r="290" spans="2:13" x14ac:dyDescent="0.35">
      <c r="B290" s="20"/>
      <c r="C290" s="20"/>
      <c r="D290" s="20"/>
      <c r="E290" s="20"/>
      <c r="F290" s="20"/>
      <c r="G290" s="20"/>
    </row>
    <row r="291" spans="2:13" x14ac:dyDescent="0.35">
      <c r="B291" s="20"/>
      <c r="C291" s="20"/>
      <c r="D291" s="20"/>
      <c r="E291" s="20"/>
      <c r="F291" s="20"/>
      <c r="G291" s="20"/>
    </row>
    <row r="292" spans="2:13" x14ac:dyDescent="0.35">
      <c r="M292">
        <f>LEN(C286)</f>
        <v>20</v>
      </c>
    </row>
    <row r="293" spans="2:13" x14ac:dyDescent="0.35">
      <c r="B293" s="15">
        <f ca="1">TODAY()</f>
        <v>45320</v>
      </c>
    </row>
    <row r="295" spans="2:13" x14ac:dyDescent="0.35">
      <c r="B295" s="19" t="s">
        <v>99</v>
      </c>
      <c r="C295" s="20"/>
      <c r="D295" s="20"/>
      <c r="E295" s="20"/>
      <c r="F295" s="20"/>
      <c r="G295" s="20"/>
      <c r="J295">
        <v>1</v>
      </c>
    </row>
    <row r="296" spans="2:13" x14ac:dyDescent="0.35">
      <c r="B296" s="20"/>
      <c r="C296" s="20"/>
      <c r="D296" s="20"/>
      <c r="E296" s="20"/>
      <c r="F296" s="20"/>
      <c r="G296" s="20"/>
      <c r="J296">
        <v>2</v>
      </c>
    </row>
    <row r="297" spans="2:13" x14ac:dyDescent="0.35">
      <c r="B297" s="20"/>
      <c r="C297" s="20"/>
      <c r="D297" s="20"/>
      <c r="E297" s="20"/>
      <c r="F297" s="20"/>
      <c r="G297" s="20"/>
      <c r="J297">
        <v>3</v>
      </c>
    </row>
    <row r="298" spans="2:13" x14ac:dyDescent="0.35">
      <c r="J298">
        <v>4</v>
      </c>
    </row>
    <row r="299" spans="2:13" x14ac:dyDescent="0.35">
      <c r="B299" s="16">
        <f ca="1">NOW()</f>
        <v>45320.888042245373</v>
      </c>
      <c r="J299">
        <v>5</v>
      </c>
    </row>
    <row r="300" spans="2:13" x14ac:dyDescent="0.35">
      <c r="J300">
        <v>6</v>
      </c>
    </row>
    <row r="301" spans="2:13" x14ac:dyDescent="0.35">
      <c r="B301" s="19" t="s">
        <v>100</v>
      </c>
      <c r="C301" s="20"/>
      <c r="D301" s="20"/>
      <c r="E301" s="20"/>
      <c r="F301" s="20"/>
      <c r="G301" s="20"/>
      <c r="J301">
        <v>7</v>
      </c>
    </row>
    <row r="302" spans="2:13" x14ac:dyDescent="0.35">
      <c r="B302" s="20"/>
      <c r="C302" s="20"/>
      <c r="D302" s="20"/>
      <c r="E302" s="20"/>
      <c r="F302" s="20"/>
      <c r="G302" s="20"/>
      <c r="J302">
        <v>8</v>
      </c>
    </row>
    <row r="303" spans="2:13" x14ac:dyDescent="0.35">
      <c r="B303" s="20"/>
      <c r="C303" s="20"/>
      <c r="D303" s="20"/>
      <c r="E303" s="20"/>
      <c r="F303" s="20"/>
      <c r="G303" s="20"/>
      <c r="J303">
        <v>9</v>
      </c>
    </row>
    <row r="304" spans="2:13" x14ac:dyDescent="0.35">
      <c r="J304">
        <v>10</v>
      </c>
    </row>
    <row r="305" spans="2:10" x14ac:dyDescent="0.35">
      <c r="B305" s="15">
        <v>43191</v>
      </c>
      <c r="C305" s="15">
        <f>EOMONTH(B305,0)</f>
        <v>43220</v>
      </c>
    </row>
    <row r="306" spans="2:10" x14ac:dyDescent="0.35">
      <c r="B306" s="15">
        <v>42491</v>
      </c>
      <c r="C306" s="15">
        <f>EOMONTH(B306,1)</f>
        <v>42551</v>
      </c>
    </row>
    <row r="308" spans="2:10" x14ac:dyDescent="0.35">
      <c r="B308" s="19" t="s">
        <v>117</v>
      </c>
      <c r="C308" s="20"/>
      <c r="D308" s="20"/>
      <c r="E308" s="20"/>
      <c r="F308" s="20"/>
      <c r="G308" s="20"/>
    </row>
    <row r="309" spans="2:10" x14ac:dyDescent="0.35">
      <c r="B309" s="20"/>
      <c r="C309" s="20"/>
      <c r="D309" s="20"/>
      <c r="E309" s="20"/>
      <c r="F309" s="20"/>
      <c r="G309" s="20"/>
    </row>
    <row r="310" spans="2:10" x14ac:dyDescent="0.35">
      <c r="B310" s="20"/>
      <c r="C310" s="20"/>
      <c r="D310" s="20"/>
      <c r="E310" s="20"/>
      <c r="F310" s="20"/>
      <c r="G310" s="20"/>
    </row>
    <row r="311" spans="2:10" x14ac:dyDescent="0.35">
      <c r="B311" s="20"/>
      <c r="C311" s="20"/>
      <c r="D311" s="20"/>
      <c r="E311" s="20"/>
      <c r="F311" s="20"/>
      <c r="G311" s="20"/>
    </row>
    <row r="313" spans="2:10" x14ac:dyDescent="0.35">
      <c r="B313" s="17" t="s">
        <v>101</v>
      </c>
      <c r="C313" s="1" t="s">
        <v>60</v>
      </c>
      <c r="D313" s="1" t="s">
        <v>45</v>
      </c>
      <c r="E313" s="1" t="s">
        <v>116</v>
      </c>
      <c r="G313" s="1" t="s">
        <v>101</v>
      </c>
      <c r="H313" s="1" t="s">
        <v>60</v>
      </c>
      <c r="I313" s="1" t="s">
        <v>45</v>
      </c>
      <c r="J313" s="1" t="s">
        <v>116</v>
      </c>
    </row>
    <row r="314" spans="2:10" x14ac:dyDescent="0.35">
      <c r="B314" s="18">
        <v>10</v>
      </c>
      <c r="C314" t="s">
        <v>102</v>
      </c>
      <c r="D314" t="s">
        <v>109</v>
      </c>
      <c r="E314">
        <v>65000</v>
      </c>
      <c r="G314">
        <v>10</v>
      </c>
      <c r="H314" t="str">
        <f>LOOKUP(G314,B314:B320,C314:C320)</f>
        <v>Ankur</v>
      </c>
      <c r="I314" t="str">
        <f>LOOKUP(G314,B314:B320,D314:D320)</f>
        <v>Singh</v>
      </c>
      <c r="J314">
        <f>LOOKUP(G314,B314:B320,E314:E320)</f>
        <v>65000</v>
      </c>
    </row>
    <row r="315" spans="2:10" x14ac:dyDescent="0.35">
      <c r="B315" s="18">
        <f t="shared" ref="B315:B320" si="4">B314+1</f>
        <v>11</v>
      </c>
      <c r="C315" t="s">
        <v>103</v>
      </c>
      <c r="D315" t="s">
        <v>110</v>
      </c>
      <c r="E315">
        <v>70855</v>
      </c>
      <c r="G315">
        <v>11</v>
      </c>
      <c r="H315" t="str">
        <f t="shared" ref="H315:H320" si="5">LOOKUP(G315,B315:B321,C315:C321)</f>
        <v>Virat</v>
      </c>
      <c r="I315" t="str">
        <f t="shared" ref="I315:I320" si="6">LOOKUP(G315,B315:B321,D315:D321)</f>
        <v>Kohil</v>
      </c>
      <c r="J315">
        <f t="shared" ref="J315:J320" si="7">LOOKUP(G315,B315:B321,E315:E321)</f>
        <v>70855</v>
      </c>
    </row>
    <row r="316" spans="2:10" x14ac:dyDescent="0.35">
      <c r="B316" s="18">
        <f t="shared" si="4"/>
        <v>12</v>
      </c>
      <c r="C316" t="s">
        <v>104</v>
      </c>
      <c r="D316" t="s">
        <v>111</v>
      </c>
      <c r="E316">
        <v>188657</v>
      </c>
      <c r="G316">
        <v>12</v>
      </c>
      <c r="H316" t="str">
        <f t="shared" si="5"/>
        <v>Rohit</v>
      </c>
      <c r="I316" t="str">
        <f t="shared" si="6"/>
        <v>Sharma</v>
      </c>
      <c r="J316">
        <f t="shared" si="7"/>
        <v>188657</v>
      </c>
    </row>
    <row r="317" spans="2:10" x14ac:dyDescent="0.35">
      <c r="B317" s="18">
        <f t="shared" si="4"/>
        <v>13</v>
      </c>
      <c r="C317" t="s">
        <v>105</v>
      </c>
      <c r="D317" t="s">
        <v>112</v>
      </c>
      <c r="E317">
        <v>97566</v>
      </c>
      <c r="G317">
        <v>13</v>
      </c>
      <c r="H317" t="str">
        <f t="shared" si="5"/>
        <v>Shikhar</v>
      </c>
      <c r="I317" t="str">
        <f t="shared" si="6"/>
        <v>Dhawan</v>
      </c>
      <c r="J317">
        <f t="shared" si="7"/>
        <v>97566</v>
      </c>
    </row>
    <row r="318" spans="2:10" x14ac:dyDescent="0.35">
      <c r="B318" s="18">
        <f t="shared" si="4"/>
        <v>14</v>
      </c>
      <c r="C318" t="s">
        <v>106</v>
      </c>
      <c r="D318" t="s">
        <v>113</v>
      </c>
      <c r="E318">
        <v>58499</v>
      </c>
      <c r="G318">
        <v>14</v>
      </c>
      <c r="H318" t="str">
        <f t="shared" si="5"/>
        <v>Shubhman</v>
      </c>
      <c r="I318" t="str">
        <f t="shared" si="6"/>
        <v>Gill</v>
      </c>
      <c r="J318">
        <f t="shared" si="7"/>
        <v>58499</v>
      </c>
    </row>
    <row r="319" spans="2:10" x14ac:dyDescent="0.35">
      <c r="B319" s="18">
        <f t="shared" si="4"/>
        <v>15</v>
      </c>
      <c r="C319" t="s">
        <v>107</v>
      </c>
      <c r="D319" t="s">
        <v>114</v>
      </c>
      <c r="E319">
        <v>143256</v>
      </c>
      <c r="G319">
        <v>15</v>
      </c>
      <c r="H319" t="str">
        <f t="shared" si="5"/>
        <v xml:space="preserve">Ajinkya </v>
      </c>
      <c r="I319" t="str">
        <f t="shared" si="6"/>
        <v>Rahane</v>
      </c>
      <c r="J319">
        <f t="shared" si="7"/>
        <v>143256</v>
      </c>
    </row>
    <row r="320" spans="2:10" x14ac:dyDescent="0.35">
      <c r="B320" s="18">
        <f t="shared" si="4"/>
        <v>16</v>
      </c>
      <c r="C320" t="s">
        <v>108</v>
      </c>
      <c r="D320" t="s">
        <v>115</v>
      </c>
      <c r="E320">
        <v>91362</v>
      </c>
      <c r="G320">
        <v>16</v>
      </c>
      <c r="H320" t="str">
        <f t="shared" si="5"/>
        <v>Suresh</v>
      </c>
      <c r="I320" t="str">
        <f t="shared" si="6"/>
        <v>Raina</v>
      </c>
      <c r="J320">
        <f t="shared" si="7"/>
        <v>91362</v>
      </c>
    </row>
    <row r="322" spans="2:19" x14ac:dyDescent="0.35">
      <c r="B322" s="19" t="s">
        <v>118</v>
      </c>
      <c r="C322" s="20"/>
      <c r="D322" s="20"/>
      <c r="E322" s="20"/>
      <c r="F322" s="20"/>
      <c r="G322" s="20"/>
    </row>
    <row r="323" spans="2:19" x14ac:dyDescent="0.35">
      <c r="B323" s="20"/>
      <c r="C323" s="20"/>
      <c r="D323" s="20"/>
      <c r="E323" s="20"/>
      <c r="F323" s="20"/>
      <c r="G323" s="20"/>
    </row>
    <row r="324" spans="2:19" x14ac:dyDescent="0.35">
      <c r="B324" s="20"/>
      <c r="C324" s="20"/>
      <c r="D324" s="20"/>
      <c r="E324" s="20"/>
      <c r="F324" s="20"/>
      <c r="G324" s="20"/>
    </row>
    <row r="325" spans="2:19" x14ac:dyDescent="0.35">
      <c r="B325" s="20"/>
      <c r="C325" s="20"/>
      <c r="D325" s="20"/>
      <c r="E325" s="20"/>
      <c r="F325" s="20"/>
      <c r="G325" s="20"/>
    </row>
    <row r="327" spans="2:19" x14ac:dyDescent="0.35">
      <c r="B327" s="17" t="s">
        <v>101</v>
      </c>
      <c r="C327" s="1" t="s">
        <v>60</v>
      </c>
      <c r="D327" s="1" t="s">
        <v>45</v>
      </c>
      <c r="E327" s="1" t="s">
        <v>116</v>
      </c>
      <c r="G327" s="1" t="s">
        <v>101</v>
      </c>
      <c r="H327" s="1" t="s">
        <v>119</v>
      </c>
      <c r="I327" s="1" t="s">
        <v>120</v>
      </c>
      <c r="J327" s="1" t="s">
        <v>116</v>
      </c>
      <c r="L327" s="1" t="s">
        <v>121</v>
      </c>
      <c r="M327" s="1" t="s">
        <v>122</v>
      </c>
      <c r="O327" s="1" t="s">
        <v>121</v>
      </c>
      <c r="P327" s="1" t="s">
        <v>122</v>
      </c>
      <c r="R327" s="1" t="s">
        <v>60</v>
      </c>
      <c r="S327" s="1" t="s">
        <v>116</v>
      </c>
    </row>
    <row r="328" spans="2:19" x14ac:dyDescent="0.35">
      <c r="B328" s="18">
        <v>10</v>
      </c>
      <c r="C328" t="s">
        <v>102</v>
      </c>
      <c r="D328" t="s">
        <v>109</v>
      </c>
      <c r="E328">
        <v>65000</v>
      </c>
      <c r="G328">
        <v>10</v>
      </c>
      <c r="H328" t="str">
        <f>VLOOKUP(G328,B328:E334,2,FALSE)</f>
        <v>Ankur</v>
      </c>
      <c r="I328" t="str">
        <f t="shared" ref="I328:J334" si="8">VLOOKUP(H328,C328:F334,2,FALSE)</f>
        <v>Singh</v>
      </c>
      <c r="J328">
        <f t="shared" si="8"/>
        <v>65000</v>
      </c>
      <c r="L328">
        <v>0</v>
      </c>
      <c r="M328" t="s">
        <v>127</v>
      </c>
      <c r="O328">
        <v>86</v>
      </c>
      <c r="P328" t="str">
        <f>VLOOKUP(O328,L328:M332,2,TRUE)</f>
        <v>B</v>
      </c>
      <c r="R328" t="s">
        <v>128</v>
      </c>
      <c r="S328">
        <f>VLOOKUP(R328&amp;"*",H328:J334,3,FALSE)</f>
        <v>58499</v>
      </c>
    </row>
    <row r="329" spans="2:19" x14ac:dyDescent="0.35">
      <c r="B329" s="18">
        <f t="shared" ref="B329:B334" si="9">B328+1</f>
        <v>11</v>
      </c>
      <c r="C329" t="s">
        <v>103</v>
      </c>
      <c r="D329" t="s">
        <v>110</v>
      </c>
      <c r="E329">
        <v>70855</v>
      </c>
      <c r="G329">
        <v>11</v>
      </c>
      <c r="H329" t="str">
        <f t="shared" ref="H329:H334" si="10">VLOOKUP(G329,B329:E335,2,FALSE)</f>
        <v>Virat</v>
      </c>
      <c r="I329" t="str">
        <f t="shared" si="8"/>
        <v>Kohil</v>
      </c>
      <c r="J329">
        <f t="shared" si="8"/>
        <v>70855</v>
      </c>
      <c r="L329">
        <v>60</v>
      </c>
      <c r="M329" t="s">
        <v>126</v>
      </c>
    </row>
    <row r="330" spans="2:19" x14ac:dyDescent="0.35">
      <c r="B330" s="18">
        <f t="shared" si="9"/>
        <v>12</v>
      </c>
      <c r="C330" t="s">
        <v>104</v>
      </c>
      <c r="D330" t="s">
        <v>111</v>
      </c>
      <c r="E330">
        <v>188657</v>
      </c>
      <c r="G330">
        <v>12</v>
      </c>
      <c r="H330" t="str">
        <f t="shared" si="10"/>
        <v>Rohit</v>
      </c>
      <c r="I330" t="str">
        <f t="shared" si="8"/>
        <v>Sharma</v>
      </c>
      <c r="J330">
        <f t="shared" si="8"/>
        <v>188657</v>
      </c>
      <c r="L330">
        <v>70</v>
      </c>
      <c r="M330" t="s">
        <v>125</v>
      </c>
    </row>
    <row r="331" spans="2:19" x14ac:dyDescent="0.35">
      <c r="B331" s="18">
        <f t="shared" si="9"/>
        <v>13</v>
      </c>
      <c r="C331" t="s">
        <v>105</v>
      </c>
      <c r="D331" t="s">
        <v>112</v>
      </c>
      <c r="E331">
        <v>97566</v>
      </c>
      <c r="G331">
        <v>13</v>
      </c>
      <c r="H331" t="str">
        <f t="shared" si="10"/>
        <v>Shikhar</v>
      </c>
      <c r="I331" t="str">
        <f t="shared" si="8"/>
        <v>Dhawan</v>
      </c>
      <c r="J331">
        <f t="shared" si="8"/>
        <v>97566</v>
      </c>
      <c r="L331">
        <v>80</v>
      </c>
      <c r="M331" t="s">
        <v>124</v>
      </c>
    </row>
    <row r="332" spans="2:19" x14ac:dyDescent="0.35">
      <c r="B332" s="18">
        <f t="shared" si="9"/>
        <v>14</v>
      </c>
      <c r="C332" t="s">
        <v>106</v>
      </c>
      <c r="D332" t="s">
        <v>113</v>
      </c>
      <c r="E332">
        <v>58499</v>
      </c>
      <c r="G332">
        <v>14</v>
      </c>
      <c r="H332" t="str">
        <f t="shared" si="10"/>
        <v>Shubhman</v>
      </c>
      <c r="I332" t="str">
        <f t="shared" si="8"/>
        <v>Gill</v>
      </c>
      <c r="J332">
        <f t="shared" si="8"/>
        <v>58499</v>
      </c>
      <c r="L332">
        <v>90</v>
      </c>
      <c r="M332" t="s">
        <v>123</v>
      </c>
    </row>
    <row r="333" spans="2:19" x14ac:dyDescent="0.35">
      <c r="B333" s="18">
        <f t="shared" si="9"/>
        <v>15</v>
      </c>
      <c r="C333" t="s">
        <v>107</v>
      </c>
      <c r="D333" t="s">
        <v>114</v>
      </c>
      <c r="E333">
        <v>143256</v>
      </c>
      <c r="G333">
        <v>15</v>
      </c>
      <c r="H333" t="str">
        <f t="shared" si="10"/>
        <v xml:space="preserve">Ajinkya </v>
      </c>
      <c r="I333" t="str">
        <f t="shared" si="8"/>
        <v>Rahane</v>
      </c>
      <c r="J333">
        <f t="shared" si="8"/>
        <v>143256</v>
      </c>
    </row>
    <row r="334" spans="2:19" x14ac:dyDescent="0.35">
      <c r="B334" s="18">
        <f t="shared" si="9"/>
        <v>16</v>
      </c>
      <c r="C334" t="s">
        <v>108</v>
      </c>
      <c r="D334" t="s">
        <v>115</v>
      </c>
      <c r="E334">
        <v>91362</v>
      </c>
      <c r="G334">
        <v>16</v>
      </c>
      <c r="H334" t="str">
        <f t="shared" si="10"/>
        <v>Suresh</v>
      </c>
      <c r="I334" t="str">
        <f t="shared" si="8"/>
        <v>Raina</v>
      </c>
      <c r="J334">
        <f t="shared" si="8"/>
        <v>91362</v>
      </c>
    </row>
    <row r="336" spans="2:19" ht="14.5" customHeight="1" x14ac:dyDescent="0.35">
      <c r="B336" s="19" t="s">
        <v>130</v>
      </c>
      <c r="C336" s="19"/>
      <c r="D336" s="19"/>
      <c r="E336" s="19"/>
      <c r="F336" s="19"/>
      <c r="G336" s="19"/>
    </row>
    <row r="337" spans="2:8" x14ac:dyDescent="0.35">
      <c r="B337" s="19"/>
      <c r="C337" s="19"/>
      <c r="D337" s="19"/>
      <c r="E337" s="19"/>
      <c r="F337" s="19"/>
      <c r="G337" s="19"/>
    </row>
    <row r="338" spans="2:8" x14ac:dyDescent="0.35">
      <c r="B338" s="19"/>
      <c r="C338" s="19"/>
      <c r="D338" s="19"/>
      <c r="E338" s="19"/>
      <c r="F338" s="19"/>
      <c r="G338" s="19"/>
    </row>
    <row r="339" spans="2:8" x14ac:dyDescent="0.35">
      <c r="B339" s="19"/>
      <c r="C339" s="19"/>
      <c r="D339" s="19"/>
      <c r="E339" s="19"/>
      <c r="F339" s="19"/>
      <c r="G339" s="19"/>
    </row>
    <row r="340" spans="2:8" x14ac:dyDescent="0.35">
      <c r="B340" s="19"/>
      <c r="C340" s="19"/>
      <c r="D340" s="19"/>
      <c r="E340" s="19"/>
      <c r="F340" s="19"/>
      <c r="G340" s="19"/>
    </row>
    <row r="342" spans="2:8" x14ac:dyDescent="0.35">
      <c r="B342" s="1" t="s">
        <v>101</v>
      </c>
      <c r="C342" s="1" t="s">
        <v>60</v>
      </c>
      <c r="D342" s="1" t="s">
        <v>45</v>
      </c>
      <c r="E342" s="1" t="s">
        <v>116</v>
      </c>
      <c r="G342" s="1" t="s">
        <v>101</v>
      </c>
      <c r="H342" s="1" t="s">
        <v>132</v>
      </c>
    </row>
    <row r="343" spans="2:8" x14ac:dyDescent="0.35">
      <c r="B343">
        <v>78</v>
      </c>
      <c r="C343" t="s">
        <v>107</v>
      </c>
      <c r="D343" t="s">
        <v>114</v>
      </c>
      <c r="E343">
        <v>143256</v>
      </c>
      <c r="G343">
        <v>78</v>
      </c>
      <c r="H343">
        <f>MATCH(G343,B343:B350,0)</f>
        <v>1</v>
      </c>
    </row>
    <row r="344" spans="2:8" x14ac:dyDescent="0.35">
      <c r="B344">
        <v>67</v>
      </c>
      <c r="C344" t="s">
        <v>106</v>
      </c>
      <c r="D344" t="s">
        <v>113</v>
      </c>
      <c r="E344">
        <v>58499</v>
      </c>
      <c r="G344">
        <v>16</v>
      </c>
      <c r="H344">
        <f>MATCH(G344,B344:B351,0)</f>
        <v>6</v>
      </c>
    </row>
    <row r="345" spans="2:8" x14ac:dyDescent="0.35">
      <c r="B345">
        <v>21</v>
      </c>
      <c r="C345" t="s">
        <v>104</v>
      </c>
      <c r="D345" t="s">
        <v>109</v>
      </c>
      <c r="E345">
        <v>78900</v>
      </c>
    </row>
    <row r="346" spans="2:8" x14ac:dyDescent="0.35">
      <c r="B346">
        <v>45</v>
      </c>
      <c r="C346" t="s">
        <v>103</v>
      </c>
      <c r="D346" t="s">
        <v>131</v>
      </c>
      <c r="E346">
        <v>70855</v>
      </c>
    </row>
    <row r="347" spans="2:8" x14ac:dyDescent="0.35">
      <c r="B347">
        <v>36</v>
      </c>
      <c r="C347" t="s">
        <v>105</v>
      </c>
      <c r="D347" t="s">
        <v>112</v>
      </c>
      <c r="E347">
        <v>97566</v>
      </c>
    </row>
    <row r="348" spans="2:8" x14ac:dyDescent="0.35">
      <c r="B348">
        <v>34</v>
      </c>
      <c r="C348" t="s">
        <v>102</v>
      </c>
      <c r="D348" t="s">
        <v>109</v>
      </c>
      <c r="E348">
        <v>65000</v>
      </c>
    </row>
    <row r="349" spans="2:8" x14ac:dyDescent="0.35">
      <c r="B349">
        <v>16</v>
      </c>
      <c r="C349" t="s">
        <v>108</v>
      </c>
      <c r="D349" t="s">
        <v>115</v>
      </c>
      <c r="E349">
        <v>91362</v>
      </c>
    </row>
    <row r="350" spans="2:8" x14ac:dyDescent="0.35">
      <c r="B350">
        <v>12</v>
      </c>
      <c r="C350" t="s">
        <v>129</v>
      </c>
      <c r="D350" t="s">
        <v>111</v>
      </c>
      <c r="E350">
        <v>188657</v>
      </c>
    </row>
    <row r="352" spans="2:8" ht="14.5" customHeight="1" x14ac:dyDescent="0.35">
      <c r="B352" s="19" t="s">
        <v>133</v>
      </c>
      <c r="C352" s="19"/>
      <c r="D352" s="19"/>
      <c r="E352" s="19"/>
      <c r="F352" s="19"/>
      <c r="G352" s="19"/>
    </row>
    <row r="353" spans="2:10" x14ac:dyDescent="0.35">
      <c r="B353" s="19"/>
      <c r="C353" s="19"/>
      <c r="D353" s="19"/>
      <c r="E353" s="19"/>
      <c r="F353" s="19"/>
      <c r="G353" s="19"/>
    </row>
    <row r="354" spans="2:10" x14ac:dyDescent="0.35">
      <c r="B354" s="19"/>
      <c r="C354" s="19"/>
      <c r="D354" s="19"/>
      <c r="E354" s="19"/>
      <c r="F354" s="19"/>
      <c r="G354" s="19"/>
    </row>
    <row r="355" spans="2:10" x14ac:dyDescent="0.35">
      <c r="B355" s="19"/>
      <c r="C355" s="19"/>
      <c r="D355" s="19"/>
      <c r="E355" s="19"/>
      <c r="F355" s="19"/>
      <c r="G355" s="19"/>
    </row>
    <row r="356" spans="2:10" x14ac:dyDescent="0.35">
      <c r="B356" s="19"/>
      <c r="C356" s="19"/>
      <c r="D356" s="19"/>
      <c r="E356" s="19"/>
      <c r="F356" s="19"/>
      <c r="G356" s="19"/>
    </row>
    <row r="358" spans="2:10" x14ac:dyDescent="0.35">
      <c r="B358" s="1" t="s">
        <v>101</v>
      </c>
      <c r="C358" s="1" t="s">
        <v>60</v>
      </c>
      <c r="D358" s="1" t="s">
        <v>45</v>
      </c>
      <c r="E358" s="1" t="s">
        <v>116</v>
      </c>
    </row>
    <row r="359" spans="2:10" x14ac:dyDescent="0.35">
      <c r="B359">
        <v>78</v>
      </c>
      <c r="C359" t="s">
        <v>107</v>
      </c>
      <c r="D359" t="s">
        <v>114</v>
      </c>
      <c r="E359">
        <v>143256</v>
      </c>
      <c r="F359" t="str">
        <f>INDEX(C359:C366,4)</f>
        <v>Virat</v>
      </c>
      <c r="G359" t="s">
        <v>101</v>
      </c>
      <c r="H359" t="s">
        <v>60</v>
      </c>
      <c r="I359" t="s">
        <v>45</v>
      </c>
      <c r="J359" t="s">
        <v>116</v>
      </c>
    </row>
    <row r="360" spans="2:10" x14ac:dyDescent="0.35">
      <c r="B360">
        <v>67</v>
      </c>
      <c r="C360" t="s">
        <v>106</v>
      </c>
      <c r="D360" t="s">
        <v>113</v>
      </c>
      <c r="E360">
        <v>58499</v>
      </c>
      <c r="G360">
        <v>67</v>
      </c>
      <c r="H360" t="str">
        <f>INDEX(C359:C366,MATCH(G360,B359:B366,0))</f>
        <v>Shubhman</v>
      </c>
      <c r="I360" t="str">
        <f>INDEX(D359:D366,MATCH(G360,B359:B366,0))</f>
        <v>Gill</v>
      </c>
      <c r="J360">
        <f>INDEX(E359:E366,MATCH(G360,B359:B365,0))</f>
        <v>58499</v>
      </c>
    </row>
    <row r="361" spans="2:10" x14ac:dyDescent="0.35">
      <c r="B361">
        <v>21</v>
      </c>
      <c r="C361" t="s">
        <v>104</v>
      </c>
      <c r="D361" t="s">
        <v>109</v>
      </c>
      <c r="E361">
        <v>78900</v>
      </c>
    </row>
    <row r="362" spans="2:10" x14ac:dyDescent="0.35">
      <c r="B362">
        <v>45</v>
      </c>
      <c r="C362" t="s">
        <v>103</v>
      </c>
      <c r="D362" t="s">
        <v>131</v>
      </c>
      <c r="E362">
        <v>70855</v>
      </c>
    </row>
    <row r="363" spans="2:10" x14ac:dyDescent="0.35">
      <c r="B363">
        <v>36</v>
      </c>
      <c r="C363" t="s">
        <v>105</v>
      </c>
      <c r="D363" t="s">
        <v>112</v>
      </c>
      <c r="E363">
        <v>97566</v>
      </c>
    </row>
    <row r="364" spans="2:10" x14ac:dyDescent="0.35">
      <c r="B364">
        <v>34</v>
      </c>
      <c r="C364" t="s">
        <v>102</v>
      </c>
      <c r="D364" t="s">
        <v>109</v>
      </c>
      <c r="E364">
        <v>65000</v>
      </c>
    </row>
    <row r="365" spans="2:10" x14ac:dyDescent="0.35">
      <c r="B365">
        <v>16</v>
      </c>
      <c r="C365" t="s">
        <v>108</v>
      </c>
      <c r="D365" t="s">
        <v>115</v>
      </c>
      <c r="E365">
        <v>91362</v>
      </c>
      <c r="H365" t="s">
        <v>134</v>
      </c>
      <c r="I365" t="s">
        <v>131</v>
      </c>
    </row>
    <row r="366" spans="2:10" x14ac:dyDescent="0.35">
      <c r="B366">
        <v>12</v>
      </c>
      <c r="C366" t="s">
        <v>129</v>
      </c>
      <c r="D366" t="s">
        <v>111</v>
      </c>
      <c r="E366">
        <v>188657</v>
      </c>
    </row>
    <row r="369" spans="2:20" x14ac:dyDescent="0.35">
      <c r="B369" s="19" t="s">
        <v>135</v>
      </c>
      <c r="C369" s="20"/>
      <c r="D369" s="20"/>
      <c r="E369" s="20"/>
      <c r="F369" s="20"/>
      <c r="G369" s="20"/>
    </row>
    <row r="370" spans="2:20" x14ac:dyDescent="0.35">
      <c r="B370" s="20"/>
      <c r="C370" s="20"/>
      <c r="D370" s="20"/>
      <c r="E370" s="20"/>
      <c r="F370" s="20"/>
      <c r="G370" s="20"/>
    </row>
    <row r="371" spans="2:20" x14ac:dyDescent="0.35">
      <c r="B371" s="20"/>
      <c r="C371" s="20"/>
      <c r="D371" s="20"/>
      <c r="E371" s="20"/>
      <c r="F371" s="20"/>
      <c r="G371" s="20"/>
    </row>
    <row r="372" spans="2:20" x14ac:dyDescent="0.35">
      <c r="B372" s="20"/>
      <c r="C372" s="20"/>
      <c r="D372" s="20"/>
      <c r="E372" s="20"/>
      <c r="F372" s="20"/>
      <c r="G372" s="20"/>
    </row>
    <row r="373" spans="2:20" x14ac:dyDescent="0.35">
      <c r="B373" s="20"/>
      <c r="C373" s="20"/>
      <c r="D373" s="20"/>
      <c r="E373" s="20"/>
      <c r="F373" s="20"/>
      <c r="G373" s="20"/>
    </row>
    <row r="375" spans="2:20" x14ac:dyDescent="0.35">
      <c r="B375" s="1" t="s">
        <v>101</v>
      </c>
      <c r="C375">
        <v>78</v>
      </c>
      <c r="D375">
        <v>67</v>
      </c>
      <c r="E375">
        <v>21</v>
      </c>
      <c r="F375">
        <v>45</v>
      </c>
      <c r="G375">
        <v>36</v>
      </c>
      <c r="H375">
        <v>34</v>
      </c>
      <c r="I375">
        <v>16</v>
      </c>
      <c r="J375">
        <v>12</v>
      </c>
      <c r="L375" s="1" t="s">
        <v>101</v>
      </c>
      <c r="M375">
        <v>78</v>
      </c>
      <c r="N375">
        <v>67</v>
      </c>
      <c r="O375">
        <v>21</v>
      </c>
      <c r="P375">
        <v>45</v>
      </c>
      <c r="Q375">
        <v>36</v>
      </c>
      <c r="R375">
        <v>34</v>
      </c>
      <c r="S375">
        <v>16</v>
      </c>
      <c r="T375">
        <v>12</v>
      </c>
    </row>
    <row r="376" spans="2:20" x14ac:dyDescent="0.35">
      <c r="B376" s="1" t="s">
        <v>60</v>
      </c>
      <c r="C376" t="s">
        <v>136</v>
      </c>
      <c r="D376" t="s">
        <v>106</v>
      </c>
      <c r="E376" t="s">
        <v>104</v>
      </c>
      <c r="F376" t="s">
        <v>103</v>
      </c>
      <c r="G376" t="s">
        <v>137</v>
      </c>
      <c r="H376" t="s">
        <v>102</v>
      </c>
      <c r="I376" t="s">
        <v>108</v>
      </c>
      <c r="J376" t="s">
        <v>129</v>
      </c>
      <c r="L376" s="1" t="s">
        <v>60</v>
      </c>
      <c r="M376" t="str">
        <f>HLOOKUP(M375,B375:J378,2,FALSE)</f>
        <v>Ajinkya</v>
      </c>
      <c r="N376" t="str">
        <f t="shared" ref="N376:T376" si="11">HLOOKUP(N375,C375:K378,2,FALSE)</f>
        <v>Shubhman</v>
      </c>
      <c r="O376" t="str">
        <f t="shared" si="11"/>
        <v>Rohit</v>
      </c>
      <c r="P376" t="str">
        <f t="shared" si="11"/>
        <v>Virat</v>
      </c>
      <c r="Q376" t="str">
        <f t="shared" si="11"/>
        <v>Shikar</v>
      </c>
      <c r="R376" t="str">
        <f t="shared" si="11"/>
        <v>Ankur</v>
      </c>
      <c r="S376" t="str">
        <f t="shared" si="11"/>
        <v>Suresh</v>
      </c>
      <c r="T376" t="str">
        <f t="shared" si="11"/>
        <v>ROHIT</v>
      </c>
    </row>
    <row r="377" spans="2:20" x14ac:dyDescent="0.35">
      <c r="B377" s="1" t="s">
        <v>45</v>
      </c>
      <c r="C377" t="s">
        <v>114</v>
      </c>
      <c r="D377" t="s">
        <v>113</v>
      </c>
      <c r="E377" t="s">
        <v>109</v>
      </c>
      <c r="F377" t="s">
        <v>131</v>
      </c>
      <c r="G377" t="s">
        <v>112</v>
      </c>
      <c r="H377" t="s">
        <v>109</v>
      </c>
      <c r="I377" t="s">
        <v>115</v>
      </c>
      <c r="J377" t="s">
        <v>111</v>
      </c>
      <c r="L377" s="1" t="s">
        <v>45</v>
      </c>
      <c r="M377" t="str">
        <f>HLOOKUP(M375,B375:J378,3,FALSE)</f>
        <v>Rahane</v>
      </c>
      <c r="N377" t="str">
        <f t="shared" ref="N377:T377" si="12">HLOOKUP(N375,C375:K378,3,FALSE)</f>
        <v>Gill</v>
      </c>
      <c r="O377" t="str">
        <f t="shared" si="12"/>
        <v>Singh</v>
      </c>
      <c r="P377" t="str">
        <f t="shared" si="12"/>
        <v>Kohili</v>
      </c>
      <c r="Q377" t="str">
        <f t="shared" si="12"/>
        <v>Dhawan</v>
      </c>
      <c r="R377" t="str">
        <f t="shared" si="12"/>
        <v>Singh</v>
      </c>
      <c r="S377" t="str">
        <f t="shared" si="12"/>
        <v>Raina</v>
      </c>
      <c r="T377" t="str">
        <f t="shared" si="12"/>
        <v>Sharma</v>
      </c>
    </row>
    <row r="378" spans="2:20" x14ac:dyDescent="0.35">
      <c r="B378" s="1" t="s">
        <v>116</v>
      </c>
      <c r="C378">
        <v>143256</v>
      </c>
      <c r="D378">
        <v>58499</v>
      </c>
      <c r="E378">
        <v>78900</v>
      </c>
      <c r="F378">
        <v>70855</v>
      </c>
      <c r="G378">
        <v>97566</v>
      </c>
      <c r="H378">
        <v>65000</v>
      </c>
      <c r="I378">
        <v>91362</v>
      </c>
      <c r="J378">
        <v>188657</v>
      </c>
      <c r="L378" s="1" t="s">
        <v>116</v>
      </c>
      <c r="M378">
        <f>HLOOKUP(M375,B375:J378,4,FALSE)</f>
        <v>143256</v>
      </c>
      <c r="N378">
        <f t="shared" ref="N378:T378" si="13">HLOOKUP(N375,C375:K378,4,FALSE)</f>
        <v>58499</v>
      </c>
      <c r="O378">
        <f t="shared" si="13"/>
        <v>78900</v>
      </c>
      <c r="P378">
        <f t="shared" si="13"/>
        <v>70855</v>
      </c>
      <c r="Q378">
        <f t="shared" si="13"/>
        <v>97566</v>
      </c>
      <c r="R378">
        <f t="shared" si="13"/>
        <v>65000</v>
      </c>
      <c r="S378">
        <f t="shared" si="13"/>
        <v>91362</v>
      </c>
      <c r="T378">
        <f t="shared" si="13"/>
        <v>188657</v>
      </c>
    </row>
  </sheetData>
  <mergeCells count="35">
    <mergeCell ref="B369:G373"/>
    <mergeCell ref="B352:G356"/>
    <mergeCell ref="B110:H112"/>
    <mergeCell ref="B122:H125"/>
    <mergeCell ref="B308:G311"/>
    <mergeCell ref="B322:G325"/>
    <mergeCell ref="B336:G340"/>
    <mergeCell ref="B167:H170"/>
    <mergeCell ref="B175:H178"/>
    <mergeCell ref="B187:H190"/>
    <mergeCell ref="B135:H138"/>
    <mergeCell ref="B149:H151"/>
    <mergeCell ref="B246:G249"/>
    <mergeCell ref="B255:G258"/>
    <mergeCell ref="B295:G297"/>
    <mergeCell ref="B301:G303"/>
    <mergeCell ref="B262:G266"/>
    <mergeCell ref="B3:J5"/>
    <mergeCell ref="B69:H70"/>
    <mergeCell ref="B74:H77"/>
    <mergeCell ref="B14:J17"/>
    <mergeCell ref="B28:J31"/>
    <mergeCell ref="A41:G42"/>
    <mergeCell ref="B44:H47"/>
    <mergeCell ref="B56:H59"/>
    <mergeCell ref="B277:G279"/>
    <mergeCell ref="B288:G291"/>
    <mergeCell ref="B83:H85"/>
    <mergeCell ref="B94:H96"/>
    <mergeCell ref="B104:H106"/>
    <mergeCell ref="B229:G232"/>
    <mergeCell ref="B239:G242"/>
    <mergeCell ref="B201:H205"/>
    <mergeCell ref="B210:H213"/>
    <mergeCell ref="B220:H222"/>
  </mergeCells>
  <conditionalFormatting sqref="J295:J304">
    <cfRule type="expression" dxfId="1" priority="3">
      <formula>ISEVEN(J295)</formula>
    </cfRule>
    <cfRule type="expression" priority="2">
      <formula>ISODD(J295)</formula>
    </cfRule>
    <cfRule type="expression" dxfId="0" priority="1">
      <formula>ISODD(J295)</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2024-01-15T04:05:12Z</dcterms:created>
  <dcterms:modified xsi:type="dcterms:W3CDTF">2024-01-29T15:48:52Z</dcterms:modified>
</cp:coreProperties>
</file>