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Scrap\"/>
    </mc:Choice>
  </mc:AlternateContent>
  <xr:revisionPtr revIDLastSave="0" documentId="13_ncr:1_{A5C50EBE-4052-4D9E-8E1B-44A89986F8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rk_yoy_summary_final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B3" i="2"/>
  <c r="B4" i="2"/>
  <c r="B5" i="2"/>
  <c r="B6" i="2"/>
  <c r="B7" i="2"/>
  <c r="B8" i="2"/>
  <c r="B9" i="2"/>
  <c r="B10" i="2"/>
  <c r="B11" i="2"/>
  <c r="B12" i="2"/>
  <c r="B13" i="2"/>
  <c r="C3" i="2"/>
  <c r="C4" i="2"/>
  <c r="C5" i="2"/>
  <c r="C6" i="2"/>
  <c r="C7" i="2"/>
  <c r="C8" i="2"/>
  <c r="C9" i="2"/>
  <c r="C10" i="2"/>
  <c r="C11" i="2"/>
  <c r="C12" i="2"/>
  <c r="C13" i="2"/>
  <c r="C2" i="2"/>
  <c r="B2" i="2"/>
  <c r="D63" i="1"/>
  <c r="D64" i="1" s="1"/>
  <c r="D65" i="1" s="1"/>
  <c r="D60" i="1"/>
  <c r="D57" i="1"/>
  <c r="D54" i="1"/>
  <c r="D55" i="1" s="1"/>
  <c r="D56" i="1" s="1"/>
  <c r="D3" i="1"/>
  <c r="D4" i="1" s="1"/>
  <c r="D6" i="1"/>
  <c r="D7" i="1" s="1"/>
  <c r="D9" i="1"/>
  <c r="D10" i="1" s="1"/>
  <c r="D12" i="1"/>
  <c r="D13" i="1" s="1"/>
  <c r="D16" i="1"/>
  <c r="D17" i="1"/>
  <c r="D19" i="1"/>
  <c r="D20" i="1"/>
  <c r="D22" i="1"/>
  <c r="D23" i="1"/>
  <c r="D25" i="1"/>
  <c r="D26" i="1"/>
  <c r="D29" i="1"/>
  <c r="D30" i="1" s="1"/>
  <c r="D32" i="1"/>
  <c r="D33" i="1" s="1"/>
  <c r="D35" i="1"/>
  <c r="D36" i="1" s="1"/>
  <c r="D38" i="1"/>
  <c r="D39" i="1" s="1"/>
  <c r="D42" i="1"/>
  <c r="D43" i="1"/>
  <c r="D45" i="1"/>
  <c r="D46" i="1"/>
  <c r="D48" i="1"/>
  <c r="D49" i="1"/>
  <c r="D51" i="1"/>
  <c r="D52" i="1"/>
  <c r="D58" i="1"/>
  <c r="D59" i="1" s="1"/>
  <c r="D61" i="1"/>
  <c r="D62" i="1" s="1"/>
  <c r="D68" i="1"/>
  <c r="D69" i="1"/>
  <c r="D71" i="1"/>
  <c r="D72" i="1"/>
  <c r="D74" i="1"/>
  <c r="D75" i="1"/>
  <c r="D77" i="1"/>
  <c r="D78" i="1"/>
  <c r="D81" i="1"/>
  <c r="D82" i="1" s="1"/>
  <c r="D84" i="1"/>
  <c r="D85" i="1" s="1"/>
  <c r="D87" i="1"/>
  <c r="D88" i="1" s="1"/>
  <c r="D90" i="1"/>
  <c r="D91" i="1" s="1"/>
  <c r="D94" i="1"/>
  <c r="D95" i="1"/>
  <c r="D97" i="1"/>
  <c r="D98" i="1"/>
  <c r="D100" i="1"/>
  <c r="D101" i="1"/>
  <c r="D103" i="1"/>
  <c r="D104" i="1"/>
  <c r="D107" i="1"/>
  <c r="D108" i="1" s="1"/>
  <c r="D110" i="1"/>
  <c r="D111" i="1" s="1"/>
  <c r="D113" i="1"/>
  <c r="D114" i="1" s="1"/>
  <c r="D116" i="1"/>
  <c r="D117" i="1" s="1"/>
  <c r="D120" i="1"/>
  <c r="D121" i="1"/>
  <c r="D123" i="1"/>
  <c r="D124" i="1"/>
  <c r="D126" i="1"/>
  <c r="D127" i="1"/>
  <c r="D129" i="1"/>
  <c r="D130" i="1"/>
  <c r="D133" i="1"/>
  <c r="D134" i="1" s="1"/>
  <c r="D136" i="1"/>
  <c r="D137" i="1" s="1"/>
  <c r="D139" i="1"/>
  <c r="D140" i="1" s="1"/>
  <c r="D142" i="1"/>
  <c r="D143" i="1" s="1"/>
  <c r="D146" i="1"/>
  <c r="D147" i="1"/>
  <c r="D149" i="1"/>
  <c r="D150" i="1"/>
  <c r="D152" i="1"/>
  <c r="D153" i="1"/>
  <c r="D155" i="1"/>
  <c r="D156" i="1"/>
  <c r="D141" i="1"/>
  <c r="D138" i="1"/>
  <c r="D135" i="1"/>
  <c r="D132" i="1"/>
  <c r="D128" i="1"/>
  <c r="D125" i="1"/>
  <c r="D122" i="1"/>
  <c r="D119" i="1"/>
  <c r="D89" i="1"/>
  <c r="D86" i="1"/>
  <c r="D83" i="1"/>
  <c r="D80" i="1"/>
  <c r="D154" i="1"/>
  <c r="D151" i="1"/>
  <c r="D148" i="1"/>
  <c r="D145" i="1"/>
  <c r="D115" i="1"/>
  <c r="D112" i="1"/>
  <c r="D109" i="1"/>
  <c r="D106" i="1"/>
  <c r="D102" i="1"/>
  <c r="D99" i="1"/>
  <c r="D96" i="1"/>
  <c r="D93" i="1"/>
  <c r="D76" i="1"/>
  <c r="D73" i="1"/>
  <c r="D70" i="1"/>
  <c r="D67" i="1"/>
  <c r="D50" i="1"/>
  <c r="D47" i="1"/>
  <c r="D44" i="1"/>
  <c r="D41" i="1"/>
  <c r="D37" i="1"/>
  <c r="D34" i="1"/>
  <c r="D31" i="1"/>
  <c r="D28" i="1"/>
  <c r="D24" i="1"/>
  <c r="D21" i="1"/>
  <c r="D18" i="1"/>
  <c r="D15" i="1"/>
  <c r="D11" i="1"/>
  <c r="D8" i="1"/>
  <c r="D5" i="1"/>
  <c r="D2" i="1"/>
</calcChain>
</file>

<file path=xl/sharedStrings.xml><?xml version="1.0" encoding="utf-8"?>
<sst xmlns="http://schemas.openxmlformats.org/spreadsheetml/2006/main" count="435" uniqueCount="136">
  <si>
    <t>metric</t>
  </si>
  <si>
    <t>Brand Market ShareRegion(Jul-2021)</t>
  </si>
  <si>
    <t>Pacific Region</t>
  </si>
  <si>
    <t>Change1%</t>
  </si>
  <si>
    <t>Average1</t>
  </si>
  <si>
    <t>Southeast Region</t>
  </si>
  <si>
    <t>Change2%</t>
  </si>
  <si>
    <t>Average2</t>
  </si>
  <si>
    <t>Central Region</t>
  </si>
  <si>
    <t>Change3%</t>
  </si>
  <si>
    <t>Average3</t>
  </si>
  <si>
    <t>Northeast Region</t>
  </si>
  <si>
    <t>Change4%</t>
  </si>
  <si>
    <t>Average4</t>
  </si>
  <si>
    <t>Metric</t>
  </si>
  <si>
    <t>51.33%</t>
  </si>
  <si>
    <t>2.60%</t>
  </si>
  <si>
    <t>54.51%</t>
  </si>
  <si>
    <t>55.51%</t>
  </si>
  <si>
    <t>3.99%</t>
  </si>
  <si>
    <t>57.50%</t>
  </si>
  <si>
    <t>4.41%</t>
  </si>
  <si>
    <t>53.79%</t>
  </si>
  <si>
    <t>2.87%</t>
  </si>
  <si>
    <t>Dealer Market Share
Region
(Jul-2021)</t>
  </si>
  <si>
    <t>32.44%</t>
  </si>
  <si>
    <t>(0.03%)</t>
  </si>
  <si>
    <t>34.29%</t>
  </si>
  <si>
    <t>36.49%</t>
  </si>
  <si>
    <t>3.52%</t>
  </si>
  <si>
    <t>36.81%</t>
  </si>
  <si>
    <t>4.75%</t>
  </si>
  <si>
    <t>31.59%</t>
  </si>
  <si>
    <t>2.77%</t>
  </si>
  <si>
    <t>Other Market Share
Region
(Jul-2021)</t>
  </si>
  <si>
    <t>15.98%</t>
  </si>
  <si>
    <t>(1.11%)</t>
  </si>
  <si>
    <t>17.14%</t>
  </si>
  <si>
    <t>16.52%</t>
  </si>
  <si>
    <t>4.36%</t>
  </si>
  <si>
    <t>18.85%</t>
  </si>
  <si>
    <t>10.11%</t>
  </si>
  <si>
    <t>17.20%</t>
  </si>
  <si>
    <t>4.24%</t>
  </si>
  <si>
    <t>Gap Market Share
Region
(Jul-2021)</t>
  </si>
  <si>
    <t>45.99%</t>
  </si>
  <si>
    <t>(4.90%)</t>
  </si>
  <si>
    <t>48.57%</t>
  </si>
  <si>
    <t>52.43%</t>
  </si>
  <si>
    <t>(1.26%)</t>
  </si>
  <si>
    <t>47.00%</t>
  </si>
  <si>
    <t>(3.92%)</t>
  </si>
  <si>
    <t>48.71%</t>
  </si>
  <si>
    <t>(3.41%)</t>
  </si>
  <si>
    <t>Service Effectiveness
Region
(Jul-2021)</t>
  </si>
  <si>
    <t>5.12%</t>
  </si>
  <si>
    <t>61.54%</t>
  </si>
  <si>
    <t>59.03%</t>
  </si>
  <si>
    <t>(1.04%)</t>
  </si>
  <si>
    <t>66.36%</t>
  </si>
  <si>
    <t>4.73%</t>
  </si>
  <si>
    <t>55.79%</t>
  </si>
  <si>
    <t>2.56%</t>
  </si>
  <si>
    <t>Service Loyalty
Region
(Jul-2021)</t>
  </si>
  <si>
    <t>61.20%</t>
  </si>
  <si>
    <t>(3.56%)</t>
  </si>
  <si>
    <t>64.31%</t>
  </si>
  <si>
    <t>65.25%</t>
  </si>
  <si>
    <t>(1.82%)</t>
  </si>
  <si>
    <t>64.09%</t>
  </si>
  <si>
    <t>(0.67%)</t>
  </si>
  <si>
    <t>66.38%</t>
  </si>
  <si>
    <t>(1.95%)</t>
  </si>
  <si>
    <t>VIO
Region
(Jul-2021)</t>
  </si>
  <si>
    <t>1,554,179</t>
  </si>
  <si>
    <t>(2.24%)</t>
  </si>
  <si>
    <t>6,018,948</t>
  </si>
  <si>
    <t>1,514,210</t>
  </si>
  <si>
    <t>(1.94%)</t>
  </si>
  <si>
    <t>1,546,666</t>
  </si>
  <si>
    <t>(1.02%)</t>
  </si>
  <si>
    <t>1,403,893</t>
  </si>
  <si>
    <t>(5.31%)</t>
  </si>
  <si>
    <t>36 Months Sold and PAI Retention
Region
(Jul-2021)</t>
  </si>
  <si>
    <t>70.35%</t>
  </si>
  <si>
    <t>3.27%</t>
  </si>
  <si>
    <t>69.13%</t>
  </si>
  <si>
    <t>71.41%</t>
  </si>
  <si>
    <t>2.79%</t>
  </si>
  <si>
    <t>65.96%</t>
  </si>
  <si>
    <t>3.35%</t>
  </si>
  <si>
    <t>68.03%</t>
  </si>
  <si>
    <t>3.48%</t>
  </si>
  <si>
    <t>7 Years Sold and PAI Retention
Region
(Jul-2021)</t>
  </si>
  <si>
    <t>65.80%</t>
  </si>
  <si>
    <t>3.17%</t>
  </si>
  <si>
    <t>63.73%</t>
  </si>
  <si>
    <t>65.73%</t>
  </si>
  <si>
    <t>2.21%</t>
  </si>
  <si>
    <t>59.66%</t>
  </si>
  <si>
    <t>2.44%</t>
  </si>
  <si>
    <t>63.23%</t>
  </si>
  <si>
    <t>2.68%</t>
  </si>
  <si>
    <t>Pump In
Region
(Jul-2021)</t>
  </si>
  <si>
    <t>45.10%</t>
  </si>
  <si>
    <t>0.47%</t>
  </si>
  <si>
    <t>45.75%</t>
  </si>
  <si>
    <t>45.86%</t>
  </si>
  <si>
    <t>(3.13%)</t>
  </si>
  <si>
    <t>44.67%</t>
  </si>
  <si>
    <t>(3.10%)</t>
  </si>
  <si>
    <t>45.76%</t>
  </si>
  <si>
    <t>1.46%</t>
  </si>
  <si>
    <t>Pump Out
Region
(Jul-2021)</t>
  </si>
  <si>
    <t>First Service Penetration
Region
(Jul-2021)</t>
  </si>
  <si>
    <t>65.95%</t>
  </si>
  <si>
    <t>2.41%</t>
  </si>
  <si>
    <t>65.02%</t>
  </si>
  <si>
    <t>65.70%</t>
  </si>
  <si>
    <t>0.95%</t>
  </si>
  <si>
    <t>59.57%</t>
  </si>
  <si>
    <t>(1.67%)</t>
  </si>
  <si>
    <t>67.84%</t>
  </si>
  <si>
    <t>3.46%</t>
  </si>
  <si>
    <t>Brand Market Share</t>
  </si>
  <si>
    <t>Change%</t>
  </si>
  <si>
    <t>National Avg</t>
  </si>
  <si>
    <t>Market Share YOY Summary</t>
  </si>
  <si>
    <t>7 Year Sold and PAI Retention</t>
  </si>
  <si>
    <t>Dealer Market Share</t>
  </si>
  <si>
    <t>Gap Market Share</t>
  </si>
  <si>
    <t>Other Market Share</t>
  </si>
  <si>
    <t>Service Effectiveness</t>
  </si>
  <si>
    <t>Service Loyalty</t>
  </si>
  <si>
    <t>36 Month Sold PAI Retention</t>
  </si>
  <si>
    <t>First Service Penetration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</si>
</sst>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6"/>
  <sheetViews>
    <sheetView tabSelected="1" workbookViewId="0">
      <selection activeCell="D9" sqref="D9"/>
    </sheetView>
  </sheetViews>
  <sheetFormatPr defaultRowHeight="15" x14ac:dyDescent="0.25"/>
  <cols>
    <col min="1" max="1" width="3" bestFit="1" customWidth="1"/>
    <col min="2" max="2" width="16.5703125" bestFit="1" customWidth="1"/>
    <col min="3" max="3" width="49.140625" style="4" bestFit="1" customWidth="1"/>
    <col min="4" max="4" width="42.140625" customWidth="1"/>
    <col min="5" max="5" width="32" customWidth="1"/>
  </cols>
  <sheetData>
    <row r="1" spans="1:4" x14ac:dyDescent="0.25">
      <c r="B1" s="1" t="s">
        <v>0</v>
      </c>
      <c r="C1" s="1" t="s">
        <v>1</v>
      </c>
    </row>
    <row r="2" spans="1:4" x14ac:dyDescent="0.25">
      <c r="A2" s="1">
        <v>0</v>
      </c>
      <c r="B2" t="s">
        <v>2</v>
      </c>
      <c r="C2" s="4" t="s">
        <v>15</v>
      </c>
      <c r="D2" t="str">
        <f>C$1&amp;B2</f>
        <v>Brand Market ShareRegion(Jul-2021)Pacific Region</v>
      </c>
    </row>
    <row r="3" spans="1:4" x14ac:dyDescent="0.25">
      <c r="A3" s="1">
        <v>1</v>
      </c>
      <c r="B3" t="s">
        <v>3</v>
      </c>
      <c r="C3" s="4" t="s">
        <v>16</v>
      </c>
      <c r="D3" t="str">
        <f t="shared" ref="D3:D4" si="0">D2</f>
        <v>Brand Market ShareRegion(Jul-2021)Pacific Region</v>
      </c>
    </row>
    <row r="4" spans="1:4" x14ac:dyDescent="0.25">
      <c r="A4" s="1">
        <v>2</v>
      </c>
      <c r="B4" t="s">
        <v>4</v>
      </c>
      <c r="C4" s="4" t="s">
        <v>17</v>
      </c>
      <c r="D4" t="str">
        <f t="shared" si="0"/>
        <v>Brand Market ShareRegion(Jul-2021)Pacific Region</v>
      </c>
    </row>
    <row r="5" spans="1:4" x14ac:dyDescent="0.25">
      <c r="A5" s="1">
        <v>3</v>
      </c>
      <c r="B5" t="s">
        <v>5</v>
      </c>
      <c r="C5" s="4" t="s">
        <v>18</v>
      </c>
      <c r="D5" t="str">
        <f>C$1&amp;B5</f>
        <v>Brand Market ShareRegion(Jul-2021)Southeast Region</v>
      </c>
    </row>
    <row r="6" spans="1:4" x14ac:dyDescent="0.25">
      <c r="A6" s="1">
        <v>4</v>
      </c>
      <c r="B6" t="s">
        <v>6</v>
      </c>
      <c r="C6" s="4" t="s">
        <v>19</v>
      </c>
      <c r="D6" t="str">
        <f t="shared" ref="D6:D7" si="1">D5</f>
        <v>Brand Market ShareRegion(Jul-2021)Southeast Region</v>
      </c>
    </row>
    <row r="7" spans="1:4" x14ac:dyDescent="0.25">
      <c r="A7" s="1">
        <v>5</v>
      </c>
      <c r="B7" t="s">
        <v>7</v>
      </c>
      <c r="C7" s="4" t="s">
        <v>17</v>
      </c>
      <c r="D7" t="str">
        <f t="shared" si="1"/>
        <v>Brand Market ShareRegion(Jul-2021)Southeast Region</v>
      </c>
    </row>
    <row r="8" spans="1:4" x14ac:dyDescent="0.25">
      <c r="A8" s="1">
        <v>6</v>
      </c>
      <c r="B8" t="s">
        <v>8</v>
      </c>
      <c r="C8" s="4" t="s">
        <v>20</v>
      </c>
      <c r="D8" t="str">
        <f>C$1&amp;B8</f>
        <v>Brand Market ShareRegion(Jul-2021)Central Region</v>
      </c>
    </row>
    <row r="9" spans="1:4" x14ac:dyDescent="0.25">
      <c r="A9" s="1">
        <v>7</v>
      </c>
      <c r="B9" t="s">
        <v>9</v>
      </c>
      <c r="C9" s="4" t="s">
        <v>21</v>
      </c>
      <c r="D9" t="str">
        <f t="shared" ref="D9:D10" si="2">D8</f>
        <v>Brand Market ShareRegion(Jul-2021)Central Region</v>
      </c>
    </row>
    <row r="10" spans="1:4" x14ac:dyDescent="0.25">
      <c r="A10" s="1">
        <v>8</v>
      </c>
      <c r="B10" t="s">
        <v>10</v>
      </c>
      <c r="C10" s="4" t="s">
        <v>17</v>
      </c>
      <c r="D10" t="str">
        <f t="shared" si="2"/>
        <v>Brand Market ShareRegion(Jul-2021)Central Region</v>
      </c>
    </row>
    <row r="11" spans="1:4" x14ac:dyDescent="0.25">
      <c r="A11" s="1">
        <v>9</v>
      </c>
      <c r="B11" t="s">
        <v>11</v>
      </c>
      <c r="C11" s="4" t="s">
        <v>22</v>
      </c>
      <c r="D11" t="str">
        <f>C$1&amp;B11</f>
        <v>Brand Market ShareRegion(Jul-2021)Northeast Region</v>
      </c>
    </row>
    <row r="12" spans="1:4" x14ac:dyDescent="0.25">
      <c r="A12" s="1">
        <v>10</v>
      </c>
      <c r="B12" t="s">
        <v>12</v>
      </c>
      <c r="C12" s="4" t="s">
        <v>23</v>
      </c>
      <c r="D12" t="str">
        <f t="shared" ref="D12:D14" si="3">D11</f>
        <v>Brand Market ShareRegion(Jul-2021)Northeast Region</v>
      </c>
    </row>
    <row r="13" spans="1:4" x14ac:dyDescent="0.25">
      <c r="A13" s="1">
        <v>11</v>
      </c>
      <c r="B13" t="s">
        <v>13</v>
      </c>
      <c r="C13" s="4" t="s">
        <v>17</v>
      </c>
      <c r="D13" t="str">
        <f t="shared" si="3"/>
        <v>Brand Market ShareRegion(Jul-2021)Northeast Region</v>
      </c>
    </row>
    <row r="14" spans="1:4" x14ac:dyDescent="0.25">
      <c r="A14" s="1">
        <v>0</v>
      </c>
      <c r="B14" t="s">
        <v>14</v>
      </c>
      <c r="C14" s="4" t="s">
        <v>24</v>
      </c>
    </row>
    <row r="15" spans="1:4" x14ac:dyDescent="0.25">
      <c r="A15" s="1">
        <v>1</v>
      </c>
      <c r="B15" t="s">
        <v>11</v>
      </c>
      <c r="C15" s="4" t="s">
        <v>25</v>
      </c>
      <c r="D15" t="str">
        <f>C$14&amp;B15</f>
        <v>Dealer Market Share
Region
(Jul-2021)Northeast Region</v>
      </c>
    </row>
    <row r="16" spans="1:4" x14ac:dyDescent="0.25">
      <c r="A16" s="1">
        <v>2</v>
      </c>
      <c r="B16" t="s">
        <v>3</v>
      </c>
      <c r="C16" s="4" t="s">
        <v>26</v>
      </c>
      <c r="D16" t="str">
        <f t="shared" ref="D16:D17" si="4">D15</f>
        <v>Dealer Market Share
Region
(Jul-2021)Northeast Region</v>
      </c>
    </row>
    <row r="17" spans="1:4" x14ac:dyDescent="0.25">
      <c r="A17" s="1">
        <v>3</v>
      </c>
      <c r="B17" t="s">
        <v>4</v>
      </c>
      <c r="C17" s="4" t="s">
        <v>27</v>
      </c>
      <c r="D17" t="str">
        <f t="shared" si="4"/>
        <v>Dealer Market Share
Region
(Jul-2021)Northeast Region</v>
      </c>
    </row>
    <row r="18" spans="1:4" x14ac:dyDescent="0.25">
      <c r="A18" s="1">
        <v>4</v>
      </c>
      <c r="B18" t="s">
        <v>5</v>
      </c>
      <c r="C18" s="4" t="s">
        <v>28</v>
      </c>
      <c r="D18" t="str">
        <f>C$14&amp;B18</f>
        <v>Dealer Market Share
Region
(Jul-2021)Southeast Region</v>
      </c>
    </row>
    <row r="19" spans="1:4" x14ac:dyDescent="0.25">
      <c r="A19" s="1">
        <v>5</v>
      </c>
      <c r="B19" t="s">
        <v>6</v>
      </c>
      <c r="C19" s="4" t="s">
        <v>29</v>
      </c>
      <c r="D19" t="str">
        <f t="shared" ref="D19:D20" si="5">D18</f>
        <v>Dealer Market Share
Region
(Jul-2021)Southeast Region</v>
      </c>
    </row>
    <row r="20" spans="1:4" x14ac:dyDescent="0.25">
      <c r="A20" s="1">
        <v>6</v>
      </c>
      <c r="B20" t="s">
        <v>7</v>
      </c>
      <c r="C20" s="4" t="s">
        <v>27</v>
      </c>
      <c r="D20" t="str">
        <f t="shared" si="5"/>
        <v>Dealer Market Share
Region
(Jul-2021)Southeast Region</v>
      </c>
    </row>
    <row r="21" spans="1:4" x14ac:dyDescent="0.25">
      <c r="A21" s="1">
        <v>7</v>
      </c>
      <c r="B21" t="s">
        <v>8</v>
      </c>
      <c r="C21" s="4" t="s">
        <v>30</v>
      </c>
      <c r="D21" t="str">
        <f>C$14&amp;B21</f>
        <v>Dealer Market Share
Region
(Jul-2021)Central Region</v>
      </c>
    </row>
    <row r="22" spans="1:4" x14ac:dyDescent="0.25">
      <c r="A22" s="1">
        <v>8</v>
      </c>
      <c r="B22" t="s">
        <v>9</v>
      </c>
      <c r="C22" s="4" t="s">
        <v>31</v>
      </c>
      <c r="D22" t="str">
        <f t="shared" ref="D22:D23" si="6">D21</f>
        <v>Dealer Market Share
Region
(Jul-2021)Central Region</v>
      </c>
    </row>
    <row r="23" spans="1:4" x14ac:dyDescent="0.25">
      <c r="A23" s="1">
        <v>9</v>
      </c>
      <c r="B23" t="s">
        <v>10</v>
      </c>
      <c r="C23" s="4" t="s">
        <v>27</v>
      </c>
      <c r="D23" t="str">
        <f t="shared" si="6"/>
        <v>Dealer Market Share
Region
(Jul-2021)Central Region</v>
      </c>
    </row>
    <row r="24" spans="1:4" x14ac:dyDescent="0.25">
      <c r="A24" s="1">
        <v>10</v>
      </c>
      <c r="B24" t="s">
        <v>2</v>
      </c>
      <c r="C24" s="4" t="s">
        <v>32</v>
      </c>
      <c r="D24" t="str">
        <f>C$14&amp;B24</f>
        <v>Dealer Market Share
Region
(Jul-2021)Pacific Region</v>
      </c>
    </row>
    <row r="25" spans="1:4" x14ac:dyDescent="0.25">
      <c r="A25" s="1">
        <v>11</v>
      </c>
      <c r="B25" t="s">
        <v>12</v>
      </c>
      <c r="C25" s="4" t="s">
        <v>33</v>
      </c>
      <c r="D25" t="str">
        <f t="shared" ref="D25:D27" si="7">D24</f>
        <v>Dealer Market Share
Region
(Jul-2021)Pacific Region</v>
      </c>
    </row>
    <row r="26" spans="1:4" x14ac:dyDescent="0.25">
      <c r="A26" s="1">
        <v>12</v>
      </c>
      <c r="B26" t="s">
        <v>13</v>
      </c>
      <c r="C26" s="4" t="s">
        <v>27</v>
      </c>
      <c r="D26" t="str">
        <f t="shared" si="7"/>
        <v>Dealer Market Share
Region
(Jul-2021)Pacific Region</v>
      </c>
    </row>
    <row r="27" spans="1:4" x14ac:dyDescent="0.25">
      <c r="A27" s="1">
        <v>0</v>
      </c>
      <c r="B27" t="s">
        <v>14</v>
      </c>
      <c r="C27" s="4" t="s">
        <v>34</v>
      </c>
    </row>
    <row r="28" spans="1:4" x14ac:dyDescent="0.25">
      <c r="A28" s="1">
        <v>1</v>
      </c>
      <c r="B28" t="s">
        <v>2</v>
      </c>
      <c r="C28" s="4" t="s">
        <v>35</v>
      </c>
      <c r="D28" t="str">
        <f>C$27&amp;B28</f>
        <v>Other Market Share
Region
(Jul-2021)Pacific Region</v>
      </c>
    </row>
    <row r="29" spans="1:4" x14ac:dyDescent="0.25">
      <c r="A29" s="1">
        <v>2</v>
      </c>
      <c r="B29" t="s">
        <v>3</v>
      </c>
      <c r="C29" s="4" t="s">
        <v>36</v>
      </c>
      <c r="D29" t="str">
        <f t="shared" ref="D29:D30" si="8">D28</f>
        <v>Other Market Share
Region
(Jul-2021)Pacific Region</v>
      </c>
    </row>
    <row r="30" spans="1:4" x14ac:dyDescent="0.25">
      <c r="A30" s="1">
        <v>3</v>
      </c>
      <c r="B30" t="s">
        <v>4</v>
      </c>
      <c r="C30" s="4" t="s">
        <v>37</v>
      </c>
      <c r="D30" t="str">
        <f t="shared" si="8"/>
        <v>Other Market Share
Region
(Jul-2021)Pacific Region</v>
      </c>
    </row>
    <row r="31" spans="1:4" x14ac:dyDescent="0.25">
      <c r="A31" s="1">
        <v>4</v>
      </c>
      <c r="B31" t="s">
        <v>5</v>
      </c>
      <c r="C31" s="4" t="s">
        <v>38</v>
      </c>
      <c r="D31" t="str">
        <f>C$27&amp;B31</f>
        <v>Other Market Share
Region
(Jul-2021)Southeast Region</v>
      </c>
    </row>
    <row r="32" spans="1:4" x14ac:dyDescent="0.25">
      <c r="A32" s="1">
        <v>5</v>
      </c>
      <c r="B32" t="s">
        <v>6</v>
      </c>
      <c r="C32" s="4" t="s">
        <v>39</v>
      </c>
      <c r="D32" t="str">
        <f t="shared" ref="D32:D33" si="9">D31</f>
        <v>Other Market Share
Region
(Jul-2021)Southeast Region</v>
      </c>
    </row>
    <row r="33" spans="1:4" x14ac:dyDescent="0.25">
      <c r="A33" s="1">
        <v>6</v>
      </c>
      <c r="B33" t="s">
        <v>7</v>
      </c>
      <c r="C33" s="4" t="s">
        <v>37</v>
      </c>
      <c r="D33" t="str">
        <f t="shared" si="9"/>
        <v>Other Market Share
Region
(Jul-2021)Southeast Region</v>
      </c>
    </row>
    <row r="34" spans="1:4" x14ac:dyDescent="0.25">
      <c r="A34" s="1">
        <v>7</v>
      </c>
      <c r="B34" t="s">
        <v>11</v>
      </c>
      <c r="C34" s="4" t="s">
        <v>40</v>
      </c>
      <c r="D34" t="str">
        <f>C$27&amp;B34</f>
        <v>Other Market Share
Region
(Jul-2021)Northeast Region</v>
      </c>
    </row>
    <row r="35" spans="1:4" x14ac:dyDescent="0.25">
      <c r="A35" s="1">
        <v>8</v>
      </c>
      <c r="B35" t="s">
        <v>9</v>
      </c>
      <c r="C35" s="4" t="s">
        <v>41</v>
      </c>
      <c r="D35" t="str">
        <f t="shared" ref="D35:D36" si="10">D34</f>
        <v>Other Market Share
Region
(Jul-2021)Northeast Region</v>
      </c>
    </row>
    <row r="36" spans="1:4" x14ac:dyDescent="0.25">
      <c r="A36" s="1">
        <v>9</v>
      </c>
      <c r="B36" t="s">
        <v>10</v>
      </c>
      <c r="C36" s="4" t="s">
        <v>37</v>
      </c>
      <c r="D36" t="str">
        <f t="shared" si="10"/>
        <v>Other Market Share
Region
(Jul-2021)Northeast Region</v>
      </c>
    </row>
    <row r="37" spans="1:4" x14ac:dyDescent="0.25">
      <c r="A37" s="1">
        <v>10</v>
      </c>
      <c r="B37" t="s">
        <v>8</v>
      </c>
      <c r="C37" s="4" t="s">
        <v>42</v>
      </c>
      <c r="D37" t="str">
        <f>C$27&amp;B37</f>
        <v>Other Market Share
Region
(Jul-2021)Central Region</v>
      </c>
    </row>
    <row r="38" spans="1:4" x14ac:dyDescent="0.25">
      <c r="A38" s="1">
        <v>11</v>
      </c>
      <c r="B38" t="s">
        <v>12</v>
      </c>
      <c r="C38" s="4" t="s">
        <v>43</v>
      </c>
      <c r="D38" t="str">
        <f t="shared" ref="D38:D40" si="11">D37</f>
        <v>Other Market Share
Region
(Jul-2021)Central Region</v>
      </c>
    </row>
    <row r="39" spans="1:4" x14ac:dyDescent="0.25">
      <c r="A39" s="1">
        <v>12</v>
      </c>
      <c r="B39" t="s">
        <v>13</v>
      </c>
      <c r="C39" s="4" t="s">
        <v>37</v>
      </c>
      <c r="D39" t="str">
        <f t="shared" si="11"/>
        <v>Other Market Share
Region
(Jul-2021)Central Region</v>
      </c>
    </row>
    <row r="40" spans="1:4" x14ac:dyDescent="0.25">
      <c r="A40" s="1">
        <v>0</v>
      </c>
      <c r="B40" t="s">
        <v>14</v>
      </c>
      <c r="C40" s="4" t="s">
        <v>44</v>
      </c>
    </row>
    <row r="41" spans="1:4" x14ac:dyDescent="0.25">
      <c r="A41" s="1">
        <v>1</v>
      </c>
      <c r="B41" t="s">
        <v>8</v>
      </c>
      <c r="C41" s="4" t="s">
        <v>45</v>
      </c>
      <c r="D41" t="str">
        <f>C$40&amp;B41</f>
        <v>Gap Market Share
Region
(Jul-2021)Central Region</v>
      </c>
    </row>
    <row r="42" spans="1:4" x14ac:dyDescent="0.25">
      <c r="A42" s="1">
        <v>2</v>
      </c>
      <c r="B42" t="s">
        <v>3</v>
      </c>
      <c r="C42" s="4" t="s">
        <v>46</v>
      </c>
      <c r="D42" t="str">
        <f t="shared" ref="D42:D43" si="12">D41</f>
        <v>Gap Market Share
Region
(Jul-2021)Central Region</v>
      </c>
    </row>
    <row r="43" spans="1:4" x14ac:dyDescent="0.25">
      <c r="A43" s="1">
        <v>3</v>
      </c>
      <c r="B43" t="s">
        <v>4</v>
      </c>
      <c r="C43" s="4" t="s">
        <v>47</v>
      </c>
      <c r="D43" t="str">
        <f t="shared" si="12"/>
        <v>Gap Market Share
Region
(Jul-2021)Central Region</v>
      </c>
    </row>
    <row r="44" spans="1:4" x14ac:dyDescent="0.25">
      <c r="A44" s="1">
        <v>4</v>
      </c>
      <c r="B44" t="s">
        <v>2</v>
      </c>
      <c r="C44" s="4" t="s">
        <v>48</v>
      </c>
      <c r="D44" t="str">
        <f>C$40&amp;B44</f>
        <v>Gap Market Share
Region
(Jul-2021)Pacific Region</v>
      </c>
    </row>
    <row r="45" spans="1:4" x14ac:dyDescent="0.25">
      <c r="A45" s="1">
        <v>5</v>
      </c>
      <c r="B45" t="s">
        <v>6</v>
      </c>
      <c r="C45" s="4" t="s">
        <v>49</v>
      </c>
      <c r="D45" t="str">
        <f t="shared" ref="D45:D46" si="13">D44</f>
        <v>Gap Market Share
Region
(Jul-2021)Pacific Region</v>
      </c>
    </row>
    <row r="46" spans="1:4" x14ac:dyDescent="0.25">
      <c r="A46" s="1">
        <v>6</v>
      </c>
      <c r="B46" t="s">
        <v>7</v>
      </c>
      <c r="C46" s="4" t="s">
        <v>47</v>
      </c>
      <c r="D46" t="str">
        <f t="shared" si="13"/>
        <v>Gap Market Share
Region
(Jul-2021)Pacific Region</v>
      </c>
    </row>
    <row r="47" spans="1:4" x14ac:dyDescent="0.25">
      <c r="A47" s="1">
        <v>7</v>
      </c>
      <c r="B47" t="s">
        <v>5</v>
      </c>
      <c r="C47" s="4" t="s">
        <v>50</v>
      </c>
      <c r="D47" t="str">
        <f>C$40&amp;B47</f>
        <v>Gap Market Share
Region
(Jul-2021)Southeast Region</v>
      </c>
    </row>
    <row r="48" spans="1:4" x14ac:dyDescent="0.25">
      <c r="A48" s="1">
        <v>8</v>
      </c>
      <c r="B48" t="s">
        <v>9</v>
      </c>
      <c r="C48" s="4" t="s">
        <v>51</v>
      </c>
      <c r="D48" t="str">
        <f t="shared" ref="D48:D49" si="14">D47</f>
        <v>Gap Market Share
Region
(Jul-2021)Southeast Region</v>
      </c>
    </row>
    <row r="49" spans="1:4" x14ac:dyDescent="0.25">
      <c r="A49" s="1">
        <v>9</v>
      </c>
      <c r="B49" t="s">
        <v>10</v>
      </c>
      <c r="C49" s="4" t="s">
        <v>47</v>
      </c>
      <c r="D49" t="str">
        <f t="shared" si="14"/>
        <v>Gap Market Share
Region
(Jul-2021)Southeast Region</v>
      </c>
    </row>
    <row r="50" spans="1:4" x14ac:dyDescent="0.25">
      <c r="A50" s="1">
        <v>10</v>
      </c>
      <c r="B50" t="s">
        <v>11</v>
      </c>
      <c r="C50" s="4" t="s">
        <v>52</v>
      </c>
      <c r="D50" t="str">
        <f>C$40&amp;B50</f>
        <v>Gap Market Share
Region
(Jul-2021)Northeast Region</v>
      </c>
    </row>
    <row r="51" spans="1:4" x14ac:dyDescent="0.25">
      <c r="A51" s="1">
        <v>11</v>
      </c>
      <c r="B51" t="s">
        <v>12</v>
      </c>
      <c r="C51" s="4" t="s">
        <v>53</v>
      </c>
      <c r="D51" t="str">
        <f t="shared" ref="D51:D53" si="15">D50</f>
        <v>Gap Market Share
Region
(Jul-2021)Northeast Region</v>
      </c>
    </row>
    <row r="52" spans="1:4" x14ac:dyDescent="0.25">
      <c r="A52" s="1">
        <v>12</v>
      </c>
      <c r="B52" t="s">
        <v>13</v>
      </c>
      <c r="C52" s="4" t="s">
        <v>47</v>
      </c>
      <c r="D52" t="str">
        <f t="shared" si="15"/>
        <v>Gap Market Share
Region
(Jul-2021)Northeast Region</v>
      </c>
    </row>
    <row r="53" spans="1:4" x14ac:dyDescent="0.25">
      <c r="A53" s="1">
        <v>0</v>
      </c>
      <c r="B53" t="s">
        <v>14</v>
      </c>
      <c r="C53" s="4" t="s">
        <v>54</v>
      </c>
    </row>
    <row r="54" spans="1:4" x14ac:dyDescent="0.25">
      <c r="A54" s="1">
        <v>1</v>
      </c>
      <c r="B54" t="s">
        <v>5</v>
      </c>
      <c r="C54" s="5">
        <v>0.65290000000000004</v>
      </c>
      <c r="D54" t="str">
        <f>C$53&amp;B54</f>
        <v>Service Effectiveness
Region
(Jul-2021)Southeast Region</v>
      </c>
    </row>
    <row r="55" spans="1:4" x14ac:dyDescent="0.25">
      <c r="A55" s="1">
        <v>2</v>
      </c>
      <c r="B55" t="s">
        <v>3</v>
      </c>
      <c r="C55" s="4" t="s">
        <v>55</v>
      </c>
      <c r="D55" t="str">
        <f t="shared" ref="D55:D56" si="16">D54</f>
        <v>Service Effectiveness
Region
(Jul-2021)Southeast Region</v>
      </c>
    </row>
    <row r="56" spans="1:4" x14ac:dyDescent="0.25">
      <c r="A56" s="1">
        <v>3</v>
      </c>
      <c r="B56" t="s">
        <v>4</v>
      </c>
      <c r="C56" s="5">
        <v>0.61539999999999995</v>
      </c>
      <c r="D56" t="str">
        <f t="shared" si="16"/>
        <v>Service Effectiveness
Region
(Jul-2021)Southeast Region</v>
      </c>
    </row>
    <row r="57" spans="1:4" x14ac:dyDescent="0.25">
      <c r="A57" s="1">
        <v>4</v>
      </c>
      <c r="B57" t="s">
        <v>11</v>
      </c>
      <c r="C57" s="4" t="s">
        <v>57</v>
      </c>
      <c r="D57" t="str">
        <f>C$53&amp;B57</f>
        <v>Service Effectiveness
Region
(Jul-2021)Northeast Region</v>
      </c>
    </row>
    <row r="58" spans="1:4" x14ac:dyDescent="0.25">
      <c r="A58" s="1">
        <v>5</v>
      </c>
      <c r="B58" t="s">
        <v>6</v>
      </c>
      <c r="C58" s="4" t="s">
        <v>58</v>
      </c>
      <c r="D58" t="str">
        <f t="shared" ref="D58:D59" si="17">D57</f>
        <v>Service Effectiveness
Region
(Jul-2021)Northeast Region</v>
      </c>
    </row>
    <row r="59" spans="1:4" x14ac:dyDescent="0.25">
      <c r="A59" s="1">
        <v>6</v>
      </c>
      <c r="B59" t="s">
        <v>7</v>
      </c>
      <c r="C59" s="4" t="s">
        <v>56</v>
      </c>
      <c r="D59" t="str">
        <f t="shared" si="17"/>
        <v>Service Effectiveness
Region
(Jul-2021)Northeast Region</v>
      </c>
    </row>
    <row r="60" spans="1:4" x14ac:dyDescent="0.25">
      <c r="A60" s="1">
        <v>7</v>
      </c>
      <c r="B60" t="s">
        <v>8</v>
      </c>
      <c r="C60" s="4" t="s">
        <v>59</v>
      </c>
      <c r="D60" t="str">
        <f>C$53&amp;B60</f>
        <v>Service Effectiveness
Region
(Jul-2021)Central Region</v>
      </c>
    </row>
    <row r="61" spans="1:4" x14ac:dyDescent="0.25">
      <c r="A61" s="1">
        <v>8</v>
      </c>
      <c r="B61" t="s">
        <v>9</v>
      </c>
      <c r="C61" s="4" t="s">
        <v>60</v>
      </c>
      <c r="D61" t="str">
        <f t="shared" ref="D61:D62" si="18">D60</f>
        <v>Service Effectiveness
Region
(Jul-2021)Central Region</v>
      </c>
    </row>
    <row r="62" spans="1:4" x14ac:dyDescent="0.25">
      <c r="A62" s="1">
        <v>9</v>
      </c>
      <c r="B62" t="s">
        <v>10</v>
      </c>
      <c r="C62" s="4" t="s">
        <v>56</v>
      </c>
      <c r="D62" t="str">
        <f t="shared" si="18"/>
        <v>Service Effectiveness
Region
(Jul-2021)Central Region</v>
      </c>
    </row>
    <row r="63" spans="1:4" x14ac:dyDescent="0.25">
      <c r="A63" s="1">
        <v>10</v>
      </c>
      <c r="B63" t="s">
        <v>2</v>
      </c>
      <c r="C63" s="4" t="s">
        <v>61</v>
      </c>
      <c r="D63" t="str">
        <f>C$53&amp;B63</f>
        <v>Service Effectiveness
Region
(Jul-2021)Pacific Region</v>
      </c>
    </row>
    <row r="64" spans="1:4" x14ac:dyDescent="0.25">
      <c r="A64" s="1">
        <v>11</v>
      </c>
      <c r="B64" t="s">
        <v>12</v>
      </c>
      <c r="C64" s="4" t="s">
        <v>62</v>
      </c>
      <c r="D64" t="str">
        <f t="shared" ref="D64:D66" si="19">D63</f>
        <v>Service Effectiveness
Region
(Jul-2021)Pacific Region</v>
      </c>
    </row>
    <row r="65" spans="1:4" x14ac:dyDescent="0.25">
      <c r="A65" s="1">
        <v>12</v>
      </c>
      <c r="B65" t="s">
        <v>13</v>
      </c>
      <c r="C65" s="4" t="s">
        <v>56</v>
      </c>
      <c r="D65" t="str">
        <f t="shared" si="19"/>
        <v>Service Effectiveness
Region
(Jul-2021)Pacific Region</v>
      </c>
    </row>
    <row r="66" spans="1:4" x14ac:dyDescent="0.25">
      <c r="A66" s="1">
        <v>0</v>
      </c>
      <c r="B66" t="s">
        <v>14</v>
      </c>
      <c r="C66" s="4" t="s">
        <v>63</v>
      </c>
    </row>
    <row r="67" spans="1:4" x14ac:dyDescent="0.25">
      <c r="A67" s="1">
        <v>1</v>
      </c>
      <c r="B67" t="s">
        <v>2</v>
      </c>
      <c r="C67" s="4" t="s">
        <v>64</v>
      </c>
      <c r="D67" t="str">
        <f>C$66&amp;B67</f>
        <v>Service Loyalty
Region
(Jul-2021)Pacific Region</v>
      </c>
    </row>
    <row r="68" spans="1:4" x14ac:dyDescent="0.25">
      <c r="A68" s="1">
        <v>2</v>
      </c>
      <c r="B68" t="s">
        <v>3</v>
      </c>
      <c r="C68" s="4" t="s">
        <v>65</v>
      </c>
      <c r="D68" t="str">
        <f t="shared" ref="D68:D69" si="20">D67</f>
        <v>Service Loyalty
Region
(Jul-2021)Pacific Region</v>
      </c>
    </row>
    <row r="69" spans="1:4" x14ac:dyDescent="0.25">
      <c r="A69" s="1">
        <v>3</v>
      </c>
      <c r="B69" t="s">
        <v>4</v>
      </c>
      <c r="C69" s="4" t="s">
        <v>66</v>
      </c>
      <c r="D69" t="str">
        <f t="shared" si="20"/>
        <v>Service Loyalty
Region
(Jul-2021)Pacific Region</v>
      </c>
    </row>
    <row r="70" spans="1:4" x14ac:dyDescent="0.25">
      <c r="A70" s="1">
        <v>4</v>
      </c>
      <c r="B70" t="s">
        <v>11</v>
      </c>
      <c r="C70" s="4" t="s">
        <v>67</v>
      </c>
      <c r="D70" t="str">
        <f>C$66&amp;B70</f>
        <v>Service Loyalty
Region
(Jul-2021)Northeast Region</v>
      </c>
    </row>
    <row r="71" spans="1:4" x14ac:dyDescent="0.25">
      <c r="A71" s="1">
        <v>5</v>
      </c>
      <c r="B71" t="s">
        <v>6</v>
      </c>
      <c r="C71" s="4" t="s">
        <v>68</v>
      </c>
      <c r="D71" t="str">
        <f t="shared" ref="D71:D72" si="21">D70</f>
        <v>Service Loyalty
Region
(Jul-2021)Northeast Region</v>
      </c>
    </row>
    <row r="72" spans="1:4" x14ac:dyDescent="0.25">
      <c r="A72" s="1">
        <v>6</v>
      </c>
      <c r="B72" t="s">
        <v>7</v>
      </c>
      <c r="C72" s="4" t="s">
        <v>66</v>
      </c>
      <c r="D72" t="str">
        <f t="shared" si="21"/>
        <v>Service Loyalty
Region
(Jul-2021)Northeast Region</v>
      </c>
    </row>
    <row r="73" spans="1:4" x14ac:dyDescent="0.25">
      <c r="A73" s="1">
        <v>7</v>
      </c>
      <c r="B73" t="s">
        <v>5</v>
      </c>
      <c r="C73" s="4" t="s">
        <v>69</v>
      </c>
      <c r="D73" t="str">
        <f>C$66&amp;B73</f>
        <v>Service Loyalty
Region
(Jul-2021)Southeast Region</v>
      </c>
    </row>
    <row r="74" spans="1:4" x14ac:dyDescent="0.25">
      <c r="A74" s="1">
        <v>8</v>
      </c>
      <c r="B74" t="s">
        <v>9</v>
      </c>
      <c r="C74" s="4" t="s">
        <v>70</v>
      </c>
      <c r="D74" t="str">
        <f t="shared" ref="D74:D75" si="22">D73</f>
        <v>Service Loyalty
Region
(Jul-2021)Southeast Region</v>
      </c>
    </row>
    <row r="75" spans="1:4" x14ac:dyDescent="0.25">
      <c r="A75" s="1">
        <v>9</v>
      </c>
      <c r="B75" t="s">
        <v>10</v>
      </c>
      <c r="C75" s="4" t="s">
        <v>66</v>
      </c>
      <c r="D75" t="str">
        <f t="shared" si="22"/>
        <v>Service Loyalty
Region
(Jul-2021)Southeast Region</v>
      </c>
    </row>
    <row r="76" spans="1:4" x14ac:dyDescent="0.25">
      <c r="A76" s="1">
        <v>10</v>
      </c>
      <c r="B76" t="s">
        <v>8</v>
      </c>
      <c r="C76" s="4" t="s">
        <v>71</v>
      </c>
      <c r="D76" t="str">
        <f>C$66&amp;B76</f>
        <v>Service Loyalty
Region
(Jul-2021)Central Region</v>
      </c>
    </row>
    <row r="77" spans="1:4" x14ac:dyDescent="0.25">
      <c r="A77" s="1">
        <v>11</v>
      </c>
      <c r="B77" t="s">
        <v>12</v>
      </c>
      <c r="C77" s="4" t="s">
        <v>72</v>
      </c>
      <c r="D77" t="str">
        <f t="shared" ref="D77:D79" si="23">D76</f>
        <v>Service Loyalty
Region
(Jul-2021)Central Region</v>
      </c>
    </row>
    <row r="78" spans="1:4" x14ac:dyDescent="0.25">
      <c r="A78" s="1">
        <v>12</v>
      </c>
      <c r="B78" t="s">
        <v>13</v>
      </c>
      <c r="C78" s="4" t="s">
        <v>66</v>
      </c>
      <c r="D78" t="str">
        <f t="shared" si="23"/>
        <v>Service Loyalty
Region
(Jul-2021)Central Region</v>
      </c>
    </row>
    <row r="79" spans="1:4" x14ac:dyDescent="0.25">
      <c r="A79" s="1">
        <v>0</v>
      </c>
      <c r="B79" t="s">
        <v>14</v>
      </c>
      <c r="C79" s="4" t="s">
        <v>73</v>
      </c>
    </row>
    <row r="80" spans="1:4" x14ac:dyDescent="0.25">
      <c r="A80" s="1">
        <v>1</v>
      </c>
      <c r="B80" t="s">
        <v>5</v>
      </c>
      <c r="C80" s="4" t="s">
        <v>74</v>
      </c>
      <c r="D80" t="str">
        <f>C$79&amp;B80</f>
        <v>VIO
Region
(Jul-2021)Southeast Region</v>
      </c>
    </row>
    <row r="81" spans="1:4" x14ac:dyDescent="0.25">
      <c r="A81" s="1">
        <v>2</v>
      </c>
      <c r="B81" t="s">
        <v>3</v>
      </c>
      <c r="C81" s="4" t="s">
        <v>75</v>
      </c>
      <c r="D81" t="str">
        <f t="shared" ref="D81:D82" si="24">D80</f>
        <v>VIO
Region
(Jul-2021)Southeast Region</v>
      </c>
    </row>
    <row r="82" spans="1:4" x14ac:dyDescent="0.25">
      <c r="A82" s="1">
        <v>3</v>
      </c>
      <c r="B82" t="s">
        <v>4</v>
      </c>
      <c r="C82" s="4" t="s">
        <v>76</v>
      </c>
      <c r="D82" t="str">
        <f t="shared" si="24"/>
        <v>VIO
Region
(Jul-2021)Southeast Region</v>
      </c>
    </row>
    <row r="83" spans="1:4" x14ac:dyDescent="0.25">
      <c r="A83" s="1">
        <v>4</v>
      </c>
      <c r="B83" t="s">
        <v>2</v>
      </c>
      <c r="C83" s="4" t="s">
        <v>77</v>
      </c>
      <c r="D83" t="str">
        <f>C$79&amp;B83</f>
        <v>VIO
Region
(Jul-2021)Pacific Region</v>
      </c>
    </row>
    <row r="84" spans="1:4" x14ac:dyDescent="0.25">
      <c r="A84" s="1">
        <v>5</v>
      </c>
      <c r="B84" t="s">
        <v>6</v>
      </c>
      <c r="C84" s="4" t="s">
        <v>78</v>
      </c>
      <c r="D84" t="str">
        <f t="shared" ref="D84:D85" si="25">D83</f>
        <v>VIO
Region
(Jul-2021)Pacific Region</v>
      </c>
    </row>
    <row r="85" spans="1:4" x14ac:dyDescent="0.25">
      <c r="A85" s="1">
        <v>6</v>
      </c>
      <c r="B85" t="s">
        <v>7</v>
      </c>
      <c r="C85" s="4" t="s">
        <v>76</v>
      </c>
      <c r="D85" t="str">
        <f t="shared" si="25"/>
        <v>VIO
Region
(Jul-2021)Pacific Region</v>
      </c>
    </row>
    <row r="86" spans="1:4" x14ac:dyDescent="0.25">
      <c r="A86" s="1">
        <v>7</v>
      </c>
      <c r="B86" t="s">
        <v>11</v>
      </c>
      <c r="C86" s="4" t="s">
        <v>79</v>
      </c>
      <c r="D86" t="str">
        <f>C$79&amp;B86</f>
        <v>VIO
Region
(Jul-2021)Northeast Region</v>
      </c>
    </row>
    <row r="87" spans="1:4" x14ac:dyDescent="0.25">
      <c r="A87" s="1">
        <v>8</v>
      </c>
      <c r="B87" t="s">
        <v>9</v>
      </c>
      <c r="C87" s="4" t="s">
        <v>80</v>
      </c>
      <c r="D87" t="str">
        <f t="shared" ref="D87:D88" si="26">D86</f>
        <v>VIO
Region
(Jul-2021)Northeast Region</v>
      </c>
    </row>
    <row r="88" spans="1:4" x14ac:dyDescent="0.25">
      <c r="A88" s="1">
        <v>9</v>
      </c>
      <c r="B88" t="s">
        <v>10</v>
      </c>
      <c r="C88" s="4" t="s">
        <v>76</v>
      </c>
      <c r="D88" t="str">
        <f t="shared" si="26"/>
        <v>VIO
Region
(Jul-2021)Northeast Region</v>
      </c>
    </row>
    <row r="89" spans="1:4" x14ac:dyDescent="0.25">
      <c r="A89" s="1">
        <v>10</v>
      </c>
      <c r="B89" t="s">
        <v>8</v>
      </c>
      <c r="C89" s="4" t="s">
        <v>81</v>
      </c>
      <c r="D89" t="str">
        <f>C$79&amp;B89</f>
        <v>VIO
Region
(Jul-2021)Central Region</v>
      </c>
    </row>
    <row r="90" spans="1:4" x14ac:dyDescent="0.25">
      <c r="A90" s="1">
        <v>11</v>
      </c>
      <c r="B90" t="s">
        <v>12</v>
      </c>
      <c r="C90" s="4" t="s">
        <v>82</v>
      </c>
      <c r="D90" t="str">
        <f t="shared" ref="D90:D92" si="27">D89</f>
        <v>VIO
Region
(Jul-2021)Central Region</v>
      </c>
    </row>
    <row r="91" spans="1:4" x14ac:dyDescent="0.25">
      <c r="A91" s="1">
        <v>12</v>
      </c>
      <c r="B91" t="s">
        <v>13</v>
      </c>
      <c r="C91" s="4" t="s">
        <v>76</v>
      </c>
      <c r="D91" t="str">
        <f t="shared" si="27"/>
        <v>VIO
Region
(Jul-2021)Central Region</v>
      </c>
    </row>
    <row r="92" spans="1:4" x14ac:dyDescent="0.25">
      <c r="A92" s="1">
        <v>0</v>
      </c>
      <c r="B92" t="s">
        <v>14</v>
      </c>
      <c r="C92" s="4" t="s">
        <v>83</v>
      </c>
    </row>
    <row r="93" spans="1:4" x14ac:dyDescent="0.25">
      <c r="A93" s="1">
        <v>1</v>
      </c>
      <c r="B93" t="s">
        <v>5</v>
      </c>
      <c r="C93" s="4" t="s">
        <v>84</v>
      </c>
      <c r="D93" t="str">
        <f>C$92&amp;B93</f>
        <v>36 Months Sold and PAI Retention
Region
(Jul-2021)Southeast Region</v>
      </c>
    </row>
    <row r="94" spans="1:4" x14ac:dyDescent="0.25">
      <c r="A94" s="1">
        <v>2</v>
      </c>
      <c r="B94" t="s">
        <v>3</v>
      </c>
      <c r="C94" s="4" t="s">
        <v>85</v>
      </c>
      <c r="D94" t="str">
        <f t="shared" ref="D94:D95" si="28">D93</f>
        <v>36 Months Sold and PAI Retention
Region
(Jul-2021)Southeast Region</v>
      </c>
    </row>
    <row r="95" spans="1:4" x14ac:dyDescent="0.25">
      <c r="A95" s="1">
        <v>3</v>
      </c>
      <c r="B95" t="s">
        <v>4</v>
      </c>
      <c r="C95" s="4" t="s">
        <v>86</v>
      </c>
      <c r="D95" t="str">
        <f t="shared" si="28"/>
        <v>36 Months Sold and PAI Retention
Region
(Jul-2021)Southeast Region</v>
      </c>
    </row>
    <row r="96" spans="1:4" x14ac:dyDescent="0.25">
      <c r="A96" s="1">
        <v>4</v>
      </c>
      <c r="B96" t="s">
        <v>8</v>
      </c>
      <c r="C96" s="4" t="s">
        <v>87</v>
      </c>
      <c r="D96" t="str">
        <f>C$92&amp;B96</f>
        <v>36 Months Sold and PAI Retention
Region
(Jul-2021)Central Region</v>
      </c>
    </row>
    <row r="97" spans="1:4" x14ac:dyDescent="0.25">
      <c r="A97" s="1">
        <v>5</v>
      </c>
      <c r="B97" t="s">
        <v>6</v>
      </c>
      <c r="C97" s="4" t="s">
        <v>88</v>
      </c>
      <c r="D97" t="str">
        <f t="shared" ref="D97:D98" si="29">D96</f>
        <v>36 Months Sold and PAI Retention
Region
(Jul-2021)Central Region</v>
      </c>
    </row>
    <row r="98" spans="1:4" x14ac:dyDescent="0.25">
      <c r="A98" s="1">
        <v>6</v>
      </c>
      <c r="B98" t="s">
        <v>7</v>
      </c>
      <c r="C98" s="4" t="s">
        <v>86</v>
      </c>
      <c r="D98" t="str">
        <f t="shared" si="29"/>
        <v>36 Months Sold and PAI Retention
Region
(Jul-2021)Central Region</v>
      </c>
    </row>
    <row r="99" spans="1:4" x14ac:dyDescent="0.25">
      <c r="A99" s="1">
        <v>7</v>
      </c>
      <c r="B99" t="s">
        <v>2</v>
      </c>
      <c r="C99" s="4" t="s">
        <v>89</v>
      </c>
      <c r="D99" t="str">
        <f>C$92&amp;B99</f>
        <v>36 Months Sold and PAI Retention
Region
(Jul-2021)Pacific Region</v>
      </c>
    </row>
    <row r="100" spans="1:4" x14ac:dyDescent="0.25">
      <c r="A100" s="1">
        <v>8</v>
      </c>
      <c r="B100" t="s">
        <v>9</v>
      </c>
      <c r="C100" s="4" t="s">
        <v>90</v>
      </c>
      <c r="D100" t="str">
        <f t="shared" ref="D100:D101" si="30">D99</f>
        <v>36 Months Sold and PAI Retention
Region
(Jul-2021)Pacific Region</v>
      </c>
    </row>
    <row r="101" spans="1:4" x14ac:dyDescent="0.25">
      <c r="A101" s="1">
        <v>9</v>
      </c>
      <c r="B101" t="s">
        <v>10</v>
      </c>
      <c r="C101" s="4" t="s">
        <v>86</v>
      </c>
      <c r="D101" t="str">
        <f t="shared" si="30"/>
        <v>36 Months Sold and PAI Retention
Region
(Jul-2021)Pacific Region</v>
      </c>
    </row>
    <row r="102" spans="1:4" x14ac:dyDescent="0.25">
      <c r="A102" s="1">
        <v>10</v>
      </c>
      <c r="B102" t="s">
        <v>11</v>
      </c>
      <c r="C102" s="4" t="s">
        <v>91</v>
      </c>
      <c r="D102" t="str">
        <f>C$92&amp;B102</f>
        <v>36 Months Sold and PAI Retention
Region
(Jul-2021)Northeast Region</v>
      </c>
    </row>
    <row r="103" spans="1:4" x14ac:dyDescent="0.25">
      <c r="A103" s="1">
        <v>11</v>
      </c>
      <c r="B103" t="s">
        <v>12</v>
      </c>
      <c r="C103" s="4" t="s">
        <v>92</v>
      </c>
      <c r="D103" t="str">
        <f t="shared" ref="D103:D105" si="31">D102</f>
        <v>36 Months Sold and PAI Retention
Region
(Jul-2021)Northeast Region</v>
      </c>
    </row>
    <row r="104" spans="1:4" x14ac:dyDescent="0.25">
      <c r="A104" s="1">
        <v>12</v>
      </c>
      <c r="B104" t="s">
        <v>13</v>
      </c>
      <c r="C104" s="4" t="s">
        <v>86</v>
      </c>
      <c r="D104" t="str">
        <f t="shared" si="31"/>
        <v>36 Months Sold and PAI Retention
Region
(Jul-2021)Northeast Region</v>
      </c>
    </row>
    <row r="105" spans="1:4" x14ac:dyDescent="0.25">
      <c r="A105" s="1">
        <v>0</v>
      </c>
      <c r="B105" t="s">
        <v>14</v>
      </c>
      <c r="C105" s="4" t="s">
        <v>93</v>
      </c>
    </row>
    <row r="106" spans="1:4" x14ac:dyDescent="0.25">
      <c r="A106" s="1">
        <v>1</v>
      </c>
      <c r="B106" t="s">
        <v>5</v>
      </c>
      <c r="C106" s="4" t="s">
        <v>94</v>
      </c>
      <c r="D106" t="str">
        <f>C$105&amp;B106</f>
        <v>7 Years Sold and PAI Retention
Region
(Jul-2021)Southeast Region</v>
      </c>
    </row>
    <row r="107" spans="1:4" x14ac:dyDescent="0.25">
      <c r="A107" s="1">
        <v>2</v>
      </c>
      <c r="B107" t="s">
        <v>3</v>
      </c>
      <c r="C107" s="4" t="s">
        <v>95</v>
      </c>
      <c r="D107" t="str">
        <f t="shared" ref="D107:D108" si="32">D106</f>
        <v>7 Years Sold and PAI Retention
Region
(Jul-2021)Southeast Region</v>
      </c>
    </row>
    <row r="108" spans="1:4" x14ac:dyDescent="0.25">
      <c r="A108" s="1">
        <v>3</v>
      </c>
      <c r="B108" t="s">
        <v>4</v>
      </c>
      <c r="C108" s="4" t="s">
        <v>96</v>
      </c>
      <c r="D108" t="str">
        <f t="shared" si="32"/>
        <v>7 Years Sold and PAI Retention
Region
(Jul-2021)Southeast Region</v>
      </c>
    </row>
    <row r="109" spans="1:4" x14ac:dyDescent="0.25">
      <c r="A109" s="1">
        <v>4</v>
      </c>
      <c r="B109" t="s">
        <v>8</v>
      </c>
      <c r="C109" s="4" t="s">
        <v>97</v>
      </c>
      <c r="D109" t="str">
        <f>C$105&amp;B109</f>
        <v>7 Years Sold and PAI Retention
Region
(Jul-2021)Central Region</v>
      </c>
    </row>
    <row r="110" spans="1:4" x14ac:dyDescent="0.25">
      <c r="A110" s="1">
        <v>5</v>
      </c>
      <c r="B110" t="s">
        <v>6</v>
      </c>
      <c r="C110" s="4" t="s">
        <v>98</v>
      </c>
      <c r="D110" t="str">
        <f t="shared" ref="D110:D111" si="33">D109</f>
        <v>7 Years Sold and PAI Retention
Region
(Jul-2021)Central Region</v>
      </c>
    </row>
    <row r="111" spans="1:4" x14ac:dyDescent="0.25">
      <c r="A111" s="1">
        <v>6</v>
      </c>
      <c r="B111" t="s">
        <v>7</v>
      </c>
      <c r="C111" s="4" t="s">
        <v>96</v>
      </c>
      <c r="D111" t="str">
        <f t="shared" si="33"/>
        <v>7 Years Sold and PAI Retention
Region
(Jul-2021)Central Region</v>
      </c>
    </row>
    <row r="112" spans="1:4" x14ac:dyDescent="0.25">
      <c r="A112" s="1">
        <v>7</v>
      </c>
      <c r="B112" t="s">
        <v>2</v>
      </c>
      <c r="C112" s="4" t="s">
        <v>99</v>
      </c>
      <c r="D112" t="str">
        <f>C$105&amp;B112</f>
        <v>7 Years Sold and PAI Retention
Region
(Jul-2021)Pacific Region</v>
      </c>
    </row>
    <row r="113" spans="1:4" x14ac:dyDescent="0.25">
      <c r="A113" s="1">
        <v>8</v>
      </c>
      <c r="B113" t="s">
        <v>9</v>
      </c>
      <c r="C113" s="4" t="s">
        <v>100</v>
      </c>
      <c r="D113" t="str">
        <f t="shared" ref="D113:D114" si="34">D112</f>
        <v>7 Years Sold and PAI Retention
Region
(Jul-2021)Pacific Region</v>
      </c>
    </row>
    <row r="114" spans="1:4" x14ac:dyDescent="0.25">
      <c r="A114" s="1">
        <v>9</v>
      </c>
      <c r="B114" t="s">
        <v>10</v>
      </c>
      <c r="C114" s="4" t="s">
        <v>96</v>
      </c>
      <c r="D114" t="str">
        <f t="shared" si="34"/>
        <v>7 Years Sold and PAI Retention
Region
(Jul-2021)Pacific Region</v>
      </c>
    </row>
    <row r="115" spans="1:4" x14ac:dyDescent="0.25">
      <c r="A115" s="1">
        <v>10</v>
      </c>
      <c r="B115" t="s">
        <v>11</v>
      </c>
      <c r="C115" s="4" t="s">
        <v>101</v>
      </c>
      <c r="D115" t="str">
        <f>C$105&amp;B115</f>
        <v>7 Years Sold and PAI Retention
Region
(Jul-2021)Northeast Region</v>
      </c>
    </row>
    <row r="116" spans="1:4" x14ac:dyDescent="0.25">
      <c r="A116" s="1">
        <v>11</v>
      </c>
      <c r="B116" t="s">
        <v>12</v>
      </c>
      <c r="C116" s="4" t="s">
        <v>102</v>
      </c>
      <c r="D116" t="str">
        <f t="shared" ref="D116:D118" si="35">D115</f>
        <v>7 Years Sold and PAI Retention
Region
(Jul-2021)Northeast Region</v>
      </c>
    </row>
    <row r="117" spans="1:4" x14ac:dyDescent="0.25">
      <c r="A117" s="1">
        <v>12</v>
      </c>
      <c r="B117" t="s">
        <v>13</v>
      </c>
      <c r="C117" s="4" t="s">
        <v>96</v>
      </c>
      <c r="D117" t="str">
        <f t="shared" si="35"/>
        <v>7 Years Sold and PAI Retention
Region
(Jul-2021)Northeast Region</v>
      </c>
    </row>
    <row r="118" spans="1:4" x14ac:dyDescent="0.25">
      <c r="A118" s="1">
        <v>0</v>
      </c>
      <c r="B118" t="s">
        <v>14</v>
      </c>
      <c r="C118" s="4" t="s">
        <v>103</v>
      </c>
    </row>
    <row r="119" spans="1:4" x14ac:dyDescent="0.25">
      <c r="A119" s="1">
        <v>1</v>
      </c>
      <c r="B119" t="s">
        <v>5</v>
      </c>
      <c r="C119" s="4" t="s">
        <v>104</v>
      </c>
      <c r="D119" t="str">
        <f>C$118&amp;B119</f>
        <v>Pump In
Region
(Jul-2021)Southeast Region</v>
      </c>
    </row>
    <row r="120" spans="1:4" x14ac:dyDescent="0.25">
      <c r="A120" s="1">
        <v>2</v>
      </c>
      <c r="B120" t="s">
        <v>3</v>
      </c>
      <c r="C120" s="4" t="s">
        <v>105</v>
      </c>
      <c r="D120" t="str">
        <f t="shared" ref="D120:D121" si="36">D119</f>
        <v>Pump In
Region
(Jul-2021)Southeast Region</v>
      </c>
    </row>
    <row r="121" spans="1:4" x14ac:dyDescent="0.25">
      <c r="A121" s="1">
        <v>3</v>
      </c>
      <c r="B121" t="s">
        <v>4</v>
      </c>
      <c r="C121" s="4" t="s">
        <v>106</v>
      </c>
      <c r="D121" t="str">
        <f t="shared" si="36"/>
        <v>Pump In
Region
(Jul-2021)Southeast Region</v>
      </c>
    </row>
    <row r="122" spans="1:4" x14ac:dyDescent="0.25">
      <c r="A122" s="1">
        <v>4</v>
      </c>
      <c r="B122" t="s">
        <v>11</v>
      </c>
      <c r="C122" s="4" t="s">
        <v>107</v>
      </c>
      <c r="D122" t="str">
        <f>C$118&amp;B122</f>
        <v>Pump In
Region
(Jul-2021)Northeast Region</v>
      </c>
    </row>
    <row r="123" spans="1:4" x14ac:dyDescent="0.25">
      <c r="A123" s="1">
        <v>5</v>
      </c>
      <c r="B123" t="s">
        <v>6</v>
      </c>
      <c r="C123" s="4" t="s">
        <v>108</v>
      </c>
      <c r="D123" t="str">
        <f t="shared" ref="D123:D124" si="37">D122</f>
        <v>Pump In
Region
(Jul-2021)Northeast Region</v>
      </c>
    </row>
    <row r="124" spans="1:4" x14ac:dyDescent="0.25">
      <c r="A124" s="1">
        <v>6</v>
      </c>
      <c r="B124" t="s">
        <v>7</v>
      </c>
      <c r="C124" s="4" t="s">
        <v>106</v>
      </c>
      <c r="D124" t="str">
        <f t="shared" si="37"/>
        <v>Pump In
Region
(Jul-2021)Northeast Region</v>
      </c>
    </row>
    <row r="125" spans="1:4" x14ac:dyDescent="0.25">
      <c r="A125" s="1">
        <v>7</v>
      </c>
      <c r="B125" t="s">
        <v>8</v>
      </c>
      <c r="C125" s="4" t="s">
        <v>109</v>
      </c>
      <c r="D125" t="str">
        <f>C$118&amp;B125</f>
        <v>Pump In
Region
(Jul-2021)Central Region</v>
      </c>
    </row>
    <row r="126" spans="1:4" x14ac:dyDescent="0.25">
      <c r="A126" s="1">
        <v>8</v>
      </c>
      <c r="B126" t="s">
        <v>9</v>
      </c>
      <c r="C126" s="4" t="s">
        <v>110</v>
      </c>
      <c r="D126" t="str">
        <f t="shared" ref="D126:D127" si="38">D125</f>
        <v>Pump In
Region
(Jul-2021)Central Region</v>
      </c>
    </row>
    <row r="127" spans="1:4" x14ac:dyDescent="0.25">
      <c r="A127" s="1">
        <v>9</v>
      </c>
      <c r="B127" t="s">
        <v>10</v>
      </c>
      <c r="C127" s="4" t="s">
        <v>106</v>
      </c>
      <c r="D127" t="str">
        <f t="shared" si="38"/>
        <v>Pump In
Region
(Jul-2021)Central Region</v>
      </c>
    </row>
    <row r="128" spans="1:4" x14ac:dyDescent="0.25">
      <c r="A128" s="1">
        <v>10</v>
      </c>
      <c r="B128" t="s">
        <v>2</v>
      </c>
      <c r="C128" s="4" t="s">
        <v>111</v>
      </c>
      <c r="D128" t="str">
        <f>C$118&amp;B128</f>
        <v>Pump In
Region
(Jul-2021)Pacific Region</v>
      </c>
    </row>
    <row r="129" spans="1:4" x14ac:dyDescent="0.25">
      <c r="A129" s="1">
        <v>11</v>
      </c>
      <c r="B129" t="s">
        <v>12</v>
      </c>
      <c r="C129" s="4" t="s">
        <v>112</v>
      </c>
      <c r="D129" t="str">
        <f t="shared" ref="D129:D131" si="39">D128</f>
        <v>Pump In
Region
(Jul-2021)Pacific Region</v>
      </c>
    </row>
    <row r="130" spans="1:4" x14ac:dyDescent="0.25">
      <c r="A130" s="1">
        <v>12</v>
      </c>
      <c r="B130" t="s">
        <v>13</v>
      </c>
      <c r="C130" s="4" t="s">
        <v>106</v>
      </c>
      <c r="D130" t="str">
        <f t="shared" si="39"/>
        <v>Pump In
Region
(Jul-2021)Pacific Region</v>
      </c>
    </row>
    <row r="131" spans="1:4" x14ac:dyDescent="0.25">
      <c r="A131" s="1">
        <v>0</v>
      </c>
      <c r="B131" t="s">
        <v>14</v>
      </c>
      <c r="C131" s="4" t="s">
        <v>113</v>
      </c>
    </row>
    <row r="132" spans="1:4" x14ac:dyDescent="0.25">
      <c r="A132" s="1">
        <v>1</v>
      </c>
      <c r="B132" t="s">
        <v>2</v>
      </c>
      <c r="C132" s="4" t="s">
        <v>35</v>
      </c>
      <c r="D132" t="str">
        <f>C$131&amp;B132</f>
        <v>Pump Out
Region
(Jul-2021)Pacific Region</v>
      </c>
    </row>
    <row r="133" spans="1:4" x14ac:dyDescent="0.25">
      <c r="A133" s="1">
        <v>2</v>
      </c>
      <c r="B133" t="s">
        <v>3</v>
      </c>
      <c r="C133" s="4" t="s">
        <v>36</v>
      </c>
      <c r="D133" t="str">
        <f t="shared" ref="D133:D134" si="40">D132</f>
        <v>Pump Out
Region
(Jul-2021)Pacific Region</v>
      </c>
    </row>
    <row r="134" spans="1:4" x14ac:dyDescent="0.25">
      <c r="A134" s="1">
        <v>3</v>
      </c>
      <c r="B134" t="s">
        <v>4</v>
      </c>
      <c r="C134" s="4" t="s">
        <v>37</v>
      </c>
      <c r="D134" t="str">
        <f t="shared" si="40"/>
        <v>Pump Out
Region
(Jul-2021)Pacific Region</v>
      </c>
    </row>
    <row r="135" spans="1:4" x14ac:dyDescent="0.25">
      <c r="A135" s="1">
        <v>4</v>
      </c>
      <c r="B135" t="s">
        <v>5</v>
      </c>
      <c r="C135" s="4" t="s">
        <v>38</v>
      </c>
      <c r="D135" t="str">
        <f>C$131&amp;B135</f>
        <v>Pump Out
Region
(Jul-2021)Southeast Region</v>
      </c>
    </row>
    <row r="136" spans="1:4" x14ac:dyDescent="0.25">
      <c r="A136" s="1">
        <v>5</v>
      </c>
      <c r="B136" t="s">
        <v>6</v>
      </c>
      <c r="C136" s="4" t="s">
        <v>39</v>
      </c>
      <c r="D136" t="str">
        <f t="shared" ref="D136:D137" si="41">D135</f>
        <v>Pump Out
Region
(Jul-2021)Southeast Region</v>
      </c>
    </row>
    <row r="137" spans="1:4" x14ac:dyDescent="0.25">
      <c r="A137" s="1">
        <v>6</v>
      </c>
      <c r="B137" t="s">
        <v>7</v>
      </c>
      <c r="C137" s="4" t="s">
        <v>37</v>
      </c>
      <c r="D137" t="str">
        <f t="shared" si="41"/>
        <v>Pump Out
Region
(Jul-2021)Southeast Region</v>
      </c>
    </row>
    <row r="138" spans="1:4" x14ac:dyDescent="0.25">
      <c r="A138" s="1">
        <v>7</v>
      </c>
      <c r="B138" t="s">
        <v>11</v>
      </c>
      <c r="C138" s="4" t="s">
        <v>40</v>
      </c>
      <c r="D138" t="str">
        <f>C$131&amp;B138</f>
        <v>Pump Out
Region
(Jul-2021)Northeast Region</v>
      </c>
    </row>
    <row r="139" spans="1:4" x14ac:dyDescent="0.25">
      <c r="A139" s="1">
        <v>8</v>
      </c>
      <c r="B139" t="s">
        <v>9</v>
      </c>
      <c r="C139" s="4" t="s">
        <v>41</v>
      </c>
      <c r="D139" t="str">
        <f t="shared" ref="D139:D140" si="42">D138</f>
        <v>Pump Out
Region
(Jul-2021)Northeast Region</v>
      </c>
    </row>
    <row r="140" spans="1:4" x14ac:dyDescent="0.25">
      <c r="A140" s="1">
        <v>9</v>
      </c>
      <c r="B140" t="s">
        <v>10</v>
      </c>
      <c r="C140" s="4" t="s">
        <v>37</v>
      </c>
      <c r="D140" t="str">
        <f t="shared" si="42"/>
        <v>Pump Out
Region
(Jul-2021)Northeast Region</v>
      </c>
    </row>
    <row r="141" spans="1:4" x14ac:dyDescent="0.25">
      <c r="A141" s="1">
        <v>10</v>
      </c>
      <c r="B141" t="s">
        <v>8</v>
      </c>
      <c r="C141" s="4" t="s">
        <v>42</v>
      </c>
      <c r="D141" t="str">
        <f>C$131&amp;B141</f>
        <v>Pump Out
Region
(Jul-2021)Central Region</v>
      </c>
    </row>
    <row r="142" spans="1:4" x14ac:dyDescent="0.25">
      <c r="A142" s="1">
        <v>11</v>
      </c>
      <c r="B142" t="s">
        <v>12</v>
      </c>
      <c r="C142" s="4" t="s">
        <v>43</v>
      </c>
      <c r="D142" t="str">
        <f t="shared" ref="D142:D144" si="43">D141</f>
        <v>Pump Out
Region
(Jul-2021)Central Region</v>
      </c>
    </row>
    <row r="143" spans="1:4" x14ac:dyDescent="0.25">
      <c r="A143" s="1">
        <v>12</v>
      </c>
      <c r="B143" t="s">
        <v>13</v>
      </c>
      <c r="C143" s="4" t="s">
        <v>37</v>
      </c>
      <c r="D143" t="str">
        <f t="shared" si="43"/>
        <v>Pump Out
Region
(Jul-2021)Central Region</v>
      </c>
    </row>
    <row r="144" spans="1:4" x14ac:dyDescent="0.25">
      <c r="A144" s="1">
        <v>0</v>
      </c>
      <c r="B144" t="s">
        <v>14</v>
      </c>
      <c r="C144" s="4" t="s">
        <v>114</v>
      </c>
    </row>
    <row r="145" spans="1:4" x14ac:dyDescent="0.25">
      <c r="A145" s="1">
        <v>1</v>
      </c>
      <c r="B145" t="s">
        <v>5</v>
      </c>
      <c r="C145" s="4" t="s">
        <v>115</v>
      </c>
      <c r="D145" t="str">
        <f>C$144&amp;B145</f>
        <v>First Service Penetration
Region
(Jul-2021)Southeast Region</v>
      </c>
    </row>
    <row r="146" spans="1:4" x14ac:dyDescent="0.25">
      <c r="A146" s="1">
        <v>2</v>
      </c>
      <c r="B146" t="s">
        <v>3</v>
      </c>
      <c r="C146" s="4" t="s">
        <v>116</v>
      </c>
      <c r="D146" t="str">
        <f t="shared" ref="D146:D147" si="44">D145</f>
        <v>First Service Penetration
Region
(Jul-2021)Southeast Region</v>
      </c>
    </row>
    <row r="147" spans="1:4" x14ac:dyDescent="0.25">
      <c r="A147" s="1">
        <v>3</v>
      </c>
      <c r="B147" t="s">
        <v>4</v>
      </c>
      <c r="C147" s="4" t="s">
        <v>117</v>
      </c>
      <c r="D147" t="str">
        <f t="shared" si="44"/>
        <v>First Service Penetration
Region
(Jul-2021)Southeast Region</v>
      </c>
    </row>
    <row r="148" spans="1:4" x14ac:dyDescent="0.25">
      <c r="A148" s="1">
        <v>4</v>
      </c>
      <c r="B148" t="s">
        <v>11</v>
      </c>
      <c r="C148" s="4" t="s">
        <v>118</v>
      </c>
      <c r="D148" t="str">
        <f>C$144&amp;B148</f>
        <v>First Service Penetration
Region
(Jul-2021)Northeast Region</v>
      </c>
    </row>
    <row r="149" spans="1:4" x14ac:dyDescent="0.25">
      <c r="A149" s="1">
        <v>5</v>
      </c>
      <c r="B149" t="s">
        <v>6</v>
      </c>
      <c r="C149" s="4" t="s">
        <v>119</v>
      </c>
      <c r="D149" t="str">
        <f t="shared" ref="D149:D150" si="45">D148</f>
        <v>First Service Penetration
Region
(Jul-2021)Northeast Region</v>
      </c>
    </row>
    <row r="150" spans="1:4" x14ac:dyDescent="0.25">
      <c r="A150" s="1">
        <v>6</v>
      </c>
      <c r="B150" t="s">
        <v>7</v>
      </c>
      <c r="C150" s="4" t="s">
        <v>117</v>
      </c>
      <c r="D150" t="str">
        <f t="shared" si="45"/>
        <v>First Service Penetration
Region
(Jul-2021)Northeast Region</v>
      </c>
    </row>
    <row r="151" spans="1:4" x14ac:dyDescent="0.25">
      <c r="A151" s="1">
        <v>7</v>
      </c>
      <c r="B151" t="s">
        <v>2</v>
      </c>
      <c r="C151" s="4" t="s">
        <v>120</v>
      </c>
      <c r="D151" t="str">
        <f>C$144&amp;B151</f>
        <v>First Service Penetration
Region
(Jul-2021)Pacific Region</v>
      </c>
    </row>
    <row r="152" spans="1:4" x14ac:dyDescent="0.25">
      <c r="A152" s="1">
        <v>8</v>
      </c>
      <c r="B152" t="s">
        <v>9</v>
      </c>
      <c r="C152" s="4" t="s">
        <v>121</v>
      </c>
      <c r="D152" t="str">
        <f t="shared" ref="D152:D153" si="46">D151</f>
        <v>First Service Penetration
Region
(Jul-2021)Pacific Region</v>
      </c>
    </row>
    <row r="153" spans="1:4" x14ac:dyDescent="0.25">
      <c r="A153" s="1">
        <v>9</v>
      </c>
      <c r="B153" t="s">
        <v>10</v>
      </c>
      <c r="C153" s="4" t="s">
        <v>117</v>
      </c>
      <c r="D153" t="str">
        <f t="shared" si="46"/>
        <v>First Service Penetration
Region
(Jul-2021)Pacific Region</v>
      </c>
    </row>
    <row r="154" spans="1:4" x14ac:dyDescent="0.25">
      <c r="A154" s="1">
        <v>10</v>
      </c>
      <c r="B154" t="s">
        <v>8</v>
      </c>
      <c r="C154" s="4" t="s">
        <v>122</v>
      </c>
      <c r="D154" t="str">
        <f>C$144&amp;B154</f>
        <v>First Service Penetration
Region
(Jul-2021)Central Region</v>
      </c>
    </row>
    <row r="155" spans="1:4" x14ac:dyDescent="0.25">
      <c r="A155" s="1">
        <v>11</v>
      </c>
      <c r="B155" t="s">
        <v>12</v>
      </c>
      <c r="C155" s="4" t="s">
        <v>123</v>
      </c>
      <c r="D155" t="str">
        <f t="shared" ref="D155:D156" si="47">D154</f>
        <v>First Service Penetration
Region
(Jul-2021)Central Region</v>
      </c>
    </row>
    <row r="156" spans="1:4" x14ac:dyDescent="0.25">
      <c r="A156" s="1">
        <v>12</v>
      </c>
      <c r="B156" t="s">
        <v>13</v>
      </c>
      <c r="C156" s="4" t="s">
        <v>117</v>
      </c>
      <c r="D156" t="str">
        <f t="shared" si="47"/>
        <v>First Service Penetration
Region
(Jul-2021)Central Region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188D-1DFB-4525-B666-4385E0B301F4}">
  <dimension ref="A1:C133"/>
  <sheetViews>
    <sheetView workbookViewId="0">
      <selection activeCell="E10" sqref="E10"/>
    </sheetView>
  </sheetViews>
  <sheetFormatPr defaultRowHeight="15" x14ac:dyDescent="0.25"/>
  <cols>
    <col min="1" max="1" width="29.28515625" customWidth="1"/>
    <col min="2" max="2" width="25.140625" customWidth="1"/>
    <col min="3" max="3" width="25.5703125" customWidth="1"/>
  </cols>
  <sheetData>
    <row r="1" spans="1:3" ht="15.75" thickBot="1" x14ac:dyDescent="0.3">
      <c r="A1" s="2" t="s">
        <v>124</v>
      </c>
    </row>
    <row r="2" spans="1:3" ht="15.75" thickBot="1" x14ac:dyDescent="0.3">
      <c r="A2" s="3" t="s">
        <v>11</v>
      </c>
      <c r="B2" t="e">
        <f>INDEX(mark_yoy_summary_final!A:D,MATCH(data!E2,mark_yoy_summary_final!D:D,0),3)</f>
        <v>#N/A</v>
      </c>
      <c r="C2" t="str">
        <f>A1&amp;A2</f>
        <v>Brand Market ShareNortheast Region</v>
      </c>
    </row>
    <row r="3" spans="1:3" ht="15.75" thickBot="1" x14ac:dyDescent="0.3">
      <c r="A3" s="3" t="s">
        <v>125</v>
      </c>
      <c r="B3" t="e">
        <f>INDEX(mark_yoy_summary_final!A:D,MATCH(data!E3,mark_yoy_summary_final!D:D,0),3)</f>
        <v>#N/A</v>
      </c>
      <c r="C3" t="str">
        <f t="shared" ref="C3:C13" si="0">A2&amp;A3</f>
        <v>Northeast RegionChange%</v>
      </c>
    </row>
    <row r="4" spans="1:3" ht="15.75" thickBot="1" x14ac:dyDescent="0.3">
      <c r="A4" s="3" t="s">
        <v>126</v>
      </c>
      <c r="B4" t="e">
        <f>INDEX(mark_yoy_summary_final!A:D,MATCH(data!E4,mark_yoy_summary_final!D:D,0),3)</f>
        <v>#N/A</v>
      </c>
      <c r="C4" t="str">
        <f t="shared" si="0"/>
        <v>Change%National Avg</v>
      </c>
    </row>
    <row r="5" spans="1:3" ht="15.75" thickBot="1" x14ac:dyDescent="0.3">
      <c r="A5" s="3" t="s">
        <v>5</v>
      </c>
      <c r="B5" t="e">
        <f>INDEX(mark_yoy_summary_final!A:D,MATCH(data!E5,mark_yoy_summary_final!D:D,0),3)</f>
        <v>#N/A</v>
      </c>
      <c r="C5" t="str">
        <f t="shared" si="0"/>
        <v>National AvgSoutheast Region</v>
      </c>
    </row>
    <row r="6" spans="1:3" ht="15.75" thickBot="1" x14ac:dyDescent="0.3">
      <c r="A6" s="3" t="s">
        <v>125</v>
      </c>
      <c r="B6" t="e">
        <f>INDEX(mark_yoy_summary_final!A:D,MATCH(data!E6,mark_yoy_summary_final!D:D,0),3)</f>
        <v>#N/A</v>
      </c>
      <c r="C6" t="str">
        <f t="shared" si="0"/>
        <v>Southeast RegionChange%</v>
      </c>
    </row>
    <row r="7" spans="1:3" ht="15.75" thickBot="1" x14ac:dyDescent="0.3">
      <c r="A7" s="3" t="s">
        <v>126</v>
      </c>
      <c r="B7" t="e">
        <f>INDEX(mark_yoy_summary_final!A:D,MATCH(data!E7,mark_yoy_summary_final!D:D,0),3)</f>
        <v>#N/A</v>
      </c>
      <c r="C7" t="str">
        <f t="shared" si="0"/>
        <v>Change%National Avg</v>
      </c>
    </row>
    <row r="8" spans="1:3" ht="15.75" thickBot="1" x14ac:dyDescent="0.3">
      <c r="A8" s="3" t="s">
        <v>8</v>
      </c>
      <c r="B8" t="e">
        <f>INDEX(mark_yoy_summary_final!A:D,MATCH(data!E8,mark_yoy_summary_final!D:D,0),3)</f>
        <v>#N/A</v>
      </c>
      <c r="C8" t="str">
        <f t="shared" si="0"/>
        <v>National AvgCentral Region</v>
      </c>
    </row>
    <row r="9" spans="1:3" ht="15.75" thickBot="1" x14ac:dyDescent="0.3">
      <c r="A9" s="3" t="s">
        <v>125</v>
      </c>
      <c r="B9" t="e">
        <f>INDEX(mark_yoy_summary_final!A:D,MATCH(data!E9,mark_yoy_summary_final!D:D,0),3)</f>
        <v>#N/A</v>
      </c>
      <c r="C9" t="str">
        <f t="shared" si="0"/>
        <v>Central RegionChange%</v>
      </c>
    </row>
    <row r="10" spans="1:3" ht="15.75" thickBot="1" x14ac:dyDescent="0.3">
      <c r="A10" s="3" t="s">
        <v>126</v>
      </c>
      <c r="B10" t="e">
        <f>INDEX(mark_yoy_summary_final!A:D,MATCH(data!E10,mark_yoy_summary_final!D:D,0),3)</f>
        <v>#N/A</v>
      </c>
      <c r="C10" t="str">
        <f t="shared" si="0"/>
        <v>Change%National Avg</v>
      </c>
    </row>
    <row r="11" spans="1:3" ht="15.75" thickBot="1" x14ac:dyDescent="0.3">
      <c r="A11" s="3" t="s">
        <v>2</v>
      </c>
      <c r="B11" t="e">
        <f>INDEX(mark_yoy_summary_final!A:D,MATCH(data!E11,mark_yoy_summary_final!D:D,0),3)</f>
        <v>#N/A</v>
      </c>
      <c r="C11" t="str">
        <f t="shared" si="0"/>
        <v>National AvgPacific Region</v>
      </c>
    </row>
    <row r="12" spans="1:3" ht="15.75" thickBot="1" x14ac:dyDescent="0.3">
      <c r="A12" s="3" t="s">
        <v>125</v>
      </c>
      <c r="B12" t="e">
        <f>INDEX(mark_yoy_summary_final!A:D,MATCH(data!E12,mark_yoy_summary_final!D:D,0),3)</f>
        <v>#N/A</v>
      </c>
      <c r="C12" t="str">
        <f t="shared" si="0"/>
        <v>Pacific RegionChange%</v>
      </c>
    </row>
    <row r="13" spans="1:3" ht="15.75" thickBot="1" x14ac:dyDescent="0.3">
      <c r="A13" s="3" t="s">
        <v>126</v>
      </c>
      <c r="B13" t="e">
        <f>INDEX(mark_yoy_summary_final!A:D,MATCH(data!E13,mark_yoy_summary_final!D:D,0),3)</f>
        <v>#N/A</v>
      </c>
      <c r="C13" t="str">
        <f t="shared" si="0"/>
        <v>Change%National Avg</v>
      </c>
    </row>
    <row r="14" spans="1:3" ht="15.75" thickBot="1" x14ac:dyDescent="0.3">
      <c r="A14" s="3"/>
    </row>
    <row r="15" spans="1:3" ht="15.75" thickBot="1" x14ac:dyDescent="0.3">
      <c r="A15" s="2" t="s">
        <v>127</v>
      </c>
    </row>
    <row r="16" spans="1:3" ht="15.75" thickBot="1" x14ac:dyDescent="0.3">
      <c r="A16" s="2" t="s">
        <v>128</v>
      </c>
    </row>
    <row r="17" spans="1:3" ht="15.75" thickBot="1" x14ac:dyDescent="0.3">
      <c r="A17" s="3" t="s">
        <v>11</v>
      </c>
      <c r="C17" t="str">
        <f>A16&amp;A17</f>
        <v>7 Year Sold and PAI RetentionNortheast Region</v>
      </c>
    </row>
    <row r="18" spans="1:3" ht="15.75" thickBot="1" x14ac:dyDescent="0.3">
      <c r="A18" s="3" t="s">
        <v>125</v>
      </c>
    </row>
    <row r="19" spans="1:3" ht="15.75" thickBot="1" x14ac:dyDescent="0.3">
      <c r="A19" s="3" t="s">
        <v>126</v>
      </c>
    </row>
    <row r="20" spans="1:3" ht="15.75" thickBot="1" x14ac:dyDescent="0.3">
      <c r="A20" s="3" t="s">
        <v>5</v>
      </c>
    </row>
    <row r="21" spans="1:3" ht="15.75" thickBot="1" x14ac:dyDescent="0.3">
      <c r="A21" s="3" t="s">
        <v>125</v>
      </c>
    </row>
    <row r="22" spans="1:3" ht="15.75" thickBot="1" x14ac:dyDescent="0.3">
      <c r="A22" s="3" t="s">
        <v>126</v>
      </c>
    </row>
    <row r="23" spans="1:3" ht="15.75" thickBot="1" x14ac:dyDescent="0.3">
      <c r="A23" s="3" t="s">
        <v>8</v>
      </c>
    </row>
    <row r="24" spans="1:3" ht="15.75" thickBot="1" x14ac:dyDescent="0.3">
      <c r="A24" s="3" t="s">
        <v>125</v>
      </c>
    </row>
    <row r="25" spans="1:3" ht="15.75" thickBot="1" x14ac:dyDescent="0.3">
      <c r="A25" s="3" t="s">
        <v>126</v>
      </c>
    </row>
    <row r="26" spans="1:3" ht="15.75" thickBot="1" x14ac:dyDescent="0.3">
      <c r="A26" s="3" t="s">
        <v>2</v>
      </c>
    </row>
    <row r="27" spans="1:3" ht="15.75" thickBot="1" x14ac:dyDescent="0.3">
      <c r="A27" s="3" t="s">
        <v>125</v>
      </c>
    </row>
    <row r="28" spans="1:3" ht="15.75" thickBot="1" x14ac:dyDescent="0.3">
      <c r="A28" s="3" t="s">
        <v>126</v>
      </c>
    </row>
    <row r="29" spans="1:3" ht="15.75" thickBot="1" x14ac:dyDescent="0.3">
      <c r="A29" s="3"/>
    </row>
    <row r="30" spans="1:3" ht="15.75" thickBot="1" x14ac:dyDescent="0.3">
      <c r="A30" s="2" t="s">
        <v>127</v>
      </c>
    </row>
    <row r="31" spans="1:3" ht="15.75" thickBot="1" x14ac:dyDescent="0.3">
      <c r="A31" s="2" t="s">
        <v>129</v>
      </c>
    </row>
    <row r="32" spans="1:3" ht="15.75" thickBot="1" x14ac:dyDescent="0.3">
      <c r="A32" s="3" t="s">
        <v>11</v>
      </c>
    </row>
    <row r="33" spans="1:1" ht="15.75" thickBot="1" x14ac:dyDescent="0.3">
      <c r="A33" s="3" t="s">
        <v>125</v>
      </c>
    </row>
    <row r="34" spans="1:1" ht="15.75" thickBot="1" x14ac:dyDescent="0.3">
      <c r="A34" s="3" t="s">
        <v>126</v>
      </c>
    </row>
    <row r="35" spans="1:1" ht="15.75" thickBot="1" x14ac:dyDescent="0.3">
      <c r="A35" s="3" t="s">
        <v>5</v>
      </c>
    </row>
    <row r="36" spans="1:1" ht="15.75" thickBot="1" x14ac:dyDescent="0.3">
      <c r="A36" s="3" t="s">
        <v>125</v>
      </c>
    </row>
    <row r="37" spans="1:1" ht="15.75" thickBot="1" x14ac:dyDescent="0.3">
      <c r="A37" s="3" t="s">
        <v>126</v>
      </c>
    </row>
    <row r="38" spans="1:1" ht="15.75" thickBot="1" x14ac:dyDescent="0.3">
      <c r="A38" s="3" t="s">
        <v>8</v>
      </c>
    </row>
    <row r="39" spans="1:1" ht="15.75" thickBot="1" x14ac:dyDescent="0.3">
      <c r="A39" s="3" t="s">
        <v>125</v>
      </c>
    </row>
    <row r="40" spans="1:1" ht="15.75" thickBot="1" x14ac:dyDescent="0.3">
      <c r="A40" s="3" t="s">
        <v>126</v>
      </c>
    </row>
    <row r="41" spans="1:1" ht="15.75" thickBot="1" x14ac:dyDescent="0.3">
      <c r="A41" s="3" t="s">
        <v>2</v>
      </c>
    </row>
    <row r="42" spans="1:1" ht="15.75" thickBot="1" x14ac:dyDescent="0.3">
      <c r="A42" s="3" t="s">
        <v>125</v>
      </c>
    </row>
    <row r="43" spans="1:1" ht="15.75" thickBot="1" x14ac:dyDescent="0.3">
      <c r="A43" s="3" t="s">
        <v>126</v>
      </c>
    </row>
    <row r="44" spans="1:1" ht="15.75" thickBot="1" x14ac:dyDescent="0.3">
      <c r="A44" s="3"/>
    </row>
    <row r="45" spans="1:1" ht="15.75" thickBot="1" x14ac:dyDescent="0.3">
      <c r="A45" s="2" t="s">
        <v>127</v>
      </c>
    </row>
    <row r="46" spans="1:1" ht="15.75" thickBot="1" x14ac:dyDescent="0.3">
      <c r="A46" s="2" t="s">
        <v>130</v>
      </c>
    </row>
    <row r="47" spans="1:1" ht="15.75" thickBot="1" x14ac:dyDescent="0.3">
      <c r="A47" s="3" t="s">
        <v>11</v>
      </c>
    </row>
    <row r="48" spans="1:1" ht="15.75" thickBot="1" x14ac:dyDescent="0.3">
      <c r="A48" s="3" t="s">
        <v>125</v>
      </c>
    </row>
    <row r="49" spans="1:1" ht="15.75" thickBot="1" x14ac:dyDescent="0.3">
      <c r="A49" s="3" t="s">
        <v>126</v>
      </c>
    </row>
    <row r="50" spans="1:1" ht="15.75" thickBot="1" x14ac:dyDescent="0.3">
      <c r="A50" s="3" t="s">
        <v>5</v>
      </c>
    </row>
    <row r="51" spans="1:1" ht="15.75" thickBot="1" x14ac:dyDescent="0.3">
      <c r="A51" s="3" t="s">
        <v>125</v>
      </c>
    </row>
    <row r="52" spans="1:1" ht="15.75" thickBot="1" x14ac:dyDescent="0.3">
      <c r="A52" s="3" t="s">
        <v>126</v>
      </c>
    </row>
    <row r="53" spans="1:1" ht="15.75" thickBot="1" x14ac:dyDescent="0.3">
      <c r="A53" s="3" t="s">
        <v>8</v>
      </c>
    </row>
    <row r="54" spans="1:1" ht="15.75" thickBot="1" x14ac:dyDescent="0.3">
      <c r="A54" s="3" t="s">
        <v>125</v>
      </c>
    </row>
    <row r="55" spans="1:1" ht="15.75" thickBot="1" x14ac:dyDescent="0.3">
      <c r="A55" s="3" t="s">
        <v>126</v>
      </c>
    </row>
    <row r="56" spans="1:1" ht="15.75" thickBot="1" x14ac:dyDescent="0.3">
      <c r="A56" s="3" t="s">
        <v>2</v>
      </c>
    </row>
    <row r="57" spans="1:1" ht="15.75" thickBot="1" x14ac:dyDescent="0.3">
      <c r="A57" s="3" t="s">
        <v>125</v>
      </c>
    </row>
    <row r="58" spans="1:1" ht="15.75" thickBot="1" x14ac:dyDescent="0.3">
      <c r="A58" s="3" t="s">
        <v>126</v>
      </c>
    </row>
    <row r="59" spans="1:1" ht="15.75" thickBot="1" x14ac:dyDescent="0.3">
      <c r="A59" s="3"/>
    </row>
    <row r="60" spans="1:1" ht="15.75" thickBot="1" x14ac:dyDescent="0.3">
      <c r="A60" s="2" t="s">
        <v>127</v>
      </c>
    </row>
    <row r="61" spans="1:1" ht="15.75" thickBot="1" x14ac:dyDescent="0.3">
      <c r="A61" s="2" t="s">
        <v>131</v>
      </c>
    </row>
    <row r="62" spans="1:1" ht="15.75" thickBot="1" x14ac:dyDescent="0.3">
      <c r="A62" s="3" t="s">
        <v>11</v>
      </c>
    </row>
    <row r="63" spans="1:1" ht="15.75" thickBot="1" x14ac:dyDescent="0.3">
      <c r="A63" s="3" t="s">
        <v>125</v>
      </c>
    </row>
    <row r="64" spans="1:1" ht="15.75" thickBot="1" x14ac:dyDescent="0.3">
      <c r="A64" s="3" t="s">
        <v>126</v>
      </c>
    </row>
    <row r="65" spans="1:1" ht="15.75" thickBot="1" x14ac:dyDescent="0.3">
      <c r="A65" s="3" t="s">
        <v>5</v>
      </c>
    </row>
    <row r="66" spans="1:1" ht="15.75" thickBot="1" x14ac:dyDescent="0.3">
      <c r="A66" s="3" t="s">
        <v>125</v>
      </c>
    </row>
    <row r="67" spans="1:1" ht="15.75" thickBot="1" x14ac:dyDescent="0.3">
      <c r="A67" s="3" t="s">
        <v>126</v>
      </c>
    </row>
    <row r="68" spans="1:1" ht="15.75" thickBot="1" x14ac:dyDescent="0.3">
      <c r="A68" s="3" t="s">
        <v>8</v>
      </c>
    </row>
    <row r="69" spans="1:1" ht="15.75" thickBot="1" x14ac:dyDescent="0.3">
      <c r="A69" s="3" t="s">
        <v>125</v>
      </c>
    </row>
    <row r="70" spans="1:1" ht="15.75" thickBot="1" x14ac:dyDescent="0.3">
      <c r="A70" s="3" t="s">
        <v>126</v>
      </c>
    </row>
    <row r="71" spans="1:1" ht="15.75" thickBot="1" x14ac:dyDescent="0.3">
      <c r="A71" s="3" t="s">
        <v>2</v>
      </c>
    </row>
    <row r="72" spans="1:1" ht="15.75" thickBot="1" x14ac:dyDescent="0.3">
      <c r="A72" s="3" t="s">
        <v>125</v>
      </c>
    </row>
    <row r="73" spans="1:1" ht="15.75" thickBot="1" x14ac:dyDescent="0.3">
      <c r="A73" s="3" t="s">
        <v>126</v>
      </c>
    </row>
    <row r="74" spans="1:1" ht="15.75" thickBot="1" x14ac:dyDescent="0.3">
      <c r="A74" s="3"/>
    </row>
    <row r="75" spans="1:1" ht="15.75" thickBot="1" x14ac:dyDescent="0.3">
      <c r="A75" s="2" t="s">
        <v>127</v>
      </c>
    </row>
    <row r="76" spans="1:1" ht="15.75" thickBot="1" x14ac:dyDescent="0.3">
      <c r="A76" s="2" t="s">
        <v>132</v>
      </c>
    </row>
    <row r="77" spans="1:1" ht="15.75" thickBot="1" x14ac:dyDescent="0.3">
      <c r="A77" s="3" t="s">
        <v>11</v>
      </c>
    </row>
    <row r="78" spans="1:1" ht="15.75" thickBot="1" x14ac:dyDescent="0.3">
      <c r="A78" s="3" t="s">
        <v>125</v>
      </c>
    </row>
    <row r="79" spans="1:1" ht="15.75" thickBot="1" x14ac:dyDescent="0.3">
      <c r="A79" s="3" t="s">
        <v>126</v>
      </c>
    </row>
    <row r="80" spans="1:1" ht="15.75" thickBot="1" x14ac:dyDescent="0.3">
      <c r="A80" s="3" t="s">
        <v>5</v>
      </c>
    </row>
    <row r="81" spans="1:1" ht="15.75" thickBot="1" x14ac:dyDescent="0.3">
      <c r="A81" s="3" t="s">
        <v>125</v>
      </c>
    </row>
    <row r="82" spans="1:1" ht="15.75" thickBot="1" x14ac:dyDescent="0.3">
      <c r="A82" s="3" t="s">
        <v>126</v>
      </c>
    </row>
    <row r="83" spans="1:1" ht="15.75" thickBot="1" x14ac:dyDescent="0.3">
      <c r="A83" s="3" t="s">
        <v>8</v>
      </c>
    </row>
    <row r="84" spans="1:1" ht="15.75" thickBot="1" x14ac:dyDescent="0.3">
      <c r="A84" s="3" t="s">
        <v>125</v>
      </c>
    </row>
    <row r="85" spans="1:1" ht="15.75" thickBot="1" x14ac:dyDescent="0.3">
      <c r="A85" s="3" t="s">
        <v>126</v>
      </c>
    </row>
    <row r="86" spans="1:1" ht="15.75" thickBot="1" x14ac:dyDescent="0.3">
      <c r="A86" s="3" t="s">
        <v>2</v>
      </c>
    </row>
    <row r="87" spans="1:1" ht="15.75" thickBot="1" x14ac:dyDescent="0.3">
      <c r="A87" s="3" t="s">
        <v>125</v>
      </c>
    </row>
    <row r="88" spans="1:1" ht="15.75" thickBot="1" x14ac:dyDescent="0.3">
      <c r="A88" s="3" t="s">
        <v>126</v>
      </c>
    </row>
    <row r="89" spans="1:1" ht="15.75" thickBot="1" x14ac:dyDescent="0.3">
      <c r="A89" s="3"/>
    </row>
    <row r="90" spans="1:1" ht="15.75" thickBot="1" x14ac:dyDescent="0.3">
      <c r="A90" s="2" t="s">
        <v>127</v>
      </c>
    </row>
    <row r="91" spans="1:1" ht="15.75" thickBot="1" x14ac:dyDescent="0.3">
      <c r="A91" s="2" t="s">
        <v>133</v>
      </c>
    </row>
    <row r="92" spans="1:1" ht="15.75" thickBot="1" x14ac:dyDescent="0.3">
      <c r="A92" s="3" t="s">
        <v>11</v>
      </c>
    </row>
    <row r="93" spans="1:1" ht="15.75" thickBot="1" x14ac:dyDescent="0.3">
      <c r="A93" s="3" t="s">
        <v>125</v>
      </c>
    </row>
    <row r="94" spans="1:1" ht="15.75" thickBot="1" x14ac:dyDescent="0.3">
      <c r="A94" s="3" t="s">
        <v>126</v>
      </c>
    </row>
    <row r="95" spans="1:1" ht="15.75" thickBot="1" x14ac:dyDescent="0.3">
      <c r="A95" s="3" t="s">
        <v>5</v>
      </c>
    </row>
    <row r="96" spans="1:1" ht="15.75" thickBot="1" x14ac:dyDescent="0.3">
      <c r="A96" s="3" t="s">
        <v>125</v>
      </c>
    </row>
    <row r="97" spans="1:1" ht="15.75" thickBot="1" x14ac:dyDescent="0.3">
      <c r="A97" s="3" t="s">
        <v>126</v>
      </c>
    </row>
    <row r="98" spans="1:1" ht="15.75" thickBot="1" x14ac:dyDescent="0.3">
      <c r="A98" s="3" t="s">
        <v>8</v>
      </c>
    </row>
    <row r="99" spans="1:1" ht="15.75" thickBot="1" x14ac:dyDescent="0.3">
      <c r="A99" s="3" t="s">
        <v>125</v>
      </c>
    </row>
    <row r="100" spans="1:1" ht="15.75" thickBot="1" x14ac:dyDescent="0.3">
      <c r="A100" s="3" t="s">
        <v>126</v>
      </c>
    </row>
    <row r="101" spans="1:1" ht="15.75" thickBot="1" x14ac:dyDescent="0.3">
      <c r="A101" s="3" t="s">
        <v>2</v>
      </c>
    </row>
    <row r="102" spans="1:1" ht="15.75" thickBot="1" x14ac:dyDescent="0.3">
      <c r="A102" s="3" t="s">
        <v>125</v>
      </c>
    </row>
    <row r="103" spans="1:1" ht="15.75" thickBot="1" x14ac:dyDescent="0.3">
      <c r="A103" s="3" t="s">
        <v>126</v>
      </c>
    </row>
    <row r="104" spans="1:1" ht="15.75" thickBot="1" x14ac:dyDescent="0.3">
      <c r="A104" s="3"/>
    </row>
    <row r="105" spans="1:1" ht="15.75" thickBot="1" x14ac:dyDescent="0.3">
      <c r="A105" s="2" t="s">
        <v>127</v>
      </c>
    </row>
    <row r="106" spans="1:1" ht="15.75" thickBot="1" x14ac:dyDescent="0.3">
      <c r="A106" s="2" t="s">
        <v>134</v>
      </c>
    </row>
    <row r="107" spans="1:1" ht="15.75" thickBot="1" x14ac:dyDescent="0.3">
      <c r="A107" s="3" t="s">
        <v>11</v>
      </c>
    </row>
    <row r="108" spans="1:1" ht="15.75" thickBot="1" x14ac:dyDescent="0.3">
      <c r="A108" s="3" t="s">
        <v>125</v>
      </c>
    </row>
    <row r="109" spans="1:1" ht="15.75" thickBot="1" x14ac:dyDescent="0.3">
      <c r="A109" s="3" t="s">
        <v>126</v>
      </c>
    </row>
    <row r="110" spans="1:1" ht="15.75" thickBot="1" x14ac:dyDescent="0.3">
      <c r="A110" s="3" t="s">
        <v>5</v>
      </c>
    </row>
    <row r="111" spans="1:1" ht="15.75" thickBot="1" x14ac:dyDescent="0.3">
      <c r="A111" s="3" t="s">
        <v>125</v>
      </c>
    </row>
    <row r="112" spans="1:1" ht="15.75" thickBot="1" x14ac:dyDescent="0.3">
      <c r="A112" s="3" t="s">
        <v>126</v>
      </c>
    </row>
    <row r="113" spans="1:1" ht="15.75" thickBot="1" x14ac:dyDescent="0.3">
      <c r="A113" s="3" t="s">
        <v>8</v>
      </c>
    </row>
    <row r="114" spans="1:1" ht="15.75" thickBot="1" x14ac:dyDescent="0.3">
      <c r="A114" s="3" t="s">
        <v>125</v>
      </c>
    </row>
    <row r="115" spans="1:1" ht="15.75" thickBot="1" x14ac:dyDescent="0.3">
      <c r="A115" s="3" t="s">
        <v>126</v>
      </c>
    </row>
    <row r="116" spans="1:1" ht="15.75" thickBot="1" x14ac:dyDescent="0.3">
      <c r="A116" s="3" t="s">
        <v>2</v>
      </c>
    </row>
    <row r="117" spans="1:1" ht="15.75" thickBot="1" x14ac:dyDescent="0.3">
      <c r="A117" s="3" t="s">
        <v>125</v>
      </c>
    </row>
    <row r="118" spans="1:1" ht="15.75" thickBot="1" x14ac:dyDescent="0.3">
      <c r="A118" s="3" t="s">
        <v>126</v>
      </c>
    </row>
    <row r="119" spans="1:1" ht="15.75" thickBot="1" x14ac:dyDescent="0.3">
      <c r="A119" s="3"/>
    </row>
    <row r="120" spans="1:1" ht="15.75" thickBot="1" x14ac:dyDescent="0.3">
      <c r="A120" s="2" t="s">
        <v>127</v>
      </c>
    </row>
    <row r="121" spans="1:1" ht="15.75" thickBot="1" x14ac:dyDescent="0.3">
      <c r="A121" s="2" t="s">
        <v>135</v>
      </c>
    </row>
    <row r="122" spans="1:1" ht="15.75" thickBot="1" x14ac:dyDescent="0.3">
      <c r="A122" s="3" t="s">
        <v>11</v>
      </c>
    </row>
    <row r="123" spans="1:1" ht="15.75" thickBot="1" x14ac:dyDescent="0.3">
      <c r="A123" s="3" t="s">
        <v>125</v>
      </c>
    </row>
    <row r="124" spans="1:1" ht="15.75" thickBot="1" x14ac:dyDescent="0.3">
      <c r="A124" s="3" t="s">
        <v>126</v>
      </c>
    </row>
    <row r="125" spans="1:1" ht="15.75" thickBot="1" x14ac:dyDescent="0.3">
      <c r="A125" s="3" t="s">
        <v>5</v>
      </c>
    </row>
    <row r="126" spans="1:1" ht="15.75" thickBot="1" x14ac:dyDescent="0.3">
      <c r="A126" s="3" t="s">
        <v>125</v>
      </c>
    </row>
    <row r="127" spans="1:1" ht="15.75" thickBot="1" x14ac:dyDescent="0.3">
      <c r="A127" s="3" t="s">
        <v>126</v>
      </c>
    </row>
    <row r="128" spans="1:1" ht="15.75" thickBot="1" x14ac:dyDescent="0.3">
      <c r="A128" s="3" t="s">
        <v>8</v>
      </c>
    </row>
    <row r="129" spans="1:1" ht="15.75" thickBot="1" x14ac:dyDescent="0.3">
      <c r="A129" s="3" t="s">
        <v>125</v>
      </c>
    </row>
    <row r="130" spans="1:1" ht="15.75" thickBot="1" x14ac:dyDescent="0.3">
      <c r="A130" s="3" t="s">
        <v>126</v>
      </c>
    </row>
    <row r="131" spans="1:1" ht="15.75" thickBot="1" x14ac:dyDescent="0.3">
      <c r="A131" s="3" t="s">
        <v>2</v>
      </c>
    </row>
    <row r="132" spans="1:1" ht="15.75" thickBot="1" x14ac:dyDescent="0.3">
      <c r="A132" s="3" t="s">
        <v>125</v>
      </c>
    </row>
    <row r="133" spans="1:1" ht="15.75" thickBot="1" x14ac:dyDescent="0.3">
      <c r="A133" s="3" t="s">
        <v>126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mark_yoy_summary_final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2021-07-12T10:24:19Z</dcterms:created>
  <dcterms:modified xsi:type="dcterms:W3CDTF">2021-07-12T11:15:24Z</dcterms:modified>
</cp:coreProperties>
</file>