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state="hidden" r:id="rId3"/>
    <sheet name="Sheet4" sheetId="4" r:id="rId4"/>
    <sheet name="Sheet5" sheetId="5" r:id="rId5"/>
    <sheet name="Sheet6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4" i="2"/>
  <c r="G15" i="2"/>
  <c r="G16" i="2"/>
  <c r="I5" i="1"/>
  <c r="C24" i="1"/>
  <c r="C22" i="1"/>
  <c r="C21" i="1"/>
  <c r="F19" i="1"/>
  <c r="C20" i="1"/>
  <c r="C19" i="1"/>
  <c r="C18" i="1"/>
  <c r="C17" i="1"/>
  <c r="C16" i="1"/>
  <c r="C15" i="1"/>
  <c r="C14" i="1"/>
  <c r="C13" i="1"/>
  <c r="C11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<sst xmlns="http://schemas.openxmlformats.org/spreadsheetml/2006/main" count="57" uniqueCount="50">
  <si>
    <t>Date/Time Data</t>
  </si>
  <si>
    <t>Function</t>
  </si>
  <si>
    <t>YEAR</t>
  </si>
  <si>
    <t>MONTH</t>
  </si>
  <si>
    <t>DAY</t>
  </si>
  <si>
    <t>DATE</t>
  </si>
  <si>
    <t>DATEVALUE</t>
  </si>
  <si>
    <t>TEXT</t>
  </si>
  <si>
    <t>WEEKDAY</t>
  </si>
  <si>
    <t>EOMONTH</t>
  </si>
  <si>
    <t>EDATE</t>
  </si>
  <si>
    <t>DATEDIF</t>
  </si>
  <si>
    <t>NOW</t>
  </si>
  <si>
    <t>Days</t>
  </si>
  <si>
    <t>days360</t>
  </si>
  <si>
    <t>Hours</t>
  </si>
  <si>
    <t>minut</t>
  </si>
  <si>
    <t>Second</t>
  </si>
  <si>
    <t>weeknoinyear</t>
  </si>
  <si>
    <t>networkdays</t>
  </si>
  <si>
    <t>networkdaysintls</t>
  </si>
  <si>
    <t>Now</t>
  </si>
  <si>
    <t>Today</t>
  </si>
  <si>
    <t>Weekdays</t>
  </si>
  <si>
    <t>45061</t>
  </si>
  <si>
    <t>time</t>
  </si>
  <si>
    <t>1/26/2024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</si>
  <si>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</si>
  <si>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</si>
  <si>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</si>
  <si>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</si>
  <si>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</si>
  <si>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</si>
  <si>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</si>
  <si>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</si>
  <si>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</si>
  <si>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</si>
  <si>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</si>
  <si>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</si>
  <si>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</si>
  <si>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1/27/2024</t>
  </si>
  <si>
    <t>1/28/2024</t>
  </si>
  <si>
    <t>1/29/2024</t>
  </si>
  <si>
    <t>1/30/2024</t>
  </si>
  <si>
    <t>1/31/2024</t>
  </si>
  <si>
    <t>1-26-2024</t>
  </si>
  <si>
    <t>Date</t>
  </si>
  <si>
    <t>Holidays</t>
  </si>
  <si>
    <t>def</t>
  </si>
  <si>
    <t>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</si>
</sst>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70" formatCode="[$-F800]dddd\,\ mmmm\ dd\,\ yyyy"/>
    <numFmt numFmtId="171" formatCode="[$-14009]dd\ mmmm\ yyyy;@"/>
  </numFmts>
  <fonts count="5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rgb="FF0E2841"/>
      <name val="Aptos narrow"/>
    </font>
    <font>
      <b/>
      <sz val="11"/>
      <color rgb="FF3F3F3F"/>
      <name val="Aptos narrow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3" fillId="3" borderId="2" xfId="0" applyNumberFormat="1" applyFont="1" applyFill="1" applyBorder="1"/>
    <xf numFmtId="14" fontId="0" fillId="0" borderId="0" xfId="0" applyNumberFormat="1"/>
    <xf numFmtId="164" fontId="0" fillId="0" borderId="0" xfId="0" applyNumberFormat="1"/>
    <xf numFmtId="0" fontId="3" fillId="3" borderId="0" xfId="0" applyFont="1" applyFill="1" applyBorder="1"/>
    <xf numFmtId="22" fontId="0" fillId="0" borderId="0" xfId="0" applyNumberFormat="1"/>
    <xf numFmtId="2" fontId="0" fillId="0" borderId="0" xfId="0" applyNumberFormat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0" xfId="0" applyFill="1"/>
    <xf numFmtId="0" fontId="1" fillId="3" borderId="0" xfId="1" applyFill="1" applyBorder="1" applyAlignment="1" applyProtection="1">
      <protection locked="0"/>
    </xf>
    <xf numFmtId="49" fontId="3" fillId="3" borderId="2" xfId="0" applyNumberFormat="1" applyFont="1" applyFill="1" applyBorder="1"/>
    <xf numFmtId="18" fontId="0" fillId="0" borderId="0" xfId="0" applyNumberFormat="1"/>
    <xf numFmtId="14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170" fontId="4" fillId="0" borderId="4" xfId="0" applyNumberFormat="1" applyFont="1" applyBorder="1" applyAlignment="1">
      <alignment horizontal="right" wrapText="1"/>
    </xf>
    <xf numFmtId="170" fontId="0" fillId="0" borderId="0" xfId="0" applyNumberFormat="1"/>
    <xf numFmtId="171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130" zoomScaleNormal="130" workbookViewId="0">
      <selection activeCell="G13" sqref="G13"/>
    </sheetView>
  </sheetViews>
  <sheetFormatPr defaultRowHeight="14.4"/>
  <cols>
    <col min="1" max="1" width="21.33203125" bestFit="1" customWidth="1"/>
    <col min="2" max="2" width="17.88671875" bestFit="1" customWidth="1"/>
    <col min="3" max="3" width="15.44140625" bestFit="1" customWidth="1"/>
    <col min="4" max="4" width="10.33203125" bestFit="1" customWidth="1"/>
    <col min="5" max="5" width="19.33203125" customWidth="1"/>
    <col min="6" max="6" width="11.33203125" customWidth="1"/>
    <col min="7" max="8" width="10.33203125" bestFit="1" customWidth="1"/>
    <col min="12" max="12" width="8.33203125" style="5" customWidth="1"/>
    <col min="13" max="13" width="26.44140625" bestFit="1" customWidth="1"/>
  </cols>
  <sheetData>
    <row r="1" spans="1:13" ht="19.8" thickBot="1">
      <c r="A1" s="1" t="s">
        <v>0</v>
      </c>
      <c r="B1" s="2" t="s">
        <v>1</v>
      </c>
      <c r="D1">
        <v>2020</v>
      </c>
      <c r="E1">
        <v>3</v>
      </c>
      <c r="F1">
        <v>24</v>
      </c>
      <c r="G1" s="15">
        <v>45292</v>
      </c>
      <c r="H1" s="15"/>
    </row>
    <row r="2" spans="1:13" ht="19.95" customHeight="1" thickTop="1" thickBot="1">
      <c r="A2" s="3">
        <v>45061</v>
      </c>
      <c r="B2" s="9" t="s">
        <v>2</v>
      </c>
      <c r="C2">
        <f>YEAR(A2)</f>
        <v>2023</v>
      </c>
      <c r="G2" s="15">
        <v>45323</v>
      </c>
      <c r="H2" s="15">
        <v>45627</v>
      </c>
    </row>
    <row r="3" spans="1:13" ht="19.95" customHeight="1" thickBot="1">
      <c r="A3" s="3">
        <v>45061</v>
      </c>
      <c r="B3" s="9" t="s">
        <v>3</v>
      </c>
      <c r="C3">
        <f>MONTH(A3)</f>
        <v>5</v>
      </c>
      <c r="G3" s="15">
        <v>45352</v>
      </c>
      <c r="H3" s="17" t="s">
        <v>45</v>
      </c>
    </row>
    <row r="4" spans="1:13" ht="19.95" customHeight="1" thickBot="1">
      <c r="A4" s="3">
        <v>45061</v>
      </c>
      <c r="B4" s="9" t="s">
        <v>4</v>
      </c>
      <c r="C4">
        <f>DAY(A4)</f>
        <v>15</v>
      </c>
      <c r="G4" s="15">
        <v>45383</v>
      </c>
      <c r="H4" s="17"/>
    </row>
    <row r="5" spans="1:13" ht="19.95" customHeight="1" thickBot="1">
      <c r="A5" s="3">
        <v>45061</v>
      </c>
      <c r="B5" s="9" t="s">
        <v>5</v>
      </c>
      <c r="C5" s="4">
        <f>DATE(D1,E1,F1)</f>
        <v>43914</v>
      </c>
      <c r="E5" s="13" t="s">
        <v>24</v>
      </c>
      <c r="G5" s="15">
        <v>45413</v>
      </c>
      <c r="H5" s="17"/>
      <c r="I5" t="e">
        <f>NETWORKDAYS.INTL(G1,G31,11,H2:H3)</f>
        <v>#VALUE!</v>
      </c>
      <c r="M5" s="12"/>
    </row>
    <row r="6" spans="1:13" ht="19.95" customHeight="1" thickBot="1">
      <c r="A6" s="3">
        <v>45061</v>
      </c>
      <c r="B6" s="9" t="s">
        <v>6</v>
      </c>
      <c r="C6" t="e">
        <f>DATEVALUE(E5)</f>
        <v>#VALUE!</v>
      </c>
      <c r="G6" s="15">
        <v>45444</v>
      </c>
      <c r="H6" s="17"/>
      <c r="M6" s="12"/>
    </row>
    <row r="7" spans="1:13" ht="19.95" customHeight="1" thickBot="1">
      <c r="A7" s="3">
        <v>45409</v>
      </c>
      <c r="B7" s="9" t="s">
        <v>7</v>
      </c>
      <c r="C7" t="str">
        <f>TEXT(A7,E5)</f>
        <v>454540961</v>
      </c>
      <c r="G7" s="15">
        <v>45474</v>
      </c>
      <c r="H7" s="17"/>
      <c r="M7" s="12"/>
    </row>
    <row r="8" spans="1:13" ht="19.95" customHeight="1" thickBot="1">
      <c r="A8" s="3">
        <v>45409</v>
      </c>
      <c r="B8" s="9" t="s">
        <v>7</v>
      </c>
      <c r="G8" s="15">
        <v>45505</v>
      </c>
      <c r="H8" s="17"/>
    </row>
    <row r="9" spans="1:13" ht="19.95" customHeight="1" thickBot="1">
      <c r="A9" s="3">
        <v>45467</v>
      </c>
      <c r="B9" s="9" t="s">
        <v>8</v>
      </c>
      <c r="C9">
        <f>WEEKDAY(A9)</f>
        <v>2</v>
      </c>
      <c r="G9" s="15">
        <v>45536</v>
      </c>
      <c r="H9" s="17"/>
      <c r="J9" s="8"/>
    </row>
    <row r="10" spans="1:13" ht="19.95" customHeight="1" thickBot="1">
      <c r="A10" s="3">
        <v>45061</v>
      </c>
      <c r="B10" s="9" t="s">
        <v>9</v>
      </c>
      <c r="C10" s="4">
        <f>EOMONTH(A10,5)</f>
        <v>45230</v>
      </c>
      <c r="E10" s="12"/>
      <c r="G10" s="15">
        <v>45566</v>
      </c>
      <c r="H10" s="17"/>
    </row>
    <row r="11" spans="1:13" ht="19.95" customHeight="1" thickBot="1">
      <c r="A11" s="3">
        <v>45061</v>
      </c>
      <c r="B11" s="9" t="s">
        <v>10</v>
      </c>
      <c r="C11" s="4">
        <f>EDATE(A11,-1)</f>
        <v>45031</v>
      </c>
      <c r="E11" s="12"/>
      <c r="F11" s="12"/>
      <c r="G11" s="15">
        <v>45597</v>
      </c>
      <c r="H11" s="17"/>
    </row>
    <row r="12" spans="1:13" ht="19.95" customHeight="1" thickBot="1">
      <c r="A12" s="3">
        <v>45061</v>
      </c>
      <c r="B12" s="9" t="s">
        <v>11</v>
      </c>
      <c r="E12" s="12"/>
      <c r="G12" s="15">
        <v>45627</v>
      </c>
      <c r="H12" s="17"/>
    </row>
    <row r="13" spans="1:13" ht="19.95" customHeight="1" thickBot="1">
      <c r="A13" s="3">
        <v>45061</v>
      </c>
      <c r="B13" s="9" t="s">
        <v>12</v>
      </c>
      <c r="C13" s="7">
        <f ca="1">NOW()</f>
        <v>45467.528875231481</v>
      </c>
      <c r="G13" s="16" t="s">
        <v>27</v>
      </c>
      <c r="H13" s="17"/>
    </row>
    <row r="14" spans="1:13" ht="19.95" customHeight="1" thickBot="1">
      <c r="B14" s="10" t="s">
        <v>13</v>
      </c>
      <c r="C14">
        <f>_xlfn.DAYS(A9,A8)</f>
        <v>58</v>
      </c>
      <c r="G14" s="16" t="s">
        <v>28</v>
      </c>
      <c r="H14" s="17"/>
    </row>
    <row r="15" spans="1:13" ht="19.95" customHeight="1" thickBot="1">
      <c r="B15" s="10" t="s">
        <v>14</v>
      </c>
      <c r="C15">
        <f>DAYS360(A10,A9)</f>
        <v>399</v>
      </c>
      <c r="G15" s="16" t="s">
        <v>29</v>
      </c>
      <c r="H15" s="17"/>
    </row>
    <row r="16" spans="1:13" ht="19.95" customHeight="1" thickBot="1">
      <c r="A16" s="5">
        <v>0.4309027777777778</v>
      </c>
      <c r="B16" s="11" t="s">
        <v>15</v>
      </c>
      <c r="C16">
        <f>HOUR(A16)</f>
        <v>10</v>
      </c>
      <c r="G16" s="16" t="s">
        <v>30</v>
      </c>
      <c r="H16" s="17"/>
    </row>
    <row r="17" spans="1:8" ht="27.6" thickBot="1">
      <c r="A17" s="5">
        <v>0.4309027777777778</v>
      </c>
      <c r="B17" s="6" t="s">
        <v>16</v>
      </c>
      <c r="C17">
        <f>MINUTE(A17)</f>
        <v>20</v>
      </c>
      <c r="G17" s="16" t="s">
        <v>31</v>
      </c>
      <c r="H17" s="17"/>
    </row>
    <row r="18" spans="1:8" ht="27.6" thickBot="1">
      <c r="A18" s="5">
        <v>0.4309027777777778</v>
      </c>
      <c r="B18" s="6" t="s">
        <v>17</v>
      </c>
      <c r="C18">
        <f>SECOND(A18)</f>
        <v>30</v>
      </c>
      <c r="G18" s="16" t="s">
        <v>32</v>
      </c>
      <c r="H18" s="17"/>
    </row>
    <row r="19" spans="1:8" ht="27.6" thickBot="1">
      <c r="A19" s="5">
        <v>0.4309027777777778</v>
      </c>
      <c r="B19" t="s">
        <v>25</v>
      </c>
      <c r="C19" s="14">
        <f>TIME(C16,C17,C18)</f>
        <v>0.4309027777777778</v>
      </c>
      <c r="E19" s="4">
        <v>45467</v>
      </c>
      <c r="F19">
        <f>WEEKNUM(E19,1)</f>
        <v>26</v>
      </c>
      <c r="G19" s="16" t="s">
        <v>33</v>
      </c>
      <c r="H19" s="17"/>
    </row>
    <row r="20" spans="1:8" ht="27.6" thickBot="1">
      <c r="A20" s="3">
        <v>44941</v>
      </c>
      <c r="B20" s="6" t="s">
        <v>18</v>
      </c>
      <c r="C20">
        <f>WEEKNUM(A20,1)</f>
        <v>3</v>
      </c>
      <c r="G20" s="16" t="s">
        <v>34</v>
      </c>
      <c r="H20" s="17"/>
    </row>
    <row r="21" spans="1:8" ht="27.6" thickBot="1">
      <c r="A21" s="4">
        <v>45444</v>
      </c>
      <c r="B21" s="6" t="s">
        <v>19</v>
      </c>
      <c r="C21">
        <f>NETWORKDAYS(A21,A22, 1)</f>
        <v>20</v>
      </c>
      <c r="D21" s="4"/>
      <c r="E21" s="4"/>
      <c r="G21" s="16" t="s">
        <v>35</v>
      </c>
      <c r="H21" s="17"/>
    </row>
    <row r="22" spans="1:8" ht="27.6" thickBot="1">
      <c r="A22" s="4">
        <v>45473</v>
      </c>
      <c r="B22" s="6" t="s">
        <v>20</v>
      </c>
      <c r="C22">
        <f>NETWORKDAYS.INTL(A21,A22,1,5)</f>
        <v>20</v>
      </c>
      <c r="G22" s="16" t="s">
        <v>36</v>
      </c>
      <c r="H22" s="17"/>
    </row>
    <row r="23" spans="1:8" ht="27.6" thickBot="1">
      <c r="B23" s="6" t="s">
        <v>21</v>
      </c>
      <c r="C23" s="7"/>
      <c r="G23" s="16" t="s">
        <v>37</v>
      </c>
      <c r="H23" s="17"/>
    </row>
    <row r="24" spans="1:8" ht="27.6" thickBot="1">
      <c r="B24" s="6" t="s">
        <v>22</v>
      </c>
      <c r="C24" s="4">
        <f ca="1">TODAY()</f>
        <v>45467</v>
      </c>
      <c r="G24" s="16" t="s">
        <v>38</v>
      </c>
      <c r="H24" s="17"/>
    </row>
    <row r="25" spans="1:8" ht="27.6" thickBot="1">
      <c r="A25" s="4">
        <v>45437</v>
      </c>
      <c r="B25" s="6" t="s">
        <v>23</v>
      </c>
      <c r="G25" s="16" t="s">
        <v>39</v>
      </c>
      <c r="H25" s="17"/>
    </row>
    <row r="26" spans="1:8" ht="27.6" thickBot="1">
      <c r="G26" s="16" t="s">
        <v>26</v>
      </c>
      <c r="H26" s="17"/>
    </row>
    <row r="27" spans="1:8" ht="27.6" thickBot="1">
      <c r="G27" s="16" t="s">
        <v>40</v>
      </c>
      <c r="H27" s="17"/>
    </row>
    <row r="28" spans="1:8" ht="27.6" thickBot="1">
      <c r="G28" s="16" t="s">
        <v>41</v>
      </c>
      <c r="H28" s="17"/>
    </row>
    <row r="29" spans="1:8" ht="27.6" thickBot="1">
      <c r="G29" s="16" t="s">
        <v>42</v>
      </c>
      <c r="H29" s="17"/>
    </row>
    <row r="30" spans="1:8" ht="27.6" thickBot="1">
      <c r="G30" s="16" t="s">
        <v>43</v>
      </c>
      <c r="H30" s="17"/>
    </row>
    <row r="31" spans="1:8" ht="27.6" thickBot="1">
      <c r="G31" s="16" t="s">
        <v>44</v>
      </c>
      <c r="H31" s="17"/>
    </row>
  </sheetData>
  <sheetProtection formatCells="0" formatColumns="0" format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43" sqref="A43"/>
    </sheetView>
  </sheetViews>
  <sheetFormatPr defaultRowHeight="14.4"/>
  <cols>
    <col min="1" max="1" width="14.88671875" style="19" bestFit="1" customWidth="1"/>
    <col min="2" max="2" width="14.88671875" bestFit="1" customWidth="1"/>
    <col min="3" max="3" width="14.21875" bestFit="1" customWidth="1"/>
  </cols>
  <sheetData>
    <row r="1" spans="1:10" ht="15" thickBot="1">
      <c r="A1" t="s">
        <v>46</v>
      </c>
      <c r="B1" t="s">
        <v>47</v>
      </c>
      <c r="C1" t="s">
        <v>1</v>
      </c>
      <c r="G1">
        <v>11</v>
      </c>
      <c r="H1">
        <v>12</v>
      </c>
    </row>
    <row r="2" spans="1:10" ht="25.05" customHeight="1" thickBot="1">
      <c r="A2" s="18">
        <v>45292</v>
      </c>
      <c r="B2" s="18">
        <v>45316</v>
      </c>
      <c r="F2">
        <v>12</v>
      </c>
      <c r="G2">
        <v>12</v>
      </c>
      <c r="H2">
        <v>12</v>
      </c>
      <c r="J2" s="20" t="s">
        <v>49</v>
      </c>
    </row>
    <row r="3" spans="1:10" ht="25.05" customHeight="1" thickBot="1">
      <c r="A3" s="18">
        <v>45293</v>
      </c>
      <c r="B3" s="18">
        <v>45317</v>
      </c>
      <c r="G3">
        <v>13</v>
      </c>
      <c r="H3">
        <v>12</v>
      </c>
      <c r="J3" t="s">
        <v>48</v>
      </c>
    </row>
    <row r="4" spans="1:10" ht="25.05" customHeight="1" thickBot="1">
      <c r="A4" s="18">
        <v>45294</v>
      </c>
      <c r="B4" s="17"/>
      <c r="G4">
        <v>14</v>
      </c>
      <c r="J4" s="20" t="s">
        <v>49</v>
      </c>
    </row>
    <row r="5" spans="1:10" ht="25.05" customHeight="1" thickBot="1">
      <c r="A5" s="18">
        <v>45295</v>
      </c>
      <c r="B5" s="17"/>
      <c r="G5">
        <v>15</v>
      </c>
      <c r="J5" t="s">
        <v>48</v>
      </c>
    </row>
    <row r="6" spans="1:10" ht="25.05" customHeight="1" thickBot="1">
      <c r="A6" s="18">
        <v>45296</v>
      </c>
      <c r="B6" s="17"/>
      <c r="C6" s="20">
        <f>NETWORKDAYS.INTL(A2,A32,11,F2:F3)</f>
        <v>27</v>
      </c>
      <c r="G6">
        <v>16</v>
      </c>
      <c r="J6" s="20" t="s">
        <v>49</v>
      </c>
    </row>
    <row r="7" spans="1:10" ht="25.05" customHeight="1" thickBot="1">
      <c r="A7" s="18">
        <v>45297</v>
      </c>
      <c r="B7" s="17"/>
      <c r="G7">
        <v>17</v>
      </c>
      <c r="J7" t="s">
        <v>48</v>
      </c>
    </row>
    <row r="8" spans="1:10" ht="25.05" customHeight="1" thickBot="1">
      <c r="A8" s="18">
        <v>45298</v>
      </c>
      <c r="B8" s="17"/>
      <c r="G8">
        <v>18</v>
      </c>
      <c r="J8" s="20" t="s">
        <v>49</v>
      </c>
    </row>
    <row r="9" spans="1:10" ht="25.05" customHeight="1" thickBot="1">
      <c r="A9" s="18">
        <v>45299</v>
      </c>
      <c r="B9" s="17"/>
      <c r="G9">
        <v>19</v>
      </c>
    </row>
    <row r="10" spans="1:10" ht="25.05" customHeight="1" thickBot="1">
      <c r="A10" s="18">
        <v>45300</v>
      </c>
      <c r="B10" s="17"/>
      <c r="G10">
        <v>20</v>
      </c>
    </row>
    <row r="11" spans="1:10" ht="25.05" customHeight="1" thickBot="1">
      <c r="A11" s="18">
        <v>45301</v>
      </c>
      <c r="B11" s="17"/>
      <c r="G11">
        <v>21</v>
      </c>
    </row>
    <row r="12" spans="1:10" ht="25.05" customHeight="1" thickBot="1">
      <c r="A12" s="18">
        <v>45302</v>
      </c>
      <c r="B12" s="17"/>
      <c r="G12">
        <v>22</v>
      </c>
    </row>
    <row r="13" spans="1:10" ht="25.05" customHeight="1" thickBot="1">
      <c r="A13" s="18">
        <v>45303</v>
      </c>
      <c r="B13" s="17"/>
      <c r="G13">
        <v>23</v>
      </c>
    </row>
    <row r="14" spans="1:10" ht="25.05" customHeight="1" thickBot="1">
      <c r="A14" s="18">
        <v>45304</v>
      </c>
      <c r="B14" s="17"/>
      <c r="G14">
        <f>SUM(G1:G13)</f>
        <v>221</v>
      </c>
    </row>
    <row r="15" spans="1:10" ht="25.05" customHeight="1" thickBot="1">
      <c r="A15" s="18">
        <v>45305</v>
      </c>
      <c r="B15" s="17"/>
      <c r="G15">
        <f>MAX(G1:G14)</f>
        <v>221</v>
      </c>
    </row>
    <row r="16" spans="1:10" ht="25.05" customHeight="1" thickBot="1">
      <c r="A16" s="18">
        <v>45306</v>
      </c>
      <c r="B16" s="17"/>
      <c r="G16">
        <f>MIN(G1:G15)</f>
        <v>11</v>
      </c>
    </row>
    <row r="17" spans="1:2" ht="25.05" customHeight="1" thickBot="1">
      <c r="A17" s="18">
        <v>45307</v>
      </c>
      <c r="B17" s="17"/>
    </row>
    <row r="18" spans="1:2" ht="25.05" customHeight="1" thickBot="1">
      <c r="A18" s="18">
        <v>45308</v>
      </c>
      <c r="B18" s="17"/>
    </row>
    <row r="19" spans="1:2" ht="25.05" customHeight="1" thickBot="1">
      <c r="A19" s="18">
        <v>45309</v>
      </c>
      <c r="B19" s="17"/>
    </row>
    <row r="20" spans="1:2" ht="25.05" customHeight="1" thickBot="1">
      <c r="A20" s="18">
        <v>45310</v>
      </c>
      <c r="B20" s="17"/>
    </row>
    <row r="21" spans="1:2" ht="25.05" customHeight="1" thickBot="1">
      <c r="A21" s="18">
        <v>45311</v>
      </c>
      <c r="B21" s="17"/>
    </row>
    <row r="22" spans="1:2" ht="25.05" customHeight="1" thickBot="1">
      <c r="A22" s="18">
        <v>45312</v>
      </c>
      <c r="B22" s="17"/>
    </row>
    <row r="23" spans="1:2" ht="25.05" customHeight="1" thickBot="1">
      <c r="A23" s="18">
        <v>45313</v>
      </c>
      <c r="B23" s="17"/>
    </row>
    <row r="24" spans="1:2" ht="25.05" customHeight="1" thickBot="1">
      <c r="A24" s="18">
        <v>45314</v>
      </c>
      <c r="B24" s="17"/>
    </row>
    <row r="25" spans="1:2" ht="25.05" customHeight="1" thickBot="1">
      <c r="A25" s="18">
        <v>45315</v>
      </c>
      <c r="B25" s="17"/>
    </row>
    <row r="26" spans="1:2" ht="25.05" customHeight="1" thickBot="1">
      <c r="A26" s="18">
        <v>45316</v>
      </c>
      <c r="B26" s="17"/>
    </row>
    <row r="27" spans="1:2" ht="25.05" customHeight="1" thickBot="1">
      <c r="A27" s="18">
        <v>45317</v>
      </c>
      <c r="B27" s="17"/>
    </row>
    <row r="28" spans="1:2" ht="25.05" customHeight="1" thickBot="1">
      <c r="A28" s="18">
        <v>45318</v>
      </c>
      <c r="B28" s="17"/>
    </row>
    <row r="29" spans="1:2" ht="25.05" customHeight="1" thickBot="1">
      <c r="A29" s="18">
        <v>45319</v>
      </c>
      <c r="B29" s="17"/>
    </row>
    <row r="30" spans="1:2" ht="25.05" customHeight="1" thickBot="1">
      <c r="A30" s="18">
        <v>45320</v>
      </c>
      <c r="B30" s="17"/>
    </row>
    <row r="31" spans="1:2" ht="25.05" customHeight="1" thickBot="1">
      <c r="A31" s="18">
        <v>45321</v>
      </c>
      <c r="B31" s="17"/>
    </row>
    <row r="32" spans="1:2" ht="25.05" customHeight="1" thickBot="1">
      <c r="A32" s="18">
        <v>45322</v>
      </c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2024-05-24T13:13:16Z</dcterms:created>
  <dcterms:modified xsi:type="dcterms:W3CDTF">2024-06-24T07:12:51Z</dcterms:modified>
</cp:coreProperties>
</file>