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xr:revisionPtr revIDLastSave="0" documentId="8_{32EB5CC3-EB65-4062-B4EF-D9EA6BC47F1F}" xr6:coauthVersionLast="47" xr6:coauthVersionMax="47" xr10:uidLastSave="{00000000-0000-0000-0000-000000000000}"/>
  <bookViews>
    <workbookView xWindow="-108" yWindow="-108" windowWidth="23256" windowHeight="12456" activeTab="3" xr2:uid="{5C1DCB26-C542-4013-9A77-16A16544537E}"/>
  </bookViews>
  <sheets>
    <sheet name="Sheet1" sheetId="1" r:id="rId1"/>
    <sheet name="Sheet4" sheetId="4" r:id="rId2"/>
    <sheet name="Sheet2" sheetId="2" r:id="rId3"/>
    <sheet name="Sheet5" sheetId="5" r:id="rId4"/>
    <sheet name="Sheet3" sheetId="3" r:id="rId5"/>
  </sheets>
  <definedNames>
    <definedName name="_xlnm._FilterDatabase" localSheetId="0" hidden="1">Sheet1!$E$1:$E$22</definedName>
    <definedName name="_xlnm.Criteria" localSheetId="0">Sheet1!$U$1:$U$6</definedName>
    <definedName name="_xlnm.Extract" localSheetId="0">Sheet1!$U$8</definedName>
    <definedName name="_xlnm.Extract" localSheetId="1">Sheet4!$I$5:$V$5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5" l="1" a="1"/>
  <c r="E2" i="5" s="1"/>
  <c r="I16" i="2" a="1"/>
  <c r="I16" i="2" s="1"/>
  <c r="I14" i="2" a="1"/>
  <c r="I14" i="2" s="1"/>
  <c r="I4" i="2" a="1"/>
  <c r="I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makode</author>
  </authors>
  <commentList>
    <comment ref="I13" authorId="0" shapeId="0" xr:uid="{DF48DA20-7C54-4860-843C-814CDFF3EDD2}">
      <text>
        <r>
          <rPr>
            <sz val="9"/>
            <color indexed="81"/>
            <rFont val="Tahoma"/>
            <charset val="1"/>
          </rPr>
          <t xml:space="preserve">Unique State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<sst xmlns="http://schemas.openxmlformats.org/spreadsheetml/2006/main" count="513" uniqueCount="110">
  <si>
    <t>Row ID</t>
  </si>
  <si>
    <t>Order ID</t>
  </si>
  <si>
    <t>Order Date</t>
  </si>
  <si>
    <t>Ship Mode</t>
  </si>
  <si>
    <t>Customer ID</t>
  </si>
  <si>
    <t>Customer Name</t>
  </si>
  <si>
    <t>Segment</t>
  </si>
  <si>
    <t>City</t>
  </si>
  <si>
    <t>State</t>
  </si>
  <si>
    <t>Postal Code</t>
  </si>
  <si>
    <t>Region</t>
  </si>
  <si>
    <t>Product ID</t>
  </si>
  <si>
    <t>Category</t>
  </si>
  <si>
    <t>Sub-Category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</si>
  <si>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</si>
  <si>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</si>
  <si>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</si>
  <si>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</si>
  <si>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</si>
  <si>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</si>
  <si>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</si>
  <si>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</si>
  <si>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</si>
  <si>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Henderson</t>
  </si>
  <si>
    <t>Kentucky</t>
  </si>
  <si>
    <t>South</t>
  </si>
  <si>
    <t>FUR-BO-10001798</t>
  </si>
  <si>
    <t>Furniture</t>
  </si>
  <si>
    <t>Bookcases</t>
  </si>
  <si>
    <t>FUR-CH-10000454</t>
  </si>
  <si>
    <t>Chairs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</si>
  <si>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</si>
  <si>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</si>
  <si>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</si>
  <si>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</si>
  <si>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</si>
  <si>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</si>
  <si>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</si>
  <si>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</si>
  <si>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</si>
  <si>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</si>
  <si>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</si>
  <si>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</si>
  <si>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</si>
  <si>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</si>
  <si>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</si>
  <si>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</si>
  <si>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</si>
  <si>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</si>
  <si>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OFF-ST-10000760</t>
  </si>
  <si>
    <t>Storage</t>
  </si>
  <si>
    <t>CA-2014-115812</t>
  </si>
  <si>
    <t>BH-11710</t>
  </si>
  <si>
    <t>Brosina Hoffman</t>
  </si>
  <si>
    <t>FUR-FU-10001487</t>
  </si>
  <si>
    <t>Furnishings</t>
  </si>
  <si>
    <t>OFF-AR-10002833</t>
  </si>
  <si>
    <t>Art</t>
  </si>
  <si>
    <t>TEC-PH-10002275</t>
  </si>
  <si>
    <t>Technology</t>
  </si>
  <si>
    <t>Phones</t>
  </si>
  <si>
    <t>OFF-BI-10003910</t>
  </si>
  <si>
    <t>Binders</t>
  </si>
  <si>
    <t>OFF-AP-10002892</t>
  </si>
  <si>
    <t>Appliances</t>
  </si>
  <si>
    <t>FUR-TA-10001539</t>
  </si>
  <si>
    <t>TEC-PH-10002033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</si>
  <si>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</si>
  <si>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</si>
  <si>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</si>
  <si>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</si>
  <si>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</si>
  <si>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</si>
  <si>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</si>
  <si>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CA-2016-161389</t>
  </si>
  <si>
    <t>IM-15070</t>
  </si>
  <si>
    <t>Irene Maddox</t>
  </si>
  <si>
    <t>Seattle</t>
  </si>
  <si>
    <t>Washington</t>
  </si>
  <si>
    <t>OFF-BI-10003656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</si>
  <si>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</si>
  <si>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</si>
  <si>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</si>
  <si>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</si>
  <si>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</si>
  <si>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</si>
  <si>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</si>
  <si>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</si>
  <si>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OFF-BI-10000756</t>
  </si>
  <si>
    <t>CA-2014-105893</t>
  </si>
  <si>
    <t>PK-19075</t>
  </si>
  <si>
    <t>Pete Kriz</t>
  </si>
  <si>
    <t>Madison</t>
  </si>
  <si>
    <t>Wisconsin</t>
  </si>
  <si>
    <t>OFF-ST-10004186</t>
  </si>
  <si>
    <t>CA-2014-167164</t>
  </si>
  <si>
    <t>AG-10270</t>
  </si>
  <si>
    <t>Alejandro Grove</t>
  </si>
  <si>
    <t>West Jordan</t>
  </si>
  <si>
    <t>Utah</t>
  </si>
  <si>
    <t>OFF-ST-10000107</t>
  </si>
  <si>
    <t>CA-2014-143336</t>
  </si>
  <si>
    <t>ZD-21925</t>
  </si>
  <si>
    <t>Zuschuss Donatelli</t>
  </si>
  <si>
    <t>San Francisco</t>
  </si>
  <si>
    <t>OFF-AR-10003056</t>
  </si>
  <si>
    <t>TEC-PH-10001949</t>
  </si>
  <si>
    <t>OFF-BI-10002215</t>
  </si>
  <si>
    <t>North-west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</si>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</sst>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color indexed="81"/>
      <name val="Tahoma"/>
      <charset val="1"/>
    </font>
    <font>
      <b/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49" fontId="0" fillId="0" borderId="0" xfId="0" applyNumberFormat="1"/>
    <xf numFmtId="0" fontId="0" fillId="0" borderId="0" xfId="0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Font="1" applyBorder="1"/>
    <xf numFmtId="14" fontId="0" fillId="3" borderId="2" xfId="0" applyNumberFormat="1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15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3EA02C-3696-4574-8901-E63546B9AB24}" name="Table2" displayName="Table2" ref="D5:H26" totalsRowShown="0" headerRowDxfId="0">
  <autoFilter ref="D5:H26" xr:uid="{6F3EA02C-3696-4574-8901-E63546B9AB24}"/>
  <tableColumns count="5">
    <tableColumn id="1" xr3:uid="{700AA0EC-EFFF-4974-BD9C-CA954B2393EC}" name="Row ID"/>
    <tableColumn id="2" xr3:uid="{AD5D6EBC-B2DC-4D88-BB94-7482C38483F6}" name="Order ID"/>
    <tableColumn id="3" xr3:uid="{5621BDD8-00E8-4BFF-B037-9657DB51478B}" name="Order Date" dataDxfId="1"/>
    <tableColumn id="4" xr3:uid="{BB2A0B67-0A0C-46E5-BA2B-3F4ADCB0C795}" name="Ship Mode"/>
    <tableColumn id="5" xr3:uid="{0DAFEA36-C327-47AA-8EC8-6F0E4BE0D966}" name="Customer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  <wetp:taskpane dockstate="right" visibility="0" width="438" row="7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ECDD750-E1F3-47CC-8759-6A9B685FF360}">
  <we:reference id="wa200004935" version="6.0.0.0" store="en-US" storeType="OMEX"/>
  <we:alternateReferences>
    <we:reference id="WA200004935" version="6.0.0.0" store="WA200004935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_xldudf_FORMULABOT_CLASSIFY</we:customFunctionIds>
        <we:customFunctionIds>_xldudf_FORMULABOT_EXTRACT</we:customFunctionIds>
        <we:customFunctionIds>_xldudf_FORMULABOT_SENTIMENT</we:customFunctionIds>
        <we:customFunctionIds>_xldudf_FORMULABOT_INFO</we:customFunctionIds>
        <we:customFunctionIds>_xldudf_FORMULABOT_FREEFORM</we:customFunctionIds>
        <we:customFunctionIds>_xldudf_FORMULABOT_INFER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6BD5A184-7866-4C2C-BA83-49E66250F196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6F08-FAAF-4E68-B4FA-942593DB6C20}">
  <dimension ref="A1:U22"/>
  <sheetViews>
    <sheetView workbookViewId="0">
      <selection activeCell="U8" sqref="U8"/>
    </sheetView>
  </sheetViews>
  <sheetFormatPr defaultRowHeight="14.4" x14ac:dyDescent="0.3"/>
  <cols>
    <col min="1" max="1" width="9.21875" customWidth="1"/>
    <col min="2" max="2" width="14.77734375" bestFit="1" customWidth="1"/>
    <col min="3" max="3" width="13" style="23" customWidth="1"/>
    <col min="4" max="4" width="13.109375" bestFit="1" customWidth="1"/>
    <col min="5" max="5" width="14.44140625" customWidth="1"/>
    <col min="6" max="6" width="17.88671875" customWidth="1"/>
    <col min="7" max="7" width="11.109375" bestFit="1" customWidth="1"/>
    <col min="8" max="8" width="13.6640625" bestFit="1" customWidth="1"/>
    <col min="9" max="9" width="12.6640625" bestFit="1" customWidth="1"/>
    <col min="10" max="10" width="13.88671875" customWidth="1"/>
    <col min="11" max="11" width="10" bestFit="1" customWidth="1"/>
    <col min="12" max="12" width="16.33203125" bestFit="1" customWidth="1"/>
    <col min="13" max="13" width="13.109375" style="6" bestFit="1" customWidth="1"/>
    <col min="14" max="14" width="15.44140625" customWidth="1"/>
    <col min="16" max="16" width="10.77734375" customWidth="1"/>
    <col min="17" max="17" width="11.21875" customWidth="1"/>
    <col min="21" max="21" width="10.88671875" bestFit="1" customWidth="1"/>
  </cols>
  <sheetData>
    <row r="1" spans="1:21" x14ac:dyDescent="0.3">
      <c r="A1" t="s">
        <v>0</v>
      </c>
      <c r="B1" t="s">
        <v>1</v>
      </c>
      <c r="C1" s="2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7"/>
      <c r="T1" s="7"/>
      <c r="U1" s="24" t="s">
        <v>109</v>
      </c>
    </row>
    <row r="2" spans="1:21" x14ac:dyDescent="0.3">
      <c r="A2">
        <v>11</v>
      </c>
      <c r="B2" t="s">
        <v>51</v>
      </c>
      <c r="C2" s="23">
        <v>41799</v>
      </c>
      <c r="D2" t="s">
        <v>42</v>
      </c>
      <c r="E2" t="s">
        <v>52</v>
      </c>
      <c r="F2" t="s">
        <v>53</v>
      </c>
      <c r="G2" t="s">
        <v>22</v>
      </c>
      <c r="H2" t="s">
        <v>35</v>
      </c>
      <c r="I2" t="s">
        <v>36</v>
      </c>
      <c r="J2">
        <v>90032</v>
      </c>
      <c r="K2" t="s">
        <v>37</v>
      </c>
      <c r="L2" t="s">
        <v>65</v>
      </c>
      <c r="M2" t="s">
        <v>27</v>
      </c>
      <c r="N2" t="s">
        <v>48</v>
      </c>
      <c r="O2">
        <v>1706.1840000000002</v>
      </c>
      <c r="P2">
        <v>9</v>
      </c>
      <c r="Q2">
        <v>0.2</v>
      </c>
      <c r="R2">
        <v>85.309199999999805</v>
      </c>
      <c r="S2" s="7"/>
      <c r="T2" s="7"/>
      <c r="U2" t="s">
        <v>52</v>
      </c>
    </row>
    <row r="3" spans="1:21" x14ac:dyDescent="0.3">
      <c r="A3" s="21">
        <v>4</v>
      </c>
      <c r="B3" t="s">
        <v>41</v>
      </c>
      <c r="C3" s="23">
        <v>42288</v>
      </c>
      <c r="D3" t="s">
        <v>42</v>
      </c>
      <c r="E3" t="s">
        <v>43</v>
      </c>
      <c r="F3" t="s">
        <v>44</v>
      </c>
      <c r="G3" t="s">
        <v>22</v>
      </c>
      <c r="H3" t="s">
        <v>45</v>
      </c>
      <c r="I3" t="s">
        <v>46</v>
      </c>
      <c r="J3">
        <v>33311</v>
      </c>
      <c r="K3" t="s">
        <v>25</v>
      </c>
      <c r="L3" t="s">
        <v>47</v>
      </c>
      <c r="M3" t="s">
        <v>27</v>
      </c>
      <c r="N3" t="s">
        <v>48</v>
      </c>
      <c r="O3">
        <v>957.57749999999999</v>
      </c>
      <c r="P3">
        <v>5</v>
      </c>
      <c r="Q3">
        <v>0.45</v>
      </c>
      <c r="R3">
        <v>-383.03100000000006</v>
      </c>
      <c r="S3" s="7"/>
      <c r="T3" s="7"/>
      <c r="U3" t="s">
        <v>102</v>
      </c>
    </row>
    <row r="4" spans="1:21" x14ac:dyDescent="0.3">
      <c r="A4" s="20">
        <v>12</v>
      </c>
      <c r="B4" t="s">
        <v>51</v>
      </c>
      <c r="C4" s="23">
        <v>41799</v>
      </c>
      <c r="D4" t="s">
        <v>42</v>
      </c>
      <c r="E4" t="s">
        <v>52</v>
      </c>
      <c r="F4" t="s">
        <v>53</v>
      </c>
      <c r="G4" t="s">
        <v>22</v>
      </c>
      <c r="H4" s="21" t="s">
        <v>35</v>
      </c>
      <c r="I4" t="s">
        <v>36</v>
      </c>
      <c r="J4">
        <v>90032</v>
      </c>
      <c r="K4" t="s">
        <v>37</v>
      </c>
      <c r="L4" t="s">
        <v>66</v>
      </c>
      <c r="M4" t="s">
        <v>59</v>
      </c>
      <c r="N4" t="s">
        <v>60</v>
      </c>
      <c r="O4">
        <v>911.42399999999998</v>
      </c>
      <c r="P4">
        <v>4</v>
      </c>
      <c r="Q4">
        <v>0.2</v>
      </c>
      <c r="R4">
        <v>68.356800000000021</v>
      </c>
      <c r="S4" s="7"/>
      <c r="T4" s="7"/>
      <c r="U4" t="s">
        <v>96</v>
      </c>
    </row>
    <row r="5" spans="1:21" x14ac:dyDescent="0.3">
      <c r="A5" s="21">
        <v>8</v>
      </c>
      <c r="B5" t="s">
        <v>51</v>
      </c>
      <c r="C5" s="23">
        <v>41799</v>
      </c>
      <c r="D5" t="s">
        <v>42</v>
      </c>
      <c r="E5" t="s">
        <v>52</v>
      </c>
      <c r="F5" t="s">
        <v>53</v>
      </c>
      <c r="G5" t="s">
        <v>22</v>
      </c>
      <c r="H5" s="21" t="s">
        <v>35</v>
      </c>
      <c r="I5" t="s">
        <v>36</v>
      </c>
      <c r="J5">
        <v>90032</v>
      </c>
      <c r="K5" t="s">
        <v>37</v>
      </c>
      <c r="L5" t="s">
        <v>58</v>
      </c>
      <c r="M5" t="s">
        <v>59</v>
      </c>
      <c r="N5" t="s">
        <v>60</v>
      </c>
      <c r="O5">
        <v>907.15200000000004</v>
      </c>
      <c r="P5">
        <v>6</v>
      </c>
      <c r="Q5">
        <v>0.2</v>
      </c>
      <c r="R5">
        <v>90.715200000000038</v>
      </c>
      <c r="S5" s="7"/>
      <c r="T5" s="7"/>
      <c r="U5" t="s">
        <v>68</v>
      </c>
    </row>
    <row r="6" spans="1:21" x14ac:dyDescent="0.3">
      <c r="A6" s="21">
        <v>2</v>
      </c>
      <c r="B6" t="s">
        <v>18</v>
      </c>
      <c r="C6" s="23">
        <v>42682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>
        <v>42420</v>
      </c>
      <c r="K6" t="s">
        <v>25</v>
      </c>
      <c r="L6" t="s">
        <v>29</v>
      </c>
      <c r="M6" t="s">
        <v>27</v>
      </c>
      <c r="N6" t="s">
        <v>30</v>
      </c>
      <c r="O6">
        <v>731.93999999999994</v>
      </c>
      <c r="P6">
        <v>3</v>
      </c>
      <c r="Q6">
        <v>0</v>
      </c>
      <c r="R6">
        <v>219.58199999999997</v>
      </c>
      <c r="S6" s="7"/>
      <c r="T6" s="7"/>
      <c r="U6" t="s">
        <v>102</v>
      </c>
    </row>
    <row r="7" spans="1:21" x14ac:dyDescent="0.3">
      <c r="A7" s="20">
        <v>17</v>
      </c>
      <c r="B7" t="s">
        <v>89</v>
      </c>
      <c r="C7" s="23">
        <v>41954</v>
      </c>
      <c r="D7" t="s">
        <v>42</v>
      </c>
      <c r="E7" t="s">
        <v>90</v>
      </c>
      <c r="F7" t="s">
        <v>91</v>
      </c>
      <c r="G7" t="s">
        <v>22</v>
      </c>
      <c r="H7" t="s">
        <v>92</v>
      </c>
      <c r="I7" t="s">
        <v>93</v>
      </c>
      <c r="J7">
        <v>53711</v>
      </c>
      <c r="K7" t="s">
        <v>86</v>
      </c>
      <c r="L7" t="s">
        <v>94</v>
      </c>
      <c r="M7" t="s">
        <v>39</v>
      </c>
      <c r="N7" t="s">
        <v>50</v>
      </c>
      <c r="O7">
        <v>665.88</v>
      </c>
      <c r="P7">
        <v>6</v>
      </c>
      <c r="Q7">
        <v>0</v>
      </c>
      <c r="R7">
        <v>13.317599999999999</v>
      </c>
      <c r="S7" s="7"/>
      <c r="T7" s="7"/>
    </row>
    <row r="8" spans="1:21" x14ac:dyDescent="0.3">
      <c r="A8">
        <v>14</v>
      </c>
      <c r="B8" t="s">
        <v>74</v>
      </c>
      <c r="C8" s="23">
        <v>42709</v>
      </c>
      <c r="D8" t="s">
        <v>42</v>
      </c>
      <c r="E8" t="s">
        <v>75</v>
      </c>
      <c r="F8" t="s">
        <v>76</v>
      </c>
      <c r="G8" t="s">
        <v>22</v>
      </c>
      <c r="H8" t="s">
        <v>77</v>
      </c>
      <c r="I8" t="s">
        <v>78</v>
      </c>
      <c r="J8">
        <v>98103</v>
      </c>
      <c r="K8" t="s">
        <v>37</v>
      </c>
      <c r="L8" t="s">
        <v>79</v>
      </c>
      <c r="M8" t="s">
        <v>39</v>
      </c>
      <c r="N8" t="s">
        <v>62</v>
      </c>
      <c r="O8">
        <v>407.97600000000006</v>
      </c>
      <c r="P8">
        <v>3</v>
      </c>
      <c r="Q8">
        <v>0.2</v>
      </c>
      <c r="R8">
        <v>132.59219999999993</v>
      </c>
      <c r="S8" s="7"/>
      <c r="T8" s="7"/>
    </row>
    <row r="9" spans="1:21" x14ac:dyDescent="0.3">
      <c r="A9" s="20">
        <v>1</v>
      </c>
      <c r="B9" t="s">
        <v>18</v>
      </c>
      <c r="C9" s="23">
        <v>42682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>
        <v>42420</v>
      </c>
      <c r="K9" t="s">
        <v>25</v>
      </c>
      <c r="L9" t="s">
        <v>26</v>
      </c>
      <c r="M9" t="s">
        <v>27</v>
      </c>
      <c r="N9" t="s">
        <v>28</v>
      </c>
      <c r="O9">
        <v>261.95999999999998</v>
      </c>
      <c r="P9">
        <v>2</v>
      </c>
      <c r="Q9">
        <v>0</v>
      </c>
      <c r="R9">
        <v>41.913600000000002</v>
      </c>
      <c r="S9" s="7"/>
      <c r="T9" s="7"/>
    </row>
    <row r="10" spans="1:21" x14ac:dyDescent="0.3">
      <c r="A10">
        <v>20</v>
      </c>
      <c r="B10" t="s">
        <v>101</v>
      </c>
      <c r="C10" s="23">
        <v>41878</v>
      </c>
      <c r="D10" t="s">
        <v>19</v>
      </c>
      <c r="E10" t="s">
        <v>102</v>
      </c>
      <c r="F10" t="s">
        <v>103</v>
      </c>
      <c r="G10" t="s">
        <v>22</v>
      </c>
      <c r="H10" t="s">
        <v>104</v>
      </c>
      <c r="I10" t="s">
        <v>36</v>
      </c>
      <c r="J10">
        <v>94109</v>
      </c>
      <c r="K10" t="s">
        <v>37</v>
      </c>
      <c r="L10" t="s">
        <v>106</v>
      </c>
      <c r="M10" t="s">
        <v>59</v>
      </c>
      <c r="N10" t="s">
        <v>60</v>
      </c>
      <c r="O10">
        <v>213.48000000000002</v>
      </c>
      <c r="P10">
        <v>3</v>
      </c>
      <c r="Q10">
        <v>0.2</v>
      </c>
      <c r="R10">
        <v>16.010999999999981</v>
      </c>
      <c r="S10" s="7"/>
      <c r="T10" s="7"/>
    </row>
    <row r="11" spans="1:21" x14ac:dyDescent="0.3">
      <c r="A11" s="20">
        <v>10</v>
      </c>
      <c r="B11" t="s">
        <v>51</v>
      </c>
      <c r="C11" s="23">
        <v>41799</v>
      </c>
      <c r="D11" t="s">
        <v>42</v>
      </c>
      <c r="E11" t="s">
        <v>52</v>
      </c>
      <c r="F11" t="s">
        <v>53</v>
      </c>
      <c r="G11" t="s">
        <v>22</v>
      </c>
      <c r="H11" t="s">
        <v>35</v>
      </c>
      <c r="I11" t="s">
        <v>36</v>
      </c>
      <c r="J11">
        <v>90032</v>
      </c>
      <c r="K11" t="s">
        <v>37</v>
      </c>
      <c r="L11" t="s">
        <v>63</v>
      </c>
      <c r="M11" t="s">
        <v>39</v>
      </c>
      <c r="N11" t="s">
        <v>64</v>
      </c>
      <c r="O11">
        <v>114.9</v>
      </c>
      <c r="P11">
        <v>5</v>
      </c>
      <c r="Q11">
        <v>0</v>
      </c>
      <c r="R11">
        <v>34.469999999999992</v>
      </c>
      <c r="S11" s="7"/>
      <c r="T11" s="7"/>
    </row>
    <row r="12" spans="1:21" x14ac:dyDescent="0.3">
      <c r="A12">
        <v>15</v>
      </c>
      <c r="B12" t="s">
        <v>80</v>
      </c>
      <c r="C12" s="23">
        <v>42330</v>
      </c>
      <c r="D12" t="s">
        <v>42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>
        <v>76106</v>
      </c>
      <c r="K12" t="s">
        <v>86</v>
      </c>
      <c r="L12" t="s">
        <v>87</v>
      </c>
      <c r="M12" t="s">
        <v>39</v>
      </c>
      <c r="N12" t="s">
        <v>64</v>
      </c>
      <c r="O12">
        <v>68.809999999999988</v>
      </c>
      <c r="P12">
        <v>5</v>
      </c>
      <c r="Q12">
        <v>0.8</v>
      </c>
      <c r="R12">
        <v>-123.858</v>
      </c>
      <c r="S12" s="7"/>
      <c r="T12" s="7"/>
    </row>
    <row r="13" spans="1:21" x14ac:dyDescent="0.3">
      <c r="A13" s="20">
        <v>18</v>
      </c>
      <c r="B13" t="s">
        <v>95</v>
      </c>
      <c r="C13" s="23">
        <v>41772</v>
      </c>
      <c r="D13" t="s">
        <v>19</v>
      </c>
      <c r="E13" t="s">
        <v>96</v>
      </c>
      <c r="F13" t="s">
        <v>97</v>
      </c>
      <c r="G13" t="s">
        <v>22</v>
      </c>
      <c r="H13" t="s">
        <v>98</v>
      </c>
      <c r="I13" t="s">
        <v>99</v>
      </c>
      <c r="J13">
        <v>84084</v>
      </c>
      <c r="K13" t="s">
        <v>37</v>
      </c>
      <c r="L13" t="s">
        <v>100</v>
      </c>
      <c r="M13" t="s">
        <v>39</v>
      </c>
      <c r="N13" t="s">
        <v>50</v>
      </c>
      <c r="O13">
        <v>55.5</v>
      </c>
      <c r="P13">
        <v>2</v>
      </c>
      <c r="Q13">
        <v>0</v>
      </c>
      <c r="R13">
        <v>9.9899999999999949</v>
      </c>
      <c r="S13" s="7"/>
      <c r="T13" s="7"/>
    </row>
    <row r="14" spans="1:21" x14ac:dyDescent="0.3">
      <c r="A14">
        <v>6</v>
      </c>
      <c r="B14" t="s">
        <v>51</v>
      </c>
      <c r="C14" s="23">
        <v>41799</v>
      </c>
      <c r="D14" t="s">
        <v>42</v>
      </c>
      <c r="E14" t="s">
        <v>52</v>
      </c>
      <c r="F14" t="s">
        <v>53</v>
      </c>
      <c r="G14" t="s">
        <v>22</v>
      </c>
      <c r="H14" t="s">
        <v>35</v>
      </c>
      <c r="I14" t="s">
        <v>36</v>
      </c>
      <c r="J14">
        <v>90032</v>
      </c>
      <c r="K14" t="s">
        <v>37</v>
      </c>
      <c r="L14" t="s">
        <v>54</v>
      </c>
      <c r="M14" t="s">
        <v>27</v>
      </c>
      <c r="N14" t="s">
        <v>55</v>
      </c>
      <c r="O14">
        <v>48.86</v>
      </c>
      <c r="P14">
        <v>7</v>
      </c>
      <c r="Q14">
        <v>0</v>
      </c>
      <c r="R14">
        <v>14.169399999999996</v>
      </c>
      <c r="S14" s="7"/>
      <c r="T14" s="7"/>
    </row>
    <row r="15" spans="1:21" x14ac:dyDescent="0.3">
      <c r="A15" s="20">
        <v>21</v>
      </c>
      <c r="B15" t="s">
        <v>101</v>
      </c>
      <c r="C15" s="23">
        <v>41878</v>
      </c>
      <c r="D15" t="s">
        <v>19</v>
      </c>
      <c r="E15" t="s">
        <v>102</v>
      </c>
      <c r="F15" t="s">
        <v>103</v>
      </c>
      <c r="G15" t="s">
        <v>22</v>
      </c>
      <c r="H15" s="22" t="s">
        <v>104</v>
      </c>
      <c r="I15" t="s">
        <v>36</v>
      </c>
      <c r="J15">
        <v>94109</v>
      </c>
      <c r="K15" t="s">
        <v>37</v>
      </c>
      <c r="L15" t="s">
        <v>107</v>
      </c>
      <c r="M15" t="s">
        <v>39</v>
      </c>
      <c r="N15" t="s">
        <v>62</v>
      </c>
      <c r="O15">
        <v>22.72</v>
      </c>
      <c r="P15">
        <v>4</v>
      </c>
      <c r="Q15">
        <v>0.2</v>
      </c>
      <c r="R15">
        <v>7.3839999999999986</v>
      </c>
      <c r="S15" s="7"/>
      <c r="T15" s="7"/>
    </row>
    <row r="16" spans="1:21" x14ac:dyDescent="0.3">
      <c r="A16" s="21">
        <v>5</v>
      </c>
      <c r="B16" t="s">
        <v>41</v>
      </c>
      <c r="C16" s="23">
        <v>42288</v>
      </c>
      <c r="D16" t="s">
        <v>42</v>
      </c>
      <c r="E16" t="s">
        <v>43</v>
      </c>
      <c r="F16" t="s">
        <v>44</v>
      </c>
      <c r="G16" t="s">
        <v>22</v>
      </c>
      <c r="H16" t="s">
        <v>45</v>
      </c>
      <c r="I16" t="s">
        <v>46</v>
      </c>
      <c r="J16">
        <v>33311</v>
      </c>
      <c r="K16" t="s">
        <v>25</v>
      </c>
      <c r="L16" t="s">
        <v>49</v>
      </c>
      <c r="M16" t="s">
        <v>39</v>
      </c>
      <c r="N16" t="s">
        <v>50</v>
      </c>
      <c r="O16">
        <v>22.368000000000002</v>
      </c>
      <c r="P16">
        <v>2</v>
      </c>
      <c r="Q16">
        <v>0.2</v>
      </c>
      <c r="R16">
        <v>2.5163999999999991</v>
      </c>
      <c r="S16" s="7"/>
      <c r="T16" s="7"/>
    </row>
    <row r="17" spans="1:20" x14ac:dyDescent="0.3">
      <c r="A17">
        <v>9</v>
      </c>
      <c r="B17" t="s">
        <v>51</v>
      </c>
      <c r="C17" s="23">
        <v>41799</v>
      </c>
      <c r="D17" t="s">
        <v>42</v>
      </c>
      <c r="E17" t="s">
        <v>52</v>
      </c>
      <c r="F17" t="s">
        <v>53</v>
      </c>
      <c r="G17" t="s">
        <v>22</v>
      </c>
      <c r="H17" t="s">
        <v>35</v>
      </c>
      <c r="I17" t="s">
        <v>36</v>
      </c>
      <c r="J17">
        <v>90032</v>
      </c>
      <c r="K17" t="s">
        <v>108</v>
      </c>
      <c r="L17" t="s">
        <v>61</v>
      </c>
      <c r="M17" t="s">
        <v>39</v>
      </c>
      <c r="N17" t="s">
        <v>62</v>
      </c>
      <c r="O17">
        <v>18.504000000000001</v>
      </c>
      <c r="P17">
        <v>3</v>
      </c>
      <c r="Q17">
        <v>0.2</v>
      </c>
      <c r="R17">
        <v>5.7824999999999998</v>
      </c>
      <c r="S17" s="7"/>
      <c r="T17" s="7"/>
    </row>
    <row r="18" spans="1:20" x14ac:dyDescent="0.3">
      <c r="A18" s="20">
        <v>13</v>
      </c>
      <c r="B18" t="s">
        <v>67</v>
      </c>
      <c r="C18" s="23">
        <v>42840</v>
      </c>
      <c r="D18" t="s">
        <v>42</v>
      </c>
      <c r="E18" t="s">
        <v>68</v>
      </c>
      <c r="F18" t="s">
        <v>69</v>
      </c>
      <c r="G18" t="s">
        <v>22</v>
      </c>
      <c r="H18" t="s">
        <v>70</v>
      </c>
      <c r="I18" t="s">
        <v>71</v>
      </c>
      <c r="J18">
        <v>28027</v>
      </c>
      <c r="K18" t="s">
        <v>25</v>
      </c>
      <c r="L18" t="s">
        <v>72</v>
      </c>
      <c r="M18" t="s">
        <v>39</v>
      </c>
      <c r="N18" t="s">
        <v>73</v>
      </c>
      <c r="O18">
        <v>15.552000000000003</v>
      </c>
      <c r="P18">
        <v>3</v>
      </c>
      <c r="Q18">
        <v>0.2</v>
      </c>
      <c r="R18">
        <v>5.4432</v>
      </c>
      <c r="S18" s="7"/>
      <c r="T18" s="7"/>
    </row>
    <row r="19" spans="1:20" x14ac:dyDescent="0.3">
      <c r="A19" s="20">
        <v>3</v>
      </c>
      <c r="B19" t="s">
        <v>31</v>
      </c>
      <c r="C19" s="23">
        <v>42533</v>
      </c>
      <c r="D19" t="s">
        <v>19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>
        <v>90036</v>
      </c>
      <c r="K19" t="s">
        <v>37</v>
      </c>
      <c r="L19" t="s">
        <v>38</v>
      </c>
      <c r="M19" t="s">
        <v>39</v>
      </c>
      <c r="N19" t="s">
        <v>40</v>
      </c>
      <c r="O19">
        <v>14.62</v>
      </c>
      <c r="P19">
        <v>2</v>
      </c>
      <c r="Q19">
        <v>0</v>
      </c>
      <c r="R19">
        <v>6.8713999999999995</v>
      </c>
      <c r="S19" s="7"/>
      <c r="T19" s="7"/>
    </row>
    <row r="20" spans="1:20" x14ac:dyDescent="0.3">
      <c r="A20">
        <v>19</v>
      </c>
      <c r="B20" t="s">
        <v>101</v>
      </c>
      <c r="C20" s="23">
        <v>41878</v>
      </c>
      <c r="D20" t="s">
        <v>19</v>
      </c>
      <c r="E20" t="s">
        <v>102</v>
      </c>
      <c r="F20" t="s">
        <v>103</v>
      </c>
      <c r="G20" t="s">
        <v>22</v>
      </c>
      <c r="H20" s="22" t="s">
        <v>104</v>
      </c>
      <c r="I20" t="s">
        <v>36</v>
      </c>
      <c r="J20">
        <v>94109</v>
      </c>
      <c r="K20" t="s">
        <v>37</v>
      </c>
      <c r="L20" t="s">
        <v>105</v>
      </c>
      <c r="M20" t="s">
        <v>39</v>
      </c>
      <c r="N20" t="s">
        <v>57</v>
      </c>
      <c r="O20">
        <v>8.56</v>
      </c>
      <c r="P20">
        <v>2</v>
      </c>
      <c r="Q20">
        <v>0</v>
      </c>
      <c r="R20">
        <v>2.4823999999999993</v>
      </c>
      <c r="S20" s="7"/>
      <c r="T20" s="7"/>
    </row>
    <row r="21" spans="1:20" x14ac:dyDescent="0.3">
      <c r="A21">
        <v>7</v>
      </c>
      <c r="B21" t="s">
        <v>51</v>
      </c>
      <c r="C21" s="23">
        <v>41799</v>
      </c>
      <c r="D21" t="s">
        <v>42</v>
      </c>
      <c r="E21" t="s">
        <v>52</v>
      </c>
      <c r="F21" t="s">
        <v>53</v>
      </c>
      <c r="G21" t="s">
        <v>22</v>
      </c>
      <c r="H21" t="s">
        <v>35</v>
      </c>
      <c r="I21" t="s">
        <v>36</v>
      </c>
      <c r="J21">
        <v>90032</v>
      </c>
      <c r="K21" t="s">
        <v>37</v>
      </c>
      <c r="L21" t="s">
        <v>56</v>
      </c>
      <c r="M21" t="s">
        <v>39</v>
      </c>
      <c r="N21" t="s">
        <v>57</v>
      </c>
      <c r="O21">
        <v>7.28</v>
      </c>
      <c r="P21">
        <v>4</v>
      </c>
      <c r="Q21">
        <v>0</v>
      </c>
      <c r="R21">
        <v>1.9656000000000002</v>
      </c>
      <c r="S21" s="7"/>
      <c r="T21" s="7"/>
    </row>
    <row r="22" spans="1:20" x14ac:dyDescent="0.3">
      <c r="A22">
        <v>16</v>
      </c>
      <c r="B22" t="s">
        <v>80</v>
      </c>
      <c r="C22" s="23">
        <v>42330</v>
      </c>
      <c r="D22" t="s">
        <v>42</v>
      </c>
      <c r="E22" t="s">
        <v>81</v>
      </c>
      <c r="F22" t="s">
        <v>82</v>
      </c>
      <c r="G22" t="s">
        <v>83</v>
      </c>
      <c r="H22" t="s">
        <v>84</v>
      </c>
      <c r="I22" t="s">
        <v>85</v>
      </c>
      <c r="J22">
        <v>76106</v>
      </c>
      <c r="K22" t="s">
        <v>86</v>
      </c>
      <c r="L22" t="s">
        <v>88</v>
      </c>
      <c r="M22" t="s">
        <v>39</v>
      </c>
      <c r="N22" t="s">
        <v>62</v>
      </c>
      <c r="O22">
        <v>2.5439999999999996</v>
      </c>
      <c r="P22">
        <v>3</v>
      </c>
      <c r="Q22">
        <v>0.8</v>
      </c>
      <c r="R22">
        <v>-3.8160000000000016</v>
      </c>
      <c r="S22" s="7"/>
      <c r="T22" s="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7E96-7D22-48FD-AC5C-6F43E6986353}">
  <dimension ref="I5:V17"/>
  <sheetViews>
    <sheetView topLeftCell="B1" workbookViewId="0">
      <selection activeCell="I6" sqref="I6"/>
    </sheetView>
  </sheetViews>
  <sheetFormatPr defaultRowHeight="14.4" x14ac:dyDescent="0.3"/>
  <cols>
    <col min="9" max="9" width="10.88671875" bestFit="1" customWidth="1"/>
    <col min="10" max="10" width="16.109375" bestFit="1" customWidth="1"/>
    <col min="11" max="11" width="9.33203125" bestFit="1" customWidth="1"/>
    <col min="12" max="12" width="12.33203125" bestFit="1" customWidth="1"/>
  </cols>
  <sheetData>
    <row r="5" spans="9:22" x14ac:dyDescent="0.3"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  <c r="P5" t="s">
        <v>11</v>
      </c>
      <c r="Q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17</v>
      </c>
    </row>
    <row r="6" spans="9:22" x14ac:dyDescent="0.3">
      <c r="I6" t="s">
        <v>52</v>
      </c>
      <c r="J6" t="s">
        <v>53</v>
      </c>
      <c r="K6" t="s">
        <v>22</v>
      </c>
      <c r="L6" t="s">
        <v>35</v>
      </c>
      <c r="M6" t="s">
        <v>36</v>
      </c>
      <c r="N6">
        <v>90032</v>
      </c>
      <c r="O6" t="s">
        <v>37</v>
      </c>
      <c r="P6" t="s">
        <v>65</v>
      </c>
      <c r="Q6" t="s">
        <v>27</v>
      </c>
      <c r="R6" t="s">
        <v>48</v>
      </c>
      <c r="S6">
        <v>1706.1840000000002</v>
      </c>
      <c r="T6">
        <v>9</v>
      </c>
      <c r="U6">
        <v>0.2</v>
      </c>
      <c r="V6">
        <v>85.309199999999805</v>
      </c>
    </row>
    <row r="7" spans="9:22" x14ac:dyDescent="0.3">
      <c r="I7" t="s">
        <v>52</v>
      </c>
      <c r="J7" t="s">
        <v>53</v>
      </c>
      <c r="K7" t="s">
        <v>22</v>
      </c>
      <c r="L7" s="21" t="s">
        <v>35</v>
      </c>
      <c r="M7" t="s">
        <v>36</v>
      </c>
      <c r="N7">
        <v>90032</v>
      </c>
      <c r="O7" t="s">
        <v>37</v>
      </c>
      <c r="P7" t="s">
        <v>66</v>
      </c>
      <c r="Q7" t="s">
        <v>59</v>
      </c>
      <c r="R7" t="s">
        <v>60</v>
      </c>
      <c r="S7">
        <v>911.42399999999998</v>
      </c>
      <c r="T7">
        <v>4</v>
      </c>
      <c r="U7">
        <v>0.2</v>
      </c>
      <c r="V7">
        <v>68.356800000000021</v>
      </c>
    </row>
    <row r="8" spans="9:22" x14ac:dyDescent="0.3">
      <c r="I8" t="s">
        <v>52</v>
      </c>
      <c r="J8" t="s">
        <v>53</v>
      </c>
      <c r="K8" t="s">
        <v>22</v>
      </c>
      <c r="L8" s="21" t="s">
        <v>35</v>
      </c>
      <c r="M8" t="s">
        <v>36</v>
      </c>
      <c r="N8">
        <v>90032</v>
      </c>
      <c r="O8" t="s">
        <v>37</v>
      </c>
      <c r="P8" t="s">
        <v>58</v>
      </c>
      <c r="Q8" t="s">
        <v>59</v>
      </c>
      <c r="R8" t="s">
        <v>60</v>
      </c>
      <c r="S8">
        <v>907.15200000000004</v>
      </c>
      <c r="T8">
        <v>6</v>
      </c>
      <c r="U8">
        <v>0.2</v>
      </c>
      <c r="V8">
        <v>90.715200000000038</v>
      </c>
    </row>
    <row r="9" spans="9:22" x14ac:dyDescent="0.3">
      <c r="I9" t="s">
        <v>102</v>
      </c>
      <c r="J9" t="s">
        <v>103</v>
      </c>
      <c r="K9" t="s">
        <v>22</v>
      </c>
      <c r="L9" t="s">
        <v>104</v>
      </c>
      <c r="M9" t="s">
        <v>36</v>
      </c>
      <c r="N9">
        <v>94109</v>
      </c>
      <c r="O9" t="s">
        <v>37</v>
      </c>
      <c r="P9" t="s">
        <v>106</v>
      </c>
      <c r="Q9" t="s">
        <v>59</v>
      </c>
      <c r="R9" t="s">
        <v>60</v>
      </c>
      <c r="S9">
        <v>213.48000000000002</v>
      </c>
      <c r="T9">
        <v>3</v>
      </c>
      <c r="U9">
        <v>0.2</v>
      </c>
      <c r="V9">
        <v>16.010999999999981</v>
      </c>
    </row>
    <row r="10" spans="9:22" x14ac:dyDescent="0.3">
      <c r="I10" t="s">
        <v>52</v>
      </c>
      <c r="J10" t="s">
        <v>53</v>
      </c>
      <c r="K10" t="s">
        <v>22</v>
      </c>
      <c r="L10" t="s">
        <v>35</v>
      </c>
      <c r="M10" t="s">
        <v>36</v>
      </c>
      <c r="N10">
        <v>90032</v>
      </c>
      <c r="O10" t="s">
        <v>37</v>
      </c>
      <c r="P10" t="s">
        <v>63</v>
      </c>
      <c r="Q10" t="s">
        <v>39</v>
      </c>
      <c r="R10" t="s">
        <v>64</v>
      </c>
      <c r="S10">
        <v>114.9</v>
      </c>
      <c r="T10">
        <v>5</v>
      </c>
      <c r="U10">
        <v>0</v>
      </c>
      <c r="V10">
        <v>34.469999999999992</v>
      </c>
    </row>
    <row r="11" spans="9:22" x14ac:dyDescent="0.3">
      <c r="I11" t="s">
        <v>96</v>
      </c>
      <c r="J11" t="s">
        <v>97</v>
      </c>
      <c r="K11" t="s">
        <v>22</v>
      </c>
      <c r="L11" t="s">
        <v>98</v>
      </c>
      <c r="M11" t="s">
        <v>99</v>
      </c>
      <c r="N11">
        <v>84084</v>
      </c>
      <c r="O11" t="s">
        <v>37</v>
      </c>
      <c r="P11" t="s">
        <v>100</v>
      </c>
      <c r="Q11" t="s">
        <v>39</v>
      </c>
      <c r="R11" t="s">
        <v>50</v>
      </c>
      <c r="S11">
        <v>55.5</v>
      </c>
      <c r="T11">
        <v>2</v>
      </c>
      <c r="U11">
        <v>0</v>
      </c>
      <c r="V11">
        <v>9.9899999999999949</v>
      </c>
    </row>
    <row r="12" spans="9:22" x14ac:dyDescent="0.3">
      <c r="I12" t="s">
        <v>52</v>
      </c>
      <c r="J12" t="s">
        <v>53</v>
      </c>
      <c r="K12" t="s">
        <v>22</v>
      </c>
      <c r="L12" t="s">
        <v>35</v>
      </c>
      <c r="M12" t="s">
        <v>36</v>
      </c>
      <c r="N12">
        <v>90032</v>
      </c>
      <c r="O12" t="s">
        <v>37</v>
      </c>
      <c r="P12" t="s">
        <v>54</v>
      </c>
      <c r="Q12" t="s">
        <v>27</v>
      </c>
      <c r="R12" t="s">
        <v>55</v>
      </c>
      <c r="S12">
        <v>48.86</v>
      </c>
      <c r="T12">
        <v>7</v>
      </c>
      <c r="U12">
        <v>0</v>
      </c>
      <c r="V12">
        <v>14.169399999999996</v>
      </c>
    </row>
    <row r="13" spans="9:22" x14ac:dyDescent="0.3">
      <c r="I13" t="s">
        <v>102</v>
      </c>
      <c r="J13" t="s">
        <v>103</v>
      </c>
      <c r="K13" t="s">
        <v>22</v>
      </c>
      <c r="L13" s="22" t="s">
        <v>104</v>
      </c>
      <c r="M13" t="s">
        <v>36</v>
      </c>
      <c r="N13">
        <v>94109</v>
      </c>
      <c r="O13" t="s">
        <v>37</v>
      </c>
      <c r="P13" t="s">
        <v>107</v>
      </c>
      <c r="Q13" t="s">
        <v>39</v>
      </c>
      <c r="R13" t="s">
        <v>62</v>
      </c>
      <c r="S13">
        <v>22.72</v>
      </c>
      <c r="T13">
        <v>4</v>
      </c>
      <c r="U13">
        <v>0.2</v>
      </c>
      <c r="V13">
        <v>7.3839999999999986</v>
      </c>
    </row>
    <row r="14" spans="9:22" x14ac:dyDescent="0.3">
      <c r="I14" t="s">
        <v>52</v>
      </c>
      <c r="J14" t="s">
        <v>53</v>
      </c>
      <c r="K14" t="s">
        <v>22</v>
      </c>
      <c r="L14" t="s">
        <v>35</v>
      </c>
      <c r="M14" t="s">
        <v>36</v>
      </c>
      <c r="N14">
        <v>90032</v>
      </c>
      <c r="O14" t="s">
        <v>108</v>
      </c>
      <c r="P14" t="s">
        <v>61</v>
      </c>
      <c r="Q14" t="s">
        <v>39</v>
      </c>
      <c r="R14" t="s">
        <v>62</v>
      </c>
      <c r="S14">
        <v>18.504000000000001</v>
      </c>
      <c r="T14">
        <v>3</v>
      </c>
      <c r="U14">
        <v>0.2</v>
      </c>
      <c r="V14">
        <v>5.7824999999999998</v>
      </c>
    </row>
    <row r="15" spans="9:22" x14ac:dyDescent="0.3">
      <c r="I15" t="s">
        <v>68</v>
      </c>
      <c r="J15" t="s">
        <v>69</v>
      </c>
      <c r="K15" t="s">
        <v>22</v>
      </c>
      <c r="L15" t="s">
        <v>70</v>
      </c>
      <c r="M15" t="s">
        <v>71</v>
      </c>
      <c r="N15">
        <v>28027</v>
      </c>
      <c r="O15" t="s">
        <v>25</v>
      </c>
      <c r="P15" t="s">
        <v>72</v>
      </c>
      <c r="Q15" t="s">
        <v>39</v>
      </c>
      <c r="R15" t="s">
        <v>73</v>
      </c>
      <c r="S15">
        <v>15.552000000000003</v>
      </c>
      <c r="T15">
        <v>3</v>
      </c>
      <c r="U15">
        <v>0.2</v>
      </c>
      <c r="V15">
        <v>5.4432</v>
      </c>
    </row>
    <row r="16" spans="9:22" x14ac:dyDescent="0.3">
      <c r="I16" t="s">
        <v>102</v>
      </c>
      <c r="J16" t="s">
        <v>103</v>
      </c>
      <c r="K16" t="s">
        <v>22</v>
      </c>
      <c r="L16" s="22" t="s">
        <v>104</v>
      </c>
      <c r="M16" t="s">
        <v>36</v>
      </c>
      <c r="N16">
        <v>94109</v>
      </c>
      <c r="O16" t="s">
        <v>37</v>
      </c>
      <c r="P16" t="s">
        <v>105</v>
      </c>
      <c r="Q16" t="s">
        <v>39</v>
      </c>
      <c r="R16" t="s">
        <v>57</v>
      </c>
      <c r="S16">
        <v>8.56</v>
      </c>
      <c r="T16">
        <v>2</v>
      </c>
      <c r="U16">
        <v>0</v>
      </c>
      <c r="V16">
        <v>2.4823999999999993</v>
      </c>
    </row>
    <row r="17" spans="9:22" x14ac:dyDescent="0.3">
      <c r="I17" t="s">
        <v>52</v>
      </c>
      <c r="J17" t="s">
        <v>53</v>
      </c>
      <c r="K17" t="s">
        <v>22</v>
      </c>
      <c r="L17" t="s">
        <v>35</v>
      </c>
      <c r="M17" t="s">
        <v>36</v>
      </c>
      <c r="N17">
        <v>90032</v>
      </c>
      <c r="O17" t="s">
        <v>37</v>
      </c>
      <c r="P17" t="s">
        <v>56</v>
      </c>
      <c r="Q17" t="s">
        <v>39</v>
      </c>
      <c r="R17" t="s">
        <v>57</v>
      </c>
      <c r="S17">
        <v>7.28</v>
      </c>
      <c r="T17">
        <v>4</v>
      </c>
      <c r="U17">
        <v>0</v>
      </c>
      <c r="V17">
        <v>1.9656000000000002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B168-6BCC-441C-9204-02CA0BE7A207}">
  <dimension ref="A1:M25"/>
  <sheetViews>
    <sheetView workbookViewId="0">
      <selection activeCell="H19" sqref="H19"/>
    </sheetView>
  </sheetViews>
  <sheetFormatPr defaultRowHeight="14.4" x14ac:dyDescent="0.3"/>
  <cols>
    <col min="1" max="1" width="9.5546875" bestFit="1" customWidth="1"/>
    <col min="2" max="2" width="14.77734375" bestFit="1" customWidth="1"/>
    <col min="3" max="3" width="16.109375" customWidth="1"/>
    <col min="4" max="4" width="15.6640625" customWidth="1"/>
    <col min="5" max="5" width="14.77734375" bestFit="1" customWidth="1"/>
    <col min="10" max="10" width="14.77734375" bestFit="1" customWidth="1"/>
    <col min="11" max="11" width="6" bestFit="1" customWidth="1"/>
    <col min="12" max="12" width="13.109375" bestFit="1" customWidth="1"/>
    <col min="13" max="13" width="9.21875" bestFit="1" customWidth="1"/>
  </cols>
  <sheetData>
    <row r="1" spans="1:13" ht="15.6" x14ac:dyDescent="0.3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13" x14ac:dyDescent="0.3">
      <c r="A2" s="11">
        <v>1</v>
      </c>
      <c r="B2" s="12" t="s">
        <v>18</v>
      </c>
      <c r="C2" s="13">
        <v>42682</v>
      </c>
      <c r="D2" s="12" t="s">
        <v>19</v>
      </c>
      <c r="E2" s="14" t="s">
        <v>20</v>
      </c>
    </row>
    <row r="3" spans="1:13" x14ac:dyDescent="0.3">
      <c r="A3" s="15">
        <v>2</v>
      </c>
      <c r="B3" s="16" t="s">
        <v>18</v>
      </c>
      <c r="C3" s="17">
        <v>42682</v>
      </c>
      <c r="D3" s="16" t="s">
        <v>19</v>
      </c>
      <c r="E3" s="18" t="s">
        <v>20</v>
      </c>
    </row>
    <row r="4" spans="1:13" x14ac:dyDescent="0.3">
      <c r="A4" s="11">
        <v>3</v>
      </c>
      <c r="B4" s="12" t="s">
        <v>31</v>
      </c>
      <c r="C4" s="13">
        <v>42533</v>
      </c>
      <c r="D4" s="12" t="s">
        <v>19</v>
      </c>
      <c r="E4" s="14" t="s">
        <v>32</v>
      </c>
      <c r="I4" cm="1">
        <f t="array" ref="I4:M10">_xlfn._xlws.FILTER(A1:E22,D1:D22="second class","no data")</f>
        <v>1</v>
      </c>
      <c r="J4" t="str">
        <v>CA-2016-152156</v>
      </c>
      <c r="K4">
        <v>42682</v>
      </c>
      <c r="L4" t="str">
        <v>Second Class</v>
      </c>
      <c r="M4" t="str">
        <v>CG-12520</v>
      </c>
    </row>
    <row r="5" spans="1:13" x14ac:dyDescent="0.3">
      <c r="A5" s="15">
        <v>4</v>
      </c>
      <c r="B5" s="16" t="s">
        <v>41</v>
      </c>
      <c r="C5" s="17">
        <v>42288</v>
      </c>
      <c r="D5" s="16" t="s">
        <v>42</v>
      </c>
      <c r="E5" s="18" t="s">
        <v>43</v>
      </c>
      <c r="I5">
        <v>2</v>
      </c>
      <c r="J5" t="str">
        <v>CA-2016-152156</v>
      </c>
      <c r="K5">
        <v>42682</v>
      </c>
      <c r="L5" t="str">
        <v>Second Class</v>
      </c>
      <c r="M5" t="str">
        <v>CG-12520</v>
      </c>
    </row>
    <row r="6" spans="1:13" x14ac:dyDescent="0.3">
      <c r="A6" s="11">
        <v>5</v>
      </c>
      <c r="B6" s="12" t="s">
        <v>41</v>
      </c>
      <c r="C6" s="13">
        <v>42288</v>
      </c>
      <c r="D6" s="12" t="s">
        <v>42</v>
      </c>
      <c r="E6" s="14" t="s">
        <v>43</v>
      </c>
      <c r="I6">
        <v>3</v>
      </c>
      <c r="J6" t="str">
        <v>CA-2016-138688</v>
      </c>
      <c r="K6">
        <v>42533</v>
      </c>
      <c r="L6" t="str">
        <v>Second Class</v>
      </c>
      <c r="M6" t="str">
        <v>DV-13045</v>
      </c>
    </row>
    <row r="7" spans="1:13" x14ac:dyDescent="0.3">
      <c r="A7" s="15">
        <v>6</v>
      </c>
      <c r="B7" s="16" t="s">
        <v>51</v>
      </c>
      <c r="C7" s="17">
        <v>41799</v>
      </c>
      <c r="D7" s="16" t="s">
        <v>42</v>
      </c>
      <c r="E7" s="18" t="s">
        <v>52</v>
      </c>
      <c r="I7">
        <v>18</v>
      </c>
      <c r="J7" t="str">
        <v>CA-2014-167164</v>
      </c>
      <c r="K7">
        <v>41772</v>
      </c>
      <c r="L7" t="str">
        <v>Second Class</v>
      </c>
      <c r="M7" t="str">
        <v>AG-10270</v>
      </c>
    </row>
    <row r="8" spans="1:13" x14ac:dyDescent="0.3">
      <c r="A8" s="11">
        <v>7</v>
      </c>
      <c r="B8" s="12" t="s">
        <v>51</v>
      </c>
      <c r="C8" s="13">
        <v>41799</v>
      </c>
      <c r="D8" s="12" t="s">
        <v>42</v>
      </c>
      <c r="E8" s="14" t="s">
        <v>52</v>
      </c>
      <c r="I8">
        <v>19</v>
      </c>
      <c r="J8" t="str">
        <v>CA-2014-143336</v>
      </c>
      <c r="K8">
        <v>41878</v>
      </c>
      <c r="L8" t="str">
        <v>Second Class</v>
      </c>
      <c r="M8" t="str">
        <v>ZD-21925</v>
      </c>
    </row>
    <row r="9" spans="1:13" x14ac:dyDescent="0.3">
      <c r="A9" s="15">
        <v>8</v>
      </c>
      <c r="B9" s="16" t="s">
        <v>51</v>
      </c>
      <c r="C9" s="17">
        <v>41799</v>
      </c>
      <c r="D9" s="16" t="s">
        <v>42</v>
      </c>
      <c r="E9" s="18" t="s">
        <v>52</v>
      </c>
      <c r="I9">
        <v>20</v>
      </c>
      <c r="J9" t="str">
        <v>CA-2014-143336</v>
      </c>
      <c r="K9">
        <v>41878</v>
      </c>
      <c r="L9" t="str">
        <v>Second Class</v>
      </c>
      <c r="M9" t="str">
        <v>ZD-21925</v>
      </c>
    </row>
    <row r="10" spans="1:13" x14ac:dyDescent="0.3">
      <c r="A10" s="11">
        <v>9</v>
      </c>
      <c r="B10" s="12" t="s">
        <v>51</v>
      </c>
      <c r="C10" s="13">
        <v>41799</v>
      </c>
      <c r="D10" s="12" t="s">
        <v>42</v>
      </c>
      <c r="E10" s="14" t="s">
        <v>52</v>
      </c>
      <c r="I10">
        <v>21</v>
      </c>
      <c r="J10" t="str">
        <v>CA-2014-143336</v>
      </c>
      <c r="K10">
        <v>41878</v>
      </c>
      <c r="L10" t="str">
        <v>Second Class</v>
      </c>
      <c r="M10" t="str">
        <v>ZD-21925</v>
      </c>
    </row>
    <row r="11" spans="1:13" x14ac:dyDescent="0.3">
      <c r="A11" s="15">
        <v>10</v>
      </c>
      <c r="B11" s="16" t="s">
        <v>51</v>
      </c>
      <c r="C11" s="17">
        <v>41799</v>
      </c>
      <c r="D11" s="16" t="s">
        <v>42</v>
      </c>
      <c r="E11" s="18" t="s">
        <v>52</v>
      </c>
    </row>
    <row r="12" spans="1:13" x14ac:dyDescent="0.3">
      <c r="A12" s="11">
        <v>11</v>
      </c>
      <c r="B12" s="12" t="s">
        <v>51</v>
      </c>
      <c r="C12" s="13">
        <v>41799</v>
      </c>
      <c r="D12" s="12" t="s">
        <v>42</v>
      </c>
      <c r="E12" s="14" t="s">
        <v>52</v>
      </c>
    </row>
    <row r="13" spans="1:13" x14ac:dyDescent="0.3">
      <c r="A13" s="15">
        <v>12</v>
      </c>
      <c r="B13" s="16" t="s">
        <v>51</v>
      </c>
      <c r="C13" s="17">
        <v>41799</v>
      </c>
      <c r="D13" s="16" t="s">
        <v>42</v>
      </c>
      <c r="E13" s="18" t="s">
        <v>52</v>
      </c>
    </row>
    <row r="14" spans="1:13" x14ac:dyDescent="0.3">
      <c r="A14" s="11">
        <v>13</v>
      </c>
      <c r="B14" s="12" t="s">
        <v>67</v>
      </c>
      <c r="C14" s="13">
        <v>42840</v>
      </c>
      <c r="D14" s="12" t="s">
        <v>42</v>
      </c>
      <c r="E14" s="14" t="s">
        <v>68</v>
      </c>
      <c r="I14" t="e" cm="1">
        <f t="array" ref="I14">_xlfn._xlws.FILTER(A1:E22,E1:E22="BH-11710"*E1:E22="ZD-21925")</f>
        <v>#VALUE!</v>
      </c>
    </row>
    <row r="15" spans="1:13" x14ac:dyDescent="0.3">
      <c r="A15" s="15">
        <v>14</v>
      </c>
      <c r="B15" s="16" t="s">
        <v>74</v>
      </c>
      <c r="C15" s="17">
        <v>42709</v>
      </c>
      <c r="D15" s="16" t="s">
        <v>42</v>
      </c>
      <c r="E15" s="18" t="s">
        <v>75</v>
      </c>
    </row>
    <row r="16" spans="1:13" x14ac:dyDescent="0.3">
      <c r="A16" s="11">
        <v>15</v>
      </c>
      <c r="B16" s="12" t="s">
        <v>80</v>
      </c>
      <c r="C16" s="13">
        <v>42330</v>
      </c>
      <c r="D16" s="12" t="s">
        <v>42</v>
      </c>
      <c r="E16" s="14" t="s">
        <v>81</v>
      </c>
      <c r="I16" cm="1">
        <f t="array" ref="I16:M25">_xlfn._xlws.FILTER(A1:E22, (E1:E22="BH-11710") + (E1:E22="ZD-21925"))</f>
        <v>6</v>
      </c>
      <c r="J16" t="str">
        <v>CA-2014-115812</v>
      </c>
      <c r="K16">
        <v>41799</v>
      </c>
      <c r="L16" t="str">
        <v>Standard Class</v>
      </c>
      <c r="M16" t="str">
        <v>BH-11710</v>
      </c>
    </row>
    <row r="17" spans="1:13" x14ac:dyDescent="0.3">
      <c r="A17" s="15">
        <v>16</v>
      </c>
      <c r="B17" s="16" t="s">
        <v>80</v>
      </c>
      <c r="C17" s="17">
        <v>42330</v>
      </c>
      <c r="D17" s="16" t="s">
        <v>42</v>
      </c>
      <c r="E17" s="18" t="s">
        <v>81</v>
      </c>
      <c r="I17">
        <v>7</v>
      </c>
      <c r="J17" t="str">
        <v>CA-2014-115812</v>
      </c>
      <c r="K17">
        <v>41799</v>
      </c>
      <c r="L17" t="str">
        <v>Standard Class</v>
      </c>
      <c r="M17" t="str">
        <v>BH-11710</v>
      </c>
    </row>
    <row r="18" spans="1:13" x14ac:dyDescent="0.3">
      <c r="A18" s="11">
        <v>17</v>
      </c>
      <c r="B18" s="12" t="s">
        <v>89</v>
      </c>
      <c r="C18" s="13">
        <v>41954</v>
      </c>
      <c r="D18" s="12" t="s">
        <v>42</v>
      </c>
      <c r="E18" s="14" t="s">
        <v>90</v>
      </c>
      <c r="I18">
        <v>8</v>
      </c>
      <c r="J18" t="str">
        <v>CA-2014-115812</v>
      </c>
      <c r="K18">
        <v>41799</v>
      </c>
      <c r="L18" t="str">
        <v>Standard Class</v>
      </c>
      <c r="M18" t="str">
        <v>BH-11710</v>
      </c>
    </row>
    <row r="19" spans="1:13" x14ac:dyDescent="0.3">
      <c r="A19" s="15">
        <v>18</v>
      </c>
      <c r="B19" s="16" t="s">
        <v>95</v>
      </c>
      <c r="C19" s="17">
        <v>41772</v>
      </c>
      <c r="D19" s="16" t="s">
        <v>19</v>
      </c>
      <c r="E19" s="18" t="s">
        <v>96</v>
      </c>
      <c r="I19">
        <v>9</v>
      </c>
      <c r="J19" t="str">
        <v>CA-2014-115812</v>
      </c>
      <c r="K19">
        <v>41799</v>
      </c>
      <c r="L19" t="str">
        <v>Standard Class</v>
      </c>
      <c r="M19" t="str">
        <v>BH-11710</v>
      </c>
    </row>
    <row r="20" spans="1:13" x14ac:dyDescent="0.3">
      <c r="A20" s="11">
        <v>19</v>
      </c>
      <c r="B20" s="12" t="s">
        <v>101</v>
      </c>
      <c r="C20" s="13">
        <v>41878</v>
      </c>
      <c r="D20" s="12" t="s">
        <v>19</v>
      </c>
      <c r="E20" s="14" t="s">
        <v>102</v>
      </c>
      <c r="I20">
        <v>10</v>
      </c>
      <c r="J20" t="str">
        <v>CA-2014-115812</v>
      </c>
      <c r="K20">
        <v>41799</v>
      </c>
      <c r="L20" t="str">
        <v>Standard Class</v>
      </c>
      <c r="M20" t="str">
        <v>BH-11710</v>
      </c>
    </row>
    <row r="21" spans="1:13" x14ac:dyDescent="0.3">
      <c r="A21" s="15">
        <v>20</v>
      </c>
      <c r="B21" s="16" t="s">
        <v>101</v>
      </c>
      <c r="C21" s="17">
        <v>41878</v>
      </c>
      <c r="D21" s="16" t="s">
        <v>19</v>
      </c>
      <c r="E21" s="18" t="s">
        <v>102</v>
      </c>
      <c r="I21">
        <v>11</v>
      </c>
      <c r="J21" t="str">
        <v>CA-2014-115812</v>
      </c>
      <c r="K21">
        <v>41799</v>
      </c>
      <c r="L21" t="str">
        <v>Standard Class</v>
      </c>
      <c r="M21" t="str">
        <v>BH-11710</v>
      </c>
    </row>
    <row r="22" spans="1:13" x14ac:dyDescent="0.3">
      <c r="A22" s="3">
        <v>21</v>
      </c>
      <c r="B22" s="4" t="s">
        <v>101</v>
      </c>
      <c r="C22" s="19">
        <v>41878</v>
      </c>
      <c r="D22" s="4" t="s">
        <v>19</v>
      </c>
      <c r="E22" s="5" t="s">
        <v>102</v>
      </c>
      <c r="I22">
        <v>12</v>
      </c>
      <c r="J22" t="str">
        <v>CA-2014-115812</v>
      </c>
      <c r="K22">
        <v>41799</v>
      </c>
      <c r="L22" t="str">
        <v>Standard Class</v>
      </c>
      <c r="M22" t="str">
        <v>BH-11710</v>
      </c>
    </row>
    <row r="23" spans="1:13" x14ac:dyDescent="0.3">
      <c r="I23">
        <v>19</v>
      </c>
      <c r="J23" t="str">
        <v>CA-2014-143336</v>
      </c>
      <c r="K23">
        <v>41878</v>
      </c>
      <c r="L23" t="str">
        <v>Second Class</v>
      </c>
      <c r="M23" t="str">
        <v>ZD-21925</v>
      </c>
    </row>
    <row r="24" spans="1:13" x14ac:dyDescent="0.3">
      <c r="I24">
        <v>20</v>
      </c>
      <c r="J24" t="str">
        <v>CA-2014-143336</v>
      </c>
      <c r="K24">
        <v>41878</v>
      </c>
      <c r="L24" t="str">
        <v>Second Class</v>
      </c>
      <c r="M24" t="str">
        <v>ZD-21925</v>
      </c>
    </row>
    <row r="25" spans="1:13" x14ac:dyDescent="0.3">
      <c r="I25">
        <v>21</v>
      </c>
      <c r="J25" t="str">
        <v>CA-2014-143336</v>
      </c>
      <c r="K25">
        <v>41878</v>
      </c>
      <c r="L25" t="str">
        <v>Second Class</v>
      </c>
      <c r="M25" t="str">
        <v>ZD-21925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6836-CB2C-451D-A145-8F3DBAADA3CB}">
  <dimension ref="E2:I8"/>
  <sheetViews>
    <sheetView tabSelected="1" workbookViewId="0">
      <selection activeCell="H17" sqref="H17"/>
    </sheetView>
  </sheetViews>
  <sheetFormatPr defaultRowHeight="14.4" x14ac:dyDescent="0.3"/>
  <cols>
    <col min="6" max="6" width="14.77734375" bestFit="1" customWidth="1"/>
    <col min="7" max="7" width="6" bestFit="1" customWidth="1"/>
    <col min="8" max="8" width="13.109375" bestFit="1" customWidth="1"/>
    <col min="9" max="9" width="9.109375" bestFit="1" customWidth="1"/>
  </cols>
  <sheetData>
    <row r="2" spans="5:9" x14ac:dyDescent="0.3">
      <c r="E2" cm="1">
        <f t="array" ref="E2:I8">_xlfn._xlws.FILTER(Sheet2!A1:E22, Sheet2!E1:E22="BH-11710")</f>
        <v>6</v>
      </c>
      <c r="F2" t="str">
        <v>CA-2014-115812</v>
      </c>
      <c r="G2">
        <v>41799</v>
      </c>
      <c r="H2" t="str">
        <v>Standard Class</v>
      </c>
      <c r="I2" t="str">
        <v>BH-11710</v>
      </c>
    </row>
    <row r="3" spans="5:9" x14ac:dyDescent="0.3">
      <c r="E3">
        <v>7</v>
      </c>
      <c r="F3" t="str">
        <v>CA-2014-115812</v>
      </c>
      <c r="G3">
        <v>41799</v>
      </c>
      <c r="H3" t="str">
        <v>Standard Class</v>
      </c>
      <c r="I3" t="str">
        <v>BH-11710</v>
      </c>
    </row>
    <row r="4" spans="5:9" x14ac:dyDescent="0.3">
      <c r="E4">
        <v>8</v>
      </c>
      <c r="F4" t="str">
        <v>CA-2014-115812</v>
      </c>
      <c r="G4">
        <v>41799</v>
      </c>
      <c r="H4" t="str">
        <v>Standard Class</v>
      </c>
      <c r="I4" t="str">
        <v>BH-11710</v>
      </c>
    </row>
    <row r="5" spans="5:9" x14ac:dyDescent="0.3">
      <c r="E5">
        <v>9</v>
      </c>
      <c r="F5" t="str">
        <v>CA-2014-115812</v>
      </c>
      <c r="G5">
        <v>41799</v>
      </c>
      <c r="H5" t="str">
        <v>Standard Class</v>
      </c>
      <c r="I5" t="str">
        <v>BH-11710</v>
      </c>
    </row>
    <row r="6" spans="5:9" x14ac:dyDescent="0.3">
      <c r="E6">
        <v>10</v>
      </c>
      <c r="F6" t="str">
        <v>CA-2014-115812</v>
      </c>
      <c r="G6">
        <v>41799</v>
      </c>
      <c r="H6" t="str">
        <v>Standard Class</v>
      </c>
      <c r="I6" t="str">
        <v>BH-11710</v>
      </c>
    </row>
    <row r="7" spans="5:9" x14ac:dyDescent="0.3">
      <c r="E7">
        <v>11</v>
      </c>
      <c r="F7" t="str">
        <v>CA-2014-115812</v>
      </c>
      <c r="G7">
        <v>41799</v>
      </c>
      <c r="H7" t="str">
        <v>Standard Class</v>
      </c>
      <c r="I7" t="str">
        <v>BH-11710</v>
      </c>
    </row>
    <row r="8" spans="5:9" x14ac:dyDescent="0.3">
      <c r="E8">
        <v>12</v>
      </c>
      <c r="F8" t="str">
        <v>CA-2014-115812</v>
      </c>
      <c r="G8">
        <v>41799</v>
      </c>
      <c r="H8" t="str">
        <v>Standard Class</v>
      </c>
      <c r="I8" t="str">
        <v>BH-11710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CD50-7D52-4C9F-8A65-A15E52372A98}">
  <dimension ref="D5:H26"/>
  <sheetViews>
    <sheetView workbookViewId="0">
      <selection activeCell="D6" sqref="D6:H26"/>
    </sheetView>
  </sheetViews>
  <sheetFormatPr defaultRowHeight="14.4" x14ac:dyDescent="0.3"/>
  <cols>
    <col min="4" max="4" width="9.21875" customWidth="1"/>
    <col min="5" max="5" width="10.6640625" customWidth="1"/>
    <col min="6" max="6" width="13" customWidth="1"/>
    <col min="7" max="7" width="12.6640625" customWidth="1"/>
    <col min="8" max="8" width="14.44140625" customWidth="1"/>
  </cols>
  <sheetData>
    <row r="5" spans="4:8" ht="15.6" x14ac:dyDescent="0.3"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</row>
    <row r="6" spans="4:8" x14ac:dyDescent="0.3">
      <c r="D6">
        <v>1</v>
      </c>
      <c r="E6" t="s">
        <v>18</v>
      </c>
      <c r="F6" s="2">
        <v>42682</v>
      </c>
      <c r="G6" t="s">
        <v>19</v>
      </c>
      <c r="H6" t="s">
        <v>20</v>
      </c>
    </row>
    <row r="7" spans="4:8" x14ac:dyDescent="0.3">
      <c r="D7">
        <v>2</v>
      </c>
      <c r="E7" t="s">
        <v>18</v>
      </c>
      <c r="F7" s="2">
        <v>42682</v>
      </c>
      <c r="G7" t="s">
        <v>19</v>
      </c>
      <c r="H7" t="s">
        <v>20</v>
      </c>
    </row>
    <row r="8" spans="4:8" x14ac:dyDescent="0.3">
      <c r="D8">
        <v>3</v>
      </c>
      <c r="E8" t="s">
        <v>31</v>
      </c>
      <c r="F8" s="2">
        <v>42533</v>
      </c>
      <c r="G8" t="s">
        <v>19</v>
      </c>
      <c r="H8" t="s">
        <v>32</v>
      </c>
    </row>
    <row r="9" spans="4:8" x14ac:dyDescent="0.3">
      <c r="D9">
        <v>4</v>
      </c>
      <c r="E9" t="s">
        <v>41</v>
      </c>
      <c r="F9" s="2">
        <v>42288</v>
      </c>
      <c r="G9" t="s">
        <v>42</v>
      </c>
      <c r="H9" t="s">
        <v>43</v>
      </c>
    </row>
    <row r="10" spans="4:8" x14ac:dyDescent="0.3">
      <c r="D10">
        <v>5</v>
      </c>
      <c r="E10" t="s">
        <v>41</v>
      </c>
      <c r="F10" s="2">
        <v>42288</v>
      </c>
      <c r="G10" t="s">
        <v>42</v>
      </c>
      <c r="H10" t="s">
        <v>43</v>
      </c>
    </row>
    <row r="11" spans="4:8" x14ac:dyDescent="0.3">
      <c r="D11">
        <v>6</v>
      </c>
      <c r="E11" t="s">
        <v>51</v>
      </c>
      <c r="F11" s="2">
        <v>41799</v>
      </c>
      <c r="G11" t="s">
        <v>42</v>
      </c>
      <c r="H11" t="s">
        <v>52</v>
      </c>
    </row>
    <row r="12" spans="4:8" x14ac:dyDescent="0.3">
      <c r="D12">
        <v>7</v>
      </c>
      <c r="E12" t="s">
        <v>51</v>
      </c>
      <c r="F12" s="2">
        <v>41799</v>
      </c>
      <c r="G12" t="s">
        <v>42</v>
      </c>
      <c r="H12" t="s">
        <v>52</v>
      </c>
    </row>
    <row r="13" spans="4:8" x14ac:dyDescent="0.3">
      <c r="D13">
        <v>8</v>
      </c>
      <c r="E13" t="s">
        <v>51</v>
      </c>
      <c r="F13" s="2">
        <v>41799</v>
      </c>
      <c r="G13" t="s">
        <v>42</v>
      </c>
      <c r="H13" t="s">
        <v>52</v>
      </c>
    </row>
    <row r="14" spans="4:8" x14ac:dyDescent="0.3">
      <c r="D14">
        <v>9</v>
      </c>
      <c r="E14" t="s">
        <v>51</v>
      </c>
      <c r="F14" s="2">
        <v>41799</v>
      </c>
      <c r="G14" t="s">
        <v>42</v>
      </c>
      <c r="H14" t="s">
        <v>52</v>
      </c>
    </row>
    <row r="15" spans="4:8" x14ac:dyDescent="0.3">
      <c r="D15">
        <v>10</v>
      </c>
      <c r="E15" t="s">
        <v>51</v>
      </c>
      <c r="F15" s="2">
        <v>41799</v>
      </c>
      <c r="G15" t="s">
        <v>42</v>
      </c>
      <c r="H15" t="s">
        <v>52</v>
      </c>
    </row>
    <row r="16" spans="4:8" x14ac:dyDescent="0.3">
      <c r="D16">
        <v>11</v>
      </c>
      <c r="E16" t="s">
        <v>51</v>
      </c>
      <c r="F16" s="2">
        <v>41799</v>
      </c>
      <c r="G16" t="s">
        <v>42</v>
      </c>
      <c r="H16" t="s">
        <v>52</v>
      </c>
    </row>
    <row r="17" spans="4:8" x14ac:dyDescent="0.3">
      <c r="D17">
        <v>12</v>
      </c>
      <c r="E17" t="s">
        <v>51</v>
      </c>
      <c r="F17" s="2">
        <v>41799</v>
      </c>
      <c r="G17" t="s">
        <v>42</v>
      </c>
      <c r="H17" t="s">
        <v>52</v>
      </c>
    </row>
    <row r="18" spans="4:8" x14ac:dyDescent="0.3">
      <c r="D18">
        <v>13</v>
      </c>
      <c r="E18" t="s">
        <v>67</v>
      </c>
      <c r="F18" s="2">
        <v>42840</v>
      </c>
      <c r="G18" t="s">
        <v>42</v>
      </c>
      <c r="H18" t="s">
        <v>68</v>
      </c>
    </row>
    <row r="19" spans="4:8" x14ac:dyDescent="0.3">
      <c r="D19">
        <v>14</v>
      </c>
      <c r="E19" t="s">
        <v>74</v>
      </c>
      <c r="F19" s="2">
        <v>42709</v>
      </c>
      <c r="G19" t="s">
        <v>42</v>
      </c>
      <c r="H19" t="s">
        <v>75</v>
      </c>
    </row>
    <row r="20" spans="4:8" x14ac:dyDescent="0.3">
      <c r="D20">
        <v>15</v>
      </c>
      <c r="E20" t="s">
        <v>80</v>
      </c>
      <c r="F20" s="2">
        <v>42330</v>
      </c>
      <c r="G20" t="s">
        <v>42</v>
      </c>
      <c r="H20" t="s">
        <v>81</v>
      </c>
    </row>
    <row r="21" spans="4:8" x14ac:dyDescent="0.3">
      <c r="D21">
        <v>16</v>
      </c>
      <c r="E21" t="s">
        <v>80</v>
      </c>
      <c r="F21" s="2">
        <v>42330</v>
      </c>
      <c r="G21" t="s">
        <v>42</v>
      </c>
      <c r="H21" t="s">
        <v>81</v>
      </c>
    </row>
    <row r="22" spans="4:8" x14ac:dyDescent="0.3">
      <c r="D22">
        <v>17</v>
      </c>
      <c r="E22" t="s">
        <v>89</v>
      </c>
      <c r="F22" s="2">
        <v>41954</v>
      </c>
      <c r="G22" t="s">
        <v>42</v>
      </c>
      <c r="H22" t="s">
        <v>90</v>
      </c>
    </row>
    <row r="23" spans="4:8" x14ac:dyDescent="0.3">
      <c r="D23">
        <v>18</v>
      </c>
      <c r="E23" t="s">
        <v>95</v>
      </c>
      <c r="F23" s="2">
        <v>41772</v>
      </c>
      <c r="G23" t="s">
        <v>19</v>
      </c>
      <c r="H23" t="s">
        <v>96</v>
      </c>
    </row>
    <row r="24" spans="4:8" x14ac:dyDescent="0.3">
      <c r="D24">
        <v>19</v>
      </c>
      <c r="E24" t="s">
        <v>101</v>
      </c>
      <c r="F24" s="2">
        <v>41878</v>
      </c>
      <c r="G24" t="s">
        <v>19</v>
      </c>
      <c r="H24" t="s">
        <v>102</v>
      </c>
    </row>
    <row r="25" spans="4:8" x14ac:dyDescent="0.3">
      <c r="D25">
        <v>20</v>
      </c>
      <c r="E25" t="s">
        <v>101</v>
      </c>
      <c r="F25" s="2">
        <v>41878</v>
      </c>
      <c r="G25" t="s">
        <v>19</v>
      </c>
      <c r="H25" t="s">
        <v>102</v>
      </c>
    </row>
    <row r="26" spans="4:8" x14ac:dyDescent="0.3">
      <c r="D26">
        <v>21</v>
      </c>
      <c r="E26" t="s">
        <v>101</v>
      </c>
      <c r="F26" s="2">
        <v>41878</v>
      </c>
      <c r="G26" t="s">
        <v>19</v>
      </c>
      <c r="H26" t="s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Sheet4</vt:lpstr>
      <vt:lpstr>Sheet2</vt:lpstr>
      <vt:lpstr>Sheet5</vt:lpstr>
      <vt:lpstr>Sheet3</vt:lpstr>
      <vt:lpstr>Sheet1!Criteria</vt:lpstr>
      <vt:lpstr>Sheet1!Extract</vt:lpstr>
      <vt:lpstr>Sheet4!Extract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2024-09-20T06:08:01Z</dcterms:created>
  <dcterms:modified xsi:type="dcterms:W3CDTF">2024-09-20T07:17:27Z</dcterms:modified>
</cp:coreProperties>
</file>