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4" i="1" s="1"/>
  <c r="C20" i="1"/>
  <c r="C19" i="1"/>
  <c r="C18" i="1"/>
  <c r="C17" i="1"/>
  <c r="C16" i="1"/>
  <c r="C15" i="1"/>
  <c r="C14" i="1"/>
  <c r="C13" i="1"/>
  <c r="C12" i="1"/>
  <c r="C11" i="1"/>
  <c r="D9" i="1"/>
  <c r="C9" i="1"/>
  <c r="E8" i="1"/>
  <c r="D8" i="1"/>
  <c r="C8" i="1"/>
  <c r="C7" i="1"/>
  <c r="C6" i="1"/>
  <c r="C5" i="1"/>
  <c r="C4" i="1"/>
  <c r="C3" i="1"/>
  <c r="C2" i="1"/>
  <c r="C25" i="1" l="1"/>
</calcChain>
</file>

<file path=xl/sharedStrings.xml><?xml version="1.0" encoding="utf-8"?>
<sst xmlns="http://schemas.openxmlformats.org/spreadsheetml/2006/main" count="25" uniqueCount="25">
  <si>
    <t>Date/Time Data</t>
  </si>
  <si>
    <t>Function</t>
  </si>
  <si>
    <t>YEAR</t>
  </si>
  <si>
    <t>MONTH</t>
  </si>
  <si>
    <t>DAY</t>
  </si>
  <si>
    <t>DATE</t>
  </si>
  <si>
    <t>DATEVALUE</t>
  </si>
  <si>
    <t>WEEKDAY</t>
  </si>
  <si>
    <t>EOMONTH</t>
  </si>
  <si>
    <t>EDATE</t>
  </si>
  <si>
    <t>DATEDIF</t>
  </si>
  <si>
    <t>NOW</t>
  </si>
  <si>
    <t>Days</t>
  </si>
  <si>
    <t>days360</t>
  </si>
  <si>
    <t>Hours</t>
  </si>
  <si>
    <t>minut</t>
  </si>
  <si>
    <t>Second</t>
  </si>
  <si>
    <t>weeknoinyear</t>
  </si>
  <si>
    <t>networkdays</t>
  </si>
  <si>
    <t>Now</t>
  </si>
  <si>
    <t>Today</t>
  </si>
  <si>
    <t>Weekdays</t>
  </si>
  <si>
    <t>Time</t>
  </si>
  <si>
    <t>networkdaysintl</t>
  </si>
  <si>
    <t>Workdays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</si>
</sst>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>
    <font>
      <sz val="11"/>
      <color theme="1"/>
      <name val="Calibri"/>
      <family val="2"/>
      <scheme val="minor"/>
    </font>
    <font>
      <b/>
      <sz val="15"/>
      <color rgb="FF0E2841"/>
      <name val="Aptos narrow"/>
    </font>
    <font>
      <b/>
      <sz val="11"/>
      <color rgb="FF3F3F3F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83CAEB"/>
        <bgColor rgb="FF83CAEB"/>
      </patternFill>
    </fill>
    <fill>
      <patternFill patternType="solid">
        <fgColor rgb="FFF2F2F2"/>
        <bgColor rgb="FFF2F2F2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1" fillId="2" borderId="1" xfId="0" applyNumberFormat="1" applyFont="1" applyFill="1" applyBorder="1"/>
    <xf numFmtId="0" fontId="1" fillId="2" borderId="1" xfId="0" applyFont="1" applyFill="1" applyBorder="1"/>
    <xf numFmtId="14" fontId="2" fillId="3" borderId="2" xfId="0" applyNumberFormat="1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164" fontId="0" fillId="0" borderId="0" xfId="0" applyNumberFormat="1"/>
    <xf numFmtId="0" fontId="0" fillId="5" borderId="0" xfId="0" applyFill="1"/>
    <xf numFmtId="0" fontId="2" fillId="3" borderId="0" xfId="0" applyFont="1" applyFill="1" applyBorder="1"/>
    <xf numFmtId="14" fontId="0" fillId="0" borderId="0" xfId="0" applyNumberFormat="1"/>
    <xf numFmtId="15" fontId="0" fillId="0" borderId="0" xfId="0" applyNumberFormat="1"/>
    <xf numFmtId="49" fontId="0" fillId="0" borderId="0" xfId="0" applyNumberFormat="1"/>
    <xf numFmtId="22" fontId="0" fillId="0" borderId="0" xfId="0" applyNumberFormat="1"/>
    <xf numFmtId="2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60" zoomScaleNormal="160" workbookViewId="0">
      <selection activeCell="I7" sqref="I7"/>
    </sheetView>
  </sheetViews>
  <sheetFormatPr defaultRowHeight="14.4"/>
  <cols>
    <col min="1" max="1" width="21.44140625" bestFit="1" customWidth="1"/>
    <col min="2" max="2" width="17.88671875" bestFit="1" customWidth="1"/>
    <col min="3" max="3" width="15.44140625" bestFit="1" customWidth="1"/>
    <col min="4" max="6" width="10.33203125" bestFit="1" customWidth="1"/>
    <col min="8" max="10" width="8.88671875" style="13"/>
  </cols>
  <sheetData>
    <row r="1" spans="1:10" ht="19.8" thickBot="1">
      <c r="A1" s="1" t="s">
        <v>0</v>
      </c>
      <c r="B1" s="2" t="s">
        <v>1</v>
      </c>
    </row>
    <row r="2" spans="1:10" ht="15" thickTop="1">
      <c r="A2" s="3">
        <v>45061</v>
      </c>
      <c r="B2" s="4" t="s">
        <v>2</v>
      </c>
      <c r="C2">
        <f>YEAR(A2)</f>
        <v>2023</v>
      </c>
      <c r="E2">
        <v>2023</v>
      </c>
      <c r="F2">
        <v>12</v>
      </c>
      <c r="G2">
        <v>3</v>
      </c>
      <c r="H2" s="13">
        <v>13</v>
      </c>
      <c r="I2" s="13">
        <v>30</v>
      </c>
      <c r="J2" s="13">
        <v>20</v>
      </c>
    </row>
    <row r="3" spans="1:10">
      <c r="A3" s="3">
        <v>45061</v>
      </c>
      <c r="B3" s="4" t="s">
        <v>3</v>
      </c>
      <c r="C3">
        <f>MONTH(A3)</f>
        <v>5</v>
      </c>
    </row>
    <row r="4" spans="1:10">
      <c r="A4" s="3">
        <v>45061</v>
      </c>
      <c r="B4" s="4" t="s">
        <v>4</v>
      </c>
      <c r="C4">
        <f>DAY(A4)</f>
        <v>15</v>
      </c>
    </row>
    <row r="5" spans="1:10">
      <c r="A5" s="3">
        <v>45061</v>
      </c>
      <c r="B5" s="4" t="s">
        <v>5</v>
      </c>
      <c r="C5" s="9">
        <f>DATE(E2,F2,G2)</f>
        <v>45263</v>
      </c>
      <c r="E5" s="11">
        <v>45211</v>
      </c>
    </row>
    <row r="6" spans="1:10">
      <c r="A6" s="3">
        <v>45061</v>
      </c>
      <c r="B6" s="4" t="s">
        <v>6</v>
      </c>
      <c r="C6" t="e">
        <f>DATEVALUE(E5)</f>
        <v>#VALUE!</v>
      </c>
    </row>
    <row r="7" spans="1:10">
      <c r="A7" s="3">
        <v>45439</v>
      </c>
      <c r="B7" s="4" t="s">
        <v>7</v>
      </c>
      <c r="C7">
        <f>WEEKDAY(A7)</f>
        <v>2</v>
      </c>
    </row>
    <row r="8" spans="1:10">
      <c r="A8" s="3">
        <v>45061</v>
      </c>
      <c r="B8" s="4" t="s">
        <v>8</v>
      </c>
      <c r="C8" s="9">
        <f>EOMONTH(A8,1)</f>
        <v>45107</v>
      </c>
      <c r="D8" s="9">
        <f>EOMONTH(A8,-1)</f>
        <v>45046</v>
      </c>
      <c r="E8" s="9">
        <f>EOMONTH(A8,2)</f>
        <v>45138</v>
      </c>
    </row>
    <row r="9" spans="1:10">
      <c r="A9" s="3">
        <v>45061</v>
      </c>
      <c r="B9" s="4" t="s">
        <v>9</v>
      </c>
      <c r="C9" s="9">
        <f>EDATE(A9,1)</f>
        <v>45092</v>
      </c>
      <c r="D9" s="9">
        <f>EDATE(A9,-1)</f>
        <v>45031</v>
      </c>
    </row>
    <row r="10" spans="1:10">
      <c r="A10" s="3">
        <v>45061</v>
      </c>
      <c r="B10" s="4" t="s">
        <v>10</v>
      </c>
    </row>
    <row r="11" spans="1:10">
      <c r="A11" s="3">
        <v>45061</v>
      </c>
      <c r="B11" s="4" t="s">
        <v>11</v>
      </c>
      <c r="C11" s="12">
        <f ca="1">NOW()</f>
        <v>45439.478156365738</v>
      </c>
      <c r="F11" s="9">
        <v>45413</v>
      </c>
    </row>
    <row r="12" spans="1:10">
      <c r="B12" s="5" t="s">
        <v>12</v>
      </c>
      <c r="C12">
        <f>_xlfn.DAYS(A7,A6)</f>
        <v>378</v>
      </c>
      <c r="F12" s="9">
        <v>45443</v>
      </c>
    </row>
    <row r="13" spans="1:10">
      <c r="B13" s="5" t="s">
        <v>13</v>
      </c>
      <c r="C13">
        <f>DAYS360(A6,A7)</f>
        <v>372</v>
      </c>
      <c r="F13" s="9">
        <v>45414</v>
      </c>
    </row>
    <row r="14" spans="1:10">
      <c r="A14" s="6">
        <v>0.4309027777777778</v>
      </c>
      <c r="B14" s="7" t="s">
        <v>14</v>
      </c>
      <c r="C14">
        <f>HOUR(A14)</f>
        <v>10</v>
      </c>
      <c r="F14" s="9">
        <v>45415</v>
      </c>
    </row>
    <row r="15" spans="1:10">
      <c r="A15" s="6">
        <v>0.4309027777777778</v>
      </c>
      <c r="B15" s="8" t="s">
        <v>15</v>
      </c>
      <c r="C15">
        <f>MINUTE(A15)</f>
        <v>20</v>
      </c>
    </row>
    <row r="16" spans="1:10">
      <c r="A16" s="6">
        <v>0.4309027777777778</v>
      </c>
      <c r="B16" s="8" t="s">
        <v>16</v>
      </c>
      <c r="C16">
        <f>SECOND(A16)</f>
        <v>30</v>
      </c>
    </row>
    <row r="17" spans="1:6">
      <c r="A17" s="6">
        <v>0.4309027777777778</v>
      </c>
      <c r="B17" t="s">
        <v>22</v>
      </c>
      <c r="C17" s="14">
        <f>TIME(H2,I2,J2)</f>
        <v>0.56273148148148155</v>
      </c>
    </row>
    <row r="18" spans="1:6">
      <c r="A18" s="3">
        <v>44941</v>
      </c>
      <c r="B18" s="8" t="s">
        <v>17</v>
      </c>
      <c r="C18">
        <f>WEEKNUM(A7)</f>
        <v>22</v>
      </c>
    </row>
    <row r="19" spans="1:6">
      <c r="B19" s="8" t="s">
        <v>18</v>
      </c>
      <c r="C19">
        <f>NETWORKDAYS(F11,F12, F13:F14)</f>
        <v>21</v>
      </c>
    </row>
    <row r="20" spans="1:6">
      <c r="B20" s="8" t="s">
        <v>23</v>
      </c>
      <c r="C20">
        <f>NETWORKDAYS.INTL(F11,F12,11,F13:F14)</f>
        <v>25</v>
      </c>
    </row>
    <row r="21" spans="1:6">
      <c r="B21" s="8" t="s">
        <v>19</v>
      </c>
      <c r="F21" s="14"/>
    </row>
    <row r="22" spans="1:6">
      <c r="B22" s="8" t="s">
        <v>20</v>
      </c>
      <c r="C22" s="9">
        <f ca="1">TODAY()</f>
        <v>45439</v>
      </c>
    </row>
    <row r="23" spans="1:6">
      <c r="A23" s="9">
        <v>45437</v>
      </c>
      <c r="B23" s="8" t="s">
        <v>21</v>
      </c>
    </row>
    <row r="24" spans="1:6">
      <c r="B24" s="8" t="s">
        <v>24</v>
      </c>
      <c r="C24" s="9">
        <f ca="1">WORKDAY(C22,3)</f>
        <v>45442</v>
      </c>
    </row>
    <row r="25" spans="1:6">
      <c r="C25" s="10">
        <f ca="1">WORKDAY.INTL(C22,3,1)</f>
        <v>45442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2024-05-27T05:04:29Z</dcterms:created>
  <dcterms:modified xsi:type="dcterms:W3CDTF">2024-05-27T06:02:56Z</dcterms:modified>
</cp:coreProperties>
</file>