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6A8A43A7-2D82-4D53-AF7B-5DB5FC1687FC}" xr6:coauthVersionLast="47" xr6:coauthVersionMax="47" xr10:uidLastSave="{00000000-0000-0000-0000-000000000000}"/>
  <bookViews>
    <workbookView xWindow="-108" yWindow="-108" windowWidth="23256" windowHeight="12456" activeTab="5" xr2:uid="{BF23A12B-C7B1-424F-992A-3929857E9AAF}"/>
  </bookViews>
  <sheets>
    <sheet name="Scenario Summary" sheetId="2" r:id="rId1"/>
    <sheet name="Scenario Summary 2" sheetId="3" r:id="rId2"/>
    <sheet name="Sheet1" sheetId="1" r:id="rId3"/>
    <sheet name="Sheet4" sheetId="4" r:id="rId4"/>
    <sheet name="Sheet5" sheetId="5" r:id="rId5"/>
    <sheet name="Sheet6" sheetId="6" r:id="rId6"/>
  </sheets>
  <definedNames>
    <definedName name="Price">Sheet1!$D$3</definedName>
    <definedName name="Profit">Sheet1!$D$9</definedName>
    <definedName name="QTY">Sheet1!$D$4</definedName>
    <definedName name="TotalRevenue">Sheet1!$D$5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6" l="1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34" i="6"/>
  <c r="B18" i="6"/>
  <c r="C34" i="6" s="1" a="1"/>
  <c r="C34" i="6" s="1"/>
  <c r="B6" i="5"/>
  <c r="B4" i="5"/>
  <c r="B5" i="5" s="1"/>
  <c r="G7" i="4"/>
  <c r="D7" i="4"/>
  <c r="G5" i="4"/>
  <c r="D5" i="4"/>
  <c r="D5" i="1"/>
  <c r="D7" i="1" s="1"/>
  <c r="D34" i="6" l="1" a="1"/>
  <c r="D34" i="6" s="1"/>
  <c r="B7" i="5"/>
  <c r="B8" i="5" s="1"/>
  <c r="D3" i="5" s="1"/>
  <c r="G3" i="5" s="1"/>
  <c r="D6" i="4"/>
  <c r="D8" i="4" s="1"/>
  <c r="D9" i="4" s="1"/>
  <c r="G6" i="4"/>
  <c r="G8" i="4" s="1"/>
  <c r="G9" i="4" s="1"/>
  <c r="D6" i="1"/>
  <c r="D8" i="1" s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<sst xmlns="http://schemas.openxmlformats.org/spreadsheetml/2006/main" count="75" uniqueCount="28">
  <si>
    <t>What-If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</si>
  <si>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</si>
  <si>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</si>
  <si>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</si>
  <si>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</si>
  <si>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</si>
  <si>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</si>
  <si>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</si>
  <si>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QTY</t>
  </si>
  <si>
    <t>100qty</t>
  </si>
  <si>
    <t>Created by AM on 28-10-2024</t>
  </si>
  <si>
    <t>200qty</t>
  </si>
  <si>
    <t>300qty</t>
  </si>
  <si>
    <t>500qty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</si>
  <si>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</si>
  <si>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</si>
  <si>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</si>
  <si>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</si>
  <si>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</si>
  <si>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</si>
  <si>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</si>
  <si>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TotalRevenue</t>
  </si>
  <si>
    <t>Date</t>
  </si>
  <si>
    <t>Sales</t>
  </si>
  <si>
    <t>Forecast1</t>
  </si>
  <si>
    <t>Forecast2</t>
  </si>
  <si>
    <t>Forecst4</t>
  </si>
  <si>
    <t>y = mx 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</si>
</sst>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indexed="9"/>
      <name val="Aptos Narrow"/>
      <family val="2"/>
      <scheme val="minor"/>
    </font>
    <font>
      <b/>
      <sz val="12"/>
      <color indexed="8"/>
      <name val="Aptos Narrow"/>
      <family val="2"/>
      <scheme val="minor"/>
    </font>
    <font>
      <b/>
      <sz val="12"/>
      <color indexed="18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2" borderId="0" xfId="0" applyFont="1" applyFill="1"/>
    <xf numFmtId="0" fontId="0" fillId="0" borderId="0" xfId="0" applyFill="1" applyBorder="1" applyAlignment="1"/>
    <xf numFmtId="0" fontId="0" fillId="0" borderId="5" xfId="0" applyFill="1" applyBorder="1" applyAlignment="1"/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6" xfId="0" applyFill="1" applyBorder="1" applyAlignment="1"/>
    <xf numFmtId="0" fontId="4" fillId="4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0" fillId="5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9" xfId="2" applyBorder="1"/>
    <xf numFmtId="0" fontId="1" fillId="0" borderId="10" xfId="2" applyBorder="1"/>
    <xf numFmtId="0" fontId="1" fillId="0" borderId="1" xfId="1"/>
    <xf numFmtId="0" fontId="8" fillId="6" borderId="11" xfId="0" applyFont="1" applyFill="1" applyBorder="1" applyAlignment="1">
      <alignment horizontal="center"/>
    </xf>
    <xf numFmtId="0" fontId="0" fillId="7" borderId="12" xfId="0" applyFill="1" applyBorder="1"/>
    <xf numFmtId="0" fontId="0" fillId="8" borderId="13" xfId="0" applyFill="1" applyBorder="1"/>
    <xf numFmtId="0" fontId="1" fillId="0" borderId="14" xfId="2" applyBorder="1"/>
    <xf numFmtId="0" fontId="0" fillId="9" borderId="0" xfId="0" applyFill="1"/>
    <xf numFmtId="15" fontId="0" fillId="0" borderId="0" xfId="0" applyNumberFormat="1"/>
    <xf numFmtId="15" fontId="0" fillId="10" borderId="15" xfId="0" applyNumberFormat="1" applyFill="1" applyBorder="1"/>
    <xf numFmtId="2" fontId="0" fillId="0" borderId="0" xfId="0" applyNumberFormat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21979415494412"/>
                  <c:y val="-0.13734088696659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Sheet6!$A$2:$A$32</c:f>
              <c:numCache>
                <c:formatCode>d\-mmm\-yy</c:formatCode>
                <c:ptCount val="3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</c:numCache>
            </c:numRef>
          </c:cat>
          <c:val>
            <c:numRef>
              <c:f>Sheet6!$B$2:$B$32</c:f>
              <c:numCache>
                <c:formatCode>General</c:formatCode>
                <c:ptCount val="3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44</c:v>
                </c:pt>
                <c:pt idx="4">
                  <c:v>46</c:v>
                </c:pt>
                <c:pt idx="5">
                  <c:v>50</c:v>
                </c:pt>
                <c:pt idx="6">
                  <c:v>55</c:v>
                </c:pt>
                <c:pt idx="7">
                  <c:v>55</c:v>
                </c:pt>
                <c:pt idx="8">
                  <c:v>48</c:v>
                </c:pt>
                <c:pt idx="9">
                  <c:v>30</c:v>
                </c:pt>
                <c:pt idx="10">
                  <c:v>40</c:v>
                </c:pt>
                <c:pt idx="11">
                  <c:v>42</c:v>
                </c:pt>
                <c:pt idx="12">
                  <c:v>49</c:v>
                </c:pt>
                <c:pt idx="13">
                  <c:v>59</c:v>
                </c:pt>
                <c:pt idx="14">
                  <c:v>61</c:v>
                </c:pt>
                <c:pt idx="15">
                  <c:v>58</c:v>
                </c:pt>
                <c:pt idx="16">
                  <c:v>80</c:v>
                </c:pt>
                <c:pt idx="17">
                  <c:v>68</c:v>
                </c:pt>
                <c:pt idx="18">
                  <c:v>71</c:v>
                </c:pt>
                <c:pt idx="19">
                  <c:v>76</c:v>
                </c:pt>
                <c:pt idx="20">
                  <c:v>77</c:v>
                </c:pt>
                <c:pt idx="21">
                  <c:v>75</c:v>
                </c:pt>
                <c:pt idx="22">
                  <c:v>76</c:v>
                </c:pt>
                <c:pt idx="23">
                  <c:v>78</c:v>
                </c:pt>
                <c:pt idx="24">
                  <c:v>77</c:v>
                </c:pt>
                <c:pt idx="25">
                  <c:v>81</c:v>
                </c:pt>
                <c:pt idx="26">
                  <c:v>82</c:v>
                </c:pt>
                <c:pt idx="27">
                  <c:v>84</c:v>
                </c:pt>
                <c:pt idx="28">
                  <c:v>79</c:v>
                </c:pt>
                <c:pt idx="29">
                  <c:v>80</c:v>
                </c:pt>
                <c:pt idx="3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6-4B15-9984-20F5FC56F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992479"/>
        <c:axId val="2056989599"/>
      </c:lineChart>
      <c:dateAx>
        <c:axId val="2056992479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89599"/>
        <c:crosses val="autoZero"/>
        <c:auto val="1"/>
        <c:lblOffset val="100"/>
        <c:baseTimeUnit val="days"/>
      </c:dateAx>
      <c:valAx>
        <c:axId val="20569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384810</xdr:colOff>
      <xdr:row>1</xdr:row>
      <xdr:rowOff>15240</xdr:rowOff>
    </xdr:from>
    <xdr:to>
      <xdr:col>18</xdr:col>
      <xdr:colOff>106680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A5538-3896-0963-A56C-2881E411F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A4C3-B66D-4C03-A622-5C35A0B9E3F5}">
  <sheetPr>
    <outlinePr summaryBelow="0"/>
  </sheetPr>
  <dimension ref="B1:H11"/>
  <sheetViews>
    <sheetView showGridLines="0" workbookViewId="0"/>
  </sheetViews>
  <sheetFormatPr defaultRowHeight="15.6" outlineLevelRow="1" outlineLevelCol="1" x14ac:dyDescent="0.3"/>
  <cols>
    <col min="3" max="3" width="5.3984375" bestFit="1" customWidth="1"/>
    <col min="4" max="8" width="12.09765625" bestFit="1" customWidth="1" outlineLevel="1"/>
  </cols>
  <sheetData>
    <row r="1" spans="2:8" ht="16.2" thickBot="1" x14ac:dyDescent="0.35"/>
    <row r="2" spans="2:8" ht="18" x14ac:dyDescent="0.35">
      <c r="B2" s="7" t="s">
        <v>14</v>
      </c>
      <c r="C2" s="7"/>
      <c r="D2" s="12"/>
      <c r="E2" s="12"/>
      <c r="F2" s="12"/>
      <c r="G2" s="12"/>
      <c r="H2" s="12"/>
    </row>
    <row r="3" spans="2:8" ht="18" collapsed="1" x14ac:dyDescent="0.35">
      <c r="B3" s="6"/>
      <c r="C3" s="6"/>
      <c r="D3" s="13" t="s">
        <v>16</v>
      </c>
      <c r="E3" s="13" t="s">
        <v>9</v>
      </c>
      <c r="F3" s="13" t="s">
        <v>11</v>
      </c>
      <c r="G3" s="13" t="s">
        <v>12</v>
      </c>
      <c r="H3" s="13" t="s">
        <v>13</v>
      </c>
    </row>
    <row r="4" spans="2:8" ht="21.6" hidden="1" outlineLevel="1" x14ac:dyDescent="0.3">
      <c r="B4" s="9"/>
      <c r="C4" s="9"/>
      <c r="D4" s="4"/>
      <c r="E4" s="15" t="s">
        <v>10</v>
      </c>
      <c r="F4" s="15" t="s">
        <v>10</v>
      </c>
      <c r="G4" s="15" t="s">
        <v>10</v>
      </c>
      <c r="H4" s="15" t="s">
        <v>10</v>
      </c>
    </row>
    <row r="5" spans="2:8" x14ac:dyDescent="0.3">
      <c r="B5" s="10" t="s">
        <v>15</v>
      </c>
      <c r="C5" s="10"/>
      <c r="D5" s="8"/>
      <c r="E5" s="8"/>
      <c r="F5" s="8"/>
      <c r="G5" s="8"/>
      <c r="H5" s="8"/>
    </row>
    <row r="6" spans="2:8" outlineLevel="1" x14ac:dyDescent="0.3">
      <c r="B6" s="9"/>
      <c r="C6" s="9" t="s">
        <v>8</v>
      </c>
      <c r="D6" s="4">
        <v>25</v>
      </c>
      <c r="E6" s="14">
        <v>100</v>
      </c>
      <c r="F6" s="14">
        <v>200</v>
      </c>
      <c r="G6" s="14">
        <v>300</v>
      </c>
      <c r="H6" s="14">
        <v>500</v>
      </c>
    </row>
    <row r="7" spans="2:8" x14ac:dyDescent="0.3">
      <c r="B7" s="10" t="s">
        <v>17</v>
      </c>
      <c r="C7" s="10"/>
      <c r="D7" s="8"/>
      <c r="E7" s="8"/>
      <c r="F7" s="8"/>
      <c r="G7" s="8"/>
      <c r="H7" s="8"/>
    </row>
    <row r="8" spans="2:8" ht="16.2" outlineLevel="1" thickBot="1" x14ac:dyDescent="0.35">
      <c r="B8" s="11"/>
      <c r="C8" s="11" t="s">
        <v>7</v>
      </c>
      <c r="D8" s="5">
        <v>837.5</v>
      </c>
      <c r="E8" s="5">
        <v>3350</v>
      </c>
      <c r="F8" s="5">
        <v>6700</v>
      </c>
      <c r="G8" s="5">
        <v>10050</v>
      </c>
      <c r="H8" s="5">
        <v>16750</v>
      </c>
    </row>
    <row r="9" spans="2:8" x14ac:dyDescent="0.3">
      <c r="B9" t="s">
        <v>18</v>
      </c>
    </row>
    <row r="10" spans="2:8" x14ac:dyDescent="0.3">
      <c r="B10" t="s">
        <v>19</v>
      </c>
    </row>
    <row r="11" spans="2:8" x14ac:dyDescent="0.3"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AE0E-0A6D-4DD6-B349-DC120E5C038A}">
  <sheetPr>
    <outlinePr summaryBelow="0"/>
  </sheetPr>
  <dimension ref="B1:H12"/>
  <sheetViews>
    <sheetView showGridLines="0" workbookViewId="0">
      <selection activeCell="C6" sqref="C6"/>
    </sheetView>
  </sheetViews>
  <sheetFormatPr defaultRowHeight="15.6" outlineLevelRow="1" outlineLevelCol="1" x14ac:dyDescent="0.3"/>
  <cols>
    <col min="3" max="3" width="12.09765625" bestFit="1" customWidth="1"/>
    <col min="4" max="8" width="12.09765625" bestFit="1" customWidth="1" outlineLevel="1"/>
  </cols>
  <sheetData>
    <row r="1" spans="2:8" ht="16.2" thickBot="1" x14ac:dyDescent="0.35"/>
    <row r="2" spans="2:8" ht="18" x14ac:dyDescent="0.35">
      <c r="B2" s="7" t="s">
        <v>14</v>
      </c>
      <c r="C2" s="7"/>
      <c r="D2" s="12"/>
      <c r="E2" s="12"/>
      <c r="F2" s="12"/>
      <c r="G2" s="12"/>
      <c r="H2" s="12"/>
    </row>
    <row r="3" spans="2:8" ht="18" collapsed="1" x14ac:dyDescent="0.35">
      <c r="B3" s="6"/>
      <c r="C3" s="6"/>
      <c r="D3" s="13" t="s">
        <v>16</v>
      </c>
      <c r="E3" s="13" t="s">
        <v>9</v>
      </c>
      <c r="F3" s="13" t="s">
        <v>11</v>
      </c>
      <c r="G3" s="13" t="s">
        <v>12</v>
      </c>
      <c r="H3" s="13" t="s">
        <v>13</v>
      </c>
    </row>
    <row r="4" spans="2:8" ht="21.6" hidden="1" outlineLevel="1" x14ac:dyDescent="0.3">
      <c r="B4" s="9"/>
      <c r="C4" s="9"/>
      <c r="D4" s="4"/>
      <c r="E4" s="15" t="s">
        <v>10</v>
      </c>
      <c r="F4" s="15" t="s">
        <v>10</v>
      </c>
      <c r="G4" s="15" t="s">
        <v>10</v>
      </c>
      <c r="H4" s="15" t="s">
        <v>10</v>
      </c>
    </row>
    <row r="5" spans="2:8" x14ac:dyDescent="0.3">
      <c r="B5" s="10" t="s">
        <v>15</v>
      </c>
      <c r="C5" s="10"/>
      <c r="D5" s="8"/>
      <c r="E5" s="8"/>
      <c r="F5" s="8"/>
      <c r="G5" s="8"/>
      <c r="H5" s="8"/>
    </row>
    <row r="6" spans="2:8" outlineLevel="1" x14ac:dyDescent="0.3">
      <c r="B6" s="9"/>
      <c r="C6" s="9" t="s">
        <v>8</v>
      </c>
      <c r="D6" s="4">
        <v>25</v>
      </c>
      <c r="E6" s="14">
        <v>100</v>
      </c>
      <c r="F6" s="14">
        <v>200</v>
      </c>
      <c r="G6" s="14">
        <v>300</v>
      </c>
      <c r="H6" s="14">
        <v>500</v>
      </c>
    </row>
    <row r="7" spans="2:8" x14ac:dyDescent="0.3">
      <c r="B7" s="10" t="s">
        <v>17</v>
      </c>
      <c r="C7" s="10"/>
      <c r="D7" s="8"/>
      <c r="E7" s="8"/>
      <c r="F7" s="8"/>
      <c r="G7" s="8"/>
      <c r="H7" s="8"/>
    </row>
    <row r="8" spans="2:8" outlineLevel="1" x14ac:dyDescent="0.3">
      <c r="B8" s="9"/>
      <c r="C8" s="9" t="s">
        <v>21</v>
      </c>
      <c r="D8" s="4">
        <v>1250</v>
      </c>
      <c r="E8" s="4">
        <v>5000</v>
      </c>
      <c r="F8" s="4">
        <v>10000</v>
      </c>
      <c r="G8" s="4">
        <v>15000</v>
      </c>
      <c r="H8" s="4">
        <v>25000</v>
      </c>
    </row>
    <row r="9" spans="2:8" ht="16.2" outlineLevel="1" thickBot="1" x14ac:dyDescent="0.35">
      <c r="B9" s="11"/>
      <c r="C9" s="11" t="s">
        <v>7</v>
      </c>
      <c r="D9" s="5">
        <v>837.5</v>
      </c>
      <c r="E9" s="5">
        <v>3350</v>
      </c>
      <c r="F9" s="5">
        <v>6700</v>
      </c>
      <c r="G9" s="5">
        <v>10050</v>
      </c>
      <c r="H9" s="5">
        <v>16750</v>
      </c>
    </row>
    <row r="10" spans="2:8" x14ac:dyDescent="0.3">
      <c r="B10" t="s">
        <v>18</v>
      </c>
    </row>
    <row r="11" spans="2:8" x14ac:dyDescent="0.3">
      <c r="B11" t="s">
        <v>19</v>
      </c>
    </row>
    <row r="12" spans="2:8" x14ac:dyDescent="0.3">
      <c r="B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4A82-4A81-4BDA-8A2D-F3175D2B85A7}">
  <dimension ref="C2:D9"/>
  <sheetViews>
    <sheetView zoomScale="160" zoomScaleNormal="160" workbookViewId="0">
      <selection activeCell="D4" sqref="D4"/>
    </sheetView>
  </sheetViews>
  <sheetFormatPr defaultRowHeight="15.6" x14ac:dyDescent="0.3"/>
  <cols>
    <col min="3" max="3" width="13.8984375" bestFit="1" customWidth="1"/>
  </cols>
  <sheetData>
    <row r="2" spans="3:4" x14ac:dyDescent="0.3">
      <c r="C2" s="3" t="s">
        <v>0</v>
      </c>
    </row>
    <row r="3" spans="3:4" x14ac:dyDescent="0.3">
      <c r="C3" s="2" t="s">
        <v>1</v>
      </c>
      <c r="D3" s="2">
        <v>50</v>
      </c>
    </row>
    <row r="4" spans="3:4" x14ac:dyDescent="0.3">
      <c r="C4" s="2" t="s">
        <v>2</v>
      </c>
      <c r="D4" s="2">
        <v>25</v>
      </c>
    </row>
    <row r="5" spans="3:4" x14ac:dyDescent="0.3">
      <c r="C5" s="2" t="s">
        <v>3</v>
      </c>
      <c r="D5" s="2">
        <f>D3*D4</f>
        <v>1250</v>
      </c>
    </row>
    <row r="6" spans="3:4" x14ac:dyDescent="0.3">
      <c r="C6" s="2" t="s">
        <v>4</v>
      </c>
      <c r="D6" s="2">
        <f>D5*15%</f>
        <v>187.5</v>
      </c>
    </row>
    <row r="7" spans="3:4" x14ac:dyDescent="0.3">
      <c r="C7" s="2" t="s">
        <v>5</v>
      </c>
      <c r="D7" s="2">
        <f>D5*18%</f>
        <v>225</v>
      </c>
    </row>
    <row r="8" spans="3:4" x14ac:dyDescent="0.3">
      <c r="C8" s="2" t="s">
        <v>6</v>
      </c>
      <c r="D8" s="2">
        <f>D7+D6</f>
        <v>412.5</v>
      </c>
    </row>
    <row r="9" spans="3:4" x14ac:dyDescent="0.3">
      <c r="C9" s="2" t="s">
        <v>7</v>
      </c>
      <c r="D9" s="2">
        <f>D5-D8</f>
        <v>837.5</v>
      </c>
    </row>
  </sheetData>
  <scenarios current="0" sqref="D5 D9">
    <scenario name="100qty" locked="1" count="1" user="AM" comment="Created by AM on 28-10-2024">
      <inputCells r="D4" val="100"/>
    </scenario>
    <scenario name="200qty" locked="1" count="1" user="AM" comment="Created by AM on 28-10-2024">
      <inputCells r="D4" val="200"/>
    </scenario>
    <scenario name="300qty" locked="1" count="1" user="AM" comment="Created by AM on 28-10-2024">
      <inputCells r="D4" val="300"/>
    </scenario>
    <scenario name="500qty" locked="1" count="1" user="AM" comment="Created by AM on 28-10-2024">
      <inputCells r="D4" val="500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B432-77F4-4528-8EDD-0E7CB679B37B}">
  <dimension ref="C2:G9"/>
  <sheetViews>
    <sheetView zoomScale="160" zoomScaleNormal="160" workbookViewId="0">
      <selection activeCell="H11" sqref="H11"/>
    </sheetView>
  </sheetViews>
  <sheetFormatPr defaultRowHeight="15.6" x14ac:dyDescent="0.3"/>
  <cols>
    <col min="3" max="3" width="12.69921875" bestFit="1" customWidth="1"/>
    <col min="6" max="6" width="12.69921875" bestFit="1" customWidth="1"/>
  </cols>
  <sheetData>
    <row r="2" spans="3:7" x14ac:dyDescent="0.3">
      <c r="C2" s="16" t="s">
        <v>0</v>
      </c>
      <c r="D2" s="17"/>
      <c r="F2" s="16" t="s">
        <v>0</v>
      </c>
      <c r="G2" s="17"/>
    </row>
    <row r="3" spans="3:7" x14ac:dyDescent="0.3">
      <c r="C3" s="18" t="s">
        <v>1</v>
      </c>
      <c r="D3" s="19">
        <v>355.55555555555554</v>
      </c>
      <c r="F3" s="18" t="s">
        <v>1</v>
      </c>
      <c r="G3" s="19">
        <v>75</v>
      </c>
    </row>
    <row r="4" spans="3:7" x14ac:dyDescent="0.3">
      <c r="C4" s="18" t="s">
        <v>2</v>
      </c>
      <c r="D4" s="19">
        <v>250</v>
      </c>
      <c r="F4" s="18" t="s">
        <v>2</v>
      </c>
      <c r="G4" s="19">
        <v>20</v>
      </c>
    </row>
    <row r="5" spans="3:7" x14ac:dyDescent="0.3">
      <c r="C5" s="20" t="s">
        <v>3</v>
      </c>
      <c r="D5" s="21">
        <f>D3*D4</f>
        <v>88888.888888888891</v>
      </c>
      <c r="F5" s="20" t="s">
        <v>3</v>
      </c>
      <c r="G5" s="21">
        <f>G3*G4</f>
        <v>1500</v>
      </c>
    </row>
    <row r="6" spans="3:7" x14ac:dyDescent="0.3">
      <c r="C6" s="18" t="s">
        <v>4</v>
      </c>
      <c r="D6" s="19">
        <f>D5*10%</f>
        <v>8888.8888888888887</v>
      </c>
      <c r="F6" s="18" t="s">
        <v>4</v>
      </c>
      <c r="G6" s="19">
        <f>G5*10%</f>
        <v>150</v>
      </c>
    </row>
    <row r="7" spans="3:7" x14ac:dyDescent="0.3">
      <c r="C7" s="18" t="s">
        <v>5</v>
      </c>
      <c r="D7" s="19">
        <f>20*D4</f>
        <v>5000</v>
      </c>
      <c r="F7" s="18" t="s">
        <v>5</v>
      </c>
      <c r="G7" s="19">
        <f>20*G4</f>
        <v>400</v>
      </c>
    </row>
    <row r="8" spans="3:7" x14ac:dyDescent="0.3">
      <c r="C8" s="18" t="s">
        <v>6</v>
      </c>
      <c r="D8" s="19">
        <f>D6+D7</f>
        <v>13888.888888888889</v>
      </c>
      <c r="F8" s="18" t="s">
        <v>6</v>
      </c>
      <c r="G8" s="19">
        <f>G6+G7</f>
        <v>550</v>
      </c>
    </row>
    <row r="9" spans="3:7" ht="16.2" thickBot="1" x14ac:dyDescent="0.35">
      <c r="C9" s="22" t="s">
        <v>7</v>
      </c>
      <c r="D9" s="22">
        <f>D5-D8</f>
        <v>75000</v>
      </c>
      <c r="F9" s="22" t="s">
        <v>7</v>
      </c>
      <c r="G9" s="22">
        <f>G5-G8</f>
        <v>950</v>
      </c>
    </row>
  </sheetData>
  <mergeCells count="2">
    <mergeCell ref="C2:D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0E66-1811-4C5F-B0EF-CB1C6FE1D501}">
  <dimension ref="A1:M16"/>
  <sheetViews>
    <sheetView zoomScale="145" zoomScaleNormal="145" workbookViewId="0">
      <selection activeCell="D4" sqref="D4"/>
    </sheetView>
  </sheetViews>
  <sheetFormatPr defaultRowHeight="15.6" x14ac:dyDescent="0.3"/>
  <cols>
    <col min="1" max="1" width="12.69921875" bestFit="1" customWidth="1"/>
  </cols>
  <sheetData>
    <row r="1" spans="1:13" x14ac:dyDescent="0.3">
      <c r="A1" s="16" t="s">
        <v>0</v>
      </c>
      <c r="B1" s="23"/>
    </row>
    <row r="2" spans="1:13" x14ac:dyDescent="0.3">
      <c r="A2" s="18" t="s">
        <v>1</v>
      </c>
      <c r="B2" s="24">
        <v>100</v>
      </c>
    </row>
    <row r="3" spans="1:13" x14ac:dyDescent="0.3">
      <c r="A3" s="18" t="s">
        <v>2</v>
      </c>
      <c r="B3" s="25">
        <v>100</v>
      </c>
      <c r="C3" t="s">
        <v>8</v>
      </c>
      <c r="D3">
        <f>B8</f>
        <v>7000</v>
      </c>
      <c r="G3">
        <f>D3</f>
        <v>7000</v>
      </c>
      <c r="H3">
        <v>100</v>
      </c>
      <c r="I3">
        <v>120</v>
      </c>
      <c r="J3">
        <v>130</v>
      </c>
      <c r="K3">
        <v>140</v>
      </c>
      <c r="L3">
        <v>150</v>
      </c>
      <c r="M3">
        <v>160</v>
      </c>
    </row>
    <row r="4" spans="1:13" x14ac:dyDescent="0.3">
      <c r="A4" s="20" t="s">
        <v>3</v>
      </c>
      <c r="B4" s="26">
        <f>B2*B3</f>
        <v>10000</v>
      </c>
      <c r="C4">
        <v>10</v>
      </c>
      <c r="D4">
        <f t="dataTable" ref="D4:D16" dt2D="0" dtr="0" r1="B3"/>
        <v>700</v>
      </c>
      <c r="G4">
        <v>100</v>
      </c>
      <c r="H4">
        <f t="dataTable" ref="H4:M16" dt2D="1" dtr="1" r1="B2" r2="B3"/>
        <v>7000</v>
      </c>
      <c r="I4">
        <v>7000</v>
      </c>
      <c r="J4">
        <v>7000</v>
      </c>
      <c r="K4">
        <v>7000</v>
      </c>
      <c r="L4">
        <v>7000</v>
      </c>
      <c r="M4">
        <v>7000</v>
      </c>
    </row>
    <row r="5" spans="1:13" x14ac:dyDescent="0.3">
      <c r="A5" s="18" t="s">
        <v>4</v>
      </c>
      <c r="B5" s="19">
        <f>B4*10%</f>
        <v>1000</v>
      </c>
      <c r="C5">
        <v>20</v>
      </c>
      <c r="D5">
        <v>1400</v>
      </c>
      <c r="G5">
        <v>200</v>
      </c>
      <c r="H5">
        <v>7000</v>
      </c>
      <c r="I5">
        <v>7000</v>
      </c>
      <c r="J5">
        <v>7000</v>
      </c>
      <c r="K5">
        <v>7000</v>
      </c>
      <c r="L5">
        <v>7000</v>
      </c>
      <c r="M5">
        <v>7000</v>
      </c>
    </row>
    <row r="6" spans="1:13" x14ac:dyDescent="0.3">
      <c r="A6" s="18" t="s">
        <v>5</v>
      </c>
      <c r="B6" s="19">
        <f>20*B3</f>
        <v>2000</v>
      </c>
      <c r="C6">
        <v>30</v>
      </c>
      <c r="D6">
        <v>2100</v>
      </c>
      <c r="G6">
        <v>300</v>
      </c>
      <c r="H6">
        <v>7000</v>
      </c>
      <c r="I6">
        <v>7000</v>
      </c>
      <c r="J6">
        <v>7000</v>
      </c>
      <c r="K6">
        <v>7000</v>
      </c>
      <c r="L6">
        <v>7000</v>
      </c>
      <c r="M6">
        <v>7000</v>
      </c>
    </row>
    <row r="7" spans="1:13" x14ac:dyDescent="0.3">
      <c r="A7" s="18" t="s">
        <v>6</v>
      </c>
      <c r="B7" s="19">
        <f>B5+B6</f>
        <v>3000</v>
      </c>
      <c r="C7">
        <v>40</v>
      </c>
      <c r="D7">
        <v>2800</v>
      </c>
      <c r="G7">
        <v>400</v>
      </c>
      <c r="H7">
        <v>7000</v>
      </c>
      <c r="I7">
        <v>7000</v>
      </c>
      <c r="J7">
        <v>7000</v>
      </c>
      <c r="K7">
        <v>7000</v>
      </c>
      <c r="L7">
        <v>7000</v>
      </c>
      <c r="M7">
        <v>7000</v>
      </c>
    </row>
    <row r="8" spans="1:13" ht="16.2" thickBot="1" x14ac:dyDescent="0.35">
      <c r="A8" s="22" t="s">
        <v>7</v>
      </c>
      <c r="B8" s="22">
        <f>B4-B7</f>
        <v>7000</v>
      </c>
      <c r="C8">
        <v>50</v>
      </c>
      <c r="D8">
        <v>3500</v>
      </c>
      <c r="G8">
        <v>500</v>
      </c>
      <c r="H8">
        <v>7000</v>
      </c>
      <c r="I8">
        <v>7000</v>
      </c>
      <c r="J8">
        <v>7000</v>
      </c>
      <c r="K8">
        <v>7000</v>
      </c>
      <c r="L8">
        <v>7000</v>
      </c>
      <c r="M8">
        <v>7000</v>
      </c>
    </row>
    <row r="9" spans="1:13" x14ac:dyDescent="0.3">
      <c r="C9">
        <v>60</v>
      </c>
      <c r="D9">
        <v>4200</v>
      </c>
      <c r="G9">
        <v>600</v>
      </c>
      <c r="H9">
        <v>7000</v>
      </c>
      <c r="I9">
        <v>7000</v>
      </c>
      <c r="J9">
        <v>7000</v>
      </c>
      <c r="K9">
        <v>7000</v>
      </c>
      <c r="L9">
        <v>7000</v>
      </c>
      <c r="M9">
        <v>7000</v>
      </c>
    </row>
    <row r="10" spans="1:13" x14ac:dyDescent="0.3">
      <c r="C10">
        <v>70</v>
      </c>
      <c r="D10">
        <v>4900</v>
      </c>
      <c r="G10">
        <v>700</v>
      </c>
      <c r="H10">
        <v>7000</v>
      </c>
      <c r="I10">
        <v>7000</v>
      </c>
      <c r="J10">
        <v>7000</v>
      </c>
      <c r="K10">
        <v>7000</v>
      </c>
      <c r="L10">
        <v>7000</v>
      </c>
      <c r="M10">
        <v>7000</v>
      </c>
    </row>
    <row r="11" spans="1:13" x14ac:dyDescent="0.3">
      <c r="C11">
        <v>80</v>
      </c>
      <c r="D11">
        <v>5600</v>
      </c>
      <c r="G11">
        <v>800</v>
      </c>
      <c r="H11">
        <v>7000</v>
      </c>
      <c r="I11">
        <v>7000</v>
      </c>
      <c r="J11">
        <v>7000</v>
      </c>
      <c r="K11">
        <v>7000</v>
      </c>
      <c r="L11">
        <v>7000</v>
      </c>
      <c r="M11">
        <v>7000</v>
      </c>
    </row>
    <row r="12" spans="1:13" x14ac:dyDescent="0.3">
      <c r="C12">
        <v>90</v>
      </c>
      <c r="D12">
        <v>6300</v>
      </c>
      <c r="G12">
        <v>900</v>
      </c>
      <c r="H12">
        <v>7000</v>
      </c>
      <c r="I12">
        <v>7000</v>
      </c>
      <c r="J12">
        <v>7000</v>
      </c>
      <c r="K12">
        <v>7000</v>
      </c>
      <c r="L12">
        <v>7000</v>
      </c>
      <c r="M12">
        <v>7000</v>
      </c>
    </row>
    <row r="13" spans="1:13" x14ac:dyDescent="0.3">
      <c r="C13">
        <v>100</v>
      </c>
      <c r="D13">
        <v>7000</v>
      </c>
      <c r="G13">
        <v>1000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</row>
    <row r="14" spans="1:13" x14ac:dyDescent="0.3">
      <c r="C14">
        <v>110</v>
      </c>
      <c r="D14">
        <v>7700</v>
      </c>
      <c r="G14">
        <v>1100</v>
      </c>
      <c r="H14">
        <v>7000</v>
      </c>
      <c r="I14">
        <v>7000</v>
      </c>
      <c r="J14">
        <v>7000</v>
      </c>
      <c r="K14">
        <v>7000</v>
      </c>
      <c r="L14">
        <v>7000</v>
      </c>
      <c r="M14">
        <v>7000</v>
      </c>
    </row>
    <row r="15" spans="1:13" x14ac:dyDescent="0.3">
      <c r="C15">
        <v>120</v>
      </c>
      <c r="D15">
        <v>8400</v>
      </c>
      <c r="G15">
        <v>1200</v>
      </c>
      <c r="H15">
        <v>7000</v>
      </c>
      <c r="I15">
        <v>7000</v>
      </c>
      <c r="J15">
        <v>7000</v>
      </c>
      <c r="K15">
        <v>7000</v>
      </c>
      <c r="L15">
        <v>7000</v>
      </c>
      <c r="M15">
        <v>7000</v>
      </c>
    </row>
    <row r="16" spans="1:13" x14ac:dyDescent="0.3">
      <c r="C16">
        <v>130</v>
      </c>
      <c r="D16">
        <v>9100</v>
      </c>
      <c r="G16">
        <v>1300</v>
      </c>
      <c r="H16">
        <v>7000</v>
      </c>
      <c r="I16">
        <v>7000</v>
      </c>
      <c r="J16">
        <v>7000</v>
      </c>
      <c r="K16">
        <v>7000</v>
      </c>
      <c r="L16">
        <v>7000</v>
      </c>
      <c r="M16">
        <v>7000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8647-4D44-47C6-A33B-E2548C921BFD}">
  <dimension ref="A1:H62"/>
  <sheetViews>
    <sheetView tabSelected="1" workbookViewId="0">
      <selection activeCell="F9" sqref="F9"/>
    </sheetView>
  </sheetViews>
  <sheetFormatPr defaultRowHeight="15.6" x14ac:dyDescent="0.3"/>
  <cols>
    <col min="1" max="1" width="9.09765625" bestFit="1" customWidth="1"/>
  </cols>
  <sheetData>
    <row r="1" spans="1:8" x14ac:dyDescent="0.3">
      <c r="A1" s="27" t="s">
        <v>22</v>
      </c>
      <c r="B1" s="27" t="s">
        <v>23</v>
      </c>
    </row>
    <row r="2" spans="1:8" x14ac:dyDescent="0.3">
      <c r="A2" s="28">
        <v>45292</v>
      </c>
      <c r="B2">
        <v>20</v>
      </c>
    </row>
    <row r="3" spans="1:8" x14ac:dyDescent="0.3">
      <c r="A3" s="28">
        <v>45293</v>
      </c>
      <c r="B3">
        <v>30</v>
      </c>
      <c r="H3" s="1" t="s">
        <v>27</v>
      </c>
    </row>
    <row r="4" spans="1:8" x14ac:dyDescent="0.3">
      <c r="A4" s="28">
        <v>45294</v>
      </c>
      <c r="B4">
        <v>40</v>
      </c>
    </row>
    <row r="5" spans="1:8" x14ac:dyDescent="0.3">
      <c r="A5" s="28">
        <v>45295</v>
      </c>
      <c r="B5">
        <v>44</v>
      </c>
    </row>
    <row r="6" spans="1:8" x14ac:dyDescent="0.3">
      <c r="A6" s="28">
        <v>45296</v>
      </c>
      <c r="B6">
        <v>46</v>
      </c>
    </row>
    <row r="7" spans="1:8" x14ac:dyDescent="0.3">
      <c r="A7" s="28">
        <v>45297</v>
      </c>
      <c r="B7">
        <v>50</v>
      </c>
    </row>
    <row r="8" spans="1:8" x14ac:dyDescent="0.3">
      <c r="A8" s="28">
        <v>45298</v>
      </c>
      <c r="B8">
        <v>55</v>
      </c>
    </row>
    <row r="9" spans="1:8" x14ac:dyDescent="0.3">
      <c r="A9" s="28">
        <v>45299</v>
      </c>
      <c r="B9">
        <v>55</v>
      </c>
    </row>
    <row r="10" spans="1:8" x14ac:dyDescent="0.3">
      <c r="A10" s="28">
        <v>45300</v>
      </c>
      <c r="B10">
        <v>48</v>
      </c>
    </row>
    <row r="11" spans="1:8" x14ac:dyDescent="0.3">
      <c r="A11" s="28">
        <v>45301</v>
      </c>
      <c r="B11">
        <v>30</v>
      </c>
    </row>
    <row r="12" spans="1:8" x14ac:dyDescent="0.3">
      <c r="A12" s="28">
        <v>45302</v>
      </c>
      <c r="B12">
        <v>40</v>
      </c>
    </row>
    <row r="13" spans="1:8" x14ac:dyDescent="0.3">
      <c r="A13" s="28">
        <v>45303</v>
      </c>
      <c r="B13">
        <v>42</v>
      </c>
    </row>
    <row r="14" spans="1:8" x14ac:dyDescent="0.3">
      <c r="A14" s="28">
        <v>45304</v>
      </c>
      <c r="B14">
        <v>49</v>
      </c>
    </row>
    <row r="15" spans="1:8" x14ac:dyDescent="0.3">
      <c r="A15" s="28">
        <v>45305</v>
      </c>
      <c r="B15">
        <v>59</v>
      </c>
    </row>
    <row r="16" spans="1:8" x14ac:dyDescent="0.3">
      <c r="A16" s="28">
        <v>45306</v>
      </c>
      <c r="B16">
        <v>61</v>
      </c>
    </row>
    <row r="17" spans="1:2" x14ac:dyDescent="0.3">
      <c r="A17" s="28">
        <v>45307</v>
      </c>
      <c r="B17">
        <v>58</v>
      </c>
    </row>
    <row r="18" spans="1:2" x14ac:dyDescent="0.3">
      <c r="A18" s="28">
        <v>45308</v>
      </c>
      <c r="B18">
        <f t="shared" ref="B3:B32" ca="1" si="0">RANDBETWEEN(50,85)</f>
        <v>80</v>
      </c>
    </row>
    <row r="19" spans="1:2" x14ac:dyDescent="0.3">
      <c r="A19" s="28">
        <v>45309</v>
      </c>
      <c r="B19">
        <v>68</v>
      </c>
    </row>
    <row r="20" spans="1:2" x14ac:dyDescent="0.3">
      <c r="A20" s="28">
        <v>45310</v>
      </c>
      <c r="B20">
        <v>71</v>
      </c>
    </row>
    <row r="21" spans="1:2" x14ac:dyDescent="0.3">
      <c r="A21" s="28">
        <v>45311</v>
      </c>
      <c r="B21">
        <v>76</v>
      </c>
    </row>
    <row r="22" spans="1:2" x14ac:dyDescent="0.3">
      <c r="A22" s="28">
        <v>45312</v>
      </c>
      <c r="B22">
        <v>77</v>
      </c>
    </row>
    <row r="23" spans="1:2" x14ac:dyDescent="0.3">
      <c r="A23" s="28">
        <v>45313</v>
      </c>
      <c r="B23">
        <v>75</v>
      </c>
    </row>
    <row r="24" spans="1:2" x14ac:dyDescent="0.3">
      <c r="A24" s="28">
        <v>45314</v>
      </c>
      <c r="B24">
        <v>76</v>
      </c>
    </row>
    <row r="25" spans="1:2" x14ac:dyDescent="0.3">
      <c r="A25" s="28">
        <v>45315</v>
      </c>
      <c r="B25">
        <v>78</v>
      </c>
    </row>
    <row r="26" spans="1:2" x14ac:dyDescent="0.3">
      <c r="A26" s="28">
        <v>45316</v>
      </c>
      <c r="B26">
        <v>77</v>
      </c>
    </row>
    <row r="27" spans="1:2" x14ac:dyDescent="0.3">
      <c r="A27" s="28">
        <v>45317</v>
      </c>
      <c r="B27">
        <v>81</v>
      </c>
    </row>
    <row r="28" spans="1:2" x14ac:dyDescent="0.3">
      <c r="A28" s="28">
        <v>45318</v>
      </c>
      <c r="B28">
        <v>82</v>
      </c>
    </row>
    <row r="29" spans="1:2" x14ac:dyDescent="0.3">
      <c r="A29" s="28">
        <v>45319</v>
      </c>
      <c r="B29">
        <v>84</v>
      </c>
    </row>
    <row r="30" spans="1:2" x14ac:dyDescent="0.3">
      <c r="A30" s="28">
        <v>45320</v>
      </c>
      <c r="B30">
        <v>79</v>
      </c>
    </row>
    <row r="31" spans="1:2" x14ac:dyDescent="0.3">
      <c r="A31" s="28">
        <v>45321</v>
      </c>
      <c r="B31">
        <v>80</v>
      </c>
    </row>
    <row r="32" spans="1:2" x14ac:dyDescent="0.3">
      <c r="A32" s="28">
        <v>45322</v>
      </c>
      <c r="B32">
        <v>85</v>
      </c>
    </row>
    <row r="33" spans="1:6" ht="16.2" thickBot="1" x14ac:dyDescent="0.35">
      <c r="C33" t="s">
        <v>24</v>
      </c>
      <c r="D33" t="s">
        <v>25</v>
      </c>
      <c r="E33" t="s">
        <v>25</v>
      </c>
      <c r="F33" t="s">
        <v>26</v>
      </c>
    </row>
    <row r="34" spans="1:6" ht="16.2" thickBot="1" x14ac:dyDescent="0.35">
      <c r="A34" s="29">
        <v>45323</v>
      </c>
      <c r="C34" cm="1">
        <f t="array" aca="1" ref="C34:C62" ca="1">_xlfn.FORECAST.LINEAR(A34:A62,B2:B32,A2:A32)</f>
        <v>91.096774193545571</v>
      </c>
      <c r="D34" cm="1">
        <f t="array" aca="1" ref="D34:D62" ca="1">TREND(B2:B32,A2:A32,A34:A62)</f>
        <v>91.096774193545571</v>
      </c>
      <c r="E34" s="30">
        <f>1.8694*A34-84634</f>
        <v>92.816200000001118</v>
      </c>
    </row>
    <row r="35" spans="1:6" x14ac:dyDescent="0.3">
      <c r="A35" s="28">
        <v>45324</v>
      </c>
      <c r="C35">
        <f ca="1"/>
        <v>92.96774193548481</v>
      </c>
      <c r="D35">
        <f ca="1"/>
        <v>92.96774193548481</v>
      </c>
      <c r="E35" s="30">
        <f t="shared" ref="E35:E62" si="1">1.8694*A35-84634</f>
        <v>94.685599999997066</v>
      </c>
    </row>
    <row r="36" spans="1:6" x14ac:dyDescent="0.3">
      <c r="A36" s="28">
        <v>45325</v>
      </c>
      <c r="C36">
        <f ca="1"/>
        <v>94.838709677409497</v>
      </c>
      <c r="D36">
        <f ca="1"/>
        <v>94.838709677409497</v>
      </c>
      <c r="E36" s="30">
        <f t="shared" si="1"/>
        <v>96.554999999993015</v>
      </c>
    </row>
    <row r="37" spans="1:6" x14ac:dyDescent="0.3">
      <c r="A37" s="28">
        <v>45326</v>
      </c>
      <c r="C37">
        <f ca="1"/>
        <v>96.709677419348736</v>
      </c>
      <c r="D37">
        <f ca="1"/>
        <v>96.709677419348736</v>
      </c>
      <c r="E37" s="30">
        <f t="shared" si="1"/>
        <v>98.424400000003516</v>
      </c>
    </row>
    <row r="38" spans="1:6" x14ac:dyDescent="0.3">
      <c r="A38" s="28">
        <v>45327</v>
      </c>
      <c r="C38">
        <f ca="1"/>
        <v>98.580645161287975</v>
      </c>
      <c r="D38">
        <f ca="1"/>
        <v>98.580645161287975</v>
      </c>
      <c r="E38" s="30">
        <f t="shared" si="1"/>
        <v>100.29379999999946</v>
      </c>
    </row>
    <row r="39" spans="1:6" x14ac:dyDescent="0.3">
      <c r="A39" s="28">
        <v>45328</v>
      </c>
      <c r="C39">
        <f ca="1"/>
        <v>100.45161290322721</v>
      </c>
      <c r="D39">
        <f ca="1"/>
        <v>100.45161290322721</v>
      </c>
      <c r="E39" s="30">
        <f t="shared" si="1"/>
        <v>102.16319999999541</v>
      </c>
    </row>
    <row r="40" spans="1:6" x14ac:dyDescent="0.3">
      <c r="A40" s="28">
        <v>45329</v>
      </c>
      <c r="C40">
        <f ca="1"/>
        <v>102.3225806451519</v>
      </c>
      <c r="D40">
        <f ca="1"/>
        <v>102.3225806451519</v>
      </c>
      <c r="E40" s="30">
        <f t="shared" si="1"/>
        <v>104.03259999999136</v>
      </c>
    </row>
    <row r="41" spans="1:6" x14ac:dyDescent="0.3">
      <c r="A41" s="28">
        <v>45330</v>
      </c>
      <c r="C41">
        <f ca="1"/>
        <v>104.19354838709114</v>
      </c>
      <c r="D41">
        <f ca="1"/>
        <v>104.19354838709114</v>
      </c>
      <c r="E41" s="30">
        <f t="shared" si="1"/>
        <v>105.90200000000186</v>
      </c>
    </row>
    <row r="42" spans="1:6" x14ac:dyDescent="0.3">
      <c r="A42" s="28">
        <v>45331</v>
      </c>
      <c r="C42">
        <f ca="1"/>
        <v>106.06451612903038</v>
      </c>
      <c r="D42">
        <f ca="1"/>
        <v>106.06451612903038</v>
      </c>
      <c r="E42" s="30">
        <f t="shared" si="1"/>
        <v>107.77139999999781</v>
      </c>
    </row>
    <row r="43" spans="1:6" x14ac:dyDescent="0.3">
      <c r="A43" s="28">
        <v>45332</v>
      </c>
      <c r="C43">
        <f ca="1"/>
        <v>107.93548387095507</v>
      </c>
      <c r="D43">
        <f ca="1"/>
        <v>107.93548387096962</v>
      </c>
      <c r="E43" s="30">
        <f t="shared" si="1"/>
        <v>109.64079999999376</v>
      </c>
    </row>
    <row r="44" spans="1:6" x14ac:dyDescent="0.3">
      <c r="A44" s="28">
        <v>45333</v>
      </c>
      <c r="C44">
        <f ca="1"/>
        <v>109.80645161289431</v>
      </c>
      <c r="D44">
        <f ca="1"/>
        <v>109.80645161289431</v>
      </c>
      <c r="E44" s="30">
        <f t="shared" si="1"/>
        <v>111.51020000000426</v>
      </c>
    </row>
    <row r="45" spans="1:6" x14ac:dyDescent="0.3">
      <c r="A45" s="28">
        <v>45334</v>
      </c>
      <c r="C45">
        <f ca="1"/>
        <v>111.67741935483355</v>
      </c>
      <c r="D45">
        <f ca="1"/>
        <v>111.67741935483355</v>
      </c>
      <c r="E45" s="30">
        <f t="shared" si="1"/>
        <v>113.37960000000021</v>
      </c>
    </row>
    <row r="46" spans="1:6" x14ac:dyDescent="0.3">
      <c r="A46" s="28">
        <v>45335</v>
      </c>
      <c r="C46">
        <f ca="1"/>
        <v>113.54838709677279</v>
      </c>
      <c r="D46">
        <f ca="1"/>
        <v>113.54838709677279</v>
      </c>
      <c r="E46" s="30">
        <f t="shared" si="1"/>
        <v>115.24899999999616</v>
      </c>
    </row>
    <row r="47" spans="1:6" x14ac:dyDescent="0.3">
      <c r="A47" s="28">
        <v>45336</v>
      </c>
      <c r="C47">
        <f ca="1"/>
        <v>115.41935483869747</v>
      </c>
      <c r="D47">
        <f ca="1"/>
        <v>115.41935483871202</v>
      </c>
      <c r="E47" s="30">
        <f t="shared" si="1"/>
        <v>117.11839999999211</v>
      </c>
    </row>
    <row r="48" spans="1:6" x14ac:dyDescent="0.3">
      <c r="A48" s="28">
        <v>45337</v>
      </c>
      <c r="C48">
        <f ca="1"/>
        <v>117.29032258063671</v>
      </c>
      <c r="D48">
        <f ca="1"/>
        <v>117.29032258063671</v>
      </c>
      <c r="E48" s="30">
        <f t="shared" si="1"/>
        <v>118.98780000000261</v>
      </c>
    </row>
    <row r="49" spans="1:5" x14ac:dyDescent="0.3">
      <c r="A49" s="28">
        <v>45338</v>
      </c>
      <c r="C49">
        <f ca="1"/>
        <v>119.16129032257595</v>
      </c>
      <c r="D49">
        <f ca="1"/>
        <v>119.16129032257595</v>
      </c>
      <c r="E49" s="30">
        <f t="shared" si="1"/>
        <v>120.85719999999856</v>
      </c>
    </row>
    <row r="50" spans="1:5" x14ac:dyDescent="0.3">
      <c r="A50" s="28">
        <v>45339</v>
      </c>
      <c r="C50">
        <f ca="1"/>
        <v>121.03225806451519</v>
      </c>
      <c r="D50">
        <f ca="1"/>
        <v>121.03225806451519</v>
      </c>
      <c r="E50" s="30">
        <f t="shared" si="1"/>
        <v>122.72659999999451</v>
      </c>
    </row>
    <row r="51" spans="1:5" x14ac:dyDescent="0.3">
      <c r="A51" s="28">
        <v>45340</v>
      </c>
      <c r="C51">
        <f ca="1"/>
        <v>122.90322580643988</v>
      </c>
      <c r="D51">
        <f ca="1"/>
        <v>122.90322580643988</v>
      </c>
      <c r="E51" s="30">
        <f t="shared" si="1"/>
        <v>124.59600000000501</v>
      </c>
    </row>
    <row r="52" spans="1:5" x14ac:dyDescent="0.3">
      <c r="A52" s="28">
        <v>45341</v>
      </c>
      <c r="C52">
        <f ca="1"/>
        <v>124.77419354837912</v>
      </c>
      <c r="D52">
        <f ca="1"/>
        <v>124.77419354837912</v>
      </c>
      <c r="E52" s="30">
        <f t="shared" si="1"/>
        <v>126.46540000000095</v>
      </c>
    </row>
    <row r="53" spans="1:5" x14ac:dyDescent="0.3">
      <c r="A53" s="28">
        <v>45342</v>
      </c>
      <c r="C53">
        <f ca="1"/>
        <v>126.64516129031836</v>
      </c>
      <c r="D53">
        <f ca="1"/>
        <v>126.64516129031836</v>
      </c>
      <c r="E53" s="30">
        <f t="shared" si="1"/>
        <v>128.3347999999969</v>
      </c>
    </row>
    <row r="54" spans="1:5" x14ac:dyDescent="0.3">
      <c r="A54" s="28">
        <v>45343</v>
      </c>
      <c r="C54">
        <f ca="1"/>
        <v>128.5161290322576</v>
      </c>
      <c r="D54">
        <f ca="1"/>
        <v>128.5161290322576</v>
      </c>
      <c r="E54" s="30">
        <f t="shared" si="1"/>
        <v>130.20419999999285</v>
      </c>
    </row>
    <row r="55" spans="1:5" x14ac:dyDescent="0.3">
      <c r="A55" s="28">
        <v>45344</v>
      </c>
      <c r="C55">
        <f ca="1"/>
        <v>130.38709677418228</v>
      </c>
      <c r="D55">
        <f ca="1"/>
        <v>130.38709677418228</v>
      </c>
      <c r="E55" s="30">
        <f t="shared" si="1"/>
        <v>132.07360000000335</v>
      </c>
    </row>
    <row r="56" spans="1:5" x14ac:dyDescent="0.3">
      <c r="A56" s="28">
        <v>45345</v>
      </c>
      <c r="C56">
        <f ca="1"/>
        <v>132.25806451612152</v>
      </c>
      <c r="D56">
        <f ca="1"/>
        <v>132.25806451612152</v>
      </c>
      <c r="E56" s="30">
        <f t="shared" si="1"/>
        <v>133.9429999999993</v>
      </c>
    </row>
    <row r="57" spans="1:5" x14ac:dyDescent="0.3">
      <c r="A57" s="28">
        <v>45346</v>
      </c>
      <c r="C57">
        <f ca="1"/>
        <v>134.12903225806076</v>
      </c>
      <c r="D57">
        <f ca="1"/>
        <v>134.12903225806076</v>
      </c>
      <c r="E57" s="30">
        <f t="shared" si="1"/>
        <v>135.81239999999525</v>
      </c>
    </row>
    <row r="58" spans="1:5" x14ac:dyDescent="0.3">
      <c r="A58" s="28">
        <v>45347</v>
      </c>
      <c r="C58">
        <f ca="1"/>
        <v>136</v>
      </c>
      <c r="D58">
        <f ca="1"/>
        <v>136</v>
      </c>
      <c r="E58" s="30">
        <f t="shared" si="1"/>
        <v>137.6817999999912</v>
      </c>
    </row>
    <row r="59" spans="1:5" x14ac:dyDescent="0.3">
      <c r="A59" s="28">
        <v>45348</v>
      </c>
      <c r="C59">
        <f ca="1"/>
        <v>137.87096774192469</v>
      </c>
      <c r="D59">
        <f ca="1"/>
        <v>137.87096774192469</v>
      </c>
      <c r="E59" s="30">
        <f t="shared" si="1"/>
        <v>139.5512000000017</v>
      </c>
    </row>
    <row r="60" spans="1:5" x14ac:dyDescent="0.3">
      <c r="A60" s="28">
        <v>45349</v>
      </c>
      <c r="C60">
        <f ca="1"/>
        <v>139.74193548386393</v>
      </c>
      <c r="D60">
        <f ca="1"/>
        <v>139.74193548386393</v>
      </c>
      <c r="E60" s="30">
        <f t="shared" si="1"/>
        <v>141.42059999999765</v>
      </c>
    </row>
    <row r="61" spans="1:5" x14ac:dyDescent="0.3">
      <c r="A61" s="28">
        <v>45350</v>
      </c>
      <c r="C61">
        <f ca="1"/>
        <v>141.61290322580317</v>
      </c>
      <c r="D61">
        <f ca="1"/>
        <v>141.61290322580317</v>
      </c>
      <c r="E61" s="30">
        <f t="shared" si="1"/>
        <v>143.2899999999936</v>
      </c>
    </row>
    <row r="62" spans="1:5" x14ac:dyDescent="0.3">
      <c r="A62" s="28">
        <v>45351</v>
      </c>
      <c r="C62">
        <f ca="1"/>
        <v>143.4838709677424</v>
      </c>
      <c r="D62">
        <f ca="1"/>
        <v>143.4838709677424</v>
      </c>
      <c r="E62" s="30">
        <f t="shared" si="1"/>
        <v>145.1594000000041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Scenario Summary</vt:lpstr>
      <vt:lpstr>Scenario Summary 2</vt:lpstr>
      <vt:lpstr>Sheet1</vt:lpstr>
      <vt:lpstr>Sheet4</vt:lpstr>
      <vt:lpstr>Sheet5</vt:lpstr>
      <vt:lpstr>Sheet6</vt:lpstr>
      <vt:lpstr>Price</vt:lpstr>
      <vt:lpstr>Profit</vt:lpstr>
      <vt:lpstr>QTY</vt:lpstr>
      <vt:lpstr>TotalRevenue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2024-10-28T13:38:04Z</dcterms:created>
  <dcterms:modified xsi:type="dcterms:W3CDTF">2024-10-28T14:17:59Z</dcterms:modified>
</cp:coreProperties>
</file>