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5D56BF18-F851-4FE3-BA00-FF06473773A4}" xr6:coauthVersionLast="47" xr6:coauthVersionMax="47" xr10:uidLastSave="{00000000-0000-0000-0000-000000000000}"/>
  <bookViews>
    <workbookView xWindow="-108" yWindow="-108" windowWidth="23256" windowHeight="12456" xr2:uid="{15C99619-BA3C-4D58-97DE-AC6A05445CB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2" l="1" a="1"/>
  <c r="A52" i="2" s="1"/>
  <c r="K16" i="2" a="1"/>
  <c r="K16" i="2" s="1"/>
  <c r="C16" i="2" a="1"/>
  <c r="C16" i="2" s="1"/>
  <c r="B12" i="1"/>
  <c r="P6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1" i="1"/>
  <c r="M23" i="1"/>
  <c r="M29" i="1"/>
  <c r="M31" i="1"/>
  <c r="M33" i="1"/>
  <c r="M36" i="1"/>
  <c r="M38" i="1"/>
  <c r="M41" i="1"/>
  <c r="M44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20" i="1" s="1"/>
  <c r="L21" i="1"/>
  <c r="L22" i="1"/>
  <c r="M22" i="1" s="1"/>
  <c r="L23" i="1"/>
  <c r="L24" i="1"/>
  <c r="M24" i="1" s="1"/>
  <c r="L25" i="1"/>
  <c r="M25" i="1" s="1"/>
  <c r="L26" i="1"/>
  <c r="M26" i="1" s="1"/>
  <c r="L27" i="1"/>
  <c r="M27" i="1" s="1"/>
  <c r="L28" i="1"/>
  <c r="M28" i="1" s="1"/>
  <c r="L29" i="1"/>
  <c r="L30" i="1"/>
  <c r="M30" i="1" s="1"/>
  <c r="L31" i="1"/>
  <c r="L32" i="1"/>
  <c r="M32" i="1" s="1"/>
  <c r="L33" i="1"/>
  <c r="L34" i="1"/>
  <c r="M34" i="1" s="1"/>
  <c r="L35" i="1"/>
  <c r="M35" i="1" s="1"/>
  <c r="L36" i="1"/>
  <c r="L37" i="1"/>
  <c r="M37" i="1" s="1"/>
  <c r="L38" i="1"/>
  <c r="L39" i="1"/>
  <c r="M39" i="1" s="1"/>
  <c r="L40" i="1"/>
  <c r="M40" i="1" s="1"/>
  <c r="L41" i="1"/>
  <c r="L42" i="1"/>
  <c r="M42" i="1" s="1"/>
  <c r="L43" i="1"/>
  <c r="M43" i="1" s="1"/>
  <c r="L44" i="1"/>
  <c r="L45" i="1"/>
  <c r="M45" i="1" s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5" i="1"/>
  <c r="P5" i="1" l="1"/>
  <c r="M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<sst xmlns="http://schemas.openxmlformats.org/spreadsheetml/2006/main" count="121" uniqueCount="20">
  <si>
    <t>sub_category</t>
  </si>
  <si>
    <t>sales</t>
  </si>
  <si>
    <t>quantity</t>
  </si>
  <si>
    <t>discount</t>
  </si>
  <si>
    <t>profit</t>
  </si>
  <si>
    <t>shipping_cost</t>
  </si>
  <si>
    <t>Storage</t>
  </si>
  <si>
    <t>Supplies</t>
  </si>
  <si>
    <t>Electronic</t>
  </si>
  <si>
    <t>Tablet</t>
  </si>
  <si>
    <t>Furnishings</t>
  </si>
  <si>
    <t>Paper</t>
  </si>
  <si>
    <t>Machines</t>
  </si>
  <si>
    <t>Appliances</t>
  </si>
  <si>
    <t>Copiers</t>
  </si>
  <si>
    <t>Chairs</t>
  </si>
  <si>
    <t>Total_sale</t>
  </si>
  <si>
    <t>Exp</t>
  </si>
  <si>
    <t xml:space="preserve">Sum of Total sales </t>
  </si>
  <si>
    <t xml:space="preserve">Total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</si>
</sst>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.00,,&quot;M&quot;"/>
    <numFmt numFmtId="170" formatCode="#.0,&quot;K&quot;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34A4-F88A-4A95-B2BF-AB1A301B92B4}">
  <sheetPr codeName="Sheet1"/>
  <dimension ref="B4:P104"/>
  <sheetViews>
    <sheetView tabSelected="1" zoomScale="115" zoomScaleNormal="115" workbookViewId="0">
      <selection activeCell="D5" sqref="D5"/>
    </sheetView>
  </sheetViews>
  <sheetFormatPr defaultRowHeight="15.6" x14ac:dyDescent="0.3"/>
  <cols>
    <col min="6" max="6" width="11.5" bestFit="1" customWidth="1"/>
    <col min="7" max="7" width="5.19921875" bestFit="1" customWidth="1"/>
    <col min="8" max="8" width="7.3984375" bestFit="1" customWidth="1"/>
    <col min="9" max="9" width="7.796875" bestFit="1" customWidth="1"/>
    <col min="10" max="10" width="8.69921875" bestFit="1" customWidth="1"/>
    <col min="11" max="11" width="11.8984375" bestFit="1" customWidth="1"/>
    <col min="12" max="13" width="8.796875" style="3"/>
    <col min="15" max="15" width="16.09765625" bestFit="1" customWidth="1"/>
  </cols>
  <sheetData>
    <row r="4" spans="2:16" x14ac:dyDescent="0.3">
      <c r="F4" s="1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s="3" t="s">
        <v>16</v>
      </c>
      <c r="M4" s="3" t="s">
        <v>17</v>
      </c>
    </row>
    <row r="5" spans="2:16" x14ac:dyDescent="0.3">
      <c r="F5" t="s">
        <v>6</v>
      </c>
      <c r="G5">
        <v>408</v>
      </c>
      <c r="H5">
        <v>2</v>
      </c>
      <c r="I5">
        <v>0</v>
      </c>
      <c r="J5">
        <v>106.14</v>
      </c>
      <c r="K5">
        <v>35.46</v>
      </c>
      <c r="L5" s="3">
        <f>G5*H5</f>
        <v>816</v>
      </c>
      <c r="M5" s="3">
        <f>L5-K5</f>
        <v>780.54</v>
      </c>
      <c r="O5" s="1" t="s">
        <v>18</v>
      </c>
      <c r="P5" s="2">
        <f>SUM(L:L)</f>
        <v>32208</v>
      </c>
    </row>
    <row r="6" spans="2:16" x14ac:dyDescent="0.3">
      <c r="F6" t="s">
        <v>7</v>
      </c>
      <c r="G6">
        <v>120</v>
      </c>
      <c r="H6">
        <v>3</v>
      </c>
      <c r="I6">
        <v>0.1</v>
      </c>
      <c r="J6">
        <v>36.036000000000001</v>
      </c>
      <c r="K6">
        <v>9.7200000000000006</v>
      </c>
      <c r="L6" s="3">
        <f t="shared" ref="L6:L69" si="0">G6*H6</f>
        <v>360</v>
      </c>
      <c r="M6" s="3">
        <f t="shared" ref="M6:M69" si="1">L6-K6</f>
        <v>350.28</v>
      </c>
      <c r="O6" s="4" t="s">
        <v>19</v>
      </c>
      <c r="P6" s="2">
        <f>SUM(J:J)</f>
        <v>1176.066</v>
      </c>
    </row>
    <row r="7" spans="2:16" x14ac:dyDescent="0.3">
      <c r="F7" t="s">
        <v>8</v>
      </c>
      <c r="G7">
        <v>66</v>
      </c>
      <c r="H7">
        <v>4</v>
      </c>
      <c r="I7">
        <v>0</v>
      </c>
      <c r="J7">
        <v>29.64</v>
      </c>
      <c r="K7">
        <v>8.17</v>
      </c>
      <c r="L7" s="3">
        <f t="shared" si="0"/>
        <v>264</v>
      </c>
      <c r="M7" s="3">
        <f t="shared" si="1"/>
        <v>255.83</v>
      </c>
    </row>
    <row r="8" spans="2:16" x14ac:dyDescent="0.3">
      <c r="F8" t="s">
        <v>9</v>
      </c>
      <c r="G8">
        <v>45</v>
      </c>
      <c r="H8">
        <v>3</v>
      </c>
      <c r="I8">
        <v>0.5</v>
      </c>
      <c r="J8">
        <v>-26.055</v>
      </c>
      <c r="K8">
        <v>4.82</v>
      </c>
      <c r="L8" s="3">
        <f t="shared" si="0"/>
        <v>135</v>
      </c>
      <c r="M8" s="3">
        <f t="shared" si="1"/>
        <v>130.18</v>
      </c>
    </row>
    <row r="9" spans="2:16" x14ac:dyDescent="0.3">
      <c r="F9" t="s">
        <v>10</v>
      </c>
      <c r="G9">
        <v>114</v>
      </c>
      <c r="H9">
        <v>5</v>
      </c>
      <c r="I9">
        <v>0.1</v>
      </c>
      <c r="J9">
        <v>37.770000000000003</v>
      </c>
      <c r="K9">
        <v>4.7</v>
      </c>
      <c r="L9" s="3">
        <f t="shared" si="0"/>
        <v>570</v>
      </c>
      <c r="M9" s="3">
        <f t="shared" si="1"/>
        <v>565.29999999999995</v>
      </c>
    </row>
    <row r="10" spans="2:16" x14ac:dyDescent="0.3">
      <c r="F10" t="s">
        <v>11</v>
      </c>
      <c r="G10">
        <v>55</v>
      </c>
      <c r="H10">
        <v>2</v>
      </c>
      <c r="I10">
        <v>0.1</v>
      </c>
      <c r="J10">
        <v>15.342000000000001</v>
      </c>
      <c r="K10">
        <v>1.8</v>
      </c>
      <c r="L10" s="3">
        <f t="shared" si="0"/>
        <v>110</v>
      </c>
      <c r="M10" s="3">
        <f t="shared" si="1"/>
        <v>108.2</v>
      </c>
    </row>
    <row r="11" spans="2:16" x14ac:dyDescent="0.3">
      <c r="F11" t="s">
        <v>12</v>
      </c>
      <c r="G11">
        <v>314</v>
      </c>
      <c r="H11">
        <v>1</v>
      </c>
      <c r="I11">
        <v>0</v>
      </c>
      <c r="J11">
        <v>3.12</v>
      </c>
      <c r="K11">
        <v>24.1</v>
      </c>
      <c r="L11" s="3">
        <f t="shared" si="0"/>
        <v>314</v>
      </c>
      <c r="M11" s="3">
        <f t="shared" si="1"/>
        <v>289.89999999999998</v>
      </c>
    </row>
    <row r="12" spans="2:16" x14ac:dyDescent="0.3">
      <c r="B12" t="str">
        <f ca="1">OFFSET(C8,-4,3)</f>
        <v>sub_category</v>
      </c>
      <c r="F12" t="s">
        <v>13</v>
      </c>
      <c r="G12">
        <v>276</v>
      </c>
      <c r="H12">
        <v>1</v>
      </c>
      <c r="I12">
        <v>0.1</v>
      </c>
      <c r="J12">
        <v>110.41200000000001</v>
      </c>
      <c r="K12">
        <v>125.32</v>
      </c>
      <c r="L12" s="3">
        <f t="shared" si="0"/>
        <v>276</v>
      </c>
      <c r="M12" s="3">
        <f t="shared" si="1"/>
        <v>150.68</v>
      </c>
    </row>
    <row r="13" spans="2:16" x14ac:dyDescent="0.3">
      <c r="F13" t="s">
        <v>14</v>
      </c>
      <c r="G13">
        <v>912</v>
      </c>
      <c r="H13">
        <v>4</v>
      </c>
      <c r="I13">
        <v>0.4</v>
      </c>
      <c r="J13">
        <v>-319.464</v>
      </c>
      <c r="K13">
        <v>107.1</v>
      </c>
      <c r="L13" s="3">
        <f t="shared" si="0"/>
        <v>3648</v>
      </c>
      <c r="M13" s="3">
        <f t="shared" si="1"/>
        <v>3540.9</v>
      </c>
    </row>
    <row r="14" spans="2:16" x14ac:dyDescent="0.3">
      <c r="F14" t="s">
        <v>15</v>
      </c>
      <c r="G14">
        <v>667</v>
      </c>
      <c r="H14">
        <v>4</v>
      </c>
      <c r="I14">
        <v>0</v>
      </c>
      <c r="J14">
        <v>253.32</v>
      </c>
      <c r="K14">
        <v>81.260000000000005</v>
      </c>
      <c r="L14" s="3">
        <f t="shared" si="0"/>
        <v>2668</v>
      </c>
      <c r="M14" s="3">
        <f t="shared" si="1"/>
        <v>2586.7399999999998</v>
      </c>
    </row>
    <row r="15" spans="2:16" x14ac:dyDescent="0.3">
      <c r="F15" t="s">
        <v>6</v>
      </c>
      <c r="G15">
        <v>408</v>
      </c>
      <c r="H15">
        <v>2</v>
      </c>
      <c r="I15">
        <v>0</v>
      </c>
      <c r="J15">
        <v>106.14</v>
      </c>
      <c r="K15">
        <v>35.46</v>
      </c>
      <c r="L15" s="3">
        <f t="shared" si="0"/>
        <v>816</v>
      </c>
      <c r="M15" s="3">
        <f t="shared" si="1"/>
        <v>780.54</v>
      </c>
    </row>
    <row r="16" spans="2:16" x14ac:dyDescent="0.3">
      <c r="F16" t="s">
        <v>7</v>
      </c>
      <c r="G16">
        <v>120</v>
      </c>
      <c r="H16">
        <v>3</v>
      </c>
      <c r="I16">
        <v>0.1</v>
      </c>
      <c r="J16">
        <v>36.036000000000001</v>
      </c>
      <c r="K16">
        <v>9.7200000000000006</v>
      </c>
      <c r="L16" s="3">
        <f t="shared" si="0"/>
        <v>360</v>
      </c>
      <c r="M16" s="3">
        <f t="shared" si="1"/>
        <v>350.28</v>
      </c>
    </row>
    <row r="17" spans="6:13" x14ac:dyDescent="0.3">
      <c r="F17" t="s">
        <v>8</v>
      </c>
      <c r="G17">
        <v>66</v>
      </c>
      <c r="H17">
        <v>4</v>
      </c>
      <c r="I17">
        <v>0</v>
      </c>
      <c r="J17">
        <v>29.64</v>
      </c>
      <c r="K17">
        <v>8.17</v>
      </c>
      <c r="L17" s="3">
        <f t="shared" si="0"/>
        <v>264</v>
      </c>
      <c r="M17" s="3">
        <f t="shared" si="1"/>
        <v>255.83</v>
      </c>
    </row>
    <row r="18" spans="6:13" x14ac:dyDescent="0.3">
      <c r="F18" t="s">
        <v>9</v>
      </c>
      <c r="G18">
        <v>45</v>
      </c>
      <c r="H18">
        <v>3</v>
      </c>
      <c r="I18">
        <v>0.5</v>
      </c>
      <c r="J18">
        <v>-26.055</v>
      </c>
      <c r="K18">
        <v>4.82</v>
      </c>
      <c r="L18" s="3">
        <f t="shared" si="0"/>
        <v>135</v>
      </c>
      <c r="M18" s="3">
        <f t="shared" si="1"/>
        <v>130.18</v>
      </c>
    </row>
    <row r="19" spans="6:13" x14ac:dyDescent="0.3">
      <c r="F19" t="s">
        <v>6</v>
      </c>
      <c r="G19">
        <v>408</v>
      </c>
      <c r="H19">
        <v>2</v>
      </c>
      <c r="I19">
        <v>0</v>
      </c>
      <c r="J19">
        <v>106.14</v>
      </c>
      <c r="K19">
        <v>35.46</v>
      </c>
      <c r="L19" s="3">
        <f t="shared" si="0"/>
        <v>816</v>
      </c>
      <c r="M19" s="3">
        <f t="shared" si="1"/>
        <v>780.54</v>
      </c>
    </row>
    <row r="20" spans="6:13" x14ac:dyDescent="0.3">
      <c r="F20" t="s">
        <v>7</v>
      </c>
      <c r="G20">
        <v>120</v>
      </c>
      <c r="H20">
        <v>3</v>
      </c>
      <c r="I20">
        <v>0.1</v>
      </c>
      <c r="J20">
        <v>36.036000000000001</v>
      </c>
      <c r="K20">
        <v>9.7200000000000006</v>
      </c>
      <c r="L20" s="3">
        <f t="shared" si="0"/>
        <v>360</v>
      </c>
      <c r="M20" s="3">
        <f t="shared" si="1"/>
        <v>350.28</v>
      </c>
    </row>
    <row r="21" spans="6:13" x14ac:dyDescent="0.3">
      <c r="F21" t="s">
        <v>8</v>
      </c>
      <c r="G21">
        <v>66</v>
      </c>
      <c r="H21">
        <v>4</v>
      </c>
      <c r="I21">
        <v>0</v>
      </c>
      <c r="J21">
        <v>29.64</v>
      </c>
      <c r="K21">
        <v>8.17</v>
      </c>
      <c r="L21" s="3">
        <f t="shared" si="0"/>
        <v>264</v>
      </c>
      <c r="M21" s="3">
        <f t="shared" si="1"/>
        <v>255.83</v>
      </c>
    </row>
    <row r="22" spans="6:13" x14ac:dyDescent="0.3">
      <c r="F22" t="s">
        <v>9</v>
      </c>
      <c r="G22">
        <v>45</v>
      </c>
      <c r="H22">
        <v>3</v>
      </c>
      <c r="I22">
        <v>0.5</v>
      </c>
      <c r="J22">
        <v>-26.055</v>
      </c>
      <c r="K22">
        <v>4.82</v>
      </c>
      <c r="L22" s="3">
        <f t="shared" si="0"/>
        <v>135</v>
      </c>
      <c r="M22" s="3">
        <f t="shared" si="1"/>
        <v>130.18</v>
      </c>
    </row>
    <row r="23" spans="6:13" x14ac:dyDescent="0.3">
      <c r="F23" t="s">
        <v>10</v>
      </c>
      <c r="G23">
        <v>114</v>
      </c>
      <c r="H23">
        <v>5</v>
      </c>
      <c r="I23">
        <v>0.1</v>
      </c>
      <c r="J23">
        <v>37.770000000000003</v>
      </c>
      <c r="K23">
        <v>4.7</v>
      </c>
      <c r="L23" s="3">
        <f t="shared" si="0"/>
        <v>570</v>
      </c>
      <c r="M23" s="3">
        <f t="shared" si="1"/>
        <v>565.29999999999995</v>
      </c>
    </row>
    <row r="24" spans="6:13" x14ac:dyDescent="0.3">
      <c r="F24" t="s">
        <v>11</v>
      </c>
      <c r="G24">
        <v>55</v>
      </c>
      <c r="H24">
        <v>2</v>
      </c>
      <c r="I24">
        <v>0.1</v>
      </c>
      <c r="J24">
        <v>15.342000000000001</v>
      </c>
      <c r="K24">
        <v>1.8</v>
      </c>
      <c r="L24" s="3">
        <f t="shared" si="0"/>
        <v>110</v>
      </c>
      <c r="M24" s="3">
        <f t="shared" si="1"/>
        <v>108.2</v>
      </c>
    </row>
    <row r="25" spans="6:13" x14ac:dyDescent="0.3">
      <c r="F25" t="s">
        <v>12</v>
      </c>
      <c r="G25">
        <v>314</v>
      </c>
      <c r="H25">
        <v>1</v>
      </c>
      <c r="I25">
        <v>0</v>
      </c>
      <c r="J25">
        <v>3.12</v>
      </c>
      <c r="K25">
        <v>24.1</v>
      </c>
      <c r="L25" s="3">
        <f t="shared" si="0"/>
        <v>314</v>
      </c>
      <c r="M25" s="3">
        <f t="shared" si="1"/>
        <v>289.89999999999998</v>
      </c>
    </row>
    <row r="26" spans="6:13" x14ac:dyDescent="0.3">
      <c r="F26" t="s">
        <v>13</v>
      </c>
      <c r="G26">
        <v>276</v>
      </c>
      <c r="H26">
        <v>1</v>
      </c>
      <c r="I26">
        <v>0.1</v>
      </c>
      <c r="J26">
        <v>110.41200000000001</v>
      </c>
      <c r="K26">
        <v>125.32</v>
      </c>
      <c r="L26" s="3">
        <f t="shared" si="0"/>
        <v>276</v>
      </c>
      <c r="M26" s="3">
        <f t="shared" si="1"/>
        <v>150.68</v>
      </c>
    </row>
    <row r="27" spans="6:13" x14ac:dyDescent="0.3">
      <c r="F27" t="s">
        <v>14</v>
      </c>
      <c r="G27">
        <v>912</v>
      </c>
      <c r="H27">
        <v>4</v>
      </c>
      <c r="I27">
        <v>0.4</v>
      </c>
      <c r="J27">
        <v>-319.464</v>
      </c>
      <c r="K27">
        <v>107.1</v>
      </c>
      <c r="L27" s="3">
        <f t="shared" si="0"/>
        <v>3648</v>
      </c>
      <c r="M27" s="3">
        <f t="shared" si="1"/>
        <v>3540.9</v>
      </c>
    </row>
    <row r="28" spans="6:13" x14ac:dyDescent="0.3">
      <c r="F28" t="s">
        <v>15</v>
      </c>
      <c r="G28">
        <v>667</v>
      </c>
      <c r="H28">
        <v>4</v>
      </c>
      <c r="I28">
        <v>0</v>
      </c>
      <c r="J28">
        <v>253.32</v>
      </c>
      <c r="K28">
        <v>81.260000000000005</v>
      </c>
      <c r="L28" s="3">
        <f t="shared" si="0"/>
        <v>2668</v>
      </c>
      <c r="M28" s="3">
        <f t="shared" si="1"/>
        <v>2586.7399999999998</v>
      </c>
    </row>
    <row r="29" spans="6:13" x14ac:dyDescent="0.3">
      <c r="F29" t="s">
        <v>6</v>
      </c>
      <c r="G29">
        <v>408</v>
      </c>
      <c r="H29">
        <v>2</v>
      </c>
      <c r="I29">
        <v>0</v>
      </c>
      <c r="J29">
        <v>106.14</v>
      </c>
      <c r="K29">
        <v>35.46</v>
      </c>
      <c r="L29" s="3">
        <f t="shared" si="0"/>
        <v>816</v>
      </c>
      <c r="M29" s="3">
        <f t="shared" si="1"/>
        <v>780.54</v>
      </c>
    </row>
    <row r="30" spans="6:13" x14ac:dyDescent="0.3">
      <c r="F30" t="s">
        <v>7</v>
      </c>
      <c r="G30">
        <v>120</v>
      </c>
      <c r="H30">
        <v>3</v>
      </c>
      <c r="I30">
        <v>0.1</v>
      </c>
      <c r="J30">
        <v>36.036000000000001</v>
      </c>
      <c r="K30">
        <v>9.7200000000000006</v>
      </c>
      <c r="L30" s="3">
        <f t="shared" si="0"/>
        <v>360</v>
      </c>
      <c r="M30" s="3">
        <f t="shared" si="1"/>
        <v>350.28</v>
      </c>
    </row>
    <row r="31" spans="6:13" x14ac:dyDescent="0.3">
      <c r="F31" t="s">
        <v>8</v>
      </c>
      <c r="G31">
        <v>66</v>
      </c>
      <c r="H31">
        <v>4</v>
      </c>
      <c r="I31">
        <v>0</v>
      </c>
      <c r="J31">
        <v>29.64</v>
      </c>
      <c r="K31">
        <v>8.17</v>
      </c>
      <c r="L31" s="3">
        <f t="shared" si="0"/>
        <v>264</v>
      </c>
      <c r="M31" s="3">
        <f t="shared" si="1"/>
        <v>255.83</v>
      </c>
    </row>
    <row r="32" spans="6:13" x14ac:dyDescent="0.3">
      <c r="F32" t="s">
        <v>9</v>
      </c>
      <c r="G32">
        <v>45</v>
      </c>
      <c r="H32">
        <v>3</v>
      </c>
      <c r="I32">
        <v>0.5</v>
      </c>
      <c r="J32">
        <v>-26.055</v>
      </c>
      <c r="K32">
        <v>4.82</v>
      </c>
      <c r="L32" s="3">
        <f t="shared" si="0"/>
        <v>135</v>
      </c>
      <c r="M32" s="3">
        <f t="shared" si="1"/>
        <v>130.18</v>
      </c>
    </row>
    <row r="33" spans="6:13" x14ac:dyDescent="0.3">
      <c r="F33" t="s">
        <v>6</v>
      </c>
      <c r="G33">
        <v>408</v>
      </c>
      <c r="H33">
        <v>2</v>
      </c>
      <c r="I33">
        <v>0</v>
      </c>
      <c r="J33">
        <v>106.14</v>
      </c>
      <c r="K33">
        <v>35.46</v>
      </c>
      <c r="L33" s="3">
        <f t="shared" si="0"/>
        <v>816</v>
      </c>
      <c r="M33" s="3">
        <f t="shared" si="1"/>
        <v>780.54</v>
      </c>
    </row>
    <row r="34" spans="6:13" x14ac:dyDescent="0.3">
      <c r="F34" t="s">
        <v>7</v>
      </c>
      <c r="G34">
        <v>120</v>
      </c>
      <c r="H34">
        <v>3</v>
      </c>
      <c r="I34">
        <v>0.1</v>
      </c>
      <c r="J34">
        <v>36.036000000000001</v>
      </c>
      <c r="K34">
        <v>9.7200000000000006</v>
      </c>
      <c r="L34" s="3">
        <f t="shared" si="0"/>
        <v>360</v>
      </c>
      <c r="M34" s="3">
        <f t="shared" si="1"/>
        <v>350.28</v>
      </c>
    </row>
    <row r="35" spans="6:13" x14ac:dyDescent="0.3">
      <c r="F35" t="s">
        <v>8</v>
      </c>
      <c r="G35">
        <v>66</v>
      </c>
      <c r="H35">
        <v>4</v>
      </c>
      <c r="I35">
        <v>0</v>
      </c>
      <c r="J35">
        <v>29.64</v>
      </c>
      <c r="K35">
        <v>8.17</v>
      </c>
      <c r="L35" s="3">
        <f t="shared" si="0"/>
        <v>264</v>
      </c>
      <c r="M35" s="3">
        <f t="shared" si="1"/>
        <v>255.83</v>
      </c>
    </row>
    <row r="36" spans="6:13" x14ac:dyDescent="0.3">
      <c r="F36" t="s">
        <v>9</v>
      </c>
      <c r="G36">
        <v>45</v>
      </c>
      <c r="H36">
        <v>3</v>
      </c>
      <c r="I36">
        <v>0.5</v>
      </c>
      <c r="J36">
        <v>-26.055</v>
      </c>
      <c r="K36">
        <v>4.82</v>
      </c>
      <c r="L36" s="3">
        <f t="shared" si="0"/>
        <v>135</v>
      </c>
      <c r="M36" s="3">
        <f t="shared" si="1"/>
        <v>130.18</v>
      </c>
    </row>
    <row r="37" spans="6:13" x14ac:dyDescent="0.3">
      <c r="F37" t="s">
        <v>10</v>
      </c>
      <c r="G37">
        <v>114</v>
      </c>
      <c r="H37">
        <v>5</v>
      </c>
      <c r="I37">
        <v>0.1</v>
      </c>
      <c r="J37">
        <v>37.770000000000003</v>
      </c>
      <c r="K37">
        <v>4.7</v>
      </c>
      <c r="L37" s="3">
        <f t="shared" si="0"/>
        <v>570</v>
      </c>
      <c r="M37" s="3">
        <f t="shared" si="1"/>
        <v>565.29999999999995</v>
      </c>
    </row>
    <row r="38" spans="6:13" x14ac:dyDescent="0.3">
      <c r="F38" t="s">
        <v>11</v>
      </c>
      <c r="G38">
        <v>55</v>
      </c>
      <c r="H38">
        <v>2</v>
      </c>
      <c r="I38">
        <v>0.1</v>
      </c>
      <c r="J38">
        <v>15.342000000000001</v>
      </c>
      <c r="K38">
        <v>1.8</v>
      </c>
      <c r="L38" s="3">
        <f t="shared" si="0"/>
        <v>110</v>
      </c>
      <c r="M38" s="3">
        <f t="shared" si="1"/>
        <v>108.2</v>
      </c>
    </row>
    <row r="39" spans="6:13" x14ac:dyDescent="0.3">
      <c r="F39" t="s">
        <v>12</v>
      </c>
      <c r="G39">
        <v>314</v>
      </c>
      <c r="H39">
        <v>1</v>
      </c>
      <c r="I39">
        <v>0</v>
      </c>
      <c r="J39">
        <v>3.12</v>
      </c>
      <c r="K39">
        <v>24.1</v>
      </c>
      <c r="L39" s="3">
        <f t="shared" si="0"/>
        <v>314</v>
      </c>
      <c r="M39" s="3">
        <f t="shared" si="1"/>
        <v>289.89999999999998</v>
      </c>
    </row>
    <row r="40" spans="6:13" x14ac:dyDescent="0.3">
      <c r="F40" t="s">
        <v>13</v>
      </c>
      <c r="G40">
        <v>276</v>
      </c>
      <c r="H40">
        <v>1</v>
      </c>
      <c r="I40">
        <v>0.1</v>
      </c>
      <c r="J40">
        <v>110.41200000000001</v>
      </c>
      <c r="K40">
        <v>125.32</v>
      </c>
      <c r="L40" s="3">
        <f t="shared" si="0"/>
        <v>276</v>
      </c>
      <c r="M40" s="3">
        <f t="shared" si="1"/>
        <v>150.68</v>
      </c>
    </row>
    <row r="41" spans="6:13" x14ac:dyDescent="0.3">
      <c r="F41" t="s">
        <v>14</v>
      </c>
      <c r="G41">
        <v>912</v>
      </c>
      <c r="H41">
        <v>4</v>
      </c>
      <c r="I41">
        <v>0.4</v>
      </c>
      <c r="J41">
        <v>-319.464</v>
      </c>
      <c r="K41">
        <v>107.1</v>
      </c>
      <c r="L41" s="3">
        <f t="shared" si="0"/>
        <v>3648</v>
      </c>
      <c r="M41" s="3">
        <f t="shared" si="1"/>
        <v>3540.9</v>
      </c>
    </row>
    <row r="42" spans="6:13" x14ac:dyDescent="0.3">
      <c r="F42" t="s">
        <v>15</v>
      </c>
      <c r="G42">
        <v>667</v>
      </c>
      <c r="H42">
        <v>4</v>
      </c>
      <c r="I42">
        <v>0</v>
      </c>
      <c r="J42">
        <v>253.32</v>
      </c>
      <c r="K42">
        <v>81.260000000000005</v>
      </c>
      <c r="L42" s="3">
        <f t="shared" si="0"/>
        <v>2668</v>
      </c>
      <c r="M42" s="3">
        <f t="shared" si="1"/>
        <v>2586.7399999999998</v>
      </c>
    </row>
    <row r="43" spans="6:13" x14ac:dyDescent="0.3">
      <c r="F43" t="s">
        <v>6</v>
      </c>
      <c r="G43">
        <v>408</v>
      </c>
      <c r="H43">
        <v>2</v>
      </c>
      <c r="I43">
        <v>0</v>
      </c>
      <c r="J43">
        <v>106.14</v>
      </c>
      <c r="K43">
        <v>35.46</v>
      </c>
      <c r="L43" s="3">
        <f t="shared" si="0"/>
        <v>816</v>
      </c>
      <c r="M43" s="3">
        <f t="shared" si="1"/>
        <v>780.54</v>
      </c>
    </row>
    <row r="44" spans="6:13" x14ac:dyDescent="0.3">
      <c r="F44" t="s">
        <v>7</v>
      </c>
      <c r="G44">
        <v>120</v>
      </c>
      <c r="H44">
        <v>3</v>
      </c>
      <c r="I44">
        <v>0.1</v>
      </c>
      <c r="J44">
        <v>36.036000000000001</v>
      </c>
      <c r="K44">
        <v>9.7200000000000006</v>
      </c>
      <c r="L44" s="3">
        <f t="shared" si="0"/>
        <v>360</v>
      </c>
      <c r="M44" s="3">
        <f t="shared" si="1"/>
        <v>350.28</v>
      </c>
    </row>
    <row r="45" spans="6:13" x14ac:dyDescent="0.3">
      <c r="F45" t="s">
        <v>8</v>
      </c>
      <c r="G45">
        <v>66</v>
      </c>
      <c r="H45">
        <v>4</v>
      </c>
      <c r="I45">
        <v>0</v>
      </c>
      <c r="J45">
        <v>29.64</v>
      </c>
      <c r="K45">
        <v>8.17</v>
      </c>
      <c r="L45" s="3">
        <f t="shared" si="0"/>
        <v>264</v>
      </c>
      <c r="M45" s="3">
        <f t="shared" si="1"/>
        <v>255.83</v>
      </c>
    </row>
    <row r="46" spans="6:13" x14ac:dyDescent="0.3">
      <c r="F46" t="s">
        <v>9</v>
      </c>
      <c r="G46">
        <v>45</v>
      </c>
      <c r="H46">
        <v>3</v>
      </c>
      <c r="I46">
        <v>0.5</v>
      </c>
      <c r="J46">
        <v>-26.055</v>
      </c>
      <c r="K46">
        <v>4.82</v>
      </c>
      <c r="L46" s="3">
        <f t="shared" si="0"/>
        <v>135</v>
      </c>
      <c r="M46" s="3">
        <f t="shared" si="1"/>
        <v>130.18</v>
      </c>
    </row>
    <row r="47" spans="6:13" x14ac:dyDescent="0.3">
      <c r="L47" s="3">
        <f t="shared" si="0"/>
        <v>0</v>
      </c>
      <c r="M47" s="3">
        <f t="shared" si="1"/>
        <v>0</v>
      </c>
    </row>
    <row r="48" spans="6:13" x14ac:dyDescent="0.3">
      <c r="L48" s="3">
        <f t="shared" si="0"/>
        <v>0</v>
      </c>
      <c r="M48" s="3">
        <f t="shared" si="1"/>
        <v>0</v>
      </c>
    </row>
    <row r="49" spans="12:13" x14ac:dyDescent="0.3">
      <c r="L49" s="3">
        <f t="shared" si="0"/>
        <v>0</v>
      </c>
      <c r="M49" s="3">
        <f t="shared" si="1"/>
        <v>0</v>
      </c>
    </row>
    <row r="50" spans="12:13" x14ac:dyDescent="0.3">
      <c r="L50" s="3">
        <f t="shared" si="0"/>
        <v>0</v>
      </c>
      <c r="M50" s="3">
        <f t="shared" si="1"/>
        <v>0</v>
      </c>
    </row>
    <row r="51" spans="12:13" x14ac:dyDescent="0.3">
      <c r="L51" s="3">
        <f t="shared" si="0"/>
        <v>0</v>
      </c>
      <c r="M51" s="3">
        <f t="shared" si="1"/>
        <v>0</v>
      </c>
    </row>
    <row r="52" spans="12:13" x14ac:dyDescent="0.3">
      <c r="L52" s="3">
        <f t="shared" si="0"/>
        <v>0</v>
      </c>
      <c r="M52" s="3">
        <f t="shared" si="1"/>
        <v>0</v>
      </c>
    </row>
    <row r="53" spans="12:13" x14ac:dyDescent="0.3">
      <c r="L53" s="3">
        <f t="shared" si="0"/>
        <v>0</v>
      </c>
      <c r="M53" s="3">
        <f t="shared" si="1"/>
        <v>0</v>
      </c>
    </row>
    <row r="54" spans="12:13" x14ac:dyDescent="0.3">
      <c r="L54" s="3">
        <f t="shared" si="0"/>
        <v>0</v>
      </c>
      <c r="M54" s="3">
        <f t="shared" si="1"/>
        <v>0</v>
      </c>
    </row>
    <row r="55" spans="12:13" x14ac:dyDescent="0.3">
      <c r="L55" s="3">
        <f t="shared" si="0"/>
        <v>0</v>
      </c>
      <c r="M55" s="3">
        <f t="shared" si="1"/>
        <v>0</v>
      </c>
    </row>
    <row r="56" spans="12:13" x14ac:dyDescent="0.3">
      <c r="L56" s="3">
        <f t="shared" si="0"/>
        <v>0</v>
      </c>
      <c r="M56" s="3">
        <f t="shared" si="1"/>
        <v>0</v>
      </c>
    </row>
    <row r="57" spans="12:13" x14ac:dyDescent="0.3">
      <c r="L57" s="3">
        <f t="shared" si="0"/>
        <v>0</v>
      </c>
      <c r="M57" s="3">
        <f t="shared" si="1"/>
        <v>0</v>
      </c>
    </row>
    <row r="58" spans="12:13" x14ac:dyDescent="0.3">
      <c r="L58" s="3">
        <f t="shared" si="0"/>
        <v>0</v>
      </c>
      <c r="M58" s="3">
        <f t="shared" si="1"/>
        <v>0</v>
      </c>
    </row>
    <row r="59" spans="12:13" x14ac:dyDescent="0.3">
      <c r="L59" s="3">
        <f t="shared" si="0"/>
        <v>0</v>
      </c>
      <c r="M59" s="3">
        <f t="shared" si="1"/>
        <v>0</v>
      </c>
    </row>
    <row r="60" spans="12:13" x14ac:dyDescent="0.3">
      <c r="L60" s="3">
        <f t="shared" si="0"/>
        <v>0</v>
      </c>
      <c r="M60" s="3">
        <f t="shared" si="1"/>
        <v>0</v>
      </c>
    </row>
    <row r="61" spans="12:13" x14ac:dyDescent="0.3">
      <c r="L61" s="3">
        <f t="shared" si="0"/>
        <v>0</v>
      </c>
      <c r="M61" s="3">
        <f t="shared" si="1"/>
        <v>0</v>
      </c>
    </row>
    <row r="62" spans="12:13" x14ac:dyDescent="0.3">
      <c r="L62" s="3">
        <f t="shared" si="0"/>
        <v>0</v>
      </c>
      <c r="M62" s="3">
        <f t="shared" si="1"/>
        <v>0</v>
      </c>
    </row>
    <row r="63" spans="12:13" x14ac:dyDescent="0.3">
      <c r="L63" s="3">
        <f t="shared" si="0"/>
        <v>0</v>
      </c>
      <c r="M63" s="3">
        <f t="shared" si="1"/>
        <v>0</v>
      </c>
    </row>
    <row r="64" spans="12:13" x14ac:dyDescent="0.3">
      <c r="L64" s="3">
        <f t="shared" si="0"/>
        <v>0</v>
      </c>
      <c r="M64" s="3">
        <f t="shared" si="1"/>
        <v>0</v>
      </c>
    </row>
    <row r="65" spans="12:13" x14ac:dyDescent="0.3">
      <c r="L65" s="3">
        <f t="shared" si="0"/>
        <v>0</v>
      </c>
      <c r="M65" s="3">
        <f t="shared" si="1"/>
        <v>0</v>
      </c>
    </row>
    <row r="66" spans="12:13" x14ac:dyDescent="0.3">
      <c r="L66" s="3">
        <f t="shared" si="0"/>
        <v>0</v>
      </c>
      <c r="M66" s="3">
        <f t="shared" si="1"/>
        <v>0</v>
      </c>
    </row>
    <row r="67" spans="12:13" x14ac:dyDescent="0.3">
      <c r="L67" s="3">
        <f t="shared" si="0"/>
        <v>0</v>
      </c>
      <c r="M67" s="3">
        <f t="shared" si="1"/>
        <v>0</v>
      </c>
    </row>
    <row r="68" spans="12:13" x14ac:dyDescent="0.3">
      <c r="L68" s="3">
        <f t="shared" si="0"/>
        <v>0</v>
      </c>
      <c r="M68" s="3">
        <f t="shared" si="1"/>
        <v>0</v>
      </c>
    </row>
    <row r="69" spans="12:13" x14ac:dyDescent="0.3">
      <c r="L69" s="3">
        <f t="shared" si="0"/>
        <v>0</v>
      </c>
      <c r="M69" s="3">
        <f t="shared" si="1"/>
        <v>0</v>
      </c>
    </row>
    <row r="70" spans="12:13" x14ac:dyDescent="0.3">
      <c r="L70" s="3">
        <f t="shared" ref="L70:L104" si="2">G70*H70</f>
        <v>0</v>
      </c>
      <c r="M70" s="3">
        <f t="shared" ref="M70:M104" si="3">L70-K70</f>
        <v>0</v>
      </c>
    </row>
    <row r="71" spans="12:13" x14ac:dyDescent="0.3">
      <c r="L71" s="3">
        <f t="shared" si="2"/>
        <v>0</v>
      </c>
      <c r="M71" s="3">
        <f t="shared" si="3"/>
        <v>0</v>
      </c>
    </row>
    <row r="72" spans="12:13" x14ac:dyDescent="0.3">
      <c r="L72" s="3">
        <f t="shared" si="2"/>
        <v>0</v>
      </c>
      <c r="M72" s="3">
        <f t="shared" si="3"/>
        <v>0</v>
      </c>
    </row>
    <row r="73" spans="12:13" x14ac:dyDescent="0.3">
      <c r="L73" s="3">
        <f t="shared" si="2"/>
        <v>0</v>
      </c>
      <c r="M73" s="3">
        <f t="shared" si="3"/>
        <v>0</v>
      </c>
    </row>
    <row r="74" spans="12:13" x14ac:dyDescent="0.3">
      <c r="L74" s="3">
        <f t="shared" si="2"/>
        <v>0</v>
      </c>
      <c r="M74" s="3">
        <f t="shared" si="3"/>
        <v>0</v>
      </c>
    </row>
    <row r="75" spans="12:13" x14ac:dyDescent="0.3">
      <c r="L75" s="3">
        <f t="shared" si="2"/>
        <v>0</v>
      </c>
      <c r="M75" s="3">
        <f t="shared" si="3"/>
        <v>0</v>
      </c>
    </row>
    <row r="76" spans="12:13" x14ac:dyDescent="0.3">
      <c r="L76" s="3">
        <f t="shared" si="2"/>
        <v>0</v>
      </c>
      <c r="M76" s="3">
        <f t="shared" si="3"/>
        <v>0</v>
      </c>
    </row>
    <row r="77" spans="12:13" x14ac:dyDescent="0.3">
      <c r="L77" s="3">
        <f t="shared" si="2"/>
        <v>0</v>
      </c>
      <c r="M77" s="3">
        <f t="shared" si="3"/>
        <v>0</v>
      </c>
    </row>
    <row r="78" spans="12:13" x14ac:dyDescent="0.3">
      <c r="L78" s="3">
        <f t="shared" si="2"/>
        <v>0</v>
      </c>
      <c r="M78" s="3">
        <f t="shared" si="3"/>
        <v>0</v>
      </c>
    </row>
    <row r="79" spans="12:13" x14ac:dyDescent="0.3">
      <c r="L79" s="3">
        <f t="shared" si="2"/>
        <v>0</v>
      </c>
      <c r="M79" s="3">
        <f t="shared" si="3"/>
        <v>0</v>
      </c>
    </row>
    <row r="80" spans="12:13" x14ac:dyDescent="0.3">
      <c r="L80" s="3">
        <f t="shared" si="2"/>
        <v>0</v>
      </c>
      <c r="M80" s="3">
        <f t="shared" si="3"/>
        <v>0</v>
      </c>
    </row>
    <row r="81" spans="12:13" x14ac:dyDescent="0.3">
      <c r="L81" s="3">
        <f t="shared" si="2"/>
        <v>0</v>
      </c>
      <c r="M81" s="3">
        <f t="shared" si="3"/>
        <v>0</v>
      </c>
    </row>
    <row r="82" spans="12:13" x14ac:dyDescent="0.3">
      <c r="L82" s="3">
        <f t="shared" si="2"/>
        <v>0</v>
      </c>
      <c r="M82" s="3">
        <f t="shared" si="3"/>
        <v>0</v>
      </c>
    </row>
    <row r="83" spans="12:13" x14ac:dyDescent="0.3">
      <c r="L83" s="3">
        <f t="shared" si="2"/>
        <v>0</v>
      </c>
      <c r="M83" s="3">
        <f t="shared" si="3"/>
        <v>0</v>
      </c>
    </row>
    <row r="84" spans="12:13" x14ac:dyDescent="0.3">
      <c r="L84" s="3">
        <f t="shared" si="2"/>
        <v>0</v>
      </c>
      <c r="M84" s="3">
        <f t="shared" si="3"/>
        <v>0</v>
      </c>
    </row>
    <row r="85" spans="12:13" x14ac:dyDescent="0.3">
      <c r="L85" s="3">
        <f t="shared" si="2"/>
        <v>0</v>
      </c>
      <c r="M85" s="3">
        <f t="shared" si="3"/>
        <v>0</v>
      </c>
    </row>
    <row r="86" spans="12:13" x14ac:dyDescent="0.3">
      <c r="L86" s="3">
        <f t="shared" si="2"/>
        <v>0</v>
      </c>
      <c r="M86" s="3">
        <f t="shared" si="3"/>
        <v>0</v>
      </c>
    </row>
    <row r="87" spans="12:13" x14ac:dyDescent="0.3">
      <c r="L87" s="3">
        <f t="shared" si="2"/>
        <v>0</v>
      </c>
      <c r="M87" s="3">
        <f t="shared" si="3"/>
        <v>0</v>
      </c>
    </row>
    <row r="88" spans="12:13" x14ac:dyDescent="0.3">
      <c r="L88" s="3">
        <f t="shared" si="2"/>
        <v>0</v>
      </c>
      <c r="M88" s="3">
        <f t="shared" si="3"/>
        <v>0</v>
      </c>
    </row>
    <row r="89" spans="12:13" x14ac:dyDescent="0.3">
      <c r="L89" s="3">
        <f t="shared" si="2"/>
        <v>0</v>
      </c>
      <c r="M89" s="3">
        <f t="shared" si="3"/>
        <v>0</v>
      </c>
    </row>
    <row r="90" spans="12:13" x14ac:dyDescent="0.3">
      <c r="L90" s="3">
        <f t="shared" si="2"/>
        <v>0</v>
      </c>
      <c r="M90" s="3">
        <f t="shared" si="3"/>
        <v>0</v>
      </c>
    </row>
    <row r="91" spans="12:13" x14ac:dyDescent="0.3">
      <c r="L91" s="3">
        <f t="shared" si="2"/>
        <v>0</v>
      </c>
      <c r="M91" s="3">
        <f t="shared" si="3"/>
        <v>0</v>
      </c>
    </row>
    <row r="92" spans="12:13" x14ac:dyDescent="0.3">
      <c r="L92" s="3">
        <f t="shared" si="2"/>
        <v>0</v>
      </c>
      <c r="M92" s="3">
        <f t="shared" si="3"/>
        <v>0</v>
      </c>
    </row>
    <row r="93" spans="12:13" x14ac:dyDescent="0.3">
      <c r="L93" s="3">
        <f t="shared" si="2"/>
        <v>0</v>
      </c>
      <c r="M93" s="3">
        <f t="shared" si="3"/>
        <v>0</v>
      </c>
    </row>
    <row r="94" spans="12:13" x14ac:dyDescent="0.3">
      <c r="L94" s="3">
        <f t="shared" si="2"/>
        <v>0</v>
      </c>
      <c r="M94" s="3">
        <f t="shared" si="3"/>
        <v>0</v>
      </c>
    </row>
    <row r="95" spans="12:13" x14ac:dyDescent="0.3">
      <c r="L95" s="3">
        <f t="shared" si="2"/>
        <v>0</v>
      </c>
      <c r="M95" s="3">
        <f t="shared" si="3"/>
        <v>0</v>
      </c>
    </row>
    <row r="96" spans="12:13" x14ac:dyDescent="0.3">
      <c r="L96" s="3">
        <f t="shared" si="2"/>
        <v>0</v>
      </c>
      <c r="M96" s="3">
        <f t="shared" si="3"/>
        <v>0</v>
      </c>
    </row>
    <row r="97" spans="12:13" x14ac:dyDescent="0.3">
      <c r="L97" s="3">
        <f t="shared" si="2"/>
        <v>0</v>
      </c>
      <c r="M97" s="3">
        <f t="shared" si="3"/>
        <v>0</v>
      </c>
    </row>
    <row r="98" spans="12:13" x14ac:dyDescent="0.3">
      <c r="L98" s="3">
        <f t="shared" si="2"/>
        <v>0</v>
      </c>
      <c r="M98" s="3">
        <f t="shared" si="3"/>
        <v>0</v>
      </c>
    </row>
    <row r="99" spans="12:13" x14ac:dyDescent="0.3">
      <c r="L99" s="3">
        <f t="shared" si="2"/>
        <v>0</v>
      </c>
      <c r="M99" s="3">
        <f t="shared" si="3"/>
        <v>0</v>
      </c>
    </row>
    <row r="100" spans="12:13" x14ac:dyDescent="0.3">
      <c r="L100" s="3">
        <f t="shared" si="2"/>
        <v>0</v>
      </c>
      <c r="M100" s="3">
        <f t="shared" si="3"/>
        <v>0</v>
      </c>
    </row>
    <row r="101" spans="12:13" x14ac:dyDescent="0.3">
      <c r="L101" s="3">
        <f t="shared" si="2"/>
        <v>0</v>
      </c>
      <c r="M101" s="3">
        <f t="shared" si="3"/>
        <v>0</v>
      </c>
    </row>
    <row r="102" spans="12:13" x14ac:dyDescent="0.3">
      <c r="L102" s="3">
        <f t="shared" si="2"/>
        <v>0</v>
      </c>
      <c r="M102" s="3">
        <f t="shared" si="3"/>
        <v>0</v>
      </c>
    </row>
    <row r="103" spans="12:13" x14ac:dyDescent="0.3">
      <c r="L103" s="3">
        <f t="shared" si="2"/>
        <v>0</v>
      </c>
      <c r="M103" s="3">
        <f t="shared" si="3"/>
        <v>0</v>
      </c>
    </row>
    <row r="104" spans="12:13" x14ac:dyDescent="0.3">
      <c r="L104" s="3">
        <f t="shared" si="2"/>
        <v>0</v>
      </c>
      <c r="M104" s="3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3E0E-A8C2-45CF-8E44-430F2D6A758D}">
  <sheetPr codeName="Sheet3"/>
  <dimension ref="A1:C11"/>
  <sheetViews>
    <sheetView zoomScale="160" zoomScaleNormal="160" workbookViewId="0">
      <selection activeCell="H5" sqref="H5"/>
    </sheetView>
  </sheetViews>
  <sheetFormatPr defaultRowHeight="15.6" x14ac:dyDescent="0.3"/>
  <cols>
    <col min="1" max="1" width="11.8984375" bestFit="1" customWidth="1"/>
    <col min="2" max="2" width="8.8984375" bestFit="1" customWidth="1"/>
    <col min="3" max="3" width="7.296875" bestFit="1" customWidth="1"/>
    <col min="4" max="4" width="7.796875" bestFit="1" customWidth="1"/>
    <col min="5" max="5" width="8.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6</v>
      </c>
      <c r="B2" s="5">
        <v>408000</v>
      </c>
      <c r="C2" s="6">
        <v>2000</v>
      </c>
    </row>
    <row r="3" spans="1:3" x14ac:dyDescent="0.3">
      <c r="A3" t="s">
        <v>7</v>
      </c>
      <c r="B3" s="5">
        <v>120000</v>
      </c>
      <c r="C3" s="6">
        <v>3000</v>
      </c>
    </row>
    <row r="4" spans="1:3" x14ac:dyDescent="0.3">
      <c r="A4" t="s">
        <v>8</v>
      </c>
      <c r="B4" s="5">
        <v>6600000</v>
      </c>
      <c r="C4" s="6">
        <v>40000</v>
      </c>
    </row>
    <row r="5" spans="1:3" x14ac:dyDescent="0.3">
      <c r="A5" t="s">
        <v>9</v>
      </c>
      <c r="B5" s="5">
        <v>45000000</v>
      </c>
      <c r="C5" s="6">
        <v>3</v>
      </c>
    </row>
    <row r="6" spans="1:3" x14ac:dyDescent="0.3">
      <c r="A6" t="s">
        <v>10</v>
      </c>
      <c r="B6" s="5">
        <v>11400000</v>
      </c>
      <c r="C6" s="6">
        <v>5</v>
      </c>
    </row>
    <row r="7" spans="1:3" x14ac:dyDescent="0.3">
      <c r="A7" t="s">
        <v>11</v>
      </c>
      <c r="B7" s="5">
        <v>55000000</v>
      </c>
      <c r="C7" s="6">
        <v>2</v>
      </c>
    </row>
    <row r="8" spans="1:3" x14ac:dyDescent="0.3">
      <c r="A8" t="s">
        <v>12</v>
      </c>
      <c r="B8" s="5">
        <v>314</v>
      </c>
      <c r="C8" s="6">
        <v>100000</v>
      </c>
    </row>
    <row r="9" spans="1:3" x14ac:dyDescent="0.3">
      <c r="A9" t="s">
        <v>13</v>
      </c>
      <c r="B9" s="5">
        <v>276</v>
      </c>
      <c r="C9" s="6">
        <v>1</v>
      </c>
    </row>
    <row r="10" spans="1:3" x14ac:dyDescent="0.3">
      <c r="A10" t="s">
        <v>14</v>
      </c>
      <c r="B10" s="5">
        <v>912</v>
      </c>
      <c r="C10" s="6">
        <v>4</v>
      </c>
    </row>
    <row r="11" spans="1:3" x14ac:dyDescent="0.3">
      <c r="A11" t="s">
        <v>15</v>
      </c>
      <c r="B11" s="5">
        <v>667</v>
      </c>
      <c r="C11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E750-D4E8-4191-A36F-8A2DAF31C531}">
  <sheetPr codeName="Sheet2"/>
  <dimension ref="A1:V55"/>
  <sheetViews>
    <sheetView topLeftCell="A46" workbookViewId="0">
      <selection activeCell="L44" sqref="L44"/>
    </sheetView>
  </sheetViews>
  <sheetFormatPr defaultRowHeight="15.6" x14ac:dyDescent="0.3"/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22" x14ac:dyDescent="0.3">
      <c r="A2" t="s">
        <v>6</v>
      </c>
      <c r="B2">
        <v>408</v>
      </c>
      <c r="C2">
        <v>2</v>
      </c>
      <c r="D2">
        <v>0</v>
      </c>
      <c r="E2">
        <v>106.14</v>
      </c>
      <c r="F2">
        <v>35.46</v>
      </c>
      <c r="I2" t="s">
        <v>6</v>
      </c>
      <c r="J2">
        <v>408</v>
      </c>
      <c r="K2">
        <v>2</v>
      </c>
      <c r="L2">
        <v>0</v>
      </c>
      <c r="M2">
        <v>106.14</v>
      </c>
      <c r="N2">
        <v>35.46</v>
      </c>
    </row>
    <row r="3" spans="1:22" x14ac:dyDescent="0.3">
      <c r="A3" t="s">
        <v>7</v>
      </c>
      <c r="B3">
        <v>120</v>
      </c>
      <c r="C3">
        <v>3</v>
      </c>
      <c r="D3">
        <v>0.1</v>
      </c>
      <c r="E3">
        <v>36.036000000000001</v>
      </c>
      <c r="F3">
        <v>9.7200000000000006</v>
      </c>
      <c r="I3" t="s">
        <v>7</v>
      </c>
      <c r="J3">
        <v>120</v>
      </c>
      <c r="K3">
        <v>3</v>
      </c>
      <c r="L3">
        <v>0.1</v>
      </c>
      <c r="M3">
        <v>36.036000000000001</v>
      </c>
      <c r="N3">
        <v>9.7200000000000006</v>
      </c>
    </row>
    <row r="4" spans="1:22" x14ac:dyDescent="0.3">
      <c r="A4" t="s">
        <v>8</v>
      </c>
      <c r="B4">
        <v>66</v>
      </c>
      <c r="C4">
        <v>4</v>
      </c>
      <c r="D4">
        <v>0</v>
      </c>
      <c r="E4">
        <v>29.64</v>
      </c>
      <c r="F4">
        <v>8.17</v>
      </c>
      <c r="I4" t="s">
        <v>8</v>
      </c>
      <c r="J4">
        <v>66</v>
      </c>
      <c r="K4">
        <v>4</v>
      </c>
      <c r="L4">
        <v>0</v>
      </c>
      <c r="M4">
        <v>29.64</v>
      </c>
      <c r="N4">
        <v>8.17</v>
      </c>
    </row>
    <row r="5" spans="1:22" x14ac:dyDescent="0.3">
      <c r="A5" t="s">
        <v>9</v>
      </c>
      <c r="B5">
        <v>45</v>
      </c>
      <c r="C5">
        <v>3</v>
      </c>
      <c r="D5">
        <v>0.5</v>
      </c>
      <c r="E5">
        <v>-26.055</v>
      </c>
      <c r="F5">
        <v>4.82</v>
      </c>
      <c r="I5" t="s">
        <v>9</v>
      </c>
      <c r="J5">
        <v>45</v>
      </c>
      <c r="K5">
        <v>3</v>
      </c>
      <c r="L5">
        <v>0.5</v>
      </c>
      <c r="M5">
        <v>-26.055</v>
      </c>
      <c r="N5">
        <v>4.82</v>
      </c>
    </row>
    <row r="6" spans="1:22" x14ac:dyDescent="0.3">
      <c r="A6" t="s">
        <v>10</v>
      </c>
      <c r="B6">
        <v>114</v>
      </c>
      <c r="C6">
        <v>5</v>
      </c>
      <c r="D6">
        <v>0.1</v>
      </c>
      <c r="E6">
        <v>37.770000000000003</v>
      </c>
      <c r="F6">
        <v>4.7</v>
      </c>
      <c r="I6" t="s">
        <v>10</v>
      </c>
      <c r="J6">
        <v>114</v>
      </c>
      <c r="K6">
        <v>5</v>
      </c>
      <c r="L6">
        <v>0.1</v>
      </c>
      <c r="M6">
        <v>37.770000000000003</v>
      </c>
      <c r="N6">
        <v>4.7</v>
      </c>
    </row>
    <row r="7" spans="1:22" x14ac:dyDescent="0.3">
      <c r="A7" t="s">
        <v>11</v>
      </c>
      <c r="B7">
        <v>55</v>
      </c>
      <c r="C7">
        <v>2</v>
      </c>
      <c r="D7">
        <v>0.1</v>
      </c>
      <c r="E7">
        <v>15.342000000000001</v>
      </c>
      <c r="F7">
        <v>1.8</v>
      </c>
      <c r="I7" t="s">
        <v>11</v>
      </c>
      <c r="J7">
        <v>55</v>
      </c>
      <c r="K7">
        <v>2</v>
      </c>
      <c r="L7">
        <v>0.1</v>
      </c>
      <c r="M7">
        <v>15.342000000000001</v>
      </c>
      <c r="N7">
        <v>1.8</v>
      </c>
    </row>
    <row r="8" spans="1:22" x14ac:dyDescent="0.3">
      <c r="A8" t="s">
        <v>12</v>
      </c>
      <c r="B8">
        <v>314</v>
      </c>
      <c r="C8">
        <v>1</v>
      </c>
      <c r="D8">
        <v>0</v>
      </c>
      <c r="E8">
        <v>3.12</v>
      </c>
      <c r="F8">
        <v>24.1</v>
      </c>
      <c r="I8" t="s">
        <v>12</v>
      </c>
      <c r="J8">
        <v>314</v>
      </c>
      <c r="K8">
        <v>1</v>
      </c>
      <c r="L8">
        <v>0</v>
      </c>
      <c r="M8">
        <v>3.12</v>
      </c>
      <c r="N8">
        <v>24.1</v>
      </c>
    </row>
    <row r="9" spans="1:22" x14ac:dyDescent="0.3">
      <c r="A9" t="s">
        <v>13</v>
      </c>
      <c r="B9">
        <v>276</v>
      </c>
      <c r="C9">
        <v>1</v>
      </c>
      <c r="D9">
        <v>0.1</v>
      </c>
      <c r="E9">
        <v>110.41200000000001</v>
      </c>
      <c r="F9">
        <v>125.32</v>
      </c>
      <c r="I9" t="s">
        <v>13</v>
      </c>
      <c r="J9">
        <v>276</v>
      </c>
      <c r="K9">
        <v>1</v>
      </c>
      <c r="L9">
        <v>0.1</v>
      </c>
      <c r="M9">
        <v>110.41200000000001</v>
      </c>
      <c r="N9">
        <v>125.32</v>
      </c>
    </row>
    <row r="10" spans="1:22" x14ac:dyDescent="0.3">
      <c r="A10" t="s">
        <v>14</v>
      </c>
      <c r="B10">
        <v>912</v>
      </c>
      <c r="C10">
        <v>4</v>
      </c>
      <c r="D10">
        <v>0.4</v>
      </c>
      <c r="E10">
        <v>-319.464</v>
      </c>
      <c r="F10">
        <v>107.1</v>
      </c>
      <c r="I10" t="s">
        <v>14</v>
      </c>
      <c r="J10">
        <v>912</v>
      </c>
      <c r="K10">
        <v>4</v>
      </c>
      <c r="L10">
        <v>0.4</v>
      </c>
      <c r="M10">
        <v>-319.464</v>
      </c>
      <c r="N10">
        <v>107.1</v>
      </c>
    </row>
    <row r="16" spans="1:22" x14ac:dyDescent="0.3">
      <c r="C16" t="str" cm="1">
        <f t="array" ref="C16:H34">_xlfn.VSTACK(A1:F10,I2:N10)</f>
        <v>sub_category</v>
      </c>
      <c r="D16" t="str">
        <v>sales</v>
      </c>
      <c r="E16" t="str">
        <v>quantity</v>
      </c>
      <c r="F16" t="str">
        <v>discount</v>
      </c>
      <c r="G16" t="str">
        <v>profit</v>
      </c>
      <c r="H16" t="str">
        <v>shipping_cost</v>
      </c>
      <c r="K16" t="str" cm="1">
        <f t="array" ref="K16:V25">_xlfn.HSTACK(A1:F10,I1:N10)</f>
        <v>sub_category</v>
      </c>
      <c r="L16" t="str">
        <v>sales</v>
      </c>
      <c r="M16" t="str">
        <v>quantity</v>
      </c>
      <c r="N16" t="str">
        <v>discount</v>
      </c>
      <c r="O16" t="str">
        <v>profit</v>
      </c>
      <c r="P16" t="str">
        <v>shipping_cost</v>
      </c>
      <c r="Q16" t="str">
        <v>sub_category</v>
      </c>
      <c r="R16" t="str">
        <v>sales</v>
      </c>
      <c r="S16" t="str">
        <v>quantity</v>
      </c>
      <c r="T16" t="str">
        <v>discount</v>
      </c>
      <c r="U16" t="str">
        <v>profit</v>
      </c>
      <c r="V16" t="str">
        <v>shipping_cost</v>
      </c>
    </row>
    <row r="17" spans="3:22" x14ac:dyDescent="0.3">
      <c r="C17" t="str">
        <v>Storage</v>
      </c>
      <c r="D17">
        <v>408</v>
      </c>
      <c r="E17">
        <v>2</v>
      </c>
      <c r="F17">
        <v>0</v>
      </c>
      <c r="G17">
        <v>106.14</v>
      </c>
      <c r="H17">
        <v>35.46</v>
      </c>
      <c r="K17" t="str">
        <v>Storage</v>
      </c>
      <c r="L17">
        <v>408</v>
      </c>
      <c r="M17">
        <v>2</v>
      </c>
      <c r="N17">
        <v>0</v>
      </c>
      <c r="O17">
        <v>106.14</v>
      </c>
      <c r="P17">
        <v>35.46</v>
      </c>
      <c r="Q17" t="str">
        <v>Storage</v>
      </c>
      <c r="R17">
        <v>408</v>
      </c>
      <c r="S17">
        <v>2</v>
      </c>
      <c r="T17">
        <v>0</v>
      </c>
      <c r="U17">
        <v>106.14</v>
      </c>
      <c r="V17">
        <v>35.46</v>
      </c>
    </row>
    <row r="18" spans="3:22" x14ac:dyDescent="0.3">
      <c r="C18" t="str">
        <v>Supplies</v>
      </c>
      <c r="D18">
        <v>120</v>
      </c>
      <c r="E18">
        <v>3</v>
      </c>
      <c r="F18">
        <v>0.1</v>
      </c>
      <c r="G18">
        <v>36.036000000000001</v>
      </c>
      <c r="H18">
        <v>9.7200000000000006</v>
      </c>
      <c r="K18" t="str">
        <v>Supplies</v>
      </c>
      <c r="L18">
        <v>120</v>
      </c>
      <c r="M18">
        <v>3</v>
      </c>
      <c r="N18">
        <v>0.1</v>
      </c>
      <c r="O18">
        <v>36.036000000000001</v>
      </c>
      <c r="P18">
        <v>9.7200000000000006</v>
      </c>
      <c r="Q18" t="str">
        <v>Supplies</v>
      </c>
      <c r="R18">
        <v>120</v>
      </c>
      <c r="S18">
        <v>3</v>
      </c>
      <c r="T18">
        <v>0.1</v>
      </c>
      <c r="U18">
        <v>36.036000000000001</v>
      </c>
      <c r="V18">
        <v>9.7200000000000006</v>
      </c>
    </row>
    <row r="19" spans="3:22" x14ac:dyDescent="0.3">
      <c r="C19" t="str">
        <v>Electronic</v>
      </c>
      <c r="D19">
        <v>66</v>
      </c>
      <c r="E19">
        <v>4</v>
      </c>
      <c r="F19">
        <v>0</v>
      </c>
      <c r="G19">
        <v>29.64</v>
      </c>
      <c r="H19">
        <v>8.17</v>
      </c>
      <c r="K19" t="str">
        <v>Electronic</v>
      </c>
      <c r="L19">
        <v>66</v>
      </c>
      <c r="M19">
        <v>4</v>
      </c>
      <c r="N19">
        <v>0</v>
      </c>
      <c r="O19">
        <v>29.64</v>
      </c>
      <c r="P19">
        <v>8.17</v>
      </c>
      <c r="Q19" t="str">
        <v>Electronic</v>
      </c>
      <c r="R19">
        <v>66</v>
      </c>
      <c r="S19">
        <v>4</v>
      </c>
      <c r="T19">
        <v>0</v>
      </c>
      <c r="U19">
        <v>29.64</v>
      </c>
      <c r="V19">
        <v>8.17</v>
      </c>
    </row>
    <row r="20" spans="3:22" x14ac:dyDescent="0.3">
      <c r="C20" t="str">
        <v>Tablet</v>
      </c>
      <c r="D20">
        <v>45</v>
      </c>
      <c r="E20">
        <v>3</v>
      </c>
      <c r="F20">
        <v>0.5</v>
      </c>
      <c r="G20">
        <v>-26.055</v>
      </c>
      <c r="H20">
        <v>4.82</v>
      </c>
      <c r="K20" t="str">
        <v>Tablet</v>
      </c>
      <c r="L20">
        <v>45</v>
      </c>
      <c r="M20">
        <v>3</v>
      </c>
      <c r="N20">
        <v>0.5</v>
      </c>
      <c r="O20">
        <v>-26.055</v>
      </c>
      <c r="P20">
        <v>4.82</v>
      </c>
      <c r="Q20" t="str">
        <v>Tablet</v>
      </c>
      <c r="R20">
        <v>45</v>
      </c>
      <c r="S20">
        <v>3</v>
      </c>
      <c r="T20">
        <v>0.5</v>
      </c>
      <c r="U20">
        <v>-26.055</v>
      </c>
      <c r="V20">
        <v>4.82</v>
      </c>
    </row>
    <row r="21" spans="3:22" x14ac:dyDescent="0.3">
      <c r="C21" t="str">
        <v>Furnishings</v>
      </c>
      <c r="D21">
        <v>114</v>
      </c>
      <c r="E21">
        <v>5</v>
      </c>
      <c r="F21">
        <v>0.1</v>
      </c>
      <c r="G21">
        <v>37.770000000000003</v>
      </c>
      <c r="H21">
        <v>4.7</v>
      </c>
      <c r="K21" t="str">
        <v>Furnishings</v>
      </c>
      <c r="L21">
        <v>114</v>
      </c>
      <c r="M21">
        <v>5</v>
      </c>
      <c r="N21">
        <v>0.1</v>
      </c>
      <c r="O21">
        <v>37.770000000000003</v>
      </c>
      <c r="P21">
        <v>4.7</v>
      </c>
      <c r="Q21" t="str">
        <v>Furnishings</v>
      </c>
      <c r="R21">
        <v>114</v>
      </c>
      <c r="S21">
        <v>5</v>
      </c>
      <c r="T21">
        <v>0.1</v>
      </c>
      <c r="U21">
        <v>37.770000000000003</v>
      </c>
      <c r="V21">
        <v>4.7</v>
      </c>
    </row>
    <row r="22" spans="3:22" x14ac:dyDescent="0.3">
      <c r="C22" t="str">
        <v>Paper</v>
      </c>
      <c r="D22">
        <v>55</v>
      </c>
      <c r="E22">
        <v>2</v>
      </c>
      <c r="F22">
        <v>0.1</v>
      </c>
      <c r="G22">
        <v>15.342000000000001</v>
      </c>
      <c r="H22">
        <v>1.8</v>
      </c>
      <c r="K22" t="str">
        <v>Paper</v>
      </c>
      <c r="L22">
        <v>55</v>
      </c>
      <c r="M22">
        <v>2</v>
      </c>
      <c r="N22">
        <v>0.1</v>
      </c>
      <c r="O22">
        <v>15.342000000000001</v>
      </c>
      <c r="P22">
        <v>1.8</v>
      </c>
      <c r="Q22" t="str">
        <v>Paper</v>
      </c>
      <c r="R22">
        <v>55</v>
      </c>
      <c r="S22">
        <v>2</v>
      </c>
      <c r="T22">
        <v>0.1</v>
      </c>
      <c r="U22">
        <v>15.342000000000001</v>
      </c>
      <c r="V22">
        <v>1.8</v>
      </c>
    </row>
    <row r="23" spans="3:22" x14ac:dyDescent="0.3">
      <c r="C23" t="str">
        <v>Machines</v>
      </c>
      <c r="D23">
        <v>314</v>
      </c>
      <c r="E23">
        <v>1</v>
      </c>
      <c r="F23">
        <v>0</v>
      </c>
      <c r="G23">
        <v>3.12</v>
      </c>
      <c r="H23">
        <v>24.1</v>
      </c>
      <c r="K23" t="str">
        <v>Machines</v>
      </c>
      <c r="L23">
        <v>314</v>
      </c>
      <c r="M23">
        <v>1</v>
      </c>
      <c r="N23">
        <v>0</v>
      </c>
      <c r="O23">
        <v>3.12</v>
      </c>
      <c r="P23">
        <v>24.1</v>
      </c>
      <c r="Q23" t="str">
        <v>Machines</v>
      </c>
      <c r="R23">
        <v>314</v>
      </c>
      <c r="S23">
        <v>1</v>
      </c>
      <c r="T23">
        <v>0</v>
      </c>
      <c r="U23">
        <v>3.12</v>
      </c>
      <c r="V23">
        <v>24.1</v>
      </c>
    </row>
    <row r="24" spans="3:22" x14ac:dyDescent="0.3">
      <c r="C24" t="str">
        <v>Appliances</v>
      </c>
      <c r="D24">
        <v>276</v>
      </c>
      <c r="E24">
        <v>1</v>
      </c>
      <c r="F24">
        <v>0.1</v>
      </c>
      <c r="G24">
        <v>110.41200000000001</v>
      </c>
      <c r="H24">
        <v>125.32</v>
      </c>
      <c r="K24" t="str">
        <v>Appliances</v>
      </c>
      <c r="L24">
        <v>276</v>
      </c>
      <c r="M24">
        <v>1</v>
      </c>
      <c r="N24">
        <v>0.1</v>
      </c>
      <c r="O24">
        <v>110.41200000000001</v>
      </c>
      <c r="P24">
        <v>125.32</v>
      </c>
      <c r="Q24" t="str">
        <v>Appliances</v>
      </c>
      <c r="R24">
        <v>276</v>
      </c>
      <c r="S24">
        <v>1</v>
      </c>
      <c r="T24">
        <v>0.1</v>
      </c>
      <c r="U24">
        <v>110.41200000000001</v>
      </c>
      <c r="V24">
        <v>125.32</v>
      </c>
    </row>
    <row r="25" spans="3:22" x14ac:dyDescent="0.3">
      <c r="C25" t="str">
        <v>Copiers</v>
      </c>
      <c r="D25">
        <v>912</v>
      </c>
      <c r="E25">
        <v>4</v>
      </c>
      <c r="F25">
        <v>0.4</v>
      </c>
      <c r="G25">
        <v>-319.464</v>
      </c>
      <c r="H25">
        <v>107.1</v>
      </c>
      <c r="K25" t="str">
        <v>Copiers</v>
      </c>
      <c r="L25">
        <v>912</v>
      </c>
      <c r="M25">
        <v>4</v>
      </c>
      <c r="N25">
        <v>0.4</v>
      </c>
      <c r="O25">
        <v>-319.464</v>
      </c>
      <c r="P25">
        <v>107.1</v>
      </c>
      <c r="Q25" t="str">
        <v>Copiers</v>
      </c>
      <c r="R25">
        <v>912</v>
      </c>
      <c r="S25">
        <v>4</v>
      </c>
      <c r="T25">
        <v>0.4</v>
      </c>
      <c r="U25">
        <v>-319.464</v>
      </c>
      <c r="V25">
        <v>107.1</v>
      </c>
    </row>
    <row r="26" spans="3:22" x14ac:dyDescent="0.3">
      <c r="C26" t="str">
        <v>Storage</v>
      </c>
      <c r="D26">
        <v>408</v>
      </c>
      <c r="E26">
        <v>2</v>
      </c>
      <c r="F26">
        <v>0</v>
      </c>
      <c r="G26">
        <v>106.14</v>
      </c>
      <c r="H26">
        <v>35.46</v>
      </c>
    </row>
    <row r="27" spans="3:22" x14ac:dyDescent="0.3">
      <c r="C27" t="str">
        <v>Supplies</v>
      </c>
      <c r="D27">
        <v>120</v>
      </c>
      <c r="E27">
        <v>3</v>
      </c>
      <c r="F27">
        <v>0.1</v>
      </c>
      <c r="G27">
        <v>36.036000000000001</v>
      </c>
      <c r="H27">
        <v>9.7200000000000006</v>
      </c>
    </row>
    <row r="28" spans="3:22" x14ac:dyDescent="0.3">
      <c r="C28" t="str">
        <v>Electronic</v>
      </c>
      <c r="D28">
        <v>66</v>
      </c>
      <c r="E28">
        <v>4</v>
      </c>
      <c r="F28">
        <v>0</v>
      </c>
      <c r="G28">
        <v>29.64</v>
      </c>
      <c r="H28">
        <v>8.17</v>
      </c>
    </row>
    <row r="29" spans="3:22" x14ac:dyDescent="0.3">
      <c r="C29" t="str">
        <v>Tablet</v>
      </c>
      <c r="D29">
        <v>45</v>
      </c>
      <c r="E29">
        <v>3</v>
      </c>
      <c r="F29">
        <v>0.5</v>
      </c>
      <c r="G29">
        <v>-26.055</v>
      </c>
      <c r="H29">
        <v>4.82</v>
      </c>
    </row>
    <row r="30" spans="3:22" x14ac:dyDescent="0.3">
      <c r="C30" t="str">
        <v>Furnishings</v>
      </c>
      <c r="D30">
        <v>114</v>
      </c>
      <c r="E30">
        <v>5</v>
      </c>
      <c r="F30">
        <v>0.1</v>
      </c>
      <c r="G30">
        <v>37.770000000000003</v>
      </c>
      <c r="H30">
        <v>4.7</v>
      </c>
    </row>
    <row r="31" spans="3:22" x14ac:dyDescent="0.3">
      <c r="C31" t="str">
        <v>Paper</v>
      </c>
      <c r="D31">
        <v>55</v>
      </c>
      <c r="E31">
        <v>2</v>
      </c>
      <c r="F31">
        <v>0.1</v>
      </c>
      <c r="G31">
        <v>15.342000000000001</v>
      </c>
      <c r="H31">
        <v>1.8</v>
      </c>
    </row>
    <row r="32" spans="3:22" x14ac:dyDescent="0.3">
      <c r="C32" t="str">
        <v>Machines</v>
      </c>
      <c r="D32">
        <v>314</v>
      </c>
      <c r="E32">
        <v>1</v>
      </c>
      <c r="F32">
        <v>0</v>
      </c>
      <c r="G32">
        <v>3.12</v>
      </c>
      <c r="H32">
        <v>24.1</v>
      </c>
    </row>
    <row r="33" spans="1:10" x14ac:dyDescent="0.3">
      <c r="C33" t="str">
        <v>Appliances</v>
      </c>
      <c r="D33">
        <v>276</v>
      </c>
      <c r="E33">
        <v>1</v>
      </c>
      <c r="F33">
        <v>0.1</v>
      </c>
      <c r="G33">
        <v>110.41200000000001</v>
      </c>
      <c r="H33">
        <v>125.32</v>
      </c>
    </row>
    <row r="34" spans="1:10" x14ac:dyDescent="0.3">
      <c r="C34" t="str">
        <v>Copiers</v>
      </c>
      <c r="D34">
        <v>912</v>
      </c>
      <c r="E34">
        <v>4</v>
      </c>
      <c r="F34">
        <v>0.4</v>
      </c>
      <c r="G34">
        <v>-319.464</v>
      </c>
      <c r="H34">
        <v>107.1</v>
      </c>
    </row>
    <row r="38" spans="1:10" x14ac:dyDescent="0.3">
      <c r="A38" s="1" t="s">
        <v>0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</row>
    <row r="39" spans="1:10" x14ac:dyDescent="0.3">
      <c r="A39" s="1" t="s">
        <v>1</v>
      </c>
      <c r="B39">
        <v>408</v>
      </c>
      <c r="C39">
        <v>120</v>
      </c>
      <c r="D39">
        <v>66</v>
      </c>
      <c r="E39">
        <v>45</v>
      </c>
      <c r="F39">
        <v>114</v>
      </c>
      <c r="G39">
        <v>55</v>
      </c>
      <c r="H39">
        <v>314</v>
      </c>
      <c r="I39">
        <v>276</v>
      </c>
      <c r="J39">
        <v>912</v>
      </c>
    </row>
    <row r="40" spans="1:10" x14ac:dyDescent="0.3">
      <c r="A40" s="1" t="s">
        <v>2</v>
      </c>
      <c r="B40">
        <v>2</v>
      </c>
      <c r="C40">
        <v>3</v>
      </c>
      <c r="D40">
        <v>4</v>
      </c>
      <c r="E40">
        <v>3</v>
      </c>
      <c r="F40">
        <v>5</v>
      </c>
      <c r="G40">
        <v>2</v>
      </c>
      <c r="H40">
        <v>1</v>
      </c>
      <c r="I40">
        <v>1</v>
      </c>
      <c r="J40">
        <v>4</v>
      </c>
    </row>
    <row r="41" spans="1:10" x14ac:dyDescent="0.3">
      <c r="A41" s="1" t="s">
        <v>3</v>
      </c>
      <c r="B41">
        <v>0</v>
      </c>
      <c r="C41">
        <v>0.1</v>
      </c>
      <c r="D41">
        <v>0</v>
      </c>
      <c r="E41">
        <v>0.5</v>
      </c>
      <c r="F41">
        <v>0.1</v>
      </c>
      <c r="G41">
        <v>0.1</v>
      </c>
      <c r="H41">
        <v>0</v>
      </c>
      <c r="I41">
        <v>0.1</v>
      </c>
      <c r="J41">
        <v>0.4</v>
      </c>
    </row>
    <row r="46" spans="1:10" x14ac:dyDescent="0.3">
      <c r="A46" s="1" t="s">
        <v>0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</row>
    <row r="47" spans="1:10" x14ac:dyDescent="0.3">
      <c r="A47" s="1" t="s">
        <v>1</v>
      </c>
      <c r="B47">
        <v>408</v>
      </c>
      <c r="C47">
        <v>120</v>
      </c>
      <c r="D47">
        <v>66</v>
      </c>
      <c r="E47">
        <v>45</v>
      </c>
      <c r="F47">
        <v>114</v>
      </c>
      <c r="G47">
        <v>55</v>
      </c>
      <c r="H47">
        <v>314</v>
      </c>
      <c r="I47">
        <v>276</v>
      </c>
      <c r="J47">
        <v>912</v>
      </c>
    </row>
    <row r="48" spans="1:10" x14ac:dyDescent="0.3">
      <c r="A48" s="1" t="s">
        <v>2</v>
      </c>
      <c r="B48">
        <v>2</v>
      </c>
      <c r="C48">
        <v>3</v>
      </c>
      <c r="D48">
        <v>4</v>
      </c>
      <c r="E48">
        <v>3</v>
      </c>
      <c r="F48">
        <v>5</v>
      </c>
      <c r="G48">
        <v>2</v>
      </c>
      <c r="H48">
        <v>1</v>
      </c>
      <c r="I48">
        <v>1</v>
      </c>
      <c r="J48">
        <v>4</v>
      </c>
    </row>
    <row r="49" spans="1:19" x14ac:dyDescent="0.3">
      <c r="A49" s="1" t="s">
        <v>3</v>
      </c>
      <c r="B49">
        <v>0</v>
      </c>
      <c r="C49">
        <v>0.1</v>
      </c>
      <c r="D49">
        <v>0</v>
      </c>
      <c r="E49">
        <v>0.5</v>
      </c>
      <c r="F49">
        <v>0.1</v>
      </c>
      <c r="G49">
        <v>0.1</v>
      </c>
      <c r="H49">
        <v>0</v>
      </c>
      <c r="I49">
        <v>0.1</v>
      </c>
      <c r="J49">
        <v>0.4</v>
      </c>
    </row>
    <row r="52" spans="1:19" x14ac:dyDescent="0.3">
      <c r="A52" t="str" cm="1">
        <f t="array" ref="A52:S55">_xlfn.HSTACK(A38:J41,B46:J49)</f>
        <v>sub_category</v>
      </c>
      <c r="B52" t="str">
        <v>Storage</v>
      </c>
      <c r="C52" t="str">
        <v>Supplies</v>
      </c>
      <c r="D52" t="str">
        <v>Electronic</v>
      </c>
      <c r="E52" t="str">
        <v>Tablet</v>
      </c>
      <c r="F52" t="str">
        <v>Furnishings</v>
      </c>
      <c r="G52" t="str">
        <v>Paper</v>
      </c>
      <c r="H52" t="str">
        <v>Machines</v>
      </c>
      <c r="I52" t="str">
        <v>Appliances</v>
      </c>
      <c r="J52" t="str">
        <v>Copiers</v>
      </c>
      <c r="K52" t="str">
        <v>Storage</v>
      </c>
      <c r="L52" t="str">
        <v>Supplies</v>
      </c>
      <c r="M52" t="str">
        <v>Electronic</v>
      </c>
      <c r="N52" t="str">
        <v>Tablet</v>
      </c>
      <c r="O52" t="str">
        <v>Furnishings</v>
      </c>
      <c r="P52" t="str">
        <v>Paper</v>
      </c>
      <c r="Q52" t="str">
        <v>Machines</v>
      </c>
      <c r="R52" t="str">
        <v>Appliances</v>
      </c>
      <c r="S52" t="str">
        <v>Copiers</v>
      </c>
    </row>
    <row r="53" spans="1:19" x14ac:dyDescent="0.3">
      <c r="A53" t="str">
        <v>sales</v>
      </c>
      <c r="B53">
        <v>408</v>
      </c>
      <c r="C53">
        <v>120</v>
      </c>
      <c r="D53">
        <v>66</v>
      </c>
      <c r="E53">
        <v>45</v>
      </c>
      <c r="F53">
        <v>114</v>
      </c>
      <c r="G53">
        <v>55</v>
      </c>
      <c r="H53">
        <v>314</v>
      </c>
      <c r="I53">
        <v>276</v>
      </c>
      <c r="J53">
        <v>912</v>
      </c>
      <c r="K53">
        <v>408</v>
      </c>
      <c r="L53">
        <v>120</v>
      </c>
      <c r="M53">
        <v>66</v>
      </c>
      <c r="N53">
        <v>45</v>
      </c>
      <c r="O53">
        <v>114</v>
      </c>
      <c r="P53">
        <v>55</v>
      </c>
      <c r="Q53">
        <v>314</v>
      </c>
      <c r="R53">
        <v>276</v>
      </c>
      <c r="S53">
        <v>912</v>
      </c>
    </row>
    <row r="54" spans="1:19" x14ac:dyDescent="0.3">
      <c r="A54" t="str">
        <v>quantity</v>
      </c>
      <c r="B54">
        <v>2</v>
      </c>
      <c r="C54">
        <v>3</v>
      </c>
      <c r="D54">
        <v>4</v>
      </c>
      <c r="E54">
        <v>3</v>
      </c>
      <c r="F54">
        <v>5</v>
      </c>
      <c r="G54">
        <v>2</v>
      </c>
      <c r="H54">
        <v>1</v>
      </c>
      <c r="I54">
        <v>1</v>
      </c>
      <c r="J54">
        <v>4</v>
      </c>
      <c r="K54">
        <v>2</v>
      </c>
      <c r="L54">
        <v>3</v>
      </c>
      <c r="M54">
        <v>4</v>
      </c>
      <c r="N54">
        <v>3</v>
      </c>
      <c r="O54">
        <v>5</v>
      </c>
      <c r="P54">
        <v>2</v>
      </c>
      <c r="Q54">
        <v>1</v>
      </c>
      <c r="R54">
        <v>1</v>
      </c>
      <c r="S54">
        <v>4</v>
      </c>
    </row>
    <row r="55" spans="1:19" x14ac:dyDescent="0.3">
      <c r="A55" t="str">
        <v>discount</v>
      </c>
      <c r="B55">
        <v>0</v>
      </c>
      <c r="C55">
        <v>0.1</v>
      </c>
      <c r="D55">
        <v>0</v>
      </c>
      <c r="E55">
        <v>0.5</v>
      </c>
      <c r="F55">
        <v>0.1</v>
      </c>
      <c r="G55">
        <v>0.1</v>
      </c>
      <c r="H55">
        <v>0</v>
      </c>
      <c r="I55">
        <v>0.1</v>
      </c>
      <c r="J55">
        <v>0.4</v>
      </c>
      <c r="K55">
        <v>0</v>
      </c>
      <c r="L55">
        <v>0.1</v>
      </c>
      <c r="M55">
        <v>0</v>
      </c>
      <c r="N55">
        <v>0.5</v>
      </c>
      <c r="O55">
        <v>0.1</v>
      </c>
      <c r="P55">
        <v>0.1</v>
      </c>
      <c r="Q55">
        <v>0</v>
      </c>
      <c r="R55">
        <v>0.1</v>
      </c>
      <c r="S5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2024-11-13T13:28:51Z</dcterms:created>
  <dcterms:modified xsi:type="dcterms:W3CDTF">2024-11-13T14:03:42Z</dcterms:modified>
</cp:coreProperties>
</file>