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I9" i="1"/>
  <c r="L9" i="1" s="1"/>
  <c r="J9" i="1"/>
  <c r="C23" i="1"/>
  <c r="C22" i="1"/>
  <c r="C21" i="1"/>
  <c r="C20" i="1"/>
  <c r="C18" i="1"/>
  <c r="C17" i="1"/>
  <c r="C16" i="1"/>
  <c r="C11" i="1"/>
  <c r="C15" i="1" s="1"/>
  <c r="C10" i="1"/>
  <c r="C9" i="1"/>
  <c r="C7" i="1"/>
  <c r="C5" i="1"/>
  <c r="C4" i="1"/>
  <c r="C3" i="1"/>
  <c r="C2" i="1"/>
  <c r="C14" i="1" l="1"/>
</calcChain>
</file>

<file path=xl/sharedStrings.xml><?xml version="1.0" encoding="utf-8"?>
<sst xmlns="http://schemas.openxmlformats.org/spreadsheetml/2006/main" count="35" uniqueCount="26">
  <si>
    <t>Date/Time Data</t>
  </si>
  <si>
    <t>Function</t>
  </si>
  <si>
    <t>YEAR</t>
  </si>
  <si>
    <t>MONTH</t>
  </si>
  <si>
    <t>DAY</t>
  </si>
  <si>
    <t>DATE</t>
  </si>
  <si>
    <t>DATEVALUE</t>
  </si>
  <si>
    <t>TEXT</t>
  </si>
  <si>
    <t>WEEKDAY</t>
  </si>
  <si>
    <t>EOMONTH</t>
  </si>
  <si>
    <t>EDATE</t>
  </si>
  <si>
    <t>DATEDIF</t>
  </si>
  <si>
    <t>NOW</t>
  </si>
  <si>
    <t>Days</t>
  </si>
  <si>
    <t>days360</t>
  </si>
  <si>
    <t>Hours</t>
  </si>
  <si>
    <t>minut</t>
  </si>
  <si>
    <t>Second</t>
  </si>
  <si>
    <t>weeknoinyear</t>
  </si>
  <si>
    <t>networkdays</t>
  </si>
  <si>
    <t>networkdaysintls</t>
  </si>
  <si>
    <t>Now</t>
  </si>
  <si>
    <t>Today</t>
  </si>
  <si>
    <t>Weekdays</t>
  </si>
  <si>
    <t>network
daysintls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</si>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</sst>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4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rgb="FF0E2841"/>
      <name val="Aptos narrow"/>
    </font>
    <font>
      <b/>
      <sz val="11"/>
      <color rgb="FF3F3F3F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3" fillId="3" borderId="2" xfId="0" applyNumberFormat="1" applyFont="1" applyFill="1" applyBorder="1"/>
    <xf numFmtId="14" fontId="0" fillId="0" borderId="0" xfId="0" applyNumberFormat="1"/>
    <xf numFmtId="0" fontId="3" fillId="3" borderId="2" xfId="0" applyNumberFormat="1" applyFont="1" applyFill="1" applyBorder="1"/>
    <xf numFmtId="165" fontId="0" fillId="0" borderId="0" xfId="0" applyNumberFormat="1"/>
    <xf numFmtId="0" fontId="3" fillId="3" borderId="0" xfId="0" applyFont="1" applyFill="1" applyBorder="1"/>
    <xf numFmtId="22" fontId="0" fillId="0" borderId="0" xfId="0" applyNumberFormat="1"/>
    <xf numFmtId="2" fontId="0" fillId="0" borderId="0" xfId="0" applyNumberFormat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0" xfId="0" applyFill="1"/>
    <xf numFmtId="0" fontId="1" fillId="3" borderId="0" xfId="1" applyFill="1" applyBorder="1" applyAlignment="1" applyProtection="1">
      <protection locked="0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30" zoomScaleNormal="130" workbookViewId="0">
      <selection activeCell="D5" sqref="D5"/>
    </sheetView>
  </sheetViews>
  <sheetFormatPr defaultRowHeight="14.4"/>
  <cols>
    <col min="1" max="1" width="21.33203125" bestFit="1" customWidth="1"/>
    <col min="2" max="2" width="17.88671875" bestFit="1" customWidth="1"/>
    <col min="3" max="3" width="15.44140625" bestFit="1" customWidth="1"/>
    <col min="4" max="4" width="10.33203125" bestFit="1" customWidth="1"/>
    <col min="5" max="5" width="26.44140625" bestFit="1" customWidth="1"/>
    <col min="12" max="12" width="8.33203125" style="6" customWidth="1"/>
    <col min="13" max="13" width="26.44140625" bestFit="1" customWidth="1"/>
  </cols>
  <sheetData>
    <row r="1" spans="1:14" ht="19.8" thickBot="1">
      <c r="A1" s="1" t="s">
        <v>0</v>
      </c>
      <c r="B1" s="2" t="s">
        <v>1</v>
      </c>
    </row>
    <row r="2" spans="1:14" ht="19.95" customHeight="1" thickTop="1">
      <c r="A2" s="3">
        <v>45061</v>
      </c>
      <c r="B2" s="10" t="s">
        <v>2</v>
      </c>
      <c r="C2">
        <f>YEAR(A2)</f>
        <v>2023</v>
      </c>
      <c r="E2">
        <v>2020</v>
      </c>
      <c r="F2">
        <v>11</v>
      </c>
      <c r="G2">
        <v>25</v>
      </c>
    </row>
    <row r="3" spans="1:14" ht="19.95" customHeight="1">
      <c r="A3" s="3">
        <v>45061</v>
      </c>
      <c r="B3" s="10" t="s">
        <v>3</v>
      </c>
      <c r="C3">
        <f>MONTH(A3)</f>
        <v>5</v>
      </c>
    </row>
    <row r="4" spans="1:14" ht="19.95" customHeight="1">
      <c r="A4" s="3">
        <v>45061</v>
      </c>
      <c r="B4" s="10" t="s">
        <v>4</v>
      </c>
      <c r="C4">
        <f>DAY(A4)</f>
        <v>15</v>
      </c>
    </row>
    <row r="5" spans="1:14" ht="19.95" customHeight="1">
      <c r="A5" s="3">
        <v>45061</v>
      </c>
      <c r="B5" s="10" t="s">
        <v>5</v>
      </c>
      <c r="C5">
        <f>DATE(E2,F2,G2)</f>
        <v>44160</v>
      </c>
      <c r="E5" s="5"/>
      <c r="M5" s="13" t="s">
        <v>24</v>
      </c>
      <c r="N5" t="s">
        <v>25</v>
      </c>
    </row>
    <row r="6" spans="1:14" ht="19.95" customHeight="1">
      <c r="A6" s="3">
        <v>45061</v>
      </c>
      <c r="B6" s="10" t="s">
        <v>6</v>
      </c>
      <c r="M6" s="13" t="s">
        <v>24</v>
      </c>
      <c r="N6" t="s">
        <v>25</v>
      </c>
    </row>
    <row r="7" spans="1:14" ht="19.95" customHeight="1">
      <c r="A7" s="3">
        <v>45409</v>
      </c>
      <c r="B7" s="10" t="s">
        <v>7</v>
      </c>
      <c r="C7" t="e">
        <f>TEXT(A7,yyyy/mm/dd)</f>
        <v>#NAME?</v>
      </c>
      <c r="M7" s="13" t="s">
        <v>24</v>
      </c>
      <c r="N7" t="s">
        <v>25</v>
      </c>
    </row>
    <row r="8" spans="1:14" ht="19.95" customHeight="1">
      <c r="A8" s="3">
        <v>45409</v>
      </c>
      <c r="B8" s="10" t="s">
        <v>7</v>
      </c>
    </row>
    <row r="9" spans="1:14" ht="19.95" customHeight="1">
      <c r="A9" s="3">
        <v>45379</v>
      </c>
      <c r="B9" s="10" t="s">
        <v>8</v>
      </c>
      <c r="C9">
        <f>WEEKDAY(A9)</f>
        <v>5</v>
      </c>
      <c r="H9">
        <v>21.3</v>
      </c>
      <c r="I9" t="str">
        <f>LEFT(H9,2)</f>
        <v>21</v>
      </c>
      <c r="J9" s="9" t="str">
        <f>RIGHT(H9,1)</f>
        <v>3</v>
      </c>
      <c r="K9">
        <v>20</v>
      </c>
      <c r="L9" s="6">
        <f>TIME(I9,J9,K9)</f>
        <v>0.87731481481481488</v>
      </c>
    </row>
    <row r="10" spans="1:14" ht="19.95" customHeight="1">
      <c r="A10" s="3">
        <v>45061</v>
      </c>
      <c r="B10" s="10" t="s">
        <v>9</v>
      </c>
      <c r="C10">
        <f>EOMONTH(A10,-1)</f>
        <v>45046</v>
      </c>
      <c r="E10" s="13" t="s">
        <v>24</v>
      </c>
    </row>
    <row r="11" spans="1:14" ht="19.95" customHeight="1">
      <c r="A11" s="3">
        <v>45061</v>
      </c>
      <c r="B11" s="10" t="s">
        <v>10</v>
      </c>
      <c r="C11">
        <f>EDATE(A11,1)</f>
        <v>45092</v>
      </c>
      <c r="E11" s="13" t="s">
        <v>24</v>
      </c>
      <c r="F11" s="13" t="s">
        <v>24</v>
      </c>
    </row>
    <row r="12" spans="1:14" ht="19.95" customHeight="1">
      <c r="A12" s="3">
        <v>45061</v>
      </c>
      <c r="B12" s="10" t="s">
        <v>11</v>
      </c>
      <c r="E12" s="13" t="s">
        <v>24</v>
      </c>
    </row>
    <row r="13" spans="1:14" ht="19.95" customHeight="1">
      <c r="A13" s="3">
        <v>45061</v>
      </c>
      <c r="B13" s="10" t="s">
        <v>12</v>
      </c>
    </row>
    <row r="14" spans="1:14" ht="19.95" customHeight="1">
      <c r="B14" s="11" t="s">
        <v>13</v>
      </c>
      <c r="C14">
        <f>_xlfn.DAYS(C11,C10)</f>
        <v>46</v>
      </c>
    </row>
    <row r="15" spans="1:14" ht="19.95" customHeight="1">
      <c r="B15" s="11" t="s">
        <v>14</v>
      </c>
      <c r="C15">
        <f>DAYS360(C5,C11)</f>
        <v>920</v>
      </c>
    </row>
    <row r="16" spans="1:14" ht="19.95" customHeight="1">
      <c r="A16" s="6">
        <v>0.4309027777777778</v>
      </c>
      <c r="B16" s="12" t="s">
        <v>15</v>
      </c>
      <c r="C16">
        <f>HOUR(A16)</f>
        <v>10</v>
      </c>
    </row>
    <row r="17" spans="1:5">
      <c r="A17" s="6">
        <v>0.4309027777777778</v>
      </c>
      <c r="B17" s="7" t="s">
        <v>16</v>
      </c>
      <c r="C17">
        <f>MINUTE(A17)</f>
        <v>20</v>
      </c>
    </row>
    <row r="18" spans="1:5">
      <c r="A18" s="6">
        <v>0.4309027777777778</v>
      </c>
      <c r="B18" s="7" t="s">
        <v>17</v>
      </c>
      <c r="C18">
        <f>SECOND(A18)</f>
        <v>30</v>
      </c>
    </row>
    <row r="19" spans="1:5">
      <c r="A19" s="6">
        <v>0.4309027777777778</v>
      </c>
    </row>
    <row r="20" spans="1:5">
      <c r="A20" s="3">
        <v>44941</v>
      </c>
      <c r="B20" s="7" t="s">
        <v>18</v>
      </c>
      <c r="C20">
        <f>_xlfn.ISOWEEKNUM(A20)</f>
        <v>2</v>
      </c>
    </row>
    <row r="21" spans="1:5">
      <c r="B21" s="7" t="s">
        <v>19</v>
      </c>
      <c r="C21">
        <f>NETWORKDAYS(D21,E21,4)</f>
        <v>18</v>
      </c>
      <c r="D21" s="4">
        <v>45413</v>
      </c>
      <c r="E21" s="4">
        <v>45436</v>
      </c>
    </row>
    <row r="22" spans="1:5">
      <c r="B22" s="7" t="s">
        <v>20</v>
      </c>
      <c r="C22">
        <f>NETWORKDAYS.INTL(D21,E21,1,4)</f>
        <v>18</v>
      </c>
    </row>
    <row r="23" spans="1:5">
      <c r="B23" s="7" t="s">
        <v>21</v>
      </c>
      <c r="C23" s="8">
        <f ca="1">NOW()</f>
        <v>45436.81193773148</v>
      </c>
    </row>
    <row r="24" spans="1:5">
      <c r="B24" s="7" t="s">
        <v>22</v>
      </c>
      <c r="C24" s="4">
        <f ca="1">TODAY()</f>
        <v>45436</v>
      </c>
    </row>
    <row r="25" spans="1:5">
      <c r="A25" s="4">
        <v>45437</v>
      </c>
      <c r="B25" s="7" t="s">
        <v>23</v>
      </c>
      <c r="C25">
        <f>WEEKDAY(A25)</f>
        <v>7</v>
      </c>
    </row>
  </sheetData>
  <sheetProtection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2024-05-24T13:13:16Z</dcterms:created>
  <dcterms:modified xsi:type="dcterms:W3CDTF">2024-05-24T13:59:15Z</dcterms:modified>
</cp:coreProperties>
</file>