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5. EXCEL\"/>
    </mc:Choice>
  </mc:AlternateContent>
  <bookViews>
    <workbookView xWindow="-108" yWindow="-108" windowWidth="23256" windowHeight="12456" firstSheet="1" activeTab="12"/>
  </bookViews>
  <sheets>
    <sheet name="INSTRUCTIONS" sheetId="1" r:id="rId1"/>
    <sheet name="Q1" sheetId="2" r:id="rId2"/>
    <sheet name="Sheet1" sheetId="14" r:id="rId3"/>
    <sheet name="Q2" sheetId="3" r:id="rId4"/>
    <sheet name="Q3" sheetId="4" r:id="rId5"/>
    <sheet name="Q4" sheetId="5" r:id="rId6"/>
    <sheet name="Q5" sheetId="6" r:id="rId7"/>
    <sheet name="Q6" sheetId="7" r:id="rId8"/>
    <sheet name="Q7" sheetId="8" r:id="rId9"/>
    <sheet name="Q8" sheetId="9" r:id="rId10"/>
    <sheet name="Q8 1" sheetId="11" r:id="rId11"/>
    <sheet name="Q9" sheetId="12" r:id="rId12"/>
    <sheet name="Q10" sheetId="13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3" l="1"/>
  <c r="D10" i="13"/>
  <c r="D11" i="13"/>
  <c r="D12" i="13"/>
  <c r="D9" i="13" s="1"/>
  <c r="D13" i="13"/>
  <c r="D14" i="13"/>
  <c r="D15" i="13"/>
  <c r="B14" i="7"/>
  <c r="O19" i="2" l="1"/>
  <c r="I8" i="2" a="1"/>
  <c r="I8" i="2" s="1"/>
  <c r="B3" i="2"/>
  <c r="I10" i="2"/>
  <c r="I9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<sst xmlns="http://schemas.openxmlformats.org/spreadsheetml/2006/main" count="1156" uniqueCount="482">
  <si>
    <t>*INSTRUCTIONS</t>
  </si>
  <si>
    <r>
      <t>* Review Instructions:</t>
    </r>
    <r>
      <rPr>
        <sz val="12"/>
        <color rgb="FF374151"/>
        <rFont val="Times New Roman"/>
        <family val="1"/>
      </rPr>
      <t xml:space="preserve"> Start by carefully reading all the instructions provided for the test. Understanding what's expected of you is crucial.</t>
    </r>
  </si>
  <si>
    <t>* Time Management: You have 30 minutes for 100 questions. Allocate approximately  minutes per question. If you're stuck on a question, don't spend too much time on it initially. Move on and come back later if time permits.</t>
  </si>
  <si>
    <r>
      <t>* Prioritize Criteria Questions:</t>
    </r>
    <r>
      <rPr>
        <sz val="12"/>
        <color rgb="FF374151"/>
        <rFont val="Times New Roman"/>
        <family val="1"/>
      </rPr>
      <t xml:space="preserve"> Since 7 questions are criteria to pass, prioritize these. Ensure you understand them thoroughly.</t>
    </r>
  </si>
  <si>
    <r>
      <t>* Understanding the Questions:</t>
    </r>
    <r>
      <rPr>
        <sz val="12"/>
        <color rgb="FF374151"/>
        <rFont val="Times New Roman"/>
        <family val="1"/>
      </rPr>
      <t xml:space="preserve"> Read each question carefully. If you're uncertain about any question, break it down into parts and identify what exactly is being asked. Don't hesitate to seek clarification if needed.</t>
    </r>
  </si>
  <si>
    <r>
      <t>* Excel Tools &amp; Functions:</t>
    </r>
    <r>
      <rPr>
        <sz val="12"/>
        <color rgb="FF374151"/>
        <rFont val="Times New Roman"/>
        <family val="1"/>
      </rPr>
      <t xml:space="preserve"> Be familiar with basic Excel tools, formulas, and functions. If there are specific functions or tasks mentioned in the criteria questions, ensure you're comfortable executing them.</t>
    </r>
  </si>
  <si>
    <r>
      <t>* Practice Sample Problems:</t>
    </r>
    <r>
      <rPr>
        <sz val="12"/>
        <color rgb="FF374151"/>
        <rFont val="Times New Roman"/>
        <family val="1"/>
      </rPr>
      <t xml:space="preserve"> Practice similar problems beforehand if possible. It'll help you get accustomed to the types of questions you might encounter.</t>
    </r>
  </si>
  <si>
    <r>
      <t>* Check for Keywords:</t>
    </r>
    <r>
      <rPr>
        <sz val="12"/>
        <color rgb="FF374151"/>
        <rFont val="Times New Roman"/>
        <family val="1"/>
      </rPr>
      <t xml:space="preserve"> Pay attention to keywords in the questions. Sometimes, specific terms or keywords hint at the type of function or tool you need to use.</t>
    </r>
  </si>
  <si>
    <r>
      <t>* Accuracy &amp; Speed:</t>
    </r>
    <r>
      <rPr>
        <sz val="12"/>
        <color rgb="FF374151"/>
        <rFont val="Times New Roman"/>
        <family val="1"/>
      </rPr>
      <t xml:space="preserve"> Aim for accuracy while managing time. It's essential to answer all 7 criteria questions correctly, so don't rush through them. But also, try to work efficiently to ensure you cover all questions within the time limit.</t>
    </r>
  </si>
  <si>
    <r>
      <t>* Double-Check Work:</t>
    </r>
    <r>
      <rPr>
        <sz val="12"/>
        <color rgb="FF374151"/>
        <rFont val="Times New Roman"/>
        <family val="1"/>
      </rPr>
      <t xml:space="preserve"> If you have time left at the end, use it to review your answers. Ensure formulas are correct, data is inputted accurately, and the formatting meets the requirements.</t>
    </r>
  </si>
  <si>
    <r>
      <t>* Stay Calm:</t>
    </r>
    <r>
      <rPr>
        <sz val="12"/>
        <color rgb="FF374151"/>
        <rFont val="Times New Roman"/>
        <family val="1"/>
      </rPr>
      <t xml:space="preserve"> Stay calm and composed during the test. Stress can hinder your performance. Take deep breaths if you feel overwhelmed.</t>
    </r>
  </si>
  <si>
    <t xml:space="preserve">Q1.  Count The values As per the below criteria </t>
  </si>
  <si>
    <t>BOM Creation</t>
  </si>
  <si>
    <t>FG Dispatch</t>
  </si>
  <si>
    <t>BOM</t>
  </si>
  <si>
    <t>Incoming Material</t>
  </si>
  <si>
    <t>BOM Issue</t>
  </si>
  <si>
    <t>Band saw machine</t>
  </si>
  <si>
    <t>Machine Shop</t>
  </si>
  <si>
    <t>Incoming material</t>
  </si>
  <si>
    <t>Admin</t>
  </si>
  <si>
    <t>Purchase- MultiWork</t>
  </si>
  <si>
    <t>Planning</t>
  </si>
  <si>
    <t>Assembly</t>
  </si>
  <si>
    <t>Cylinder Packing</t>
  </si>
  <si>
    <t>Pump Packing</t>
  </si>
  <si>
    <t>Q2  Create A Dropdown Showing All Cities in the Dataset</t>
  </si>
  <si>
    <t>City</t>
  </si>
  <si>
    <t>Chicago</t>
  </si>
  <si>
    <t>&lt;&lt;Add Dropdown Here</t>
  </si>
  <si>
    <t>London</t>
  </si>
  <si>
    <t>Paris</t>
  </si>
  <si>
    <t>Madris</t>
  </si>
  <si>
    <t>Tokyo</t>
  </si>
  <si>
    <t>Shanghai</t>
  </si>
  <si>
    <t>Bangkok</t>
  </si>
  <si>
    <t>Seoul</t>
  </si>
  <si>
    <t>New York</t>
  </si>
  <si>
    <t>Dallas</t>
  </si>
  <si>
    <t xml:space="preserve">Q 5 Insert Check Box </t>
  </si>
  <si>
    <t>Ram Gangadhar Diwakar</t>
  </si>
  <si>
    <t>&lt;&lt;</t>
  </si>
  <si>
    <t>Renuka Sandeep Baghele</t>
  </si>
  <si>
    <t>AMOL SHANKARRAO JULE</t>
  </si>
  <si>
    <t>Alok Brijbihari Paliwal</t>
  </si>
  <si>
    <t>Rajeev Gyanchandra Rai</t>
  </si>
  <si>
    <t>Sachin Rameshchandra Dabhadkar</t>
  </si>
  <si>
    <t>Ravindra Ramesh Budhwani</t>
  </si>
  <si>
    <t>Chandrakant Vitthalrao Gawande</t>
  </si>
  <si>
    <t>Ritesh Giridhargopal Agrawal</t>
  </si>
  <si>
    <t>Rohit Shrikant Yerawar</t>
  </si>
  <si>
    <t>Pallavi Manohar Game</t>
  </si>
  <si>
    <t>Monali Parag Pannase</t>
  </si>
  <si>
    <t>Nitin Ushanna Reddy</t>
  </si>
  <si>
    <t>Ashwini Sushil Gaikwad</t>
  </si>
  <si>
    <t>Prashant Sudhakarrao Medpalliwar</t>
  </si>
  <si>
    <t>Minakshi Bhaurao Dhamgaye</t>
  </si>
  <si>
    <t>Q6 Fill the table according to emp code</t>
  </si>
  <si>
    <t>EMP CODE</t>
  </si>
  <si>
    <t>EMP NAME</t>
  </si>
  <si>
    <t>EMP SALARY</t>
  </si>
  <si>
    <t>Sanjay Pandhurang Patil</t>
  </si>
  <si>
    <t>Nitin Shriram Korke</t>
  </si>
  <si>
    <t>Megha Milind Kulkarni</t>
  </si>
  <si>
    <t>Anil Uttamrao Bhaisare</t>
  </si>
  <si>
    <t>Atufa Mohammad Faisal Qureshi</t>
  </si>
  <si>
    <t>Vijaysingh Chindhusingh Dewda</t>
  </si>
  <si>
    <t>Vishal Dhananjay Abhyankar</t>
  </si>
  <si>
    <t>Shriya R. Dorlikar</t>
  </si>
  <si>
    <t>Asha Ramesh Paunikar</t>
  </si>
  <si>
    <t>Majid Mahmood Ansari</t>
  </si>
  <si>
    <t>Arun Arjun Bhoskar</t>
  </si>
  <si>
    <t>Pramod Bhimrao Nimkar</t>
  </si>
  <si>
    <t>Manish Tatyarao Watkar</t>
  </si>
  <si>
    <t>Raju Namdeorao Dhage</t>
  </si>
  <si>
    <t>Prashant Uttamrao Thor</t>
  </si>
  <si>
    <t>Syed Ghazanfar Ali</t>
  </si>
  <si>
    <t>Jyoti Rajendra Moon</t>
  </si>
  <si>
    <t>Dilip Bhaurao Bhoyar</t>
  </si>
  <si>
    <t>Washistha Pandurang Tirpude</t>
  </si>
  <si>
    <t>Sangita Kishor Parate</t>
  </si>
  <si>
    <t>Arun Govindrao Nasre</t>
  </si>
  <si>
    <t>Jitendra Narayan Padwe</t>
  </si>
  <si>
    <t>Pradnya Vishalsingh Chavan</t>
  </si>
  <si>
    <t>Prashant Jayant Lute</t>
  </si>
  <si>
    <t>Namdeo Maroti Khatikar</t>
  </si>
  <si>
    <t>Jagdish Gulabrao Pendam</t>
  </si>
  <si>
    <t>Ruchida Ramesh Kakde</t>
  </si>
  <si>
    <t>Chetan Shrikant Thorat</t>
  </si>
  <si>
    <t>Shabana  Ali</t>
  </si>
  <si>
    <t>Swati Abhay Nimbalkar</t>
  </si>
  <si>
    <t>Rajesh Suresh Nandurkar</t>
  </si>
  <si>
    <t>Rahul Ashokrao Meghe</t>
  </si>
  <si>
    <t>Rajendra Pralhadrao Moglewar</t>
  </si>
  <si>
    <t>Manjulata Ashokrao Kayarwar</t>
  </si>
  <si>
    <t xml:space="preserve">Q5. Calculate Result As per the criteria </t>
  </si>
  <si>
    <t xml:space="preserve">CRITERIA </t>
  </si>
  <si>
    <t>NAME</t>
  </si>
  <si>
    <t>MARKS</t>
  </si>
  <si>
    <t>RESULT</t>
  </si>
  <si>
    <t>&lt;40</t>
  </si>
  <si>
    <t>FAIL</t>
  </si>
  <si>
    <t>&gt;40</t>
  </si>
  <si>
    <t>PASS</t>
  </si>
  <si>
    <t>&gt;60</t>
  </si>
  <si>
    <t>DISTNCTION</t>
  </si>
  <si>
    <r>
      <t>Q7:</t>
    </r>
    <r>
      <rPr>
        <sz val="10"/>
        <color rgb="FF374151"/>
        <rFont val="Segoe UI"/>
        <family val="2"/>
      </rPr>
      <t xml:space="preserve"> Calculate the monthly total sales and create a line chart to visualize the sales trend over time.</t>
    </r>
  </si>
  <si>
    <t>Date</t>
  </si>
  <si>
    <t>Sales</t>
  </si>
  <si>
    <t>Q7. Highlight marks &gt;=60 green &amp; &lt;60 Red</t>
  </si>
  <si>
    <t>First Name</t>
  </si>
  <si>
    <t>Last Name</t>
  </si>
  <si>
    <t>Marks</t>
  </si>
  <si>
    <t xml:space="preserve">James </t>
  </si>
  <si>
    <t>Ukey</t>
  </si>
  <si>
    <t>nandini</t>
  </si>
  <si>
    <t>Meshram</t>
  </si>
  <si>
    <t>Manisha</t>
  </si>
  <si>
    <t>Jones</t>
  </si>
  <si>
    <t>Rahul</t>
  </si>
  <si>
    <t>Smith</t>
  </si>
  <si>
    <t>Minakshi</t>
  </si>
  <si>
    <t>Brown</t>
  </si>
  <si>
    <t>Que 1 : Clean Following Data and make it like sheet Q8 1</t>
  </si>
  <si>
    <t>Grade</t>
  </si>
  <si>
    <t>Sr No.</t>
  </si>
  <si>
    <t>Emp Code</t>
  </si>
  <si>
    <t>Employee Name</t>
  </si>
  <si>
    <t>Total Days</t>
  </si>
  <si>
    <t>CEO</t>
  </si>
  <si>
    <t>010</t>
  </si>
  <si>
    <t>0165</t>
  </si>
  <si>
    <t>ASSISTANT GENERAL MANAGER</t>
  </si>
  <si>
    <t>011</t>
  </si>
  <si>
    <t>0003</t>
  </si>
  <si>
    <t xml:space="preserve">  </t>
  </si>
  <si>
    <t>SENIOR MANAGER</t>
  </si>
  <si>
    <t>012</t>
  </si>
  <si>
    <t>0070</t>
  </si>
  <si>
    <t>0213</t>
  </si>
  <si>
    <t>0232</t>
  </si>
  <si>
    <t>0233</t>
  </si>
  <si>
    <t>AGM (Probationary)</t>
  </si>
  <si>
    <t>013</t>
  </si>
  <si>
    <t>0230</t>
  </si>
  <si>
    <t>Chief Manager</t>
  </si>
  <si>
    <t>015</t>
  </si>
  <si>
    <t>0006</t>
  </si>
  <si>
    <t>0080</t>
  </si>
  <si>
    <t>MANAGER</t>
  </si>
  <si>
    <t>020</t>
  </si>
  <si>
    <t>0209</t>
  </si>
  <si>
    <t>Manager (Probationary)</t>
  </si>
  <si>
    <t>021</t>
  </si>
  <si>
    <t>0244</t>
  </si>
  <si>
    <t>0245</t>
  </si>
  <si>
    <t>SENIOR OFFICER</t>
  </si>
  <si>
    <t>030</t>
  </si>
  <si>
    <t>0017</t>
  </si>
  <si>
    <t>0022</t>
  </si>
  <si>
    <t>0077</t>
  </si>
  <si>
    <t>Rajesh Shyamrao Fulzele</t>
  </si>
  <si>
    <t>0081</t>
  </si>
  <si>
    <t>Nitin Namdeorao Ingle</t>
  </si>
  <si>
    <t>0152</t>
  </si>
  <si>
    <t>Prasad  Hardas</t>
  </si>
  <si>
    <t>0193</t>
  </si>
  <si>
    <t>Sagar Rameshwarrao Bople</t>
  </si>
  <si>
    <t>JUNIOR OFFICER</t>
  </si>
  <si>
    <t>040</t>
  </si>
  <si>
    <t>0029</t>
  </si>
  <si>
    <t>0060</t>
  </si>
  <si>
    <t>0088</t>
  </si>
  <si>
    <t>Prachi Jitendra Gupte</t>
  </si>
  <si>
    <t>0116</t>
  </si>
  <si>
    <t>Sushama  Wanjari</t>
  </si>
  <si>
    <t>0153</t>
  </si>
  <si>
    <t>Nitin  Badwaik</t>
  </si>
  <si>
    <t>0156</t>
  </si>
  <si>
    <t>Avinash  Waghmare</t>
  </si>
  <si>
    <t>Junior Officer(Probation)</t>
  </si>
  <si>
    <t>042</t>
  </si>
  <si>
    <t>0236</t>
  </si>
  <si>
    <t>Mona Ramchandra Yadav</t>
  </si>
  <si>
    <t>CASHIER-CUM-CLERK</t>
  </si>
  <si>
    <t>050</t>
  </si>
  <si>
    <t>0083</t>
  </si>
  <si>
    <t>Savita Sudhir Zurmure</t>
  </si>
  <si>
    <t>0093</t>
  </si>
  <si>
    <t>Ram Narayan Shahir</t>
  </si>
  <si>
    <t>0122</t>
  </si>
  <si>
    <t>Prashant Vasant Deshmukh</t>
  </si>
  <si>
    <t>0128</t>
  </si>
  <si>
    <t>Sachin Vitthalrao Maske</t>
  </si>
  <si>
    <t>0150</t>
  </si>
  <si>
    <t>Amit Ramesh Kakde</t>
  </si>
  <si>
    <t>0172</t>
  </si>
  <si>
    <t>VINAY DILIP GANAR</t>
  </si>
  <si>
    <t>0184</t>
  </si>
  <si>
    <t>Rahul Vijay Kadu</t>
  </si>
  <si>
    <t>0187</t>
  </si>
  <si>
    <t>Pranjalee Ashish Wankhede</t>
  </si>
  <si>
    <t>0199</t>
  </si>
  <si>
    <t>Sachin Pramod Meghe</t>
  </si>
  <si>
    <t>0203</t>
  </si>
  <si>
    <t>Ravi Rajkumar Vatnani</t>
  </si>
  <si>
    <t>0215</t>
  </si>
  <si>
    <t>Beauty Sanjay Singh</t>
  </si>
  <si>
    <t>0216</t>
  </si>
  <si>
    <t>Shubhangi Ramkrushna Ghodmare</t>
  </si>
  <si>
    <t>0217</t>
  </si>
  <si>
    <t>Akshay Pramod Janai</t>
  </si>
  <si>
    <t>0220</t>
  </si>
  <si>
    <t>Sushant Sudhir Belsare</t>
  </si>
  <si>
    <t>0238</t>
  </si>
  <si>
    <t>Jagdish Sudhakar Belkhade</t>
  </si>
  <si>
    <t>PEON</t>
  </si>
  <si>
    <t>060</t>
  </si>
  <si>
    <t>0021</t>
  </si>
  <si>
    <t>Rajendra Manikrao Shirke</t>
  </si>
  <si>
    <t>0095</t>
  </si>
  <si>
    <t>Surendra Vasudeo Dhore</t>
  </si>
  <si>
    <t>0117</t>
  </si>
  <si>
    <t>Rajendra Bhauraoji Sahakar</t>
  </si>
  <si>
    <t>0123</t>
  </si>
  <si>
    <t>Mahesh Madhukar Wasnik</t>
  </si>
  <si>
    <t>0073</t>
  </si>
  <si>
    <t>0119</t>
  </si>
  <si>
    <t>Namrata Anand Kale</t>
  </si>
  <si>
    <t>0227</t>
  </si>
  <si>
    <t>Pawan Dadarao Badodekar</t>
  </si>
  <si>
    <t>0008</t>
  </si>
  <si>
    <t>Ranjit Ganesh Malik</t>
  </si>
  <si>
    <t>Location :</t>
  </si>
  <si>
    <t>YCCE WANADONGRI BRANCH</t>
  </si>
  <si>
    <t>0098</t>
  </si>
  <si>
    <t>Vivek Gajanan Pande</t>
  </si>
  <si>
    <t>0086</t>
  </si>
  <si>
    <t>Mangesh Chandrabhan Rahate</t>
  </si>
  <si>
    <t>0142</t>
  </si>
  <si>
    <t>Parmindar Singh Padam</t>
  </si>
  <si>
    <t>SENIOR CLERK/ SPL ASST.</t>
  </si>
  <si>
    <t>041</t>
  </si>
  <si>
    <t>0094</t>
  </si>
  <si>
    <t>Mahesh Rajaram Tiwari</t>
  </si>
  <si>
    <t>0242</t>
  </si>
  <si>
    <t>Ashish Vinod Shinde</t>
  </si>
  <si>
    <t>0051</t>
  </si>
  <si>
    <t>0052</t>
  </si>
  <si>
    <t>0132</t>
  </si>
  <si>
    <t>Samar  Akhlaque</t>
  </si>
  <si>
    <t>0159</t>
  </si>
  <si>
    <t>Manoj  Tijare</t>
  </si>
  <si>
    <t>0200</t>
  </si>
  <si>
    <t>Prakash Santoshrao Narad</t>
  </si>
  <si>
    <t>0221</t>
  </si>
  <si>
    <t>Aniket Raju Nikhade</t>
  </si>
  <si>
    <t>0190</t>
  </si>
  <si>
    <t>Kunal Sanjayrao Meshram</t>
  </si>
  <si>
    <t>0191</t>
  </si>
  <si>
    <t>Sagar Dnyaneshwar Ambatkar</t>
  </si>
  <si>
    <t>V.T. PRATAP NAGAR BRANCH</t>
  </si>
  <si>
    <t>0033</t>
  </si>
  <si>
    <t>0067</t>
  </si>
  <si>
    <t>0158</t>
  </si>
  <si>
    <t>Amit  Rao</t>
  </si>
  <si>
    <t>0223</t>
  </si>
  <si>
    <t>Pratik Bhaskar Tarankanthiwar</t>
  </si>
  <si>
    <t>0176</t>
  </si>
  <si>
    <t>NISHANT TANAJI BHOSLE</t>
  </si>
  <si>
    <t>KDK. NANDANWAN BRANCH</t>
  </si>
  <si>
    <t>009</t>
  </si>
  <si>
    <t>0046</t>
  </si>
  <si>
    <t>Nitin Keshavrao Boinwar</t>
  </si>
  <si>
    <t>0053</t>
  </si>
  <si>
    <t>0082</t>
  </si>
  <si>
    <t>Sheetal Laxmanrao Upganlawar</t>
  </si>
  <si>
    <t>0148</t>
  </si>
  <si>
    <t>Pragati  Mate</t>
  </si>
  <si>
    <t>0097</t>
  </si>
  <si>
    <t>Jiyeti Mahadev Hadke</t>
  </si>
  <si>
    <t>GANESH PETH BRANCH</t>
  </si>
  <si>
    <t>0204</t>
  </si>
  <si>
    <t>Prasanna Suresh Padwad</t>
  </si>
  <si>
    <t>0049</t>
  </si>
  <si>
    <t>0105</t>
  </si>
  <si>
    <t>Kamini Pramod Parate</t>
  </si>
  <si>
    <t>0043</t>
  </si>
  <si>
    <t>0118</t>
  </si>
  <si>
    <t>Nitin Ellamrao Kale</t>
  </si>
  <si>
    <t>0065</t>
  </si>
  <si>
    <t>Sunil Narayanrao Kumbhare</t>
  </si>
  <si>
    <t>MANKAPUR BRANCH</t>
  </si>
  <si>
    <t>0112</t>
  </si>
  <si>
    <t>Roshan Ramesh Jichkar</t>
  </si>
  <si>
    <t>0034</t>
  </si>
  <si>
    <t>0064</t>
  </si>
  <si>
    <t>0085</t>
  </si>
  <si>
    <t>Mukesh Vasantrao Bhoyar</t>
  </si>
  <si>
    <t>0099</t>
  </si>
  <si>
    <t>Pratik Kanhaiyyalalsingh Dixit</t>
  </si>
  <si>
    <t>0243</t>
  </si>
  <si>
    <t>Saroj Jagdambaprasad Yadav</t>
  </si>
  <si>
    <t>0171</t>
  </si>
  <si>
    <t>MAQSOOD MAQBOOL AHMED AKHTAR</t>
  </si>
  <si>
    <t>WARDHA BRANCH</t>
  </si>
  <si>
    <t>0106</t>
  </si>
  <si>
    <t>Yogesh Shyamlal Yadav</t>
  </si>
  <si>
    <t>0134</t>
  </si>
  <si>
    <t>Manish Balasaheb Wagh</t>
  </si>
  <si>
    <t>0174</t>
  </si>
  <si>
    <t>SAVITA Narendra Bhise</t>
  </si>
  <si>
    <t>0183</t>
  </si>
  <si>
    <t>Manisha Kamlakar Kharangkar</t>
  </si>
  <si>
    <t>0201</t>
  </si>
  <si>
    <t>Seema Rajesh Madavi</t>
  </si>
  <si>
    <t>0124</t>
  </si>
  <si>
    <t>Shraddha Prakashchand Chitre</t>
  </si>
  <si>
    <t>0202</t>
  </si>
  <si>
    <t>Anil Vitthalrao Dodke</t>
  </si>
  <si>
    <t>AIROLI BRANCH</t>
  </si>
  <si>
    <t>0111</t>
  </si>
  <si>
    <t>Smita Subhash Gasti</t>
  </si>
  <si>
    <t>0032</t>
  </si>
  <si>
    <t>0101</t>
  </si>
  <si>
    <t>Leena  Pawde</t>
  </si>
  <si>
    <t>0102</t>
  </si>
  <si>
    <t>Anant Budha Meshram</t>
  </si>
  <si>
    <t>0141</t>
  </si>
  <si>
    <t>Suraj Prakash Mahadik</t>
  </si>
  <si>
    <t>0146</t>
  </si>
  <si>
    <t>Kamini  Gode</t>
  </si>
  <si>
    <t>0224</t>
  </si>
  <si>
    <t>Vinayak Pandurang Kesarkar</t>
  </si>
  <si>
    <t>CHANDRAPUR BRANCH</t>
  </si>
  <si>
    <t>014</t>
  </si>
  <si>
    <t>Sr. Officer(Probationary)</t>
  </si>
  <si>
    <t>031</t>
  </si>
  <si>
    <t>0235</t>
  </si>
  <si>
    <t>Swapnil Anandrao Kukade</t>
  </si>
  <si>
    <t>0069</t>
  </si>
  <si>
    <t>0019</t>
  </si>
  <si>
    <t>0023</t>
  </si>
  <si>
    <t>KHAMALA BRANCH</t>
  </si>
  <si>
    <t>017</t>
  </si>
  <si>
    <t>0007</t>
  </si>
  <si>
    <t>0009</t>
  </si>
  <si>
    <t>0091</t>
  </si>
  <si>
    <t>Ramu Murlidhar Dahake</t>
  </si>
  <si>
    <t>0136</t>
  </si>
  <si>
    <t>Monali Chandrashekhar Mane</t>
  </si>
  <si>
    <t>0061</t>
  </si>
  <si>
    <t>Lomesh Tikaramji Kumbhare</t>
  </si>
  <si>
    <t>KORADI BRANCH</t>
  </si>
  <si>
    <t>018</t>
  </si>
  <si>
    <t>0016</t>
  </si>
  <si>
    <t>Chhatrapal Gulabrao Bochar</t>
  </si>
  <si>
    <t>0056</t>
  </si>
  <si>
    <t>0066</t>
  </si>
  <si>
    <t>0074</t>
  </si>
  <si>
    <t>Mohd  Asif</t>
  </si>
  <si>
    <t>MANISH NAGAR</t>
  </si>
  <si>
    <t>019</t>
  </si>
  <si>
    <t>0194</t>
  </si>
  <si>
    <t>Sumana Mangesh Bisen</t>
  </si>
  <si>
    <t>0025</t>
  </si>
  <si>
    <t>0068</t>
  </si>
  <si>
    <t>0239</t>
  </si>
  <si>
    <t>Akshita Abhay Bangale</t>
  </si>
  <si>
    <t>0149</t>
  </si>
  <si>
    <t>Dinesh Haridas Thakre</t>
  </si>
  <si>
    <t>0237</t>
  </si>
  <si>
    <t>0241</t>
  </si>
  <si>
    <t>0062</t>
  </si>
  <si>
    <t>Deepak Bhimrao Wankhede</t>
  </si>
  <si>
    <t>0173</t>
  </si>
  <si>
    <t>AMIT PRAKASH SAHAKAR</t>
  </si>
  <si>
    <t>0004</t>
  </si>
  <si>
    <t>0002</t>
  </si>
  <si>
    <t>Arundhati Ashutosh Potnis</t>
  </si>
  <si>
    <t>0020</t>
  </si>
  <si>
    <t>0055</t>
  </si>
  <si>
    <t>0211</t>
  </si>
  <si>
    <t>Prajakta Rajendra Gudadhe</t>
  </si>
  <si>
    <t>0037</t>
  </si>
  <si>
    <t>0059</t>
  </si>
  <si>
    <t>0113</t>
  </si>
  <si>
    <t>Manjusha Pravin Pachpor</t>
  </si>
  <si>
    <t>0114</t>
  </si>
  <si>
    <t>Mangesh Pundlikrao Halmare</t>
  </si>
  <si>
    <t>0131</t>
  </si>
  <si>
    <t>Nandini Dilip Shinde</t>
  </si>
  <si>
    <t>0185</t>
  </si>
  <si>
    <t>Varsha Aakash Kakde</t>
  </si>
  <si>
    <t>0188</t>
  </si>
  <si>
    <t>Karuna Bhojraj Ghormade</t>
  </si>
  <si>
    <t>0218</t>
  </si>
  <si>
    <t>Dinesh Suryabhan Raut</t>
  </si>
  <si>
    <t>0219</t>
  </si>
  <si>
    <t>Chetana Ashok Somkuwar</t>
  </si>
  <si>
    <t>0225</t>
  </si>
  <si>
    <t>Tushar Balvant Kulkarni</t>
  </si>
  <si>
    <t>0231</t>
  </si>
  <si>
    <t>Isha Dheeraj Pankule</t>
  </si>
  <si>
    <t>0175</t>
  </si>
  <si>
    <t>RAJESH BHIMRAO SHENDE</t>
  </si>
  <si>
    <t>0189</t>
  </si>
  <si>
    <t>Manoj Uttamrao Bhalerao</t>
  </si>
  <si>
    <t>0228</t>
  </si>
  <si>
    <t>Vanita Nikesh Nanhore</t>
  </si>
  <si>
    <t>0133</t>
  </si>
  <si>
    <t>Surendra  Yelne</t>
  </si>
  <si>
    <t>0038</t>
  </si>
  <si>
    <t>0026</t>
  </si>
  <si>
    <t>0177</t>
  </si>
  <si>
    <t>Chetan Vijayrao Chikhale</t>
  </si>
  <si>
    <t>0147</t>
  </si>
  <si>
    <t>Ujwala M Raut</t>
  </si>
  <si>
    <t>0151</t>
  </si>
  <si>
    <t>Sandeep Dyaneshwar Bhoyar</t>
  </si>
  <si>
    <t>0186</t>
  </si>
  <si>
    <t>Rajat Rajendra Gupta</t>
  </si>
  <si>
    <t>0229</t>
  </si>
  <si>
    <t>Rekha L Hedaoo</t>
  </si>
  <si>
    <t>0005</t>
  </si>
  <si>
    <t>Vidya Madan Wase</t>
  </si>
  <si>
    <t>0058</t>
  </si>
  <si>
    <t>Vinod Bhauraoji Varade</t>
  </si>
  <si>
    <t>0001</t>
  </si>
  <si>
    <t>0090</t>
  </si>
  <si>
    <t>Kshitija Chandrashekhar Thawkar</t>
  </si>
  <si>
    <t>0048</t>
  </si>
  <si>
    <t>0045</t>
  </si>
  <si>
    <t>0092</t>
  </si>
  <si>
    <t>Varsha Ghanshyam Choudhary</t>
  </si>
  <si>
    <t>0100</t>
  </si>
  <si>
    <t>Ujwala Pradeep Gadge</t>
  </si>
  <si>
    <t>0129</t>
  </si>
  <si>
    <t>Madhur Vasantrao Karnewar</t>
  </si>
  <si>
    <t>0084</t>
  </si>
  <si>
    <t>Chandrashekhar Pandurang Mohod</t>
  </si>
  <si>
    <t>0234</t>
  </si>
  <si>
    <t>Prasad Vishwasrao Salunke</t>
  </si>
  <si>
    <t>0024</t>
  </si>
  <si>
    <t>0121</t>
  </si>
  <si>
    <t>Jayashree S. Pimpalkar</t>
  </si>
  <si>
    <t>0072</t>
  </si>
  <si>
    <t>0120</t>
  </si>
  <si>
    <t>Rasika Shyam Mahajan</t>
  </si>
  <si>
    <t>0222</t>
  </si>
  <si>
    <t>Mayur Ravindra Chourasia</t>
  </si>
  <si>
    <t>0071</t>
  </si>
  <si>
    <t>Ramdas Vithobaji Chincholkar</t>
  </si>
  <si>
    <t>0196</t>
  </si>
  <si>
    <t>Shyam Nandlal Batra</t>
  </si>
  <si>
    <t>Q3 Transpose the following Data</t>
  </si>
  <si>
    <t xml:space="preserve">First Name </t>
  </si>
  <si>
    <t>Age</t>
  </si>
  <si>
    <t>DARSHAN</t>
  </si>
  <si>
    <t>SINGH</t>
  </si>
  <si>
    <t>NAVEEN</t>
  </si>
  <si>
    <t>MESHRAM</t>
  </si>
  <si>
    <t>NITESH</t>
  </si>
  <si>
    <t>GUPTA</t>
  </si>
  <si>
    <t>PUSHPA</t>
  </si>
  <si>
    <t>YEWALE</t>
  </si>
  <si>
    <t>VINIT</t>
  </si>
  <si>
    <t>BELLE</t>
  </si>
  <si>
    <t>MOHAN</t>
  </si>
  <si>
    <t>LANJEWAR</t>
  </si>
  <si>
    <t>USHA</t>
  </si>
  <si>
    <t>BISWAS</t>
  </si>
  <si>
    <t>Q.10 Calculate Min, Max, Sum, Avg of Following data</t>
  </si>
  <si>
    <t>DATA</t>
  </si>
  <si>
    <r>
      <rPr>
        <sz val="10"/>
        <color theme="1"/>
        <rFont val="Segoe UI"/>
        <family val="2"/>
      </rPr>
      <t xml:space="preserve">B5: </t>
    </r>
    <r>
      <rPr>
        <sz val="9.6"/>
        <color theme="1"/>
        <rFont val="Courier New"/>
        <family val="3"/>
      </rPr>
      <t>=B1 * (1 + B2 / B3) ^ (B3 * B4)</t>
    </r>
  </si>
  <si>
    <t xml:space="preserve">min </t>
  </si>
  <si>
    <t>max</t>
  </si>
  <si>
    <t>sum</t>
  </si>
  <si>
    <t>avg</t>
  </si>
  <si>
    <t>SD</t>
  </si>
  <si>
    <t>variance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</si>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</sst>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0.0_);0.0"/>
  </numFmts>
  <fonts count="1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22"/>
      <color theme="1"/>
      <name val="Times New Roman"/>
      <family val="1"/>
    </font>
    <font>
      <sz val="12"/>
      <color rgb="FF374151"/>
      <name val="Times New Roman"/>
      <family val="1"/>
    </font>
    <font>
      <sz val="9.6"/>
      <color rgb="FF374151"/>
      <name val="Segoe UI"/>
      <family val="2"/>
    </font>
    <font>
      <b/>
      <sz val="9.85"/>
      <color indexed="8"/>
      <name val="Times New Roman"/>
      <family val="1"/>
    </font>
    <font>
      <b/>
      <sz val="11.05"/>
      <color indexed="8"/>
      <name val="Times New Roman"/>
      <family val="1"/>
    </font>
    <font>
      <sz val="11.05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9.85"/>
      <color indexed="8"/>
      <name val="Times New Roman"/>
      <family val="1"/>
    </font>
    <font>
      <sz val="8"/>
      <color rgb="FFECECEC"/>
      <name val="Courier New"/>
      <family val="3"/>
    </font>
    <font>
      <sz val="10"/>
      <color theme="1"/>
      <name val="Segoe UI"/>
      <family val="2"/>
    </font>
    <font>
      <sz val="9.6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2" fillId="2" borderId="0" xfId="0" applyFont="1" applyFill="1"/>
    <xf numFmtId="0" fontId="0" fillId="3" borderId="0" xfId="0" applyFill="1"/>
    <xf numFmtId="0" fontId="0" fillId="0" borderId="1" xfId="0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3" fontId="0" fillId="0" borderId="0" xfId="0" applyNumberForma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164" fontId="4" fillId="6" borderId="4" xfId="0" applyNumberFormat="1" applyFont="1" applyFill="1" applyBorder="1" applyAlignment="1">
      <alignment horizontal="center" wrapText="1"/>
    </xf>
    <xf numFmtId="164" fontId="4" fillId="6" borderId="6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center"/>
    </xf>
    <xf numFmtId="165" fontId="7" fillId="0" borderId="1" xfId="0" applyNumberFormat="1" applyFont="1" applyBorder="1" applyAlignment="1">
      <alignment horizontal="right" vertical="center"/>
    </xf>
    <xf numFmtId="0" fontId="8" fillId="7" borderId="8" xfId="0" applyFont="1" applyFill="1" applyBorder="1"/>
    <xf numFmtId="0" fontId="8" fillId="7" borderId="9" xfId="0" applyFont="1" applyFill="1" applyBorder="1"/>
    <xf numFmtId="0" fontId="8" fillId="7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9" fontId="0" fillId="4" borderId="0" xfId="0" applyNumberFormat="1" applyFill="1"/>
    <xf numFmtId="3" fontId="0" fillId="0" borderId="1" xfId="0" applyNumberFormat="1" applyBorder="1"/>
    <xf numFmtId="0" fontId="0" fillId="8" borderId="1" xfId="0" applyFill="1" applyBorder="1"/>
    <xf numFmtId="0" fontId="10" fillId="0" borderId="0" xfId="0" applyFont="1"/>
    <xf numFmtId="0" fontId="11" fillId="0" borderId="0" xfId="0" applyFont="1" applyAlignment="1">
      <alignment horizontal="left" vertical="center" indent="1"/>
    </xf>
    <xf numFmtId="0" fontId="0" fillId="0" borderId="0" xfId="0" applyNumberFormat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826311222540954E-2"/>
          <c:y val="0.15896064456999029"/>
          <c:w val="0.92727695894532547"/>
          <c:h val="0.7723102424274505"/>
        </c:manualLayout>
      </c:layout>
      <c:scatterChart>
        <c:scatterStyle val="lineMarker"/>
        <c:varyColors val="0"/>
        <c:ser>
          <c:idx val="0"/>
          <c:order val="0"/>
          <c:tx>
            <c:strRef>
              <c:f>'Q6'!$B$6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'Q6'!$A$7:$A$12</c:f>
              <c:numCache>
                <c:formatCode>[$-F800]dddd\,\ mmmm\ dd\,\ yyyy</c:formatCode>
                <c:ptCount val="6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</c:numCache>
            </c:numRef>
          </c:xVal>
          <c:yVal>
            <c:numRef>
              <c:f>'Q6'!$B$7:$B$12</c:f>
              <c:numCache>
                <c:formatCode>General</c:formatCode>
                <c:ptCount val="6"/>
                <c:pt idx="0">
                  <c:v>500</c:v>
                </c:pt>
                <c:pt idx="1">
                  <c:v>600</c:v>
                </c:pt>
                <c:pt idx="2">
                  <c:v>750</c:v>
                </c:pt>
                <c:pt idx="3">
                  <c:v>900</c:v>
                </c:pt>
                <c:pt idx="4">
                  <c:v>850</c:v>
                </c:pt>
                <c:pt idx="5">
                  <c:v>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55-40BD-894D-A792D8167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308975"/>
        <c:axId val="1661293167"/>
      </c:scatterChart>
      <c:valAx>
        <c:axId val="16613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800]dddd\,\ mmmm\ dd\,\ 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293167"/>
        <c:crosses val="autoZero"/>
        <c:crossBetween val="midCat"/>
      </c:valAx>
      <c:valAx>
        <c:axId val="166129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3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19879</xdr:colOff>
      <xdr:row>4</xdr:row>
      <xdr:rowOff>23192</xdr:rowOff>
    </xdr:from>
    <xdr:to>
      <xdr:col>15</xdr:col>
      <xdr:colOff>583096</xdr:colOff>
      <xdr:row>22</xdr:row>
      <xdr:rowOff>33130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3" sqref="B3"/>
    </sheetView>
  </sheetViews>
  <sheetFormatPr defaultRowHeight="14.4" x14ac:dyDescent="0.3"/>
  <cols>
    <col min="2" max="2" width="104.33203125" customWidth="1"/>
  </cols>
  <sheetData>
    <row r="1" spans="2:2" ht="27.6" x14ac:dyDescent="0.45">
      <c r="B1" s="2" t="s">
        <v>0</v>
      </c>
    </row>
    <row r="2" spans="2:2" ht="31.2" x14ac:dyDescent="0.3">
      <c r="B2" s="1" t="s">
        <v>1</v>
      </c>
    </row>
    <row r="3" spans="2:2" ht="31.2" x14ac:dyDescent="0.3">
      <c r="B3" s="1" t="s">
        <v>2</v>
      </c>
    </row>
    <row r="4" spans="2:2" ht="31.2" x14ac:dyDescent="0.3">
      <c r="B4" s="1" t="s">
        <v>3</v>
      </c>
    </row>
    <row r="5" spans="2:2" ht="31.2" x14ac:dyDescent="0.3">
      <c r="B5" s="1" t="s">
        <v>4</v>
      </c>
    </row>
    <row r="6" spans="2:2" ht="31.2" x14ac:dyDescent="0.3">
      <c r="B6" s="1" t="s">
        <v>5</v>
      </c>
    </row>
    <row r="7" spans="2:2" ht="31.2" x14ac:dyDescent="0.3">
      <c r="B7" s="1" t="s">
        <v>6</v>
      </c>
    </row>
    <row r="8" spans="2:2" ht="31.2" x14ac:dyDescent="0.3">
      <c r="B8" s="1" t="s">
        <v>7</v>
      </c>
    </row>
    <row r="9" spans="2:2" ht="46.8" x14ac:dyDescent="0.3">
      <c r="B9" s="1" t="s">
        <v>8</v>
      </c>
    </row>
    <row r="10" spans="2:2" ht="31.2" x14ac:dyDescent="0.3">
      <c r="B10" s="1" t="s">
        <v>9</v>
      </c>
    </row>
    <row r="11" spans="2:2" ht="31.2" x14ac:dyDescent="0.3">
      <c r="B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J19" sqref="J19"/>
    </sheetView>
  </sheetViews>
  <sheetFormatPr defaultRowHeight="14.4" x14ac:dyDescent="0.3"/>
  <cols>
    <col min="1" max="1" width="15.33203125" customWidth="1"/>
    <col min="8" max="8" width="12.5546875" bestFit="1" customWidth="1"/>
    <col min="9" max="9" width="11.77734375" customWidth="1"/>
  </cols>
  <sheetData>
    <row r="1" spans="1:18" x14ac:dyDescent="0.3">
      <c r="A1" s="5" t="s">
        <v>11</v>
      </c>
      <c r="B1" s="5"/>
      <c r="C1" s="5"/>
      <c r="D1" s="5"/>
      <c r="E1" s="5"/>
    </row>
    <row r="3" spans="1:18" x14ac:dyDescent="0.3">
      <c r="A3" t="s">
        <v>12</v>
      </c>
      <c r="B3" s="39">
        <f>IF(COUNTIF($A$3:A3, A3)=1, 1, 0)</f>
        <v>1</v>
      </c>
    </row>
    <row r="4" spans="1:18" x14ac:dyDescent="0.3">
      <c r="A4" t="s">
        <v>13</v>
      </c>
      <c r="N4">
        <v>10</v>
      </c>
    </row>
    <row r="5" spans="1:18" x14ac:dyDescent="0.3">
      <c r="A5" t="s">
        <v>14</v>
      </c>
      <c r="N5">
        <v>10</v>
      </c>
    </row>
    <row r="6" spans="1:18" x14ac:dyDescent="0.3">
      <c r="A6" t="s">
        <v>15</v>
      </c>
      <c r="N6">
        <v>20</v>
      </c>
      <c r="R6">
        <v>10</v>
      </c>
    </row>
    <row r="7" spans="1:18" x14ac:dyDescent="0.3">
      <c r="A7" t="s">
        <v>16</v>
      </c>
      <c r="N7">
        <v>20</v>
      </c>
      <c r="R7">
        <v>20</v>
      </c>
    </row>
    <row r="8" spans="1:18" x14ac:dyDescent="0.3">
      <c r="A8" t="s">
        <v>17</v>
      </c>
      <c r="H8" s="4" t="s">
        <v>12</v>
      </c>
      <c r="I8" s="4" cm="1">
        <f t="array" ref="I8:I10">COUNTIF($A$3:$A$25, H8:H10)</f>
        <v>1</v>
      </c>
      <c r="N8">
        <v>30</v>
      </c>
      <c r="R8">
        <v>30</v>
      </c>
    </row>
    <row r="9" spans="1:18" x14ac:dyDescent="0.3">
      <c r="A9" t="s">
        <v>13</v>
      </c>
      <c r="H9" s="4" t="s">
        <v>18</v>
      </c>
      <c r="I9" s="4">
        <v>7</v>
      </c>
      <c r="N9">
        <v>40</v>
      </c>
    </row>
    <row r="10" spans="1:18" x14ac:dyDescent="0.3">
      <c r="A10" t="s">
        <v>19</v>
      </c>
      <c r="H10" s="4" t="s">
        <v>22</v>
      </c>
      <c r="I10" s="4">
        <v>1</v>
      </c>
      <c r="N10">
        <v>50</v>
      </c>
    </row>
    <row r="11" spans="1:18" x14ac:dyDescent="0.3">
      <c r="A11" t="s">
        <v>18</v>
      </c>
      <c r="N11">
        <v>60</v>
      </c>
    </row>
    <row r="12" spans="1:18" x14ac:dyDescent="0.3">
      <c r="A12" t="s">
        <v>18</v>
      </c>
      <c r="N12">
        <v>40</v>
      </c>
    </row>
    <row r="13" spans="1:18" x14ac:dyDescent="0.3">
      <c r="A13" t="s">
        <v>18</v>
      </c>
      <c r="N13">
        <v>30</v>
      </c>
    </row>
    <row r="14" spans="1:18" x14ac:dyDescent="0.3">
      <c r="A14" t="s">
        <v>18</v>
      </c>
      <c r="N14">
        <v>40</v>
      </c>
    </row>
    <row r="15" spans="1:18" x14ac:dyDescent="0.3">
      <c r="A15" t="s">
        <v>18</v>
      </c>
      <c r="N15">
        <v>50</v>
      </c>
    </row>
    <row r="16" spans="1:18" x14ac:dyDescent="0.3">
      <c r="A16" t="s">
        <v>20</v>
      </c>
      <c r="N16">
        <v>60</v>
      </c>
    </row>
    <row r="17" spans="1:15" x14ac:dyDescent="0.3">
      <c r="A17" t="s">
        <v>18</v>
      </c>
      <c r="N17">
        <v>60</v>
      </c>
    </row>
    <row r="18" spans="1:15" x14ac:dyDescent="0.3">
      <c r="A18" t="s">
        <v>18</v>
      </c>
      <c r="N18">
        <v>70</v>
      </c>
    </row>
    <row r="19" spans="1:15" x14ac:dyDescent="0.3">
      <c r="A19" t="s">
        <v>20</v>
      </c>
      <c r="O19">
        <f>SUMIF(N4:N18,"&gt;30")</f>
        <v>470</v>
      </c>
    </row>
    <row r="20" spans="1:15" x14ac:dyDescent="0.3">
      <c r="A20" t="s">
        <v>20</v>
      </c>
    </row>
    <row r="21" spans="1:15" x14ac:dyDescent="0.3">
      <c r="A21" t="s">
        <v>21</v>
      </c>
    </row>
    <row r="22" spans="1:15" x14ac:dyDescent="0.3">
      <c r="A22" t="s">
        <v>22</v>
      </c>
    </row>
    <row r="23" spans="1:15" x14ac:dyDescent="0.3">
      <c r="A23" t="s">
        <v>23</v>
      </c>
    </row>
    <row r="24" spans="1:15" x14ac:dyDescent="0.3">
      <c r="A24" t="s">
        <v>24</v>
      </c>
    </row>
    <row r="25" spans="1:15" x14ac:dyDescent="0.3">
      <c r="A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workbookViewId="0">
      <selection activeCell="D12" sqref="D12"/>
    </sheetView>
  </sheetViews>
  <sheetFormatPr defaultRowHeight="14.4" x14ac:dyDescent="0.3"/>
  <cols>
    <col min="4" max="4" width="44.21875" bestFit="1" customWidth="1"/>
  </cols>
  <sheetData>
    <row r="3" spans="4:4" ht="15" x14ac:dyDescent="0.3">
      <c r="D3" s="40" t="s">
        <v>474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7" sqref="D7"/>
    </sheetView>
  </sheetViews>
  <sheetFormatPr defaultRowHeight="14.4" x14ac:dyDescent="0.3"/>
  <sheetData>
    <row r="1" spans="1:6" x14ac:dyDescent="0.3">
      <c r="A1" s="5" t="s">
        <v>26</v>
      </c>
      <c r="B1" s="5"/>
      <c r="C1" s="5"/>
      <c r="D1" s="5"/>
      <c r="E1" s="5"/>
      <c r="F1" s="5"/>
    </row>
    <row r="2" spans="1:6" x14ac:dyDescent="0.3">
      <c r="A2" t="s">
        <v>27</v>
      </c>
    </row>
    <row r="3" spans="1:6" x14ac:dyDescent="0.3">
      <c r="A3" t="s">
        <v>28</v>
      </c>
      <c r="E3" t="s">
        <v>29</v>
      </c>
    </row>
    <row r="4" spans="1:6" x14ac:dyDescent="0.3">
      <c r="A4" t="s">
        <v>30</v>
      </c>
    </row>
    <row r="5" spans="1:6" x14ac:dyDescent="0.3">
      <c r="A5" t="s">
        <v>31</v>
      </c>
    </row>
    <row r="6" spans="1:6" x14ac:dyDescent="0.3">
      <c r="A6" t="s">
        <v>32</v>
      </c>
    </row>
    <row r="7" spans="1:6" x14ac:dyDescent="0.3">
      <c r="A7" t="s">
        <v>33</v>
      </c>
    </row>
    <row r="8" spans="1:6" x14ac:dyDescent="0.3">
      <c r="A8" t="s">
        <v>34</v>
      </c>
    </row>
    <row r="9" spans="1:6" x14ac:dyDescent="0.3">
      <c r="A9" t="s">
        <v>35</v>
      </c>
    </row>
    <row r="10" spans="1:6" x14ac:dyDescent="0.3">
      <c r="A10" t="s">
        <v>36</v>
      </c>
    </row>
    <row r="11" spans="1:6" x14ac:dyDescent="0.3">
      <c r="A11" t="s">
        <v>37</v>
      </c>
    </row>
    <row r="12" spans="1:6" x14ac:dyDescent="0.3">
      <c r="A12" t="s">
        <v>38</v>
      </c>
    </row>
  </sheetData>
  <dataValidations count="1">
    <dataValidation type="list" allowBlank="1" showInputMessage="1" showErrorMessage="1" sqref="A3:A12">
      <formula1>$A$3:$A$12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5" sqref="C5"/>
    </sheetView>
  </sheetViews>
  <sheetFormatPr defaultRowHeight="14.4" x14ac:dyDescent="0.3"/>
  <cols>
    <col min="1" max="1" width="29.88671875" bestFit="1" customWidth="1"/>
  </cols>
  <sheetData>
    <row r="1" spans="1:3" x14ac:dyDescent="0.3">
      <c r="A1" s="5" t="s">
        <v>39</v>
      </c>
    </row>
    <row r="2" spans="1:3" x14ac:dyDescent="0.3">
      <c r="A2" t="s">
        <v>40</v>
      </c>
      <c r="B2" s="36"/>
      <c r="C2" t="s">
        <v>41</v>
      </c>
    </row>
    <row r="3" spans="1:3" x14ac:dyDescent="0.3">
      <c r="A3" t="s">
        <v>42</v>
      </c>
      <c r="B3" s="6"/>
    </row>
    <row r="4" spans="1:3" x14ac:dyDescent="0.3">
      <c r="A4" t="s">
        <v>43</v>
      </c>
      <c r="B4" s="6"/>
    </row>
    <row r="5" spans="1:3" x14ac:dyDescent="0.3">
      <c r="A5" t="s">
        <v>44</v>
      </c>
      <c r="B5" s="6"/>
    </row>
    <row r="6" spans="1:3" x14ac:dyDescent="0.3">
      <c r="A6" t="s">
        <v>45</v>
      </c>
      <c r="B6" s="6"/>
    </row>
    <row r="7" spans="1:3" x14ac:dyDescent="0.3">
      <c r="A7" t="s">
        <v>46</v>
      </c>
      <c r="B7" s="6"/>
    </row>
    <row r="8" spans="1:3" x14ac:dyDescent="0.3">
      <c r="A8" t="s">
        <v>47</v>
      </c>
      <c r="B8" s="6"/>
    </row>
    <row r="9" spans="1:3" x14ac:dyDescent="0.3">
      <c r="A9" t="s">
        <v>48</v>
      </c>
      <c r="B9" s="6"/>
    </row>
    <row r="10" spans="1:3" x14ac:dyDescent="0.3">
      <c r="A10" t="s">
        <v>49</v>
      </c>
      <c r="B10" s="6"/>
    </row>
    <row r="11" spans="1:3" x14ac:dyDescent="0.3">
      <c r="A11" t="s">
        <v>50</v>
      </c>
      <c r="B11" s="6"/>
    </row>
    <row r="12" spans="1:3" x14ac:dyDescent="0.3">
      <c r="A12" t="s">
        <v>51</v>
      </c>
      <c r="B12" s="6"/>
    </row>
    <row r="13" spans="1:3" x14ac:dyDescent="0.3">
      <c r="A13" t="s">
        <v>52</v>
      </c>
      <c r="B13" s="6"/>
    </row>
    <row r="14" spans="1:3" x14ac:dyDescent="0.3">
      <c r="A14" t="s">
        <v>53</v>
      </c>
      <c r="B14" s="6"/>
    </row>
    <row r="15" spans="1:3" x14ac:dyDescent="0.3">
      <c r="A15" t="s">
        <v>54</v>
      </c>
      <c r="B15" s="6"/>
    </row>
    <row r="16" spans="1:3" x14ac:dyDescent="0.3">
      <c r="A16" t="s">
        <v>55</v>
      </c>
      <c r="B16" s="6"/>
    </row>
    <row r="17" spans="1:2" x14ac:dyDescent="0.3">
      <c r="A17" t="s">
        <v>56</v>
      </c>
      <c r="B1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G20" sqref="G20"/>
    </sheetView>
  </sheetViews>
  <sheetFormatPr defaultRowHeight="14.4" x14ac:dyDescent="0.3"/>
  <cols>
    <col min="1" max="1" width="11.5546875" customWidth="1"/>
    <col min="2" max="2" width="29.88671875" bestFit="1" customWidth="1"/>
    <col min="3" max="3" width="13" customWidth="1"/>
    <col min="10" max="10" width="9.6640625" bestFit="1" customWidth="1"/>
    <col min="11" max="11" width="23" customWidth="1"/>
    <col min="12" max="12" width="20.33203125" customWidth="1"/>
  </cols>
  <sheetData>
    <row r="1" spans="1:12" x14ac:dyDescent="0.3">
      <c r="A1" s="7" t="s">
        <v>57</v>
      </c>
      <c r="B1" s="7"/>
    </row>
    <row r="2" spans="1:12" x14ac:dyDescent="0.3">
      <c r="A2" t="s">
        <v>58</v>
      </c>
      <c r="B2" t="s">
        <v>59</v>
      </c>
      <c r="C2" t="s">
        <v>60</v>
      </c>
    </row>
    <row r="3" spans="1:12" x14ac:dyDescent="0.3">
      <c r="A3">
        <v>1001</v>
      </c>
      <c r="B3" t="s">
        <v>61</v>
      </c>
      <c r="C3" s="8">
        <v>30000</v>
      </c>
    </row>
    <row r="4" spans="1:12" x14ac:dyDescent="0.3">
      <c r="A4">
        <v>1002</v>
      </c>
      <c r="B4" t="s">
        <v>42</v>
      </c>
      <c r="C4" s="8">
        <v>30000</v>
      </c>
    </row>
    <row r="5" spans="1:12" x14ac:dyDescent="0.3">
      <c r="A5">
        <v>1003</v>
      </c>
      <c r="B5" t="s">
        <v>62</v>
      </c>
      <c r="C5" s="8">
        <v>20000</v>
      </c>
    </row>
    <row r="6" spans="1:12" x14ac:dyDescent="0.3">
      <c r="A6">
        <v>1004</v>
      </c>
      <c r="B6" t="s">
        <v>48</v>
      </c>
      <c r="C6" s="8">
        <v>30000</v>
      </c>
    </row>
    <row r="7" spans="1:12" x14ac:dyDescent="0.3">
      <c r="A7">
        <v>1005</v>
      </c>
      <c r="B7" t="s">
        <v>50</v>
      </c>
      <c r="C7" s="8">
        <v>30000</v>
      </c>
    </row>
    <row r="8" spans="1:12" x14ac:dyDescent="0.3">
      <c r="A8">
        <v>1006</v>
      </c>
      <c r="B8" t="s">
        <v>63</v>
      </c>
      <c r="C8" s="8">
        <v>30000</v>
      </c>
    </row>
    <row r="9" spans="1:12" x14ac:dyDescent="0.3">
      <c r="A9">
        <v>1007</v>
      </c>
      <c r="B9" t="s">
        <v>55</v>
      </c>
      <c r="C9" s="8">
        <v>15000</v>
      </c>
      <c r="J9" s="5" t="s">
        <v>57</v>
      </c>
      <c r="K9" s="5"/>
    </row>
    <row r="10" spans="1:12" x14ac:dyDescent="0.3">
      <c r="A10">
        <v>1008</v>
      </c>
      <c r="B10" t="s">
        <v>64</v>
      </c>
      <c r="C10" s="8">
        <v>15000</v>
      </c>
    </row>
    <row r="11" spans="1:12" x14ac:dyDescent="0.3">
      <c r="A11">
        <v>1009</v>
      </c>
      <c r="B11" t="s">
        <v>65</v>
      </c>
      <c r="C11" s="8">
        <v>40000</v>
      </c>
    </row>
    <row r="12" spans="1:12" x14ac:dyDescent="0.3">
      <c r="A12">
        <v>1010</v>
      </c>
      <c r="B12" t="s">
        <v>56</v>
      </c>
      <c r="C12" s="8">
        <v>50000</v>
      </c>
      <c r="J12" s="4" t="s">
        <v>58</v>
      </c>
      <c r="K12" s="4" t="s">
        <v>59</v>
      </c>
      <c r="L12" s="4" t="s">
        <v>60</v>
      </c>
    </row>
    <row r="13" spans="1:12" x14ac:dyDescent="0.3">
      <c r="A13">
        <v>1011</v>
      </c>
      <c r="B13" t="s">
        <v>66</v>
      </c>
      <c r="C13" s="8">
        <v>30000</v>
      </c>
      <c r="J13" s="4">
        <v>1010</v>
      </c>
      <c r="K13" s="4"/>
      <c r="L13" s="37"/>
    </row>
    <row r="14" spans="1:12" x14ac:dyDescent="0.3">
      <c r="A14">
        <v>1012</v>
      </c>
      <c r="B14" t="s">
        <v>67</v>
      </c>
      <c r="C14" s="8">
        <v>30000</v>
      </c>
      <c r="J14" s="4">
        <v>1011</v>
      </c>
      <c r="K14" s="4"/>
      <c r="L14" s="37"/>
    </row>
    <row r="15" spans="1:12" x14ac:dyDescent="0.3">
      <c r="A15">
        <v>1013</v>
      </c>
      <c r="B15" t="s">
        <v>68</v>
      </c>
      <c r="C15" s="8">
        <v>20000</v>
      </c>
      <c r="J15" s="4">
        <v>1018</v>
      </c>
      <c r="K15" s="4"/>
      <c r="L15" s="37"/>
    </row>
    <row r="16" spans="1:12" x14ac:dyDescent="0.3">
      <c r="A16">
        <v>1014</v>
      </c>
      <c r="B16" t="s">
        <v>69</v>
      </c>
      <c r="C16" s="8">
        <v>30000</v>
      </c>
      <c r="J16" s="4">
        <v>1019</v>
      </c>
      <c r="K16" s="4"/>
      <c r="L16" s="37"/>
    </row>
    <row r="17" spans="1:12" x14ac:dyDescent="0.3">
      <c r="A17">
        <v>1015</v>
      </c>
      <c r="B17" t="s">
        <v>70</v>
      </c>
      <c r="C17" s="8">
        <v>22000</v>
      </c>
      <c r="J17" s="4">
        <v>1020</v>
      </c>
      <c r="K17" s="4"/>
      <c r="L17" s="37"/>
    </row>
    <row r="18" spans="1:12" x14ac:dyDescent="0.3">
      <c r="A18">
        <v>1016</v>
      </c>
      <c r="B18" t="s">
        <v>71</v>
      </c>
      <c r="C18" s="8">
        <v>30000</v>
      </c>
      <c r="J18" s="4">
        <v>1029</v>
      </c>
      <c r="K18" s="4"/>
      <c r="L18" s="37"/>
    </row>
    <row r="19" spans="1:12" x14ac:dyDescent="0.3">
      <c r="A19">
        <v>1017</v>
      </c>
      <c r="B19" t="s">
        <v>71</v>
      </c>
      <c r="C19" s="8">
        <v>30000</v>
      </c>
      <c r="J19" s="4">
        <v>1037</v>
      </c>
      <c r="K19" s="4"/>
      <c r="L19" s="37"/>
    </row>
    <row r="20" spans="1:12" x14ac:dyDescent="0.3">
      <c r="A20">
        <v>1018</v>
      </c>
      <c r="B20" t="s">
        <v>72</v>
      </c>
      <c r="C20" s="8">
        <v>30000</v>
      </c>
    </row>
    <row r="21" spans="1:12" x14ac:dyDescent="0.3">
      <c r="A21">
        <v>1019</v>
      </c>
      <c r="B21" t="s">
        <v>73</v>
      </c>
      <c r="C21" s="8">
        <v>20000</v>
      </c>
    </row>
    <row r="22" spans="1:12" x14ac:dyDescent="0.3">
      <c r="A22">
        <v>1020</v>
      </c>
      <c r="B22" t="s">
        <v>74</v>
      </c>
      <c r="C22" s="8">
        <v>30000</v>
      </c>
    </row>
    <row r="23" spans="1:12" x14ac:dyDescent="0.3">
      <c r="A23">
        <v>1021</v>
      </c>
      <c r="B23" t="s">
        <v>75</v>
      </c>
      <c r="C23" s="8">
        <v>30000</v>
      </c>
    </row>
    <row r="24" spans="1:12" x14ac:dyDescent="0.3">
      <c r="A24">
        <v>1022</v>
      </c>
      <c r="B24" t="s">
        <v>76</v>
      </c>
      <c r="C24" s="8">
        <v>30000</v>
      </c>
    </row>
    <row r="25" spans="1:12" x14ac:dyDescent="0.3">
      <c r="A25">
        <v>1023</v>
      </c>
      <c r="B25" t="s">
        <v>77</v>
      </c>
      <c r="C25" s="8">
        <v>15000</v>
      </c>
    </row>
    <row r="26" spans="1:12" x14ac:dyDescent="0.3">
      <c r="A26">
        <v>1024</v>
      </c>
      <c r="B26" t="s">
        <v>78</v>
      </c>
      <c r="C26" s="8">
        <v>15000</v>
      </c>
    </row>
    <row r="27" spans="1:12" x14ac:dyDescent="0.3">
      <c r="A27">
        <v>1025</v>
      </c>
      <c r="B27" t="s">
        <v>79</v>
      </c>
      <c r="C27" s="8">
        <v>40000</v>
      </c>
    </row>
    <row r="28" spans="1:12" x14ac:dyDescent="0.3">
      <c r="A28">
        <v>1026</v>
      </c>
      <c r="B28" t="s">
        <v>80</v>
      </c>
      <c r="C28" s="8">
        <v>50000</v>
      </c>
    </row>
    <row r="29" spans="1:12" x14ac:dyDescent="0.3">
      <c r="A29">
        <v>1027</v>
      </c>
      <c r="B29" t="s">
        <v>81</v>
      </c>
      <c r="C29" s="8">
        <v>30000</v>
      </c>
    </row>
    <row r="30" spans="1:12" x14ac:dyDescent="0.3">
      <c r="A30">
        <v>1028</v>
      </c>
      <c r="B30" t="s">
        <v>82</v>
      </c>
      <c r="C30" s="8">
        <v>30000</v>
      </c>
    </row>
    <row r="31" spans="1:12" x14ac:dyDescent="0.3">
      <c r="A31">
        <v>1029</v>
      </c>
      <c r="B31" t="s">
        <v>83</v>
      </c>
      <c r="C31" s="8">
        <v>20000</v>
      </c>
    </row>
    <row r="32" spans="1:12" x14ac:dyDescent="0.3">
      <c r="A32">
        <v>1030</v>
      </c>
      <c r="B32" t="s">
        <v>84</v>
      </c>
      <c r="C32" s="8">
        <v>30000</v>
      </c>
    </row>
    <row r="33" spans="1:3" x14ac:dyDescent="0.3">
      <c r="A33">
        <v>1031</v>
      </c>
      <c r="B33" t="s">
        <v>85</v>
      </c>
      <c r="C33" s="8">
        <v>22000</v>
      </c>
    </row>
    <row r="34" spans="1:3" x14ac:dyDescent="0.3">
      <c r="A34">
        <v>1032</v>
      </c>
      <c r="B34" t="s">
        <v>86</v>
      </c>
      <c r="C34">
        <v>15000</v>
      </c>
    </row>
    <row r="35" spans="1:3" x14ac:dyDescent="0.3">
      <c r="A35">
        <v>1033</v>
      </c>
      <c r="B35" t="s">
        <v>87</v>
      </c>
      <c r="C35">
        <v>15000</v>
      </c>
    </row>
    <row r="36" spans="1:3" x14ac:dyDescent="0.3">
      <c r="A36">
        <v>1034</v>
      </c>
      <c r="B36" t="s">
        <v>88</v>
      </c>
      <c r="C36">
        <v>40000</v>
      </c>
    </row>
    <row r="37" spans="1:3" x14ac:dyDescent="0.3">
      <c r="A37">
        <v>1035</v>
      </c>
      <c r="B37" t="s">
        <v>89</v>
      </c>
      <c r="C37">
        <v>50000</v>
      </c>
    </row>
    <row r="38" spans="1:3" x14ac:dyDescent="0.3">
      <c r="A38">
        <v>1036</v>
      </c>
      <c r="B38" t="s">
        <v>90</v>
      </c>
      <c r="C38">
        <v>30000</v>
      </c>
    </row>
    <row r="39" spans="1:3" x14ac:dyDescent="0.3">
      <c r="A39">
        <v>1037</v>
      </c>
      <c r="B39" t="s">
        <v>91</v>
      </c>
      <c r="C39">
        <v>30000</v>
      </c>
    </row>
    <row r="40" spans="1:3" x14ac:dyDescent="0.3">
      <c r="A40">
        <v>1038</v>
      </c>
      <c r="B40" t="s">
        <v>92</v>
      </c>
      <c r="C40">
        <v>20000</v>
      </c>
    </row>
    <row r="41" spans="1:3" x14ac:dyDescent="0.3">
      <c r="A41">
        <v>1039</v>
      </c>
      <c r="B41" t="s">
        <v>43</v>
      </c>
      <c r="C41">
        <v>30000</v>
      </c>
    </row>
    <row r="42" spans="1:3" x14ac:dyDescent="0.3">
      <c r="A42">
        <v>1040</v>
      </c>
      <c r="B42" t="s">
        <v>93</v>
      </c>
      <c r="C42">
        <v>22000</v>
      </c>
    </row>
    <row r="43" spans="1:3" x14ac:dyDescent="0.3">
      <c r="A43">
        <v>1041</v>
      </c>
      <c r="B43" t="s">
        <v>94</v>
      </c>
      <c r="C43" s="8">
        <v>33000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R8" sqref="R8"/>
    </sheetView>
  </sheetViews>
  <sheetFormatPr defaultRowHeight="14.4" x14ac:dyDescent="0.3"/>
  <cols>
    <col min="2" max="2" width="13.5546875" customWidth="1"/>
    <col min="3" max="3" width="10.33203125" customWidth="1"/>
    <col min="6" max="6" width="23.6640625" customWidth="1"/>
    <col min="8" max="8" width="15.6640625" customWidth="1"/>
  </cols>
  <sheetData>
    <row r="1" spans="1:8" x14ac:dyDescent="0.3">
      <c r="A1" s="5" t="s">
        <v>95</v>
      </c>
      <c r="B1" s="5"/>
      <c r="C1" s="5"/>
    </row>
    <row r="3" spans="1:8" x14ac:dyDescent="0.3">
      <c r="A3" s="3" t="s">
        <v>96</v>
      </c>
    </row>
    <row r="4" spans="1:8" x14ac:dyDescent="0.3">
      <c r="F4" s="4" t="s">
        <v>97</v>
      </c>
      <c r="G4" s="4" t="s">
        <v>98</v>
      </c>
      <c r="H4" s="4" t="s">
        <v>99</v>
      </c>
    </row>
    <row r="5" spans="1:8" x14ac:dyDescent="0.3">
      <c r="A5" s="4" t="s">
        <v>100</v>
      </c>
      <c r="B5" s="4" t="s">
        <v>101</v>
      </c>
      <c r="F5" s="4" t="s">
        <v>61</v>
      </c>
      <c r="G5" s="4">
        <v>25</v>
      </c>
      <c r="H5" s="4"/>
    </row>
    <row r="6" spans="1:8" x14ac:dyDescent="0.3">
      <c r="A6" s="4" t="s">
        <v>102</v>
      </c>
      <c r="B6" s="4" t="s">
        <v>103</v>
      </c>
      <c r="F6" s="4" t="s">
        <v>42</v>
      </c>
      <c r="G6" s="4">
        <v>45</v>
      </c>
      <c r="H6" s="4"/>
    </row>
    <row r="7" spans="1:8" x14ac:dyDescent="0.3">
      <c r="A7" s="4" t="s">
        <v>104</v>
      </c>
      <c r="B7" s="4" t="s">
        <v>105</v>
      </c>
      <c r="F7" s="4" t="s">
        <v>62</v>
      </c>
      <c r="G7" s="4">
        <v>50</v>
      </c>
      <c r="H7" s="4"/>
    </row>
    <row r="8" spans="1:8" x14ac:dyDescent="0.3">
      <c r="F8" s="4" t="s">
        <v>48</v>
      </c>
      <c r="G8" s="4">
        <v>65</v>
      </c>
      <c r="H8" s="4"/>
    </row>
    <row r="9" spans="1:8" x14ac:dyDescent="0.3">
      <c r="F9" s="4" t="s">
        <v>50</v>
      </c>
      <c r="G9" s="4">
        <v>70</v>
      </c>
      <c r="H9" s="4"/>
    </row>
    <row r="10" spans="1:8" x14ac:dyDescent="0.3">
      <c r="F10" s="4" t="s">
        <v>63</v>
      </c>
      <c r="G10" s="4">
        <v>45</v>
      </c>
      <c r="H10" s="4"/>
    </row>
    <row r="11" spans="1:8" x14ac:dyDescent="0.3">
      <c r="F11" s="4" t="s">
        <v>55</v>
      </c>
      <c r="G11" s="4">
        <v>41</v>
      </c>
      <c r="H11" s="4"/>
    </row>
    <row r="12" spans="1:8" x14ac:dyDescent="0.3">
      <c r="F12" s="4" t="s">
        <v>64</v>
      </c>
      <c r="G12" s="4">
        <v>85</v>
      </c>
      <c r="H12" s="4"/>
    </row>
    <row r="13" spans="1:8" x14ac:dyDescent="0.3">
      <c r="F13" s="4" t="s">
        <v>65</v>
      </c>
      <c r="G13" s="4">
        <v>66</v>
      </c>
      <c r="H13" s="4"/>
    </row>
    <row r="14" spans="1:8" x14ac:dyDescent="0.3">
      <c r="F14" s="4" t="s">
        <v>56</v>
      </c>
      <c r="G14" s="4">
        <v>52</v>
      </c>
      <c r="H14" s="4"/>
    </row>
    <row r="15" spans="1:8" x14ac:dyDescent="0.3">
      <c r="F15" s="4" t="s">
        <v>66</v>
      </c>
      <c r="G15" s="4">
        <v>45</v>
      </c>
      <c r="H15" s="4"/>
    </row>
    <row r="16" spans="1:8" x14ac:dyDescent="0.3">
      <c r="F16" s="4" t="s">
        <v>67</v>
      </c>
      <c r="G16" s="4">
        <v>50</v>
      </c>
      <c r="H16" s="4"/>
    </row>
    <row r="17" spans="6:8" x14ac:dyDescent="0.3">
      <c r="F17" s="4" t="s">
        <v>68</v>
      </c>
      <c r="G17" s="4">
        <v>55</v>
      </c>
      <c r="H17" s="4"/>
    </row>
    <row r="18" spans="6:8" x14ac:dyDescent="0.3">
      <c r="F18" s="4" t="s">
        <v>69</v>
      </c>
      <c r="G18" s="4">
        <v>60</v>
      </c>
      <c r="H18" s="4"/>
    </row>
    <row r="19" spans="6:8" x14ac:dyDescent="0.3">
      <c r="F19" s="4" t="s">
        <v>70</v>
      </c>
      <c r="G19" s="4">
        <v>54</v>
      </c>
      <c r="H19" s="4"/>
    </row>
    <row r="20" spans="6:8" x14ac:dyDescent="0.3">
      <c r="F20" s="4" t="s">
        <v>71</v>
      </c>
      <c r="G20" s="4">
        <v>85</v>
      </c>
      <c r="H2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15" zoomScaleNormal="115" workbookViewId="0">
      <selection activeCell="Q12" sqref="Q12"/>
    </sheetView>
  </sheetViews>
  <sheetFormatPr defaultRowHeight="14.4" x14ac:dyDescent="0.3"/>
  <cols>
    <col min="1" max="1" width="19.44140625" customWidth="1"/>
  </cols>
  <sheetData>
    <row r="1" spans="1:9" ht="15" x14ac:dyDescent="0.3">
      <c r="A1" s="9" t="s">
        <v>106</v>
      </c>
      <c r="B1" s="5"/>
      <c r="C1" s="5"/>
      <c r="D1" s="5"/>
      <c r="E1" s="5"/>
      <c r="F1" s="5"/>
      <c r="G1" s="5"/>
      <c r="H1" s="5"/>
      <c r="I1" s="5"/>
    </row>
    <row r="3" spans="1:9" ht="15" x14ac:dyDescent="0.3">
      <c r="A3" s="10"/>
    </row>
    <row r="5" spans="1:9" ht="15" thickBot="1" x14ac:dyDescent="0.35"/>
    <row r="6" spans="1:9" x14ac:dyDescent="0.3">
      <c r="A6" s="11" t="s">
        <v>107</v>
      </c>
      <c r="B6" s="12" t="s">
        <v>108</v>
      </c>
    </row>
    <row r="7" spans="1:9" x14ac:dyDescent="0.3">
      <c r="A7" s="15">
        <v>44927</v>
      </c>
      <c r="B7" s="13">
        <v>500</v>
      </c>
    </row>
    <row r="8" spans="1:9" x14ac:dyDescent="0.3">
      <c r="A8" s="15">
        <v>44958</v>
      </c>
      <c r="B8" s="13">
        <v>600</v>
      </c>
    </row>
    <row r="9" spans="1:9" x14ac:dyDescent="0.3">
      <c r="A9" s="15">
        <v>44986</v>
      </c>
      <c r="B9" s="13">
        <v>750</v>
      </c>
    </row>
    <row r="10" spans="1:9" x14ac:dyDescent="0.3">
      <c r="A10" s="15">
        <v>45017</v>
      </c>
      <c r="B10" s="13">
        <v>900</v>
      </c>
    </row>
    <row r="11" spans="1:9" x14ac:dyDescent="0.3">
      <c r="A11" s="15">
        <v>45047</v>
      </c>
      <c r="B11" s="13">
        <v>850</v>
      </c>
    </row>
    <row r="12" spans="1:9" ht="15" thickBot="1" x14ac:dyDescent="0.35">
      <c r="A12" s="16">
        <v>45078</v>
      </c>
      <c r="B12" s="14">
        <v>950</v>
      </c>
    </row>
    <row r="14" spans="1:9" x14ac:dyDescent="0.3">
      <c r="B14">
        <f>SUM(B7:B12)</f>
        <v>4550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60" zoomScaleNormal="160" workbookViewId="0">
      <selection activeCell="F6" sqref="F6"/>
    </sheetView>
  </sheetViews>
  <sheetFormatPr defaultRowHeight="14.4" x14ac:dyDescent="0.3"/>
  <cols>
    <col min="1" max="1" width="22.44140625" customWidth="1"/>
    <col min="2" max="2" width="28" customWidth="1"/>
  </cols>
  <sheetData>
    <row r="1" spans="1:4" x14ac:dyDescent="0.3">
      <c r="A1" s="5" t="s">
        <v>109</v>
      </c>
      <c r="B1" s="5"/>
      <c r="C1" s="5"/>
      <c r="D1" s="5"/>
    </row>
    <row r="3" spans="1:4" x14ac:dyDescent="0.3">
      <c r="A3" s="4" t="s">
        <v>110</v>
      </c>
      <c r="B3" s="4" t="s">
        <v>111</v>
      </c>
      <c r="C3" s="4" t="s">
        <v>112</v>
      </c>
    </row>
    <row r="4" spans="1:4" x14ac:dyDescent="0.3">
      <c r="A4" s="4" t="s">
        <v>113</v>
      </c>
      <c r="B4" s="4" t="s">
        <v>114</v>
      </c>
      <c r="C4" s="38">
        <v>55</v>
      </c>
    </row>
    <row r="5" spans="1:4" x14ac:dyDescent="0.3">
      <c r="A5" s="4" t="s">
        <v>115</v>
      </c>
      <c r="B5" s="4" t="s">
        <v>116</v>
      </c>
      <c r="C5" s="38">
        <v>89</v>
      </c>
    </row>
    <row r="6" spans="1:4" x14ac:dyDescent="0.3">
      <c r="A6" s="4" t="s">
        <v>117</v>
      </c>
      <c r="B6" s="4" t="s">
        <v>118</v>
      </c>
      <c r="C6" s="38">
        <v>74</v>
      </c>
    </row>
    <row r="7" spans="1:4" x14ac:dyDescent="0.3">
      <c r="A7" s="4" t="s">
        <v>119</v>
      </c>
      <c r="B7" s="4" t="s">
        <v>120</v>
      </c>
      <c r="C7" s="38">
        <v>45</v>
      </c>
    </row>
    <row r="8" spans="1:4" x14ac:dyDescent="0.3">
      <c r="A8" s="4" t="s">
        <v>121</v>
      </c>
      <c r="B8" s="4" t="s">
        <v>122</v>
      </c>
      <c r="C8" s="38">
        <v>60</v>
      </c>
    </row>
  </sheetData>
  <conditionalFormatting sqref="C4:C8">
    <cfRule type="cellIs" dxfId="0" priority="3" operator="greaterThan">
      <formula>67</formula>
    </cfRule>
    <cfRule type="cellIs" dxfId="1" priority="2" operator="equal">
      <formula>60</formula>
    </cfRule>
    <cfRule type="cellIs" dxfId="2" priority="1" operator="lessThan">
      <formula>60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23"/>
  <sheetViews>
    <sheetView topLeftCell="A216" workbookViewId="0">
      <selection activeCell="F5" sqref="F5:F244"/>
    </sheetView>
  </sheetViews>
  <sheetFormatPr defaultRowHeight="14.4" x14ac:dyDescent="0.3"/>
  <cols>
    <col min="6" max="6" width="13.109375" bestFit="1" customWidth="1"/>
  </cols>
  <sheetData>
    <row r="2" spans="1:10" x14ac:dyDescent="0.3">
      <c r="A2" s="5" t="s">
        <v>123</v>
      </c>
      <c r="B2" s="5"/>
      <c r="C2" s="5"/>
      <c r="D2" s="5"/>
      <c r="E2" s="5"/>
      <c r="F2" s="5"/>
    </row>
    <row r="4" spans="1:10" x14ac:dyDescent="0.3">
      <c r="A4" s="17" t="s">
        <v>124</v>
      </c>
      <c r="D4" s="17" t="s">
        <v>125</v>
      </c>
      <c r="E4" s="17" t="s">
        <v>126</v>
      </c>
      <c r="F4" s="17" t="s">
        <v>127</v>
      </c>
      <c r="J4" s="18" t="s">
        <v>128</v>
      </c>
    </row>
    <row r="6" spans="1:10" x14ac:dyDescent="0.3">
      <c r="A6" s="19" t="s">
        <v>129</v>
      </c>
      <c r="D6" s="19" t="s">
        <v>130</v>
      </c>
    </row>
    <row r="8" spans="1:10" x14ac:dyDescent="0.3">
      <c r="E8" s="20">
        <v>1</v>
      </c>
      <c r="F8" s="21" t="s">
        <v>131</v>
      </c>
      <c r="G8" s="21" t="s">
        <v>40</v>
      </c>
      <c r="J8" s="22">
        <v>31</v>
      </c>
    </row>
    <row r="11" spans="1:10" x14ac:dyDescent="0.3">
      <c r="A11" s="19" t="s">
        <v>132</v>
      </c>
      <c r="D11" s="19" t="s">
        <v>133</v>
      </c>
    </row>
    <row r="13" spans="1:10" x14ac:dyDescent="0.3">
      <c r="E13" s="20">
        <v>2</v>
      </c>
      <c r="F13" s="21" t="s">
        <v>134</v>
      </c>
      <c r="G13" s="21" t="s">
        <v>42</v>
      </c>
      <c r="J13" s="22">
        <v>31</v>
      </c>
    </row>
    <row r="14" spans="1:10" x14ac:dyDescent="0.3">
      <c r="G14" t="s">
        <v>135</v>
      </c>
    </row>
    <row r="16" spans="1:10" x14ac:dyDescent="0.3">
      <c r="A16" s="19" t="s">
        <v>136</v>
      </c>
      <c r="D16" s="19" t="s">
        <v>137</v>
      </c>
    </row>
    <row r="18" spans="1:10" x14ac:dyDescent="0.3">
      <c r="E18" s="20">
        <v>3</v>
      </c>
      <c r="F18" s="21" t="s">
        <v>138</v>
      </c>
      <c r="G18" s="21" t="s">
        <v>43</v>
      </c>
      <c r="J18" s="22">
        <v>31</v>
      </c>
    </row>
    <row r="20" spans="1:10" x14ac:dyDescent="0.3">
      <c r="E20" s="20">
        <v>4</v>
      </c>
      <c r="F20" s="21" t="s">
        <v>139</v>
      </c>
      <c r="G20" s="21" t="s">
        <v>44</v>
      </c>
      <c r="J20" s="22">
        <v>31</v>
      </c>
    </row>
    <row r="22" spans="1:10" x14ac:dyDescent="0.3">
      <c r="E22" s="20">
        <v>5</v>
      </c>
      <c r="F22" s="21" t="s">
        <v>140</v>
      </c>
      <c r="G22" s="21" t="s">
        <v>45</v>
      </c>
      <c r="J22" s="22">
        <v>31</v>
      </c>
    </row>
    <row r="24" spans="1:10" x14ac:dyDescent="0.3">
      <c r="E24" s="20">
        <v>6</v>
      </c>
      <c r="F24" s="21" t="s">
        <v>141</v>
      </c>
      <c r="G24" s="21" t="s">
        <v>46</v>
      </c>
      <c r="J24" s="22">
        <v>31</v>
      </c>
    </row>
    <row r="27" spans="1:10" x14ac:dyDescent="0.3">
      <c r="A27" s="19" t="s">
        <v>142</v>
      </c>
      <c r="D27" s="19" t="s">
        <v>143</v>
      </c>
    </row>
    <row r="29" spans="1:10" x14ac:dyDescent="0.3">
      <c r="E29" s="20">
        <v>7</v>
      </c>
      <c r="F29" s="21" t="s">
        <v>144</v>
      </c>
      <c r="G29" s="21" t="s">
        <v>47</v>
      </c>
      <c r="J29" s="22">
        <v>31</v>
      </c>
    </row>
    <row r="32" spans="1:10" x14ac:dyDescent="0.3">
      <c r="A32" s="19" t="s">
        <v>145</v>
      </c>
      <c r="D32" s="19" t="s">
        <v>146</v>
      </c>
    </row>
    <row r="34" spans="1:10" x14ac:dyDescent="0.3">
      <c r="E34" s="20">
        <v>8</v>
      </c>
      <c r="F34" s="21" t="s">
        <v>147</v>
      </c>
      <c r="G34" s="21" t="s">
        <v>48</v>
      </c>
      <c r="J34" s="22">
        <v>31</v>
      </c>
    </row>
    <row r="36" spans="1:10" x14ac:dyDescent="0.3">
      <c r="E36" s="20">
        <v>9</v>
      </c>
      <c r="F36" s="21" t="s">
        <v>148</v>
      </c>
      <c r="G36" s="21" t="s">
        <v>49</v>
      </c>
      <c r="J36" s="22">
        <v>31</v>
      </c>
    </row>
    <row r="39" spans="1:10" x14ac:dyDescent="0.3">
      <c r="A39" s="19" t="s">
        <v>149</v>
      </c>
      <c r="D39" s="19" t="s">
        <v>150</v>
      </c>
    </row>
    <row r="41" spans="1:10" x14ac:dyDescent="0.3">
      <c r="E41" s="20">
        <v>10</v>
      </c>
      <c r="F41" s="21" t="s">
        <v>151</v>
      </c>
      <c r="G41" s="21" t="s">
        <v>50</v>
      </c>
      <c r="J41" s="22">
        <v>31</v>
      </c>
    </row>
    <row r="44" spans="1:10" x14ac:dyDescent="0.3">
      <c r="A44" s="19" t="s">
        <v>152</v>
      </c>
      <c r="D44" s="19" t="s">
        <v>153</v>
      </c>
    </row>
    <row r="46" spans="1:10" x14ac:dyDescent="0.3">
      <c r="E46" s="20">
        <v>11</v>
      </c>
      <c r="F46" s="21" t="s">
        <v>154</v>
      </c>
      <c r="G46" s="21" t="s">
        <v>53</v>
      </c>
      <c r="J46" s="22">
        <v>31</v>
      </c>
    </row>
    <row r="48" spans="1:10" x14ac:dyDescent="0.3">
      <c r="E48" s="20">
        <v>12</v>
      </c>
      <c r="F48" s="21" t="s">
        <v>155</v>
      </c>
      <c r="G48" s="21" t="s">
        <v>54</v>
      </c>
      <c r="J48" s="22">
        <v>31</v>
      </c>
    </row>
    <row r="51" spans="1:10" x14ac:dyDescent="0.3">
      <c r="A51" s="19" t="s">
        <v>156</v>
      </c>
      <c r="D51" s="19" t="s">
        <v>157</v>
      </c>
    </row>
    <row r="53" spans="1:10" x14ac:dyDescent="0.3">
      <c r="E53" s="20">
        <v>13</v>
      </c>
      <c r="F53" s="21" t="s">
        <v>158</v>
      </c>
      <c r="G53" s="21" t="s">
        <v>55</v>
      </c>
      <c r="J53" s="22">
        <v>31</v>
      </c>
    </row>
    <row r="55" spans="1:10" x14ac:dyDescent="0.3">
      <c r="E55" s="20">
        <v>14</v>
      </c>
      <c r="F55" s="21" t="s">
        <v>159</v>
      </c>
      <c r="G55" s="21" t="s">
        <v>56</v>
      </c>
      <c r="J55" s="22">
        <v>31</v>
      </c>
    </row>
    <row r="57" spans="1:10" x14ac:dyDescent="0.3">
      <c r="E57" s="20">
        <v>15</v>
      </c>
      <c r="F57" s="21" t="s">
        <v>160</v>
      </c>
      <c r="G57" s="21" t="s">
        <v>161</v>
      </c>
      <c r="J57" s="22">
        <v>31</v>
      </c>
    </row>
    <row r="59" spans="1:10" x14ac:dyDescent="0.3">
      <c r="E59" s="20">
        <v>16</v>
      </c>
      <c r="F59" s="21" t="s">
        <v>162</v>
      </c>
      <c r="G59" s="21" t="s">
        <v>163</v>
      </c>
      <c r="J59" s="22">
        <v>31</v>
      </c>
    </row>
    <row r="61" spans="1:10" x14ac:dyDescent="0.3">
      <c r="E61" s="20">
        <v>17</v>
      </c>
      <c r="F61" s="21" t="s">
        <v>164</v>
      </c>
      <c r="G61" s="21" t="s">
        <v>165</v>
      </c>
      <c r="J61" s="22">
        <v>31</v>
      </c>
    </row>
    <row r="63" spans="1:10" x14ac:dyDescent="0.3">
      <c r="E63" s="20">
        <v>18</v>
      </c>
      <c r="F63" s="21" t="s">
        <v>166</v>
      </c>
      <c r="G63" s="21" t="s">
        <v>167</v>
      </c>
      <c r="J63" s="22">
        <v>31</v>
      </c>
    </row>
    <row r="66" spans="1:10" x14ac:dyDescent="0.3">
      <c r="A66" s="19" t="s">
        <v>168</v>
      </c>
      <c r="D66" s="19" t="s">
        <v>169</v>
      </c>
    </row>
    <row r="68" spans="1:10" x14ac:dyDescent="0.3">
      <c r="E68" s="20">
        <v>19</v>
      </c>
      <c r="F68" s="21" t="s">
        <v>170</v>
      </c>
      <c r="G68" s="21" t="s">
        <v>70</v>
      </c>
      <c r="J68" s="22">
        <v>31</v>
      </c>
    </row>
    <row r="70" spans="1:10" x14ac:dyDescent="0.3">
      <c r="E70" s="20">
        <v>20</v>
      </c>
      <c r="F70" s="21" t="s">
        <v>171</v>
      </c>
      <c r="G70" s="21" t="s">
        <v>87</v>
      </c>
      <c r="J70" s="22">
        <v>31</v>
      </c>
    </row>
    <row r="72" spans="1:10" x14ac:dyDescent="0.3">
      <c r="E72" s="20">
        <v>21</v>
      </c>
      <c r="F72" s="21" t="s">
        <v>172</v>
      </c>
      <c r="G72" s="21" t="s">
        <v>173</v>
      </c>
      <c r="J72" s="22">
        <v>31</v>
      </c>
    </row>
    <row r="74" spans="1:10" x14ac:dyDescent="0.3">
      <c r="E74" s="20">
        <v>22</v>
      </c>
      <c r="F74" s="21" t="s">
        <v>174</v>
      </c>
      <c r="G74" s="21" t="s">
        <v>175</v>
      </c>
      <c r="J74" s="22">
        <v>31</v>
      </c>
    </row>
    <row r="76" spans="1:10" x14ac:dyDescent="0.3">
      <c r="E76" s="20">
        <v>23</v>
      </c>
      <c r="F76" s="21" t="s">
        <v>176</v>
      </c>
      <c r="G76" s="21" t="s">
        <v>177</v>
      </c>
      <c r="J76" s="22">
        <v>31</v>
      </c>
    </row>
    <row r="78" spans="1:10" x14ac:dyDescent="0.3">
      <c r="E78" s="20">
        <v>24</v>
      </c>
      <c r="F78" s="21" t="s">
        <v>178</v>
      </c>
      <c r="G78" s="21" t="s">
        <v>179</v>
      </c>
      <c r="J78" s="22">
        <v>31</v>
      </c>
    </row>
    <row r="81" spans="1:10" x14ac:dyDescent="0.3">
      <c r="A81" s="19" t="s">
        <v>180</v>
      </c>
      <c r="D81" s="19" t="s">
        <v>181</v>
      </c>
    </row>
    <row r="83" spans="1:10" x14ac:dyDescent="0.3">
      <c r="E83" s="20">
        <v>25</v>
      </c>
      <c r="F83" s="21" t="s">
        <v>182</v>
      </c>
      <c r="G83" s="21" t="s">
        <v>183</v>
      </c>
      <c r="J83" s="22">
        <v>31</v>
      </c>
    </row>
    <row r="86" spans="1:10" x14ac:dyDescent="0.3">
      <c r="A86" s="19" t="s">
        <v>184</v>
      </c>
      <c r="D86" s="19" t="s">
        <v>185</v>
      </c>
    </row>
    <row r="88" spans="1:10" x14ac:dyDescent="0.3">
      <c r="E88" s="20">
        <v>26</v>
      </c>
      <c r="F88" s="21" t="s">
        <v>186</v>
      </c>
      <c r="G88" s="21" t="s">
        <v>187</v>
      </c>
      <c r="J88" s="22">
        <v>31</v>
      </c>
    </row>
    <row r="90" spans="1:10" x14ac:dyDescent="0.3">
      <c r="E90" s="20">
        <v>27</v>
      </c>
      <c r="F90" s="21" t="s">
        <v>188</v>
      </c>
      <c r="G90" s="21" t="s">
        <v>189</v>
      </c>
      <c r="J90" s="22">
        <v>31</v>
      </c>
    </row>
    <row r="92" spans="1:10" x14ac:dyDescent="0.3">
      <c r="E92" s="20">
        <v>28</v>
      </c>
      <c r="F92" s="21" t="s">
        <v>190</v>
      </c>
      <c r="G92" s="21" t="s">
        <v>191</v>
      </c>
      <c r="J92" s="22">
        <v>31</v>
      </c>
    </row>
    <row r="94" spans="1:10" x14ac:dyDescent="0.3">
      <c r="E94" s="20">
        <v>29</v>
      </c>
      <c r="F94" s="21" t="s">
        <v>192</v>
      </c>
      <c r="G94" s="21" t="s">
        <v>193</v>
      </c>
      <c r="J94" s="22">
        <v>31</v>
      </c>
    </row>
    <row r="96" spans="1:10" x14ac:dyDescent="0.3">
      <c r="E96" s="20">
        <v>30</v>
      </c>
      <c r="F96" s="21" t="s">
        <v>194</v>
      </c>
      <c r="G96" s="21" t="s">
        <v>195</v>
      </c>
      <c r="J96" s="22">
        <v>31</v>
      </c>
    </row>
    <row r="98" spans="5:10" x14ac:dyDescent="0.3">
      <c r="E98" s="20">
        <v>31</v>
      </c>
      <c r="F98" s="21" t="s">
        <v>196</v>
      </c>
      <c r="G98" s="21" t="s">
        <v>197</v>
      </c>
      <c r="J98" s="22">
        <v>31</v>
      </c>
    </row>
    <row r="100" spans="5:10" x14ac:dyDescent="0.3">
      <c r="E100" s="20">
        <v>32</v>
      </c>
      <c r="F100" s="21" t="s">
        <v>198</v>
      </c>
      <c r="G100" s="21" t="s">
        <v>199</v>
      </c>
      <c r="J100" s="22">
        <v>31</v>
      </c>
    </row>
    <row r="102" spans="5:10" x14ac:dyDescent="0.3">
      <c r="E102" s="20">
        <v>33</v>
      </c>
      <c r="F102" s="21" t="s">
        <v>200</v>
      </c>
      <c r="G102" s="21" t="s">
        <v>201</v>
      </c>
      <c r="J102" s="22">
        <v>31</v>
      </c>
    </row>
    <row r="104" spans="5:10" x14ac:dyDescent="0.3">
      <c r="E104" s="20">
        <v>34</v>
      </c>
      <c r="F104" s="21" t="s">
        <v>202</v>
      </c>
      <c r="G104" s="21" t="s">
        <v>203</v>
      </c>
      <c r="J104" s="22">
        <v>31</v>
      </c>
    </row>
    <row r="106" spans="5:10" x14ac:dyDescent="0.3">
      <c r="E106" s="20">
        <v>35</v>
      </c>
      <c r="F106" s="21" t="s">
        <v>204</v>
      </c>
      <c r="G106" s="21" t="s">
        <v>205</v>
      </c>
      <c r="J106" s="22">
        <v>31</v>
      </c>
    </row>
    <row r="108" spans="5:10" x14ac:dyDescent="0.3">
      <c r="E108" s="20">
        <v>36</v>
      </c>
      <c r="F108" s="21" t="s">
        <v>206</v>
      </c>
      <c r="G108" s="21" t="s">
        <v>207</v>
      </c>
      <c r="J108" s="22">
        <v>31</v>
      </c>
    </row>
    <row r="110" spans="5:10" x14ac:dyDescent="0.3">
      <c r="E110" s="20">
        <v>37</v>
      </c>
      <c r="F110" s="21" t="s">
        <v>208</v>
      </c>
      <c r="G110" s="21" t="s">
        <v>209</v>
      </c>
      <c r="J110" s="22">
        <v>26</v>
      </c>
    </row>
    <row r="112" spans="5:10" x14ac:dyDescent="0.3">
      <c r="E112" s="20">
        <v>38</v>
      </c>
      <c r="F112" s="21" t="s">
        <v>210</v>
      </c>
      <c r="G112" s="21" t="s">
        <v>211</v>
      </c>
      <c r="J112" s="22">
        <v>31</v>
      </c>
    </row>
    <row r="114" spans="1:10" x14ac:dyDescent="0.3">
      <c r="E114" s="20">
        <v>39</v>
      </c>
      <c r="F114" s="21" t="s">
        <v>212</v>
      </c>
      <c r="G114" s="21" t="s">
        <v>213</v>
      </c>
      <c r="J114" s="22">
        <v>31</v>
      </c>
    </row>
    <row r="116" spans="1:10" x14ac:dyDescent="0.3">
      <c r="E116" s="20">
        <v>40</v>
      </c>
      <c r="F116" s="21" t="s">
        <v>214</v>
      </c>
      <c r="G116" s="21" t="s">
        <v>215</v>
      </c>
      <c r="J116" s="22">
        <v>31</v>
      </c>
    </row>
    <row r="119" spans="1:10" x14ac:dyDescent="0.3">
      <c r="A119" s="19" t="s">
        <v>216</v>
      </c>
      <c r="D119" s="19" t="s">
        <v>217</v>
      </c>
    </row>
    <row r="121" spans="1:10" x14ac:dyDescent="0.3">
      <c r="E121" s="20">
        <v>41</v>
      </c>
      <c r="F121" s="21" t="s">
        <v>218</v>
      </c>
      <c r="G121" s="21" t="s">
        <v>219</v>
      </c>
      <c r="J121" s="22">
        <v>31</v>
      </c>
    </row>
    <row r="123" spans="1:10" x14ac:dyDescent="0.3">
      <c r="E123" s="20">
        <v>42</v>
      </c>
      <c r="F123" s="21" t="s">
        <v>220</v>
      </c>
      <c r="G123" s="21" t="s">
        <v>221</v>
      </c>
      <c r="J123" s="22">
        <v>31</v>
      </c>
    </row>
    <row r="125" spans="1:10" x14ac:dyDescent="0.3">
      <c r="E125" s="20">
        <v>43</v>
      </c>
      <c r="F125" s="21" t="s">
        <v>222</v>
      </c>
      <c r="G125" s="21" t="s">
        <v>223</v>
      </c>
      <c r="J125" s="22">
        <v>31</v>
      </c>
    </row>
    <row r="127" spans="1:10" x14ac:dyDescent="0.3">
      <c r="E127" s="20">
        <v>44</v>
      </c>
      <c r="F127" s="21" t="s">
        <v>224</v>
      </c>
      <c r="G127" s="21" t="s">
        <v>225</v>
      </c>
      <c r="J127" s="22">
        <v>31</v>
      </c>
    </row>
    <row r="129" spans="1:10" x14ac:dyDescent="0.3">
      <c r="A129" s="17" t="s">
        <v>124</v>
      </c>
      <c r="D129" s="17" t="s">
        <v>125</v>
      </c>
      <c r="E129" s="17" t="s">
        <v>126</v>
      </c>
      <c r="F129" s="17" t="s">
        <v>127</v>
      </c>
      <c r="J129" s="18" t="s">
        <v>128</v>
      </c>
    </row>
    <row r="131" spans="1:10" x14ac:dyDescent="0.3">
      <c r="A131" s="19" t="s">
        <v>129</v>
      </c>
      <c r="D131" s="19" t="s">
        <v>130</v>
      </c>
    </row>
    <row r="133" spans="1:10" x14ac:dyDescent="0.3">
      <c r="E133" s="20">
        <v>42.613132957386199</v>
      </c>
      <c r="F133" s="21" t="s">
        <v>131</v>
      </c>
      <c r="G133" s="21" t="s">
        <v>40</v>
      </c>
      <c r="J133" s="22">
        <v>30.693618059556101</v>
      </c>
    </row>
    <row r="134" spans="1:10" x14ac:dyDescent="0.3">
      <c r="E134">
        <v>42.982181268530901</v>
      </c>
      <c r="J134">
        <v>30.6900814434679</v>
      </c>
    </row>
    <row r="135" spans="1:10" x14ac:dyDescent="0.3">
      <c r="E135">
        <v>43.351229579675604</v>
      </c>
      <c r="J135">
        <v>30.686544827379699</v>
      </c>
    </row>
    <row r="136" spans="1:10" x14ac:dyDescent="0.3">
      <c r="A136" s="19" t="s">
        <v>132</v>
      </c>
      <c r="D136" s="19" t="s">
        <v>133</v>
      </c>
      <c r="E136">
        <v>43.720277890820299</v>
      </c>
      <c r="J136">
        <v>30.683008211291501</v>
      </c>
    </row>
    <row r="137" spans="1:10" x14ac:dyDescent="0.3">
      <c r="E137">
        <v>44.089326201965001</v>
      </c>
      <c r="J137">
        <v>30.6794715952032</v>
      </c>
    </row>
    <row r="138" spans="1:10" x14ac:dyDescent="0.3">
      <c r="E138" s="20">
        <v>44.458374513109703</v>
      </c>
      <c r="F138" s="21" t="s">
        <v>134</v>
      </c>
      <c r="G138" s="21" t="s">
        <v>42</v>
      </c>
      <c r="J138" s="22">
        <v>30.675934979114999</v>
      </c>
    </row>
    <row r="139" spans="1:10" x14ac:dyDescent="0.3">
      <c r="E139">
        <v>44.827422824254398</v>
      </c>
      <c r="G139" t="s">
        <v>135</v>
      </c>
      <c r="J139">
        <v>30.672398363026801</v>
      </c>
    </row>
    <row r="140" spans="1:10" x14ac:dyDescent="0.3">
      <c r="E140">
        <v>45.196471135399101</v>
      </c>
      <c r="J140">
        <v>30.6688617469386</v>
      </c>
    </row>
    <row r="141" spans="1:10" x14ac:dyDescent="0.3">
      <c r="A141" s="19" t="s">
        <v>136</v>
      </c>
      <c r="D141" s="19" t="s">
        <v>137</v>
      </c>
      <c r="E141">
        <v>45.565519446543803</v>
      </c>
      <c r="J141">
        <v>30.665325130850398</v>
      </c>
    </row>
    <row r="142" spans="1:10" x14ac:dyDescent="0.3">
      <c r="E142">
        <v>45.934567757688498</v>
      </c>
      <c r="J142">
        <v>30.6617885147622</v>
      </c>
    </row>
    <row r="143" spans="1:10" x14ac:dyDescent="0.3">
      <c r="E143" s="20">
        <v>46.3036160688332</v>
      </c>
      <c r="F143" s="21" t="s">
        <v>138</v>
      </c>
      <c r="G143" s="21" t="s">
        <v>43</v>
      </c>
      <c r="J143" s="22">
        <v>30.658251898673999</v>
      </c>
    </row>
    <row r="144" spans="1:10" x14ac:dyDescent="0.3">
      <c r="E144">
        <v>46.672664379977903</v>
      </c>
      <c r="J144">
        <v>30.654715282585801</v>
      </c>
    </row>
    <row r="145" spans="1:10" x14ac:dyDescent="0.3">
      <c r="E145" s="20">
        <v>47.041712691122598</v>
      </c>
      <c r="F145" s="21" t="s">
        <v>139</v>
      </c>
      <c r="G145" s="21" t="s">
        <v>44</v>
      </c>
      <c r="J145" s="22">
        <v>30.651178666497501</v>
      </c>
    </row>
    <row r="146" spans="1:10" x14ac:dyDescent="0.3">
      <c r="E146">
        <v>47.4107610022673</v>
      </c>
      <c r="J146">
        <v>30.647642050409299</v>
      </c>
    </row>
    <row r="147" spans="1:10" x14ac:dyDescent="0.3">
      <c r="E147" s="20">
        <v>47.779809313412002</v>
      </c>
      <c r="F147" s="21" t="s">
        <v>140</v>
      </c>
      <c r="G147" s="21" t="s">
        <v>45</v>
      </c>
      <c r="J147" s="22">
        <v>30.644105434321101</v>
      </c>
    </row>
    <row r="148" spans="1:10" x14ac:dyDescent="0.3">
      <c r="E148">
        <v>48.148857624556697</v>
      </c>
      <c r="J148">
        <v>30.6405688182329</v>
      </c>
    </row>
    <row r="149" spans="1:10" x14ac:dyDescent="0.3">
      <c r="E149" s="20">
        <v>48.5179059357014</v>
      </c>
      <c r="F149" s="21" t="s">
        <v>141</v>
      </c>
      <c r="G149" s="21" t="s">
        <v>46</v>
      </c>
      <c r="J149" s="22">
        <v>30.637032202144699</v>
      </c>
    </row>
    <row r="150" spans="1:10" x14ac:dyDescent="0.3">
      <c r="E150">
        <v>48.886954246846102</v>
      </c>
      <c r="J150">
        <v>30.633495586056501</v>
      </c>
    </row>
    <row r="151" spans="1:10" x14ac:dyDescent="0.3">
      <c r="E151">
        <v>49.256002557990797</v>
      </c>
      <c r="J151">
        <v>30.6299589699683</v>
      </c>
    </row>
    <row r="152" spans="1:10" x14ac:dyDescent="0.3">
      <c r="A152" s="19" t="s">
        <v>142</v>
      </c>
      <c r="D152" s="19" t="s">
        <v>143</v>
      </c>
      <c r="E152">
        <v>49.625050869135499</v>
      </c>
      <c r="J152">
        <v>30.626422353880098</v>
      </c>
    </row>
    <row r="153" spans="1:10" x14ac:dyDescent="0.3">
      <c r="E153">
        <v>49.994099180280202</v>
      </c>
      <c r="J153">
        <v>30.622885737791801</v>
      </c>
    </row>
    <row r="154" spans="1:10" x14ac:dyDescent="0.3">
      <c r="E154" s="20">
        <v>50.363147491424897</v>
      </c>
      <c r="F154" s="21" t="s">
        <v>144</v>
      </c>
      <c r="G154" s="21" t="s">
        <v>47</v>
      </c>
      <c r="J154" s="22">
        <v>30.6193491217036</v>
      </c>
    </row>
    <row r="155" spans="1:10" x14ac:dyDescent="0.3">
      <c r="A155" s="17" t="s">
        <v>124</v>
      </c>
      <c r="D155" s="17" t="s">
        <v>125</v>
      </c>
      <c r="E155" s="17" t="s">
        <v>126</v>
      </c>
      <c r="F155" s="17" t="s">
        <v>127</v>
      </c>
      <c r="J155" s="18" t="s">
        <v>128</v>
      </c>
    </row>
    <row r="157" spans="1:10" x14ac:dyDescent="0.3">
      <c r="A157" s="19" t="s">
        <v>129</v>
      </c>
      <c r="D157" s="19" t="s">
        <v>130</v>
      </c>
    </row>
    <row r="159" spans="1:10" x14ac:dyDescent="0.3">
      <c r="E159" s="20">
        <v>42.613132957386199</v>
      </c>
      <c r="F159" s="21" t="s">
        <v>131</v>
      </c>
      <c r="G159" s="21" t="s">
        <v>40</v>
      </c>
      <c r="J159" s="22">
        <v>30.693618059556101</v>
      </c>
    </row>
    <row r="160" spans="1:10" x14ac:dyDescent="0.3">
      <c r="E160">
        <v>42.982181268530901</v>
      </c>
      <c r="J160">
        <v>30.6900814434679</v>
      </c>
    </row>
    <row r="161" spans="1:10" x14ac:dyDescent="0.3">
      <c r="E161">
        <v>43.351229579675604</v>
      </c>
      <c r="J161">
        <v>30.686544827379699</v>
      </c>
    </row>
    <row r="162" spans="1:10" x14ac:dyDescent="0.3">
      <c r="A162" s="19" t="s">
        <v>132</v>
      </c>
      <c r="D162" s="19" t="s">
        <v>133</v>
      </c>
      <c r="E162">
        <v>43.720277890820299</v>
      </c>
      <c r="J162">
        <v>30.683008211291501</v>
      </c>
    </row>
    <row r="163" spans="1:10" x14ac:dyDescent="0.3">
      <c r="E163">
        <v>44.089326201965001</v>
      </c>
      <c r="J163">
        <v>30.6794715952032</v>
      </c>
    </row>
    <row r="164" spans="1:10" x14ac:dyDescent="0.3">
      <c r="E164" s="20">
        <v>44.458374513109703</v>
      </c>
      <c r="F164" s="21" t="s">
        <v>134</v>
      </c>
      <c r="G164" s="21" t="s">
        <v>42</v>
      </c>
      <c r="J164" s="22">
        <v>30.675934979114999</v>
      </c>
    </row>
    <row r="165" spans="1:10" x14ac:dyDescent="0.3">
      <c r="E165">
        <v>44.827422824254398</v>
      </c>
      <c r="G165" t="s">
        <v>135</v>
      </c>
      <c r="J165">
        <v>30.672398363026801</v>
      </c>
    </row>
    <row r="166" spans="1:10" x14ac:dyDescent="0.3">
      <c r="E166">
        <v>45.196471135399101</v>
      </c>
      <c r="J166">
        <v>30.6688617469386</v>
      </c>
    </row>
    <row r="167" spans="1:10" x14ac:dyDescent="0.3">
      <c r="A167" s="19" t="s">
        <v>136</v>
      </c>
      <c r="D167" s="19" t="s">
        <v>137</v>
      </c>
      <c r="E167">
        <v>45.565519446543803</v>
      </c>
      <c r="J167">
        <v>30.665325130850398</v>
      </c>
    </row>
    <row r="168" spans="1:10" x14ac:dyDescent="0.3">
      <c r="E168">
        <v>45.934567757688498</v>
      </c>
      <c r="J168">
        <v>30.6617885147622</v>
      </c>
    </row>
    <row r="169" spans="1:10" x14ac:dyDescent="0.3">
      <c r="E169" s="20">
        <v>46.3036160688332</v>
      </c>
      <c r="F169" s="21" t="s">
        <v>138</v>
      </c>
      <c r="G169" s="21" t="s">
        <v>43</v>
      </c>
      <c r="J169" s="22">
        <v>30.658251898673999</v>
      </c>
    </row>
    <row r="170" spans="1:10" x14ac:dyDescent="0.3">
      <c r="E170">
        <v>46.672664379977903</v>
      </c>
      <c r="J170">
        <v>30.654715282585801</v>
      </c>
    </row>
    <row r="171" spans="1:10" x14ac:dyDescent="0.3">
      <c r="E171" s="20">
        <v>47.041712691122598</v>
      </c>
      <c r="F171" s="21" t="s">
        <v>139</v>
      </c>
      <c r="G171" s="21" t="s">
        <v>44</v>
      </c>
      <c r="J171" s="22">
        <v>30.651178666497501</v>
      </c>
    </row>
    <row r="172" spans="1:10" x14ac:dyDescent="0.3">
      <c r="E172">
        <v>47.4107610022673</v>
      </c>
      <c r="J172">
        <v>30.647642050409299</v>
      </c>
    </row>
    <row r="173" spans="1:10" x14ac:dyDescent="0.3">
      <c r="E173" s="20">
        <v>47.779809313412002</v>
      </c>
      <c r="F173" s="21" t="s">
        <v>140</v>
      </c>
      <c r="G173" s="21" t="s">
        <v>45</v>
      </c>
      <c r="J173" s="22">
        <v>30.644105434321101</v>
      </c>
    </row>
    <row r="174" spans="1:10" x14ac:dyDescent="0.3">
      <c r="E174">
        <v>48.148857624556697</v>
      </c>
      <c r="J174">
        <v>30.6405688182329</v>
      </c>
    </row>
    <row r="175" spans="1:10" x14ac:dyDescent="0.3">
      <c r="E175" s="20">
        <v>48.5179059357014</v>
      </c>
      <c r="F175" s="21" t="s">
        <v>141</v>
      </c>
      <c r="G175" s="21" t="s">
        <v>46</v>
      </c>
      <c r="J175" s="22">
        <v>30.637032202144699</v>
      </c>
    </row>
    <row r="176" spans="1:10" x14ac:dyDescent="0.3">
      <c r="E176">
        <v>48.886954246846102</v>
      </c>
      <c r="J176">
        <v>30.633495586056501</v>
      </c>
    </row>
    <row r="177" spans="1:10" x14ac:dyDescent="0.3">
      <c r="E177">
        <v>49.256002557990797</v>
      </c>
      <c r="J177">
        <v>30.6299589699683</v>
      </c>
    </row>
    <row r="178" spans="1:10" x14ac:dyDescent="0.3">
      <c r="A178" s="19" t="s">
        <v>142</v>
      </c>
      <c r="D178" s="19" t="s">
        <v>143</v>
      </c>
      <c r="E178">
        <v>49.625050869135499</v>
      </c>
      <c r="J178">
        <v>30.626422353880098</v>
      </c>
    </row>
    <row r="179" spans="1:10" x14ac:dyDescent="0.3">
      <c r="E179">
        <v>49.994099180280202</v>
      </c>
      <c r="J179">
        <v>30.622885737791801</v>
      </c>
    </row>
    <row r="180" spans="1:10" x14ac:dyDescent="0.3">
      <c r="E180" s="20">
        <v>50.363147491424897</v>
      </c>
      <c r="F180" s="21" t="s">
        <v>144</v>
      </c>
      <c r="G180" s="21" t="s">
        <v>47</v>
      </c>
      <c r="J180" s="22">
        <v>30.6193491217036</v>
      </c>
    </row>
    <row r="181" spans="1:10" x14ac:dyDescent="0.3">
      <c r="E181">
        <v>50.732195802569599</v>
      </c>
      <c r="J181">
        <v>30.615812505615398</v>
      </c>
    </row>
    <row r="182" spans="1:10" x14ac:dyDescent="0.3">
      <c r="E182">
        <v>51.101244113714301</v>
      </c>
      <c r="J182">
        <v>30.612275889527201</v>
      </c>
    </row>
    <row r="183" spans="1:10" x14ac:dyDescent="0.3">
      <c r="A183" s="19" t="s">
        <v>145</v>
      </c>
      <c r="D183" s="19" t="s">
        <v>146</v>
      </c>
      <c r="E183">
        <v>51.470292424858997</v>
      </c>
      <c r="J183">
        <v>30.608739273438999</v>
      </c>
    </row>
    <row r="184" spans="1:10" x14ac:dyDescent="0.3">
      <c r="E184">
        <v>51.839340736003699</v>
      </c>
      <c r="J184">
        <v>30.605202657350802</v>
      </c>
    </row>
    <row r="185" spans="1:10" x14ac:dyDescent="0.3">
      <c r="E185" s="20">
        <v>52.208389047148401</v>
      </c>
      <c r="F185" s="21" t="s">
        <v>147</v>
      </c>
      <c r="G185" s="21" t="s">
        <v>48</v>
      </c>
      <c r="J185" s="22">
        <v>30.6016660412626</v>
      </c>
    </row>
    <row r="186" spans="1:10" x14ac:dyDescent="0.3">
      <c r="E186">
        <v>52.577437358293103</v>
      </c>
      <c r="J186">
        <v>30.598129425174399</v>
      </c>
    </row>
    <row r="187" spans="1:10" x14ac:dyDescent="0.3">
      <c r="E187" s="20">
        <v>52.946485669437799</v>
      </c>
      <c r="F187" s="21" t="s">
        <v>148</v>
      </c>
      <c r="G187" s="21" t="s">
        <v>49</v>
      </c>
      <c r="J187" s="22">
        <v>30.594592809086201</v>
      </c>
    </row>
    <row r="188" spans="1:10" x14ac:dyDescent="0.3">
      <c r="E188">
        <v>53.315533980582501</v>
      </c>
      <c r="J188">
        <v>30.5910561929979</v>
      </c>
    </row>
    <row r="189" spans="1:10" x14ac:dyDescent="0.3">
      <c r="E189">
        <v>53.684582291727203</v>
      </c>
      <c r="J189">
        <v>30.587519576909699</v>
      </c>
    </row>
    <row r="190" spans="1:10" x14ac:dyDescent="0.3">
      <c r="A190" s="19" t="s">
        <v>149</v>
      </c>
      <c r="D190" s="19" t="s">
        <v>150</v>
      </c>
      <c r="E190">
        <v>54.053630602871898</v>
      </c>
      <c r="J190">
        <v>30.583982960821501</v>
      </c>
    </row>
    <row r="191" spans="1:10" x14ac:dyDescent="0.3">
      <c r="E191">
        <v>54.422678914016601</v>
      </c>
      <c r="J191">
        <v>30.5804463447333</v>
      </c>
    </row>
    <row r="192" spans="1:10" x14ac:dyDescent="0.3">
      <c r="E192" s="20">
        <v>54.791727225161303</v>
      </c>
      <c r="F192" s="21" t="s">
        <v>151</v>
      </c>
      <c r="G192" s="21" t="s">
        <v>50</v>
      </c>
      <c r="J192" s="22">
        <v>30.576909728645099</v>
      </c>
    </row>
    <row r="193" spans="1:10" x14ac:dyDescent="0.3">
      <c r="E193">
        <v>55.160775536305998</v>
      </c>
      <c r="J193">
        <v>30.573373112556901</v>
      </c>
    </row>
    <row r="194" spans="1:10" x14ac:dyDescent="0.3">
      <c r="E194">
        <v>55.5298238474507</v>
      </c>
      <c r="J194">
        <v>30.569836496468699</v>
      </c>
    </row>
    <row r="195" spans="1:10" x14ac:dyDescent="0.3">
      <c r="A195" s="19" t="s">
        <v>152</v>
      </c>
      <c r="D195" s="19" t="s">
        <v>153</v>
      </c>
      <c r="E195">
        <v>55.898872158595402</v>
      </c>
      <c r="J195">
        <v>30.566299880380502</v>
      </c>
    </row>
    <row r="196" spans="1:10" x14ac:dyDescent="0.3">
      <c r="E196">
        <v>56.267920469740098</v>
      </c>
      <c r="J196">
        <v>30.562763264292201</v>
      </c>
    </row>
    <row r="197" spans="1:10" x14ac:dyDescent="0.3">
      <c r="E197" s="20">
        <v>56.6369687808848</v>
      </c>
      <c r="F197" s="21" t="s">
        <v>154</v>
      </c>
      <c r="G197" s="21" t="s">
        <v>53</v>
      </c>
      <c r="J197" s="22">
        <v>30.559226648204</v>
      </c>
    </row>
    <row r="198" spans="1:10" x14ac:dyDescent="0.3">
      <c r="E198">
        <v>57.006017092029502</v>
      </c>
      <c r="J198">
        <v>30.555690032115798</v>
      </c>
    </row>
    <row r="199" spans="1:10" x14ac:dyDescent="0.3">
      <c r="E199" s="20">
        <v>57.375065403174197</v>
      </c>
      <c r="F199" s="21" t="s">
        <v>155</v>
      </c>
      <c r="G199" s="21" t="s">
        <v>54</v>
      </c>
      <c r="J199" s="22">
        <v>30.5521534160276</v>
      </c>
    </row>
    <row r="200" spans="1:10" x14ac:dyDescent="0.3">
      <c r="E200">
        <v>57.7441137143189</v>
      </c>
      <c r="J200">
        <v>30.548616799939399</v>
      </c>
    </row>
    <row r="201" spans="1:10" x14ac:dyDescent="0.3">
      <c r="E201">
        <v>58.113162025463602</v>
      </c>
      <c r="J201">
        <v>30.545080183851201</v>
      </c>
    </row>
    <row r="202" spans="1:10" x14ac:dyDescent="0.3">
      <c r="A202" s="19" t="s">
        <v>156</v>
      </c>
      <c r="D202" s="19" t="s">
        <v>157</v>
      </c>
      <c r="E202">
        <v>58.482210336608297</v>
      </c>
      <c r="J202">
        <v>30.541543567763</v>
      </c>
    </row>
    <row r="203" spans="1:10" x14ac:dyDescent="0.3">
      <c r="E203">
        <v>58.851258647752999</v>
      </c>
      <c r="J203">
        <v>30.538006951674799</v>
      </c>
    </row>
    <row r="204" spans="1:10" x14ac:dyDescent="0.3">
      <c r="E204" s="20">
        <v>59.220306958897702</v>
      </c>
      <c r="F204" s="21" t="s">
        <v>158</v>
      </c>
      <c r="G204" s="21" t="s">
        <v>55</v>
      </c>
      <c r="J204" s="22">
        <v>30.534470335586601</v>
      </c>
    </row>
    <row r="205" spans="1:10" x14ac:dyDescent="0.3">
      <c r="E205">
        <v>59.589355270042397</v>
      </c>
      <c r="J205">
        <v>30.5309337194983</v>
      </c>
    </row>
    <row r="206" spans="1:10" x14ac:dyDescent="0.3">
      <c r="E206" s="20">
        <v>59.958403581187099</v>
      </c>
      <c r="F206" s="21" t="s">
        <v>159</v>
      </c>
      <c r="G206" s="21" t="s">
        <v>56</v>
      </c>
      <c r="J206" s="22">
        <v>30.527397103410099</v>
      </c>
    </row>
    <row r="207" spans="1:10" x14ac:dyDescent="0.3">
      <c r="E207">
        <v>60.327451892331801</v>
      </c>
      <c r="J207">
        <v>30.523860487321901</v>
      </c>
    </row>
    <row r="208" spans="1:10" x14ac:dyDescent="0.3">
      <c r="E208" s="20">
        <v>60.696500203476504</v>
      </c>
      <c r="F208" s="21" t="s">
        <v>160</v>
      </c>
      <c r="G208" s="21" t="s">
        <v>161</v>
      </c>
      <c r="J208" s="22">
        <v>30.5203238712337</v>
      </c>
    </row>
    <row r="209" spans="1:10" x14ac:dyDescent="0.3">
      <c r="E209">
        <v>61.065548514621199</v>
      </c>
      <c r="J209">
        <v>30.516787255145498</v>
      </c>
    </row>
    <row r="210" spans="1:10" x14ac:dyDescent="0.3">
      <c r="E210" s="20">
        <v>61.434596825765901</v>
      </c>
      <c r="F210" s="21" t="s">
        <v>162</v>
      </c>
      <c r="G210" s="21" t="s">
        <v>163</v>
      </c>
      <c r="J210" s="22">
        <v>30.513250639057301</v>
      </c>
    </row>
    <row r="211" spans="1:10" x14ac:dyDescent="0.3">
      <c r="E211">
        <v>61.803645136910603</v>
      </c>
      <c r="J211">
        <v>30.509714022969099</v>
      </c>
    </row>
    <row r="212" spans="1:10" x14ac:dyDescent="0.3">
      <c r="E212" s="20">
        <v>62.172693448055298</v>
      </c>
      <c r="F212" s="21" t="s">
        <v>164</v>
      </c>
      <c r="G212" s="21" t="s">
        <v>165</v>
      </c>
      <c r="J212" s="22">
        <v>30.506177406880902</v>
      </c>
    </row>
    <row r="213" spans="1:10" x14ac:dyDescent="0.3">
      <c r="E213">
        <v>62.541741759200001</v>
      </c>
      <c r="J213">
        <v>30.502640790792601</v>
      </c>
    </row>
    <row r="214" spans="1:10" x14ac:dyDescent="0.3">
      <c r="E214" s="20">
        <v>62.910790070344703</v>
      </c>
      <c r="F214" s="21" t="s">
        <v>166</v>
      </c>
      <c r="G214" s="21" t="s">
        <v>167</v>
      </c>
      <c r="J214" s="22">
        <v>30.499104174704399</v>
      </c>
    </row>
    <row r="215" spans="1:10" x14ac:dyDescent="0.3">
      <c r="E215">
        <v>63.279838381489398</v>
      </c>
      <c r="J215">
        <v>30.495567558616202</v>
      </c>
    </row>
    <row r="216" spans="1:10" x14ac:dyDescent="0.3">
      <c r="E216">
        <v>63.6488866926341</v>
      </c>
      <c r="J216">
        <v>30.492030942528</v>
      </c>
    </row>
    <row r="217" spans="1:10" x14ac:dyDescent="0.3">
      <c r="A217" s="19" t="s">
        <v>168</v>
      </c>
      <c r="D217" s="19" t="s">
        <v>169</v>
      </c>
      <c r="E217">
        <v>64.017935003778803</v>
      </c>
      <c r="J217">
        <v>30.488494326439799</v>
      </c>
    </row>
    <row r="218" spans="1:10" x14ac:dyDescent="0.3">
      <c r="E218">
        <v>64.386983314923498</v>
      </c>
      <c r="J218">
        <v>30.484957710351601</v>
      </c>
    </row>
    <row r="219" spans="1:10" x14ac:dyDescent="0.3">
      <c r="E219" s="20">
        <v>64.756031626068193</v>
      </c>
      <c r="F219" s="21" t="s">
        <v>170</v>
      </c>
      <c r="G219" s="21" t="s">
        <v>70</v>
      </c>
      <c r="J219" s="22">
        <v>30.4814210942634</v>
      </c>
    </row>
    <row r="220" spans="1:10" x14ac:dyDescent="0.3">
      <c r="E220">
        <v>65.125079937212902</v>
      </c>
      <c r="J220">
        <v>30.477884478175199</v>
      </c>
    </row>
    <row r="221" spans="1:10" x14ac:dyDescent="0.3">
      <c r="E221" s="20">
        <v>65.494128248357597</v>
      </c>
      <c r="F221" s="21" t="s">
        <v>171</v>
      </c>
      <c r="G221" s="21" t="s">
        <v>87</v>
      </c>
      <c r="J221" s="22">
        <v>30.474347862086901</v>
      </c>
    </row>
    <row r="222" spans="1:10" x14ac:dyDescent="0.3">
      <c r="E222">
        <v>65.863176559502307</v>
      </c>
      <c r="J222">
        <v>30.4708112459987</v>
      </c>
    </row>
    <row r="223" spans="1:10" x14ac:dyDescent="0.3">
      <c r="E223" s="20">
        <v>66.232224870647002</v>
      </c>
      <c r="F223" s="21" t="s">
        <v>172</v>
      </c>
      <c r="G223" s="21" t="s">
        <v>173</v>
      </c>
      <c r="J223" s="22">
        <v>30.467274629910499</v>
      </c>
    </row>
    <row r="224" spans="1:10" x14ac:dyDescent="0.3">
      <c r="E224">
        <v>66.601273181791697</v>
      </c>
      <c r="J224">
        <v>30.463738013822301</v>
      </c>
    </row>
    <row r="225" spans="1:10" x14ac:dyDescent="0.3">
      <c r="E225" s="20">
        <v>66.970321492936407</v>
      </c>
      <c r="F225" s="21" t="s">
        <v>174</v>
      </c>
      <c r="G225" s="21" t="s">
        <v>175</v>
      </c>
      <c r="J225" s="22">
        <v>30.4602013977341</v>
      </c>
    </row>
    <row r="226" spans="1:10" x14ac:dyDescent="0.3">
      <c r="E226">
        <v>67.339369804081102</v>
      </c>
      <c r="J226">
        <v>30.456664781645902</v>
      </c>
    </row>
    <row r="227" spans="1:10" x14ac:dyDescent="0.3">
      <c r="E227" s="20">
        <v>67.708418115225797</v>
      </c>
      <c r="F227" s="21" t="s">
        <v>176</v>
      </c>
      <c r="G227" s="21" t="s">
        <v>177</v>
      </c>
      <c r="J227" s="22">
        <v>30.4531281655577</v>
      </c>
    </row>
    <row r="228" spans="1:10" x14ac:dyDescent="0.3">
      <c r="E228">
        <v>68.077466426370606</v>
      </c>
      <c r="J228">
        <v>30.449591549469499</v>
      </c>
    </row>
    <row r="229" spans="1:10" x14ac:dyDescent="0.3">
      <c r="E229" s="20">
        <v>68.446514737515201</v>
      </c>
      <c r="F229" s="21" t="s">
        <v>178</v>
      </c>
      <c r="G229" s="21" t="s">
        <v>179</v>
      </c>
      <c r="J229" s="22">
        <v>30.446054933381301</v>
      </c>
    </row>
    <row r="230" spans="1:10" x14ac:dyDescent="0.3">
      <c r="E230">
        <v>68.815563048659897</v>
      </c>
      <c r="J230">
        <v>30.442518317293001</v>
      </c>
    </row>
    <row r="231" spans="1:10" x14ac:dyDescent="0.3">
      <c r="E231">
        <v>69.184611359804705</v>
      </c>
      <c r="J231">
        <v>30.438981701204799</v>
      </c>
    </row>
    <row r="232" spans="1:10" x14ac:dyDescent="0.3">
      <c r="A232" s="19" t="s">
        <v>180</v>
      </c>
      <c r="D232" s="19" t="s">
        <v>181</v>
      </c>
      <c r="E232">
        <v>69.553659670949301</v>
      </c>
      <c r="J232">
        <v>30.435445085116601</v>
      </c>
    </row>
    <row r="233" spans="1:10" x14ac:dyDescent="0.3">
      <c r="E233">
        <v>69.922707982094096</v>
      </c>
      <c r="J233">
        <v>30.4319084690284</v>
      </c>
    </row>
    <row r="234" spans="1:10" x14ac:dyDescent="0.3">
      <c r="E234" s="20">
        <v>70.291756293238805</v>
      </c>
      <c r="F234" s="21" t="s">
        <v>182</v>
      </c>
      <c r="G234" s="21" t="s">
        <v>183</v>
      </c>
      <c r="J234" s="22">
        <v>30.428371852940199</v>
      </c>
    </row>
    <row r="235" spans="1:10" x14ac:dyDescent="0.3">
      <c r="E235">
        <v>70.660804604383401</v>
      </c>
      <c r="J235">
        <v>30.424835236852001</v>
      </c>
    </row>
    <row r="236" spans="1:10" x14ac:dyDescent="0.3">
      <c r="E236">
        <v>71.029852915528195</v>
      </c>
      <c r="J236">
        <v>30.4212986207638</v>
      </c>
    </row>
    <row r="237" spans="1:10" x14ac:dyDescent="0.3">
      <c r="A237" s="19" t="s">
        <v>184</v>
      </c>
      <c r="D237" s="19" t="s">
        <v>185</v>
      </c>
      <c r="E237">
        <v>71.398901226672905</v>
      </c>
      <c r="J237">
        <v>30.417762004675598</v>
      </c>
    </row>
    <row r="238" spans="1:10" x14ac:dyDescent="0.3">
      <c r="E238">
        <v>71.7679495378176</v>
      </c>
      <c r="J238">
        <v>30.414225388587301</v>
      </c>
    </row>
    <row r="239" spans="1:10" x14ac:dyDescent="0.3">
      <c r="E239" s="20">
        <v>72.136997848962295</v>
      </c>
      <c r="F239" s="21" t="s">
        <v>186</v>
      </c>
      <c r="G239" s="21" t="s">
        <v>187</v>
      </c>
      <c r="J239" s="22">
        <v>30.4106887724991</v>
      </c>
    </row>
    <row r="240" spans="1:10" x14ac:dyDescent="0.3">
      <c r="E240">
        <v>72.506046160107005</v>
      </c>
      <c r="J240">
        <v>30.407152156410898</v>
      </c>
    </row>
    <row r="241" spans="5:10" x14ac:dyDescent="0.3">
      <c r="E241" s="20">
        <v>72.8750944712517</v>
      </c>
      <c r="F241" s="21" t="s">
        <v>188</v>
      </c>
      <c r="G241" s="21" t="s">
        <v>189</v>
      </c>
      <c r="J241" s="22">
        <v>30.403615540322701</v>
      </c>
    </row>
    <row r="242" spans="5:10" x14ac:dyDescent="0.3">
      <c r="E242">
        <v>73.244142782396395</v>
      </c>
      <c r="J242">
        <v>30.400078924234499</v>
      </c>
    </row>
    <row r="243" spans="5:10" x14ac:dyDescent="0.3">
      <c r="E243" s="20">
        <v>73.613191093541104</v>
      </c>
      <c r="F243" s="21" t="s">
        <v>190</v>
      </c>
      <c r="G243" s="21" t="s">
        <v>191</v>
      </c>
      <c r="J243" s="22">
        <v>30.396542308146302</v>
      </c>
    </row>
    <row r="244" spans="5:10" x14ac:dyDescent="0.3">
      <c r="E244">
        <v>73.982239404685799</v>
      </c>
      <c r="J244">
        <v>30.3930056920581</v>
      </c>
    </row>
    <row r="245" spans="5:10" x14ac:dyDescent="0.3">
      <c r="E245" s="20">
        <v>74.351287715830495</v>
      </c>
      <c r="F245" s="21" t="s">
        <v>192</v>
      </c>
      <c r="G245" s="21" t="s">
        <v>193</v>
      </c>
      <c r="J245" s="22">
        <v>30.389469075969899</v>
      </c>
    </row>
    <row r="246" spans="5:10" x14ac:dyDescent="0.3">
      <c r="E246">
        <v>74.720336026975204</v>
      </c>
      <c r="J246">
        <v>30.385932459881602</v>
      </c>
    </row>
    <row r="247" spans="5:10" x14ac:dyDescent="0.3">
      <c r="E247" s="20">
        <v>75.089384338119899</v>
      </c>
      <c r="F247" s="21" t="s">
        <v>194</v>
      </c>
      <c r="G247" s="21" t="s">
        <v>195</v>
      </c>
      <c r="J247" s="22">
        <v>30.3823958437934</v>
      </c>
    </row>
    <row r="248" spans="5:10" x14ac:dyDescent="0.3">
      <c r="E248">
        <v>75.458432649264594</v>
      </c>
      <c r="J248">
        <v>30.378859227705199</v>
      </c>
    </row>
    <row r="249" spans="5:10" x14ac:dyDescent="0.3">
      <c r="E249" s="20">
        <v>75.827480960409304</v>
      </c>
      <c r="F249" s="21" t="s">
        <v>196</v>
      </c>
      <c r="G249" s="21" t="s">
        <v>197</v>
      </c>
      <c r="J249" s="22">
        <v>30.375322611617001</v>
      </c>
    </row>
    <row r="250" spans="5:10" x14ac:dyDescent="0.3">
      <c r="E250">
        <v>76.196529271553999</v>
      </c>
      <c r="J250">
        <v>30.3717859955288</v>
      </c>
    </row>
    <row r="251" spans="5:10" x14ac:dyDescent="0.3">
      <c r="E251" s="20">
        <v>76.565577582698694</v>
      </c>
      <c r="F251" s="21" t="s">
        <v>198</v>
      </c>
      <c r="G251" s="21" t="s">
        <v>199</v>
      </c>
      <c r="J251" s="22">
        <v>30.368249379440599</v>
      </c>
    </row>
    <row r="252" spans="5:10" x14ac:dyDescent="0.3">
      <c r="E252">
        <v>76.934625893843403</v>
      </c>
      <c r="J252">
        <v>30.364712763352401</v>
      </c>
    </row>
    <row r="253" spans="5:10" x14ac:dyDescent="0.3">
      <c r="E253" s="20">
        <v>77.303674204988098</v>
      </c>
      <c r="F253" s="21" t="s">
        <v>200</v>
      </c>
      <c r="G253" s="21" t="s">
        <v>201</v>
      </c>
      <c r="J253" s="22">
        <v>30.361176147264199</v>
      </c>
    </row>
    <row r="254" spans="5:10" x14ac:dyDescent="0.3">
      <c r="E254">
        <v>77.672722516132794</v>
      </c>
      <c r="J254">
        <v>30.357639531176002</v>
      </c>
    </row>
    <row r="255" spans="5:10" x14ac:dyDescent="0.3">
      <c r="E255" s="20">
        <v>78.041770827277503</v>
      </c>
      <c r="F255" s="21" t="s">
        <v>202</v>
      </c>
      <c r="G255" s="21" t="s">
        <v>203</v>
      </c>
      <c r="J255" s="22">
        <v>30.354102915087701</v>
      </c>
    </row>
    <row r="256" spans="5:10" x14ac:dyDescent="0.3">
      <c r="E256">
        <v>78.410819138422198</v>
      </c>
      <c r="J256">
        <v>30.3505662989995</v>
      </c>
    </row>
    <row r="257" spans="1:10" x14ac:dyDescent="0.3">
      <c r="E257" s="20">
        <v>78.779867449566893</v>
      </c>
      <c r="F257" s="21" t="s">
        <v>204</v>
      </c>
      <c r="G257" s="21" t="s">
        <v>205</v>
      </c>
      <c r="J257" s="22">
        <v>30.347029682911302</v>
      </c>
    </row>
    <row r="258" spans="1:10" x14ac:dyDescent="0.3">
      <c r="E258">
        <v>79.148915760711603</v>
      </c>
      <c r="J258">
        <v>30.3434930668231</v>
      </c>
    </row>
    <row r="259" spans="1:10" x14ac:dyDescent="0.3">
      <c r="E259" s="20">
        <v>79.517964071856298</v>
      </c>
      <c r="F259" s="21" t="s">
        <v>206</v>
      </c>
      <c r="G259" s="21" t="s">
        <v>207</v>
      </c>
      <c r="J259" s="22">
        <v>30.339956450734899</v>
      </c>
    </row>
    <row r="260" spans="1:10" x14ac:dyDescent="0.3">
      <c r="E260">
        <v>79.887012383000993</v>
      </c>
      <c r="J260">
        <v>30.336419834646701</v>
      </c>
    </row>
    <row r="261" spans="1:10" x14ac:dyDescent="0.3">
      <c r="E261" s="20">
        <v>80.256060694145702</v>
      </c>
      <c r="F261" s="21" t="s">
        <v>208</v>
      </c>
      <c r="G261" s="21" t="s">
        <v>209</v>
      </c>
      <c r="J261" s="22">
        <v>30.3328832185585</v>
      </c>
    </row>
    <row r="262" spans="1:10" x14ac:dyDescent="0.3">
      <c r="E262">
        <v>80.625109005290398</v>
      </c>
      <c r="J262">
        <v>30.329346602470299</v>
      </c>
    </row>
    <row r="263" spans="1:10" x14ac:dyDescent="0.3">
      <c r="E263" s="20">
        <v>80.994157316435107</v>
      </c>
      <c r="F263" s="21" t="s">
        <v>210</v>
      </c>
      <c r="G263" s="21" t="s">
        <v>211</v>
      </c>
      <c r="J263" s="22">
        <v>30.325809986382001</v>
      </c>
    </row>
    <row r="264" spans="1:10" x14ac:dyDescent="0.3">
      <c r="E264">
        <v>81.363205627579802</v>
      </c>
      <c r="J264">
        <v>30.3222733702938</v>
      </c>
    </row>
    <row r="265" spans="1:10" x14ac:dyDescent="0.3">
      <c r="E265" s="20">
        <v>81.732253938724497</v>
      </c>
      <c r="F265" s="21" t="s">
        <v>212</v>
      </c>
      <c r="G265" s="21" t="s">
        <v>213</v>
      </c>
      <c r="J265" s="22">
        <v>30.318736754205599</v>
      </c>
    </row>
    <row r="266" spans="1:10" x14ac:dyDescent="0.3">
      <c r="E266">
        <v>82.101302249869207</v>
      </c>
      <c r="J266">
        <v>30.315200138117401</v>
      </c>
    </row>
    <row r="267" spans="1:10" x14ac:dyDescent="0.3">
      <c r="E267" s="20">
        <v>82.470350561013902</v>
      </c>
      <c r="F267" s="21" t="s">
        <v>214</v>
      </c>
      <c r="G267" s="21" t="s">
        <v>215</v>
      </c>
      <c r="J267" s="22">
        <v>30.3116635220292</v>
      </c>
    </row>
    <row r="268" spans="1:10" x14ac:dyDescent="0.3">
      <c r="E268">
        <v>82.839398872158597</v>
      </c>
      <c r="J268">
        <v>30.308126905940998</v>
      </c>
    </row>
    <row r="269" spans="1:10" x14ac:dyDescent="0.3">
      <c r="E269">
        <v>83.208447183303306</v>
      </c>
      <c r="J269">
        <v>30.304590289852801</v>
      </c>
    </row>
    <row r="270" spans="1:10" x14ac:dyDescent="0.3">
      <c r="A270" s="19" t="s">
        <v>216</v>
      </c>
      <c r="D270" s="19" t="s">
        <v>217</v>
      </c>
      <c r="E270">
        <v>83.577495494448002</v>
      </c>
      <c r="J270">
        <v>30.301053673764599</v>
      </c>
    </row>
    <row r="271" spans="1:10" x14ac:dyDescent="0.3">
      <c r="E271">
        <v>83.946543805592697</v>
      </c>
      <c r="J271">
        <v>30.297517057676401</v>
      </c>
    </row>
    <row r="272" spans="1:10" x14ac:dyDescent="0.3">
      <c r="E272" s="20">
        <v>84.315592116737406</v>
      </c>
      <c r="F272" s="21" t="s">
        <v>218</v>
      </c>
      <c r="G272" s="21" t="s">
        <v>219</v>
      </c>
      <c r="J272" s="22">
        <v>30.293980441588101</v>
      </c>
    </row>
    <row r="273" spans="1:10" x14ac:dyDescent="0.3">
      <c r="E273">
        <v>84.684640427882101</v>
      </c>
      <c r="J273">
        <v>30.290443825499899</v>
      </c>
    </row>
    <row r="274" spans="1:10" x14ac:dyDescent="0.3">
      <c r="E274" s="20">
        <v>85.053688739026796</v>
      </c>
      <c r="F274" s="21" t="s">
        <v>220</v>
      </c>
      <c r="G274" s="21" t="s">
        <v>221</v>
      </c>
      <c r="J274" s="22">
        <v>30.286907209411702</v>
      </c>
    </row>
    <row r="275" spans="1:10" x14ac:dyDescent="0.3">
      <c r="E275">
        <v>85.422737050171506</v>
      </c>
      <c r="J275">
        <v>30.2833705933235</v>
      </c>
    </row>
    <row r="276" spans="1:10" x14ac:dyDescent="0.3">
      <c r="E276" s="20">
        <v>85.791785361316201</v>
      </c>
      <c r="F276" s="21" t="s">
        <v>222</v>
      </c>
      <c r="G276" s="21" t="s">
        <v>223</v>
      </c>
      <c r="J276" s="22">
        <v>30.279833977235299</v>
      </c>
    </row>
    <row r="277" spans="1:10" x14ac:dyDescent="0.3">
      <c r="E277">
        <v>86.160833672460896</v>
      </c>
      <c r="J277">
        <v>30.276297361147101</v>
      </c>
    </row>
    <row r="278" spans="1:10" x14ac:dyDescent="0.3">
      <c r="E278" s="20">
        <v>86.529881983605605</v>
      </c>
      <c r="F278" s="21" t="s">
        <v>224</v>
      </c>
      <c r="G278" s="21" t="s">
        <v>225</v>
      </c>
      <c r="J278" s="22">
        <v>30.2727607450589</v>
      </c>
    </row>
    <row r="280" spans="1:10" x14ac:dyDescent="0.3">
      <c r="A280" s="17" t="s">
        <v>124</v>
      </c>
      <c r="D280" s="17" t="s">
        <v>125</v>
      </c>
      <c r="E280" s="17" t="s">
        <v>126</v>
      </c>
      <c r="F280" s="17" t="s">
        <v>127</v>
      </c>
      <c r="J280" s="18" t="s">
        <v>128</v>
      </c>
    </row>
    <row r="282" spans="1:10" x14ac:dyDescent="0.3">
      <c r="A282" s="19" t="s">
        <v>129</v>
      </c>
      <c r="D282" s="19" t="s">
        <v>130</v>
      </c>
    </row>
    <row r="284" spans="1:10" x14ac:dyDescent="0.3">
      <c r="E284" s="20">
        <v>50.732195802569599</v>
      </c>
      <c r="F284" s="21" t="s">
        <v>131</v>
      </c>
      <c r="G284" s="21" t="s">
        <v>40</v>
      </c>
      <c r="J284" s="22">
        <v>30.6158125056157</v>
      </c>
    </row>
    <row r="285" spans="1:10" x14ac:dyDescent="0.3">
      <c r="E285">
        <v>51.101244113714401</v>
      </c>
      <c r="J285">
        <v>30.612275889527499</v>
      </c>
    </row>
    <row r="286" spans="1:10" x14ac:dyDescent="0.3">
      <c r="E286">
        <v>51.470292424859103</v>
      </c>
      <c r="J286">
        <v>30.608739273439301</v>
      </c>
    </row>
    <row r="287" spans="1:10" x14ac:dyDescent="0.3">
      <c r="A287" s="19" t="s">
        <v>132</v>
      </c>
      <c r="D287" s="19" t="s">
        <v>133</v>
      </c>
      <c r="E287">
        <v>51.839340736003798</v>
      </c>
      <c r="J287">
        <v>30.6052026573511</v>
      </c>
    </row>
    <row r="288" spans="1:10" x14ac:dyDescent="0.3">
      <c r="E288">
        <v>52.208389047148501</v>
      </c>
      <c r="J288">
        <v>30.601666041262899</v>
      </c>
    </row>
    <row r="289" spans="1:10" x14ac:dyDescent="0.3">
      <c r="E289" s="20">
        <v>52.577437358293203</v>
      </c>
      <c r="F289" s="21" t="s">
        <v>134</v>
      </c>
      <c r="G289" s="21" t="s">
        <v>42</v>
      </c>
      <c r="J289" s="22">
        <v>30.598129425174701</v>
      </c>
    </row>
    <row r="290" spans="1:10" x14ac:dyDescent="0.3">
      <c r="E290">
        <v>52.946485669437898</v>
      </c>
      <c r="G290" t="s">
        <v>135</v>
      </c>
      <c r="J290">
        <v>30.5945928090865</v>
      </c>
    </row>
    <row r="291" spans="1:10" x14ac:dyDescent="0.3">
      <c r="E291">
        <v>53.3155339805826</v>
      </c>
      <c r="J291">
        <v>30.591056192998298</v>
      </c>
    </row>
    <row r="292" spans="1:10" x14ac:dyDescent="0.3">
      <c r="A292" s="19" t="s">
        <v>136</v>
      </c>
      <c r="D292" s="19" t="s">
        <v>137</v>
      </c>
      <c r="E292">
        <v>53.684582291727303</v>
      </c>
      <c r="J292">
        <v>30.5875195769101</v>
      </c>
    </row>
    <row r="293" spans="1:10" x14ac:dyDescent="0.3">
      <c r="E293">
        <v>54.053630602871998</v>
      </c>
      <c r="J293">
        <v>30.583982960821899</v>
      </c>
    </row>
    <row r="294" spans="1:10" x14ac:dyDescent="0.3">
      <c r="E294" s="20">
        <v>54.4226789140167</v>
      </c>
      <c r="F294" s="21" t="s">
        <v>138</v>
      </c>
      <c r="G294" s="21" t="s">
        <v>43</v>
      </c>
      <c r="J294" s="22">
        <v>30.580446344733701</v>
      </c>
    </row>
    <row r="295" spans="1:10" x14ac:dyDescent="0.3">
      <c r="E295">
        <v>54.791727225161402</v>
      </c>
      <c r="J295">
        <v>30.5769097286455</v>
      </c>
    </row>
    <row r="296" spans="1:10" x14ac:dyDescent="0.3">
      <c r="E296" s="20">
        <v>55.160775536306097</v>
      </c>
      <c r="F296" s="21" t="s">
        <v>139</v>
      </c>
      <c r="G296" s="21" t="s">
        <v>44</v>
      </c>
      <c r="J296" s="22">
        <v>30.573373112557299</v>
      </c>
    </row>
    <row r="297" spans="1:10" x14ac:dyDescent="0.3">
      <c r="E297">
        <v>55.5298238474508</v>
      </c>
      <c r="J297">
        <v>30.569836496469101</v>
      </c>
    </row>
    <row r="298" spans="1:10" x14ac:dyDescent="0.3">
      <c r="E298" s="20">
        <v>55.898872158595502</v>
      </c>
      <c r="F298" s="21" t="s">
        <v>140</v>
      </c>
      <c r="G298" s="21" t="s">
        <v>45</v>
      </c>
      <c r="J298" s="22">
        <v>30.5662998803809</v>
      </c>
    </row>
    <row r="299" spans="1:10" x14ac:dyDescent="0.3">
      <c r="E299">
        <v>56.267920469740197</v>
      </c>
      <c r="J299">
        <v>30.562763264292698</v>
      </c>
    </row>
    <row r="300" spans="1:10" x14ac:dyDescent="0.3">
      <c r="E300" s="20">
        <v>56.636968780884899</v>
      </c>
      <c r="F300" s="21" t="s">
        <v>141</v>
      </c>
      <c r="G300" s="21" t="s">
        <v>46</v>
      </c>
      <c r="J300" s="22">
        <v>30.559226648204501</v>
      </c>
    </row>
    <row r="301" spans="1:10" x14ac:dyDescent="0.3">
      <c r="E301">
        <v>57.006017092029602</v>
      </c>
      <c r="J301">
        <v>30.5556900321162</v>
      </c>
    </row>
    <row r="302" spans="1:10" x14ac:dyDescent="0.3">
      <c r="E302">
        <v>57.375065403174297</v>
      </c>
      <c r="J302">
        <v>30.552153416027998</v>
      </c>
    </row>
    <row r="303" spans="1:10" x14ac:dyDescent="0.3">
      <c r="A303" s="19" t="s">
        <v>142</v>
      </c>
      <c r="D303" s="19" t="s">
        <v>143</v>
      </c>
      <c r="E303">
        <v>57.744113714318999</v>
      </c>
      <c r="J303">
        <v>30.548616799939801</v>
      </c>
    </row>
    <row r="304" spans="1:10" x14ac:dyDescent="0.3">
      <c r="E304">
        <v>58.113162025463701</v>
      </c>
      <c r="J304">
        <v>30.545080183851599</v>
      </c>
    </row>
    <row r="305" spans="1:10" x14ac:dyDescent="0.3">
      <c r="E305" s="20">
        <v>58.482210336608397</v>
      </c>
      <c r="F305" s="21" t="s">
        <v>144</v>
      </c>
      <c r="G305" s="21" t="s">
        <v>47</v>
      </c>
      <c r="J305" s="22">
        <v>30.541543567763402</v>
      </c>
    </row>
    <row r="308" spans="1:10" x14ac:dyDescent="0.3">
      <c r="A308" s="19" t="s">
        <v>184</v>
      </c>
      <c r="D308" s="19" t="s">
        <v>185</v>
      </c>
    </row>
    <row r="310" spans="1:10" x14ac:dyDescent="0.3">
      <c r="E310" s="20">
        <v>92</v>
      </c>
      <c r="F310" s="21" t="s">
        <v>226</v>
      </c>
      <c r="G310" s="21" t="s">
        <v>94</v>
      </c>
      <c r="J310" s="22">
        <v>31</v>
      </c>
    </row>
    <row r="312" spans="1:10" x14ac:dyDescent="0.3">
      <c r="E312" s="20">
        <v>93</v>
      </c>
      <c r="F312" s="21" t="s">
        <v>227</v>
      </c>
      <c r="G312" s="21" t="s">
        <v>228</v>
      </c>
      <c r="J312" s="22">
        <v>31</v>
      </c>
    </row>
    <row r="314" spans="1:10" x14ac:dyDescent="0.3">
      <c r="E314" s="20">
        <v>94</v>
      </c>
      <c r="F314" s="21" t="s">
        <v>229</v>
      </c>
      <c r="G314" s="21" t="s">
        <v>230</v>
      </c>
      <c r="J314" s="22">
        <v>31</v>
      </c>
    </row>
    <row r="317" spans="1:10" x14ac:dyDescent="0.3">
      <c r="A317" s="19" t="s">
        <v>216</v>
      </c>
      <c r="D317" s="19" t="s">
        <v>217</v>
      </c>
    </row>
    <row r="319" spans="1:10" x14ac:dyDescent="0.3">
      <c r="E319" s="20">
        <v>95</v>
      </c>
      <c r="F319" s="21" t="s">
        <v>231</v>
      </c>
      <c r="G319" s="21" t="s">
        <v>232</v>
      </c>
      <c r="J319" s="22">
        <v>31</v>
      </c>
    </row>
    <row r="321" spans="1:10" x14ac:dyDescent="0.3">
      <c r="A321" s="17" t="s">
        <v>233</v>
      </c>
      <c r="C321" s="19" t="s">
        <v>234</v>
      </c>
      <c r="F321" s="19"/>
    </row>
    <row r="323" spans="1:10" x14ac:dyDescent="0.3">
      <c r="A323" s="17" t="s">
        <v>124</v>
      </c>
      <c r="D323" s="17" t="s">
        <v>125</v>
      </c>
      <c r="E323" s="17" t="s">
        <v>126</v>
      </c>
      <c r="F323" s="17" t="s">
        <v>127</v>
      </c>
      <c r="J323" s="18" t="s">
        <v>128</v>
      </c>
    </row>
    <row r="325" spans="1:10" x14ac:dyDescent="0.3">
      <c r="A325" s="19" t="s">
        <v>149</v>
      </c>
      <c r="D325" s="19" t="s">
        <v>150</v>
      </c>
    </row>
    <row r="327" spans="1:10" x14ac:dyDescent="0.3">
      <c r="E327" s="20">
        <v>96</v>
      </c>
      <c r="F327" s="21" t="s">
        <v>235</v>
      </c>
      <c r="G327" s="21" t="s">
        <v>236</v>
      </c>
      <c r="J327" s="22">
        <v>31</v>
      </c>
    </row>
    <row r="330" spans="1:10" x14ac:dyDescent="0.3">
      <c r="A330" s="19" t="s">
        <v>168</v>
      </c>
      <c r="D330" s="19" t="s">
        <v>169</v>
      </c>
    </row>
    <row r="332" spans="1:10" x14ac:dyDescent="0.3">
      <c r="E332" s="20">
        <v>97</v>
      </c>
      <c r="F332" s="21" t="s">
        <v>237</v>
      </c>
      <c r="G332" s="21" t="s">
        <v>238</v>
      </c>
      <c r="J332" s="22">
        <v>31</v>
      </c>
    </row>
    <row r="334" spans="1:10" x14ac:dyDescent="0.3">
      <c r="E334" s="20">
        <v>98</v>
      </c>
      <c r="F334" s="21" t="s">
        <v>239</v>
      </c>
      <c r="G334" s="21" t="s">
        <v>240</v>
      </c>
      <c r="J334" s="22">
        <v>31</v>
      </c>
    </row>
    <row r="337" spans="1:10" x14ac:dyDescent="0.3">
      <c r="A337" s="19" t="s">
        <v>241</v>
      </c>
      <c r="D337" s="19" t="s">
        <v>242</v>
      </c>
    </row>
    <row r="339" spans="1:10" x14ac:dyDescent="0.3">
      <c r="E339" s="20">
        <v>99</v>
      </c>
      <c r="F339" s="21" t="s">
        <v>243</v>
      </c>
      <c r="G339" s="21" t="s">
        <v>244</v>
      </c>
      <c r="J339" s="22">
        <v>31</v>
      </c>
    </row>
    <row r="342" spans="1:10" x14ac:dyDescent="0.3">
      <c r="A342" s="19" t="s">
        <v>180</v>
      </c>
      <c r="D342" s="19" t="s">
        <v>181</v>
      </c>
    </row>
    <row r="344" spans="1:10" x14ac:dyDescent="0.3">
      <c r="E344" s="20">
        <v>100</v>
      </c>
      <c r="F344" s="21" t="s">
        <v>245</v>
      </c>
      <c r="G344" s="21" t="s">
        <v>246</v>
      </c>
      <c r="J344" s="22">
        <v>31</v>
      </c>
    </row>
    <row r="347" spans="1:10" x14ac:dyDescent="0.3">
      <c r="A347" s="19" t="s">
        <v>184</v>
      </c>
      <c r="D347" s="19" t="s">
        <v>185</v>
      </c>
    </row>
    <row r="349" spans="1:10" x14ac:dyDescent="0.3">
      <c r="E349" s="20">
        <v>101</v>
      </c>
      <c r="F349" s="21" t="s">
        <v>247</v>
      </c>
      <c r="G349" s="21" t="s">
        <v>81</v>
      </c>
      <c r="J349" s="22">
        <v>31</v>
      </c>
    </row>
    <row r="351" spans="1:10" x14ac:dyDescent="0.3">
      <c r="E351" s="20">
        <v>102</v>
      </c>
      <c r="F351" s="21" t="s">
        <v>248</v>
      </c>
      <c r="G351" s="21" t="s">
        <v>82</v>
      </c>
      <c r="J351" s="22">
        <v>31</v>
      </c>
    </row>
    <row r="353" spans="1:10" x14ac:dyDescent="0.3">
      <c r="E353" s="20">
        <v>103</v>
      </c>
      <c r="F353" s="21" t="s">
        <v>249</v>
      </c>
      <c r="G353" s="21" t="s">
        <v>250</v>
      </c>
      <c r="J353" s="22">
        <v>0</v>
      </c>
    </row>
    <row r="355" spans="1:10" x14ac:dyDescent="0.3">
      <c r="E355" s="20">
        <v>104</v>
      </c>
      <c r="F355" s="21" t="s">
        <v>251</v>
      </c>
      <c r="G355" s="21" t="s">
        <v>252</v>
      </c>
      <c r="J355" s="22">
        <v>31</v>
      </c>
    </row>
    <row r="357" spans="1:10" x14ac:dyDescent="0.3">
      <c r="E357" s="20">
        <v>105</v>
      </c>
      <c r="F357" s="21" t="s">
        <v>253</v>
      </c>
      <c r="G357" s="21" t="s">
        <v>254</v>
      </c>
      <c r="J357" s="22">
        <v>31</v>
      </c>
    </row>
    <row r="359" spans="1:10" x14ac:dyDescent="0.3">
      <c r="E359" s="20">
        <v>106</v>
      </c>
      <c r="F359" s="21" t="s">
        <v>255</v>
      </c>
      <c r="G359" s="21" t="s">
        <v>256</v>
      </c>
      <c r="J359" s="22">
        <v>31</v>
      </c>
    </row>
    <row r="362" spans="1:10" x14ac:dyDescent="0.3">
      <c r="A362" s="19" t="s">
        <v>216</v>
      </c>
      <c r="D362" s="19" t="s">
        <v>217</v>
      </c>
    </row>
    <row r="364" spans="1:10" x14ac:dyDescent="0.3">
      <c r="E364" s="20">
        <v>107</v>
      </c>
      <c r="F364" s="21" t="s">
        <v>257</v>
      </c>
      <c r="G364" s="21" t="s">
        <v>258</v>
      </c>
      <c r="J364" s="22">
        <v>31</v>
      </c>
    </row>
    <row r="366" spans="1:10" x14ac:dyDescent="0.3">
      <c r="E366" s="20">
        <v>108</v>
      </c>
      <c r="F366" s="21" t="s">
        <v>259</v>
      </c>
      <c r="G366" s="21" t="s">
        <v>260</v>
      </c>
      <c r="J366" s="22">
        <v>31</v>
      </c>
    </row>
    <row r="368" spans="1:10" x14ac:dyDescent="0.3">
      <c r="A368" s="17" t="s">
        <v>233</v>
      </c>
      <c r="C368" s="19" t="s">
        <v>261</v>
      </c>
      <c r="F368" s="19"/>
    </row>
    <row r="370" spans="1:10" x14ac:dyDescent="0.3">
      <c r="A370" s="17" t="s">
        <v>124</v>
      </c>
      <c r="D370" s="17" t="s">
        <v>125</v>
      </c>
      <c r="E370" s="17" t="s">
        <v>126</v>
      </c>
      <c r="F370" s="17" t="s">
        <v>127</v>
      </c>
      <c r="J370" s="18" t="s">
        <v>128</v>
      </c>
    </row>
    <row r="372" spans="1:10" x14ac:dyDescent="0.3">
      <c r="A372" s="19" t="s">
        <v>149</v>
      </c>
      <c r="D372" s="19" t="s">
        <v>150</v>
      </c>
    </row>
    <row r="374" spans="1:10" x14ac:dyDescent="0.3">
      <c r="E374" s="20">
        <v>109</v>
      </c>
      <c r="F374" s="21" t="s">
        <v>262</v>
      </c>
      <c r="G374" s="21" t="s">
        <v>72</v>
      </c>
      <c r="J374" s="22">
        <v>31</v>
      </c>
    </row>
    <row r="377" spans="1:10" x14ac:dyDescent="0.3">
      <c r="A377" s="19" t="s">
        <v>184</v>
      </c>
      <c r="D377" s="19" t="s">
        <v>185</v>
      </c>
    </row>
    <row r="379" spans="1:10" x14ac:dyDescent="0.3">
      <c r="E379" s="20">
        <v>110</v>
      </c>
      <c r="F379" s="21" t="s">
        <v>263</v>
      </c>
      <c r="G379" s="21" t="s">
        <v>90</v>
      </c>
      <c r="J379" s="22">
        <v>31</v>
      </c>
    </row>
    <row r="381" spans="1:10" x14ac:dyDescent="0.3">
      <c r="E381" s="20">
        <v>111</v>
      </c>
      <c r="F381" s="21" t="s">
        <v>264</v>
      </c>
      <c r="G381" s="21" t="s">
        <v>265</v>
      </c>
      <c r="J381" s="22">
        <v>31</v>
      </c>
    </row>
    <row r="383" spans="1:10" x14ac:dyDescent="0.3">
      <c r="E383" s="20">
        <v>112</v>
      </c>
      <c r="F383" s="21" t="s">
        <v>266</v>
      </c>
      <c r="G383" s="21" t="s">
        <v>267</v>
      </c>
      <c r="J383" s="22">
        <v>31</v>
      </c>
    </row>
    <row r="386" spans="1:10" x14ac:dyDescent="0.3">
      <c r="A386" s="19" t="s">
        <v>216</v>
      </c>
      <c r="D386" s="19" t="s">
        <v>217</v>
      </c>
    </row>
    <row r="388" spans="1:10" x14ac:dyDescent="0.3">
      <c r="E388" s="20">
        <v>113</v>
      </c>
      <c r="F388" s="21" t="s">
        <v>268</v>
      </c>
      <c r="G388" s="21" t="s">
        <v>269</v>
      </c>
      <c r="J388" s="22">
        <v>31</v>
      </c>
    </row>
    <row r="390" spans="1:10" x14ac:dyDescent="0.3">
      <c r="A390" s="17" t="s">
        <v>233</v>
      </c>
      <c r="C390" s="19" t="s">
        <v>270</v>
      </c>
      <c r="F390" s="19" t="s">
        <v>271</v>
      </c>
    </row>
    <row r="392" spans="1:10" x14ac:dyDescent="0.3">
      <c r="A392" s="17" t="s">
        <v>124</v>
      </c>
      <c r="D392" s="17" t="s">
        <v>125</v>
      </c>
      <c r="E392" s="17" t="s">
        <v>126</v>
      </c>
      <c r="F392" s="17" t="s">
        <v>127</v>
      </c>
      <c r="J392" s="18" t="s">
        <v>128</v>
      </c>
    </row>
    <row r="394" spans="1:10" x14ac:dyDescent="0.3">
      <c r="A394" s="19" t="s">
        <v>149</v>
      </c>
      <c r="D394" s="19" t="s">
        <v>150</v>
      </c>
    </row>
    <row r="396" spans="1:10" x14ac:dyDescent="0.3">
      <c r="E396" s="20">
        <v>114</v>
      </c>
      <c r="F396" s="21" t="s">
        <v>272</v>
      </c>
      <c r="G396" s="21" t="s">
        <v>273</v>
      </c>
      <c r="J396" s="22">
        <v>31</v>
      </c>
    </row>
    <row r="399" spans="1:10" x14ac:dyDescent="0.3">
      <c r="A399" s="19" t="s">
        <v>168</v>
      </c>
      <c r="D399" s="19" t="s">
        <v>169</v>
      </c>
    </row>
    <row r="401" spans="1:10" x14ac:dyDescent="0.3">
      <c r="E401" s="20">
        <v>115</v>
      </c>
      <c r="F401" s="21" t="s">
        <v>274</v>
      </c>
      <c r="G401" s="21" t="s">
        <v>83</v>
      </c>
      <c r="J401" s="22">
        <v>31</v>
      </c>
    </row>
    <row r="404" spans="1:10" x14ac:dyDescent="0.3">
      <c r="A404" s="19" t="s">
        <v>184</v>
      </c>
      <c r="D404" s="19" t="s">
        <v>185</v>
      </c>
    </row>
    <row r="406" spans="1:10" x14ac:dyDescent="0.3">
      <c r="E406" s="20">
        <v>116</v>
      </c>
      <c r="F406" s="21" t="s">
        <v>275</v>
      </c>
      <c r="G406" s="21" t="s">
        <v>276</v>
      </c>
      <c r="J406" s="22">
        <v>31</v>
      </c>
    </row>
    <row r="408" spans="1:10" x14ac:dyDescent="0.3">
      <c r="E408" s="20">
        <v>117</v>
      </c>
      <c r="F408" s="21" t="s">
        <v>277</v>
      </c>
      <c r="G408" s="21" t="s">
        <v>278</v>
      </c>
      <c r="J408" s="22">
        <v>31</v>
      </c>
    </row>
    <row r="411" spans="1:10" x14ac:dyDescent="0.3">
      <c r="A411" s="19" t="s">
        <v>216</v>
      </c>
      <c r="D411" s="19" t="s">
        <v>217</v>
      </c>
    </row>
    <row r="413" spans="1:10" x14ac:dyDescent="0.3">
      <c r="E413" s="20">
        <v>118</v>
      </c>
      <c r="F413" s="21" t="s">
        <v>279</v>
      </c>
      <c r="G413" s="21" t="s">
        <v>280</v>
      </c>
      <c r="J413" s="22">
        <v>31</v>
      </c>
    </row>
    <row r="415" spans="1:10" x14ac:dyDescent="0.3">
      <c r="A415" s="17" t="s">
        <v>233</v>
      </c>
      <c r="C415" s="19" t="s">
        <v>281</v>
      </c>
      <c r="F415" s="19" t="s">
        <v>130</v>
      </c>
    </row>
    <row r="417" spans="1:10" x14ac:dyDescent="0.3">
      <c r="A417" s="17" t="s">
        <v>124</v>
      </c>
      <c r="D417" s="17" t="s">
        <v>125</v>
      </c>
      <c r="E417" s="17" t="s">
        <v>126</v>
      </c>
      <c r="F417" s="17" t="s">
        <v>127</v>
      </c>
      <c r="J417" s="18" t="s">
        <v>128</v>
      </c>
    </row>
    <row r="419" spans="1:10" x14ac:dyDescent="0.3">
      <c r="A419" s="19" t="s">
        <v>149</v>
      </c>
      <c r="D419" s="19" t="s">
        <v>150</v>
      </c>
    </row>
    <row r="421" spans="1:10" x14ac:dyDescent="0.3">
      <c r="E421" s="20">
        <v>119</v>
      </c>
      <c r="F421" s="21" t="s">
        <v>282</v>
      </c>
      <c r="G421" s="21" t="s">
        <v>283</v>
      </c>
      <c r="J421" s="22">
        <v>31</v>
      </c>
    </row>
    <row r="424" spans="1:10" x14ac:dyDescent="0.3">
      <c r="A424" s="19" t="s">
        <v>168</v>
      </c>
      <c r="D424" s="19" t="s">
        <v>169</v>
      </c>
    </row>
    <row r="426" spans="1:10" x14ac:dyDescent="0.3">
      <c r="E426" s="20">
        <v>120</v>
      </c>
      <c r="F426" s="21" t="s">
        <v>284</v>
      </c>
      <c r="G426" s="21" t="s">
        <v>80</v>
      </c>
      <c r="J426" s="22">
        <v>31</v>
      </c>
    </row>
    <row r="429" spans="1:10" x14ac:dyDescent="0.3">
      <c r="A429" s="19" t="s">
        <v>241</v>
      </c>
      <c r="D429" s="19" t="s">
        <v>242</v>
      </c>
    </row>
    <row r="431" spans="1:10" x14ac:dyDescent="0.3">
      <c r="E431" s="20">
        <v>121</v>
      </c>
      <c r="F431" s="21" t="s">
        <v>285</v>
      </c>
      <c r="G431" s="21" t="s">
        <v>286</v>
      </c>
      <c r="J431" s="22">
        <v>31</v>
      </c>
    </row>
    <row r="434" spans="1:10" x14ac:dyDescent="0.3">
      <c r="A434" s="19" t="s">
        <v>184</v>
      </c>
      <c r="D434" s="19" t="s">
        <v>185</v>
      </c>
    </row>
    <row r="436" spans="1:10" x14ac:dyDescent="0.3">
      <c r="E436" s="20">
        <v>122</v>
      </c>
      <c r="F436" s="21" t="s">
        <v>287</v>
      </c>
      <c r="G436" s="21" t="s">
        <v>76</v>
      </c>
      <c r="J436" s="22">
        <v>31</v>
      </c>
    </row>
    <row r="438" spans="1:10" x14ac:dyDescent="0.3">
      <c r="E438" s="20">
        <v>123</v>
      </c>
      <c r="F438" s="21" t="s">
        <v>288</v>
      </c>
      <c r="G438" s="21" t="s">
        <v>289</v>
      </c>
      <c r="J438" s="22">
        <v>31</v>
      </c>
    </row>
    <row r="441" spans="1:10" x14ac:dyDescent="0.3">
      <c r="A441" s="19" t="s">
        <v>216</v>
      </c>
      <c r="D441" s="19" t="s">
        <v>217</v>
      </c>
    </row>
    <row r="443" spans="1:10" x14ac:dyDescent="0.3">
      <c r="E443" s="20">
        <v>124</v>
      </c>
      <c r="F443" s="21" t="s">
        <v>290</v>
      </c>
      <c r="G443" s="21" t="s">
        <v>291</v>
      </c>
      <c r="J443" s="22">
        <v>31</v>
      </c>
    </row>
    <row r="445" spans="1:10" x14ac:dyDescent="0.3">
      <c r="A445" s="17" t="s">
        <v>233</v>
      </c>
      <c r="C445" s="19" t="s">
        <v>292</v>
      </c>
      <c r="F445" s="19" t="s">
        <v>133</v>
      </c>
    </row>
    <row r="447" spans="1:10" x14ac:dyDescent="0.3">
      <c r="A447" s="17" t="s">
        <v>124</v>
      </c>
      <c r="D447" s="17" t="s">
        <v>125</v>
      </c>
      <c r="E447" s="17" t="s">
        <v>126</v>
      </c>
      <c r="F447" s="17" t="s">
        <v>127</v>
      </c>
      <c r="J447" s="18" t="s">
        <v>128</v>
      </c>
    </row>
    <row r="449" spans="1:10" x14ac:dyDescent="0.3">
      <c r="A449" s="19" t="s">
        <v>136</v>
      </c>
      <c r="D449" s="19" t="s">
        <v>137</v>
      </c>
    </row>
    <row r="451" spans="1:10" x14ac:dyDescent="0.3">
      <c r="E451" s="20">
        <v>125</v>
      </c>
      <c r="F451" s="21" t="s">
        <v>293</v>
      </c>
      <c r="G451" s="21" t="s">
        <v>294</v>
      </c>
      <c r="J451" s="22">
        <v>31</v>
      </c>
    </row>
    <row r="454" spans="1:10" x14ac:dyDescent="0.3">
      <c r="A454" s="19" t="s">
        <v>168</v>
      </c>
      <c r="D454" s="19" t="s">
        <v>169</v>
      </c>
    </row>
    <row r="456" spans="1:10" x14ac:dyDescent="0.3">
      <c r="E456" s="20">
        <v>126</v>
      </c>
      <c r="F456" s="21" t="s">
        <v>295</v>
      </c>
      <c r="G456" s="21" t="s">
        <v>73</v>
      </c>
      <c r="J456" s="22">
        <v>31</v>
      </c>
    </row>
    <row r="459" spans="1:10" x14ac:dyDescent="0.3">
      <c r="A459" s="19" t="s">
        <v>241</v>
      </c>
      <c r="D459" s="19" t="s">
        <v>242</v>
      </c>
    </row>
    <row r="461" spans="1:10" x14ac:dyDescent="0.3">
      <c r="E461" s="20">
        <v>127</v>
      </c>
      <c r="F461" s="21" t="s">
        <v>296</v>
      </c>
      <c r="G461" s="21" t="s">
        <v>88</v>
      </c>
      <c r="J461" s="22">
        <v>31</v>
      </c>
    </row>
    <row r="464" spans="1:10" x14ac:dyDescent="0.3">
      <c r="A464" s="19" t="s">
        <v>184</v>
      </c>
      <c r="D464" s="19" t="s">
        <v>185</v>
      </c>
    </row>
    <row r="466" spans="1:10" x14ac:dyDescent="0.3">
      <c r="E466" s="20">
        <v>128</v>
      </c>
      <c r="F466" s="21" t="s">
        <v>297</v>
      </c>
      <c r="G466" s="21" t="s">
        <v>298</v>
      </c>
      <c r="J466" s="22">
        <v>31</v>
      </c>
    </row>
    <row r="468" spans="1:10" x14ac:dyDescent="0.3">
      <c r="E468" s="20">
        <v>129</v>
      </c>
      <c r="F468" s="21" t="s">
        <v>299</v>
      </c>
      <c r="G468" s="21" t="s">
        <v>300</v>
      </c>
      <c r="J468" s="22">
        <v>31</v>
      </c>
    </row>
    <row r="470" spans="1:10" x14ac:dyDescent="0.3">
      <c r="E470" s="20">
        <v>130</v>
      </c>
      <c r="F470" s="21" t="s">
        <v>301</v>
      </c>
      <c r="G470" s="21" t="s">
        <v>302</v>
      </c>
      <c r="J470" s="22">
        <v>27</v>
      </c>
    </row>
    <row r="473" spans="1:10" x14ac:dyDescent="0.3">
      <c r="A473" s="19" t="s">
        <v>216</v>
      </c>
      <c r="D473" s="19" t="s">
        <v>217</v>
      </c>
    </row>
    <row r="475" spans="1:10" x14ac:dyDescent="0.3">
      <c r="E475" s="20">
        <v>131</v>
      </c>
      <c r="F475" s="21" t="s">
        <v>303</v>
      </c>
      <c r="G475" s="21" t="s">
        <v>304</v>
      </c>
      <c r="J475" s="22">
        <v>31</v>
      </c>
    </row>
    <row r="477" spans="1:10" x14ac:dyDescent="0.3">
      <c r="A477" s="17" t="s">
        <v>233</v>
      </c>
      <c r="C477" s="19" t="s">
        <v>305</v>
      </c>
      <c r="F477" s="19" t="s">
        <v>137</v>
      </c>
    </row>
    <row r="479" spans="1:10" x14ac:dyDescent="0.3">
      <c r="A479" s="17" t="s">
        <v>124</v>
      </c>
      <c r="D479" s="17" t="s">
        <v>125</v>
      </c>
      <c r="E479" s="17" t="s">
        <v>126</v>
      </c>
      <c r="F479" s="17" t="s">
        <v>127</v>
      </c>
      <c r="J479" s="18" t="s">
        <v>128</v>
      </c>
    </row>
    <row r="481" spans="1:10" x14ac:dyDescent="0.3">
      <c r="A481" s="19" t="s">
        <v>149</v>
      </c>
      <c r="D481" s="19" t="s">
        <v>150</v>
      </c>
    </row>
    <row r="483" spans="1:10" x14ac:dyDescent="0.3">
      <c r="E483" s="20">
        <v>132</v>
      </c>
      <c r="F483" s="21" t="s">
        <v>306</v>
      </c>
      <c r="G483" s="21" t="s">
        <v>307</v>
      </c>
      <c r="J483" s="22">
        <v>31</v>
      </c>
    </row>
    <row r="486" spans="1:10" x14ac:dyDescent="0.3">
      <c r="A486" s="19" t="s">
        <v>168</v>
      </c>
      <c r="D486" s="19" t="s">
        <v>169</v>
      </c>
    </row>
    <row r="488" spans="1:10" x14ac:dyDescent="0.3">
      <c r="E488" s="20">
        <v>133</v>
      </c>
      <c r="F488" s="21" t="s">
        <v>308</v>
      </c>
      <c r="G488" s="21" t="s">
        <v>309</v>
      </c>
      <c r="J488" s="22">
        <v>31</v>
      </c>
    </row>
    <row r="491" spans="1:10" x14ac:dyDescent="0.3">
      <c r="A491" s="19" t="s">
        <v>184</v>
      </c>
      <c r="D491" s="19" t="s">
        <v>185</v>
      </c>
    </row>
    <row r="493" spans="1:10" x14ac:dyDescent="0.3">
      <c r="E493" s="20">
        <v>134</v>
      </c>
      <c r="F493" s="21" t="s">
        <v>310</v>
      </c>
      <c r="G493" s="21" t="s">
        <v>311</v>
      </c>
      <c r="J493" s="22">
        <v>31</v>
      </c>
    </row>
    <row r="495" spans="1:10" x14ac:dyDescent="0.3">
      <c r="E495" s="20">
        <v>135</v>
      </c>
      <c r="F495" s="21" t="s">
        <v>312</v>
      </c>
      <c r="G495" s="21" t="s">
        <v>313</v>
      </c>
      <c r="J495" s="22">
        <v>31</v>
      </c>
    </row>
    <row r="497" spans="1:10" x14ac:dyDescent="0.3">
      <c r="E497" s="20">
        <v>136</v>
      </c>
      <c r="F497" s="21" t="s">
        <v>314</v>
      </c>
      <c r="G497" s="21" t="s">
        <v>315</v>
      </c>
      <c r="J497" s="22">
        <v>31</v>
      </c>
    </row>
    <row r="500" spans="1:10" x14ac:dyDescent="0.3">
      <c r="A500" s="19" t="s">
        <v>216</v>
      </c>
      <c r="D500" s="19" t="s">
        <v>217</v>
      </c>
    </row>
    <row r="502" spans="1:10" x14ac:dyDescent="0.3">
      <c r="E502" s="20">
        <v>137</v>
      </c>
      <c r="F502" s="21" t="s">
        <v>316</v>
      </c>
      <c r="G502" s="21" t="s">
        <v>317</v>
      </c>
      <c r="J502" s="22">
        <v>31</v>
      </c>
    </row>
    <row r="504" spans="1:10" x14ac:dyDescent="0.3">
      <c r="E504" s="20">
        <v>138</v>
      </c>
      <c r="F504" s="21" t="s">
        <v>318</v>
      </c>
      <c r="G504" s="21" t="s">
        <v>319</v>
      </c>
      <c r="J504" s="22">
        <v>31</v>
      </c>
    </row>
    <row r="506" spans="1:10" x14ac:dyDescent="0.3">
      <c r="A506" s="17" t="s">
        <v>233</v>
      </c>
      <c r="C506" s="19" t="s">
        <v>320</v>
      </c>
      <c r="F506" s="19" t="s">
        <v>143</v>
      </c>
    </row>
    <row r="508" spans="1:10" x14ac:dyDescent="0.3">
      <c r="A508" s="17" t="s">
        <v>124</v>
      </c>
      <c r="D508" s="17" t="s">
        <v>125</v>
      </c>
      <c r="E508" s="17" t="s">
        <v>126</v>
      </c>
      <c r="F508" s="17" t="s">
        <v>127</v>
      </c>
      <c r="J508" s="18" t="s">
        <v>128</v>
      </c>
    </row>
    <row r="510" spans="1:10" x14ac:dyDescent="0.3">
      <c r="A510" s="19" t="s">
        <v>156</v>
      </c>
      <c r="D510" s="19" t="s">
        <v>157</v>
      </c>
    </row>
    <row r="512" spans="1:10" x14ac:dyDescent="0.3">
      <c r="E512" s="20">
        <v>139</v>
      </c>
      <c r="F512" s="21" t="s">
        <v>321</v>
      </c>
      <c r="G512" s="21" t="s">
        <v>322</v>
      </c>
      <c r="J512" s="22">
        <v>31</v>
      </c>
    </row>
    <row r="515" spans="1:10" x14ac:dyDescent="0.3">
      <c r="A515" s="19" t="s">
        <v>168</v>
      </c>
      <c r="D515" s="19" t="s">
        <v>169</v>
      </c>
    </row>
    <row r="517" spans="1:10" x14ac:dyDescent="0.3">
      <c r="E517" s="20">
        <v>140</v>
      </c>
      <c r="F517" s="21" t="s">
        <v>323</v>
      </c>
      <c r="G517" s="21" t="s">
        <v>71</v>
      </c>
      <c r="J517" s="22">
        <v>31</v>
      </c>
    </row>
    <row r="520" spans="1:10" x14ac:dyDescent="0.3">
      <c r="A520" s="19" t="s">
        <v>184</v>
      </c>
      <c r="D520" s="19" t="s">
        <v>185</v>
      </c>
    </row>
    <row r="522" spans="1:10" x14ac:dyDescent="0.3">
      <c r="E522" s="20">
        <v>141</v>
      </c>
      <c r="F522" s="21" t="s">
        <v>324</v>
      </c>
      <c r="G522" s="21" t="s">
        <v>325</v>
      </c>
      <c r="J522" s="22">
        <v>31</v>
      </c>
    </row>
    <row r="524" spans="1:10" x14ac:dyDescent="0.3">
      <c r="E524" s="20">
        <v>142</v>
      </c>
      <c r="F524" s="21" t="s">
        <v>326</v>
      </c>
      <c r="G524" s="21" t="s">
        <v>327</v>
      </c>
      <c r="J524" s="22">
        <v>31</v>
      </c>
    </row>
    <row r="526" spans="1:10" x14ac:dyDescent="0.3">
      <c r="E526" s="20">
        <v>143</v>
      </c>
      <c r="F526" s="21" t="s">
        <v>328</v>
      </c>
      <c r="G526" s="21" t="s">
        <v>329</v>
      </c>
      <c r="J526" s="22">
        <v>31</v>
      </c>
    </row>
    <row r="528" spans="1:10" x14ac:dyDescent="0.3">
      <c r="E528" s="20">
        <v>144</v>
      </c>
      <c r="F528" s="21" t="s">
        <v>330</v>
      </c>
      <c r="G528" s="21" t="s">
        <v>331</v>
      </c>
      <c r="J528" s="22">
        <v>31</v>
      </c>
    </row>
    <row r="531" spans="1:10" x14ac:dyDescent="0.3">
      <c r="A531" s="19" t="s">
        <v>216</v>
      </c>
      <c r="D531" s="19" t="s">
        <v>217</v>
      </c>
    </row>
    <row r="533" spans="1:10" x14ac:dyDescent="0.3">
      <c r="E533" s="20">
        <v>145</v>
      </c>
      <c r="F533" s="21" t="s">
        <v>332</v>
      </c>
      <c r="G533" s="21" t="s">
        <v>333</v>
      </c>
      <c r="J533" s="22">
        <v>31</v>
      </c>
    </row>
    <row r="535" spans="1:10" x14ac:dyDescent="0.3">
      <c r="A535" s="17" t="s">
        <v>233</v>
      </c>
      <c r="C535" s="19" t="s">
        <v>334</v>
      </c>
      <c r="F535" s="19" t="s">
        <v>335</v>
      </c>
    </row>
    <row r="537" spans="1:10" x14ac:dyDescent="0.3">
      <c r="A537" s="17" t="s">
        <v>124</v>
      </c>
      <c r="D537" s="17" t="s">
        <v>125</v>
      </c>
      <c r="E537" s="17" t="s">
        <v>126</v>
      </c>
      <c r="F537" s="17" t="s">
        <v>127</v>
      </c>
      <c r="J537" s="18" t="s">
        <v>128</v>
      </c>
    </row>
    <row r="539" spans="1:10" x14ac:dyDescent="0.3">
      <c r="A539" s="19" t="s">
        <v>336</v>
      </c>
      <c r="D539" s="19" t="s">
        <v>337</v>
      </c>
    </row>
    <row r="541" spans="1:10" x14ac:dyDescent="0.3">
      <c r="E541" s="20">
        <v>146</v>
      </c>
      <c r="F541" s="21" t="s">
        <v>338</v>
      </c>
      <c r="G541" s="21" t="s">
        <v>339</v>
      </c>
      <c r="J541" s="22">
        <v>31</v>
      </c>
    </row>
    <row r="544" spans="1:10" x14ac:dyDescent="0.3">
      <c r="A544" s="19" t="s">
        <v>168</v>
      </c>
      <c r="D544" s="19" t="s">
        <v>169</v>
      </c>
    </row>
    <row r="546" spans="1:10" x14ac:dyDescent="0.3">
      <c r="E546" s="20">
        <v>147</v>
      </c>
      <c r="F546" s="21" t="s">
        <v>340</v>
      </c>
      <c r="G546" s="21" t="s">
        <v>92</v>
      </c>
      <c r="J546" s="22">
        <v>31</v>
      </c>
    </row>
    <row r="549" spans="1:10" x14ac:dyDescent="0.3">
      <c r="A549" s="19" t="s">
        <v>184</v>
      </c>
      <c r="D549" s="19" t="s">
        <v>185</v>
      </c>
    </row>
    <row r="551" spans="1:10" x14ac:dyDescent="0.3">
      <c r="E551" s="20">
        <v>148</v>
      </c>
      <c r="F551" s="21" t="s">
        <v>341</v>
      </c>
      <c r="G551" s="21" t="s">
        <v>64</v>
      </c>
      <c r="J551" s="22">
        <v>31</v>
      </c>
    </row>
    <row r="553" spans="1:10" x14ac:dyDescent="0.3">
      <c r="E553" s="20">
        <v>149</v>
      </c>
      <c r="F553" s="21" t="s">
        <v>342</v>
      </c>
      <c r="G553" s="21" t="s">
        <v>66</v>
      </c>
      <c r="J553" s="22">
        <v>31</v>
      </c>
    </row>
    <row r="555" spans="1:10" x14ac:dyDescent="0.3">
      <c r="A555" s="17" t="s">
        <v>233</v>
      </c>
      <c r="C555" s="19" t="s">
        <v>343</v>
      </c>
      <c r="F555" s="19" t="s">
        <v>344</v>
      </c>
    </row>
    <row r="557" spans="1:10" x14ac:dyDescent="0.3">
      <c r="A557" s="17" t="s">
        <v>124</v>
      </c>
      <c r="D557" s="17" t="s">
        <v>125</v>
      </c>
      <c r="E557" s="17" t="s">
        <v>126</v>
      </c>
      <c r="F557" s="17" t="s">
        <v>127</v>
      </c>
      <c r="J557" s="18" t="s">
        <v>128</v>
      </c>
    </row>
    <row r="559" spans="1:10" x14ac:dyDescent="0.3">
      <c r="A559" s="19" t="s">
        <v>149</v>
      </c>
      <c r="D559" s="19" t="s">
        <v>150</v>
      </c>
    </row>
    <row r="561" spans="1:10" x14ac:dyDescent="0.3">
      <c r="E561" s="20">
        <v>150</v>
      </c>
      <c r="F561" s="21" t="s">
        <v>345</v>
      </c>
      <c r="G561" s="21" t="s">
        <v>78</v>
      </c>
      <c r="J561" s="22">
        <v>31</v>
      </c>
    </row>
    <row r="564" spans="1:10" x14ac:dyDescent="0.3">
      <c r="A564" s="19" t="s">
        <v>156</v>
      </c>
      <c r="D564" s="19" t="s">
        <v>157</v>
      </c>
    </row>
    <row r="566" spans="1:10" x14ac:dyDescent="0.3">
      <c r="E566" s="20">
        <v>151</v>
      </c>
      <c r="F566" s="21" t="s">
        <v>346</v>
      </c>
      <c r="G566" s="21" t="s">
        <v>63</v>
      </c>
      <c r="J566" s="22">
        <v>31</v>
      </c>
    </row>
    <row r="569" spans="1:10" x14ac:dyDescent="0.3">
      <c r="A569" s="19" t="s">
        <v>184</v>
      </c>
      <c r="D569" s="19" t="s">
        <v>185</v>
      </c>
    </row>
    <row r="571" spans="1:10" x14ac:dyDescent="0.3">
      <c r="E571" s="20">
        <v>152</v>
      </c>
      <c r="F571" s="21" t="s">
        <v>347</v>
      </c>
      <c r="G571" s="21" t="s">
        <v>348</v>
      </c>
      <c r="J571" s="22">
        <v>31</v>
      </c>
    </row>
    <row r="573" spans="1:10" x14ac:dyDescent="0.3">
      <c r="E573" s="20">
        <v>153</v>
      </c>
      <c r="F573" s="21" t="s">
        <v>349</v>
      </c>
      <c r="G573" s="21" t="s">
        <v>350</v>
      </c>
      <c r="J573" s="22">
        <v>31</v>
      </c>
    </row>
    <row r="576" spans="1:10" x14ac:dyDescent="0.3">
      <c r="A576" s="19" t="s">
        <v>216</v>
      </c>
      <c r="D576" s="19" t="s">
        <v>217</v>
      </c>
    </row>
    <row r="578" spans="1:10" x14ac:dyDescent="0.3">
      <c r="E578" s="20">
        <v>154</v>
      </c>
      <c r="F578" s="21" t="s">
        <v>351</v>
      </c>
      <c r="G578" s="21" t="s">
        <v>352</v>
      </c>
      <c r="J578" s="22">
        <v>31</v>
      </c>
    </row>
    <row r="580" spans="1:10" x14ac:dyDescent="0.3">
      <c r="A580" s="17" t="s">
        <v>233</v>
      </c>
      <c r="C580" s="19" t="s">
        <v>353</v>
      </c>
      <c r="F580" s="19" t="s">
        <v>354</v>
      </c>
    </row>
    <row r="582" spans="1:10" x14ac:dyDescent="0.3">
      <c r="A582" s="17" t="s">
        <v>124</v>
      </c>
      <c r="D582" s="17" t="s">
        <v>125</v>
      </c>
      <c r="E582" s="17" t="s">
        <v>126</v>
      </c>
      <c r="F582" s="17" t="s">
        <v>127</v>
      </c>
      <c r="J582" s="18" t="s">
        <v>128</v>
      </c>
    </row>
    <row r="584" spans="1:10" x14ac:dyDescent="0.3">
      <c r="A584" s="19" t="s">
        <v>156</v>
      </c>
      <c r="D584" s="19" t="s">
        <v>157</v>
      </c>
    </row>
    <row r="586" spans="1:10" x14ac:dyDescent="0.3">
      <c r="E586" s="20">
        <v>155</v>
      </c>
      <c r="F586" s="21" t="s">
        <v>355</v>
      </c>
      <c r="G586" s="21" t="s">
        <v>356</v>
      </c>
      <c r="J586" s="22">
        <v>31</v>
      </c>
    </row>
    <row r="589" spans="1:10" x14ac:dyDescent="0.3">
      <c r="A589" s="19" t="s">
        <v>184</v>
      </c>
      <c r="D589" s="19" t="s">
        <v>185</v>
      </c>
    </row>
    <row r="591" spans="1:10" x14ac:dyDescent="0.3">
      <c r="E591" s="20">
        <v>156</v>
      </c>
      <c r="F591" s="21" t="s">
        <v>357</v>
      </c>
      <c r="G591" s="21" t="s">
        <v>85</v>
      </c>
      <c r="J591" s="22">
        <v>31</v>
      </c>
    </row>
    <row r="593" spans="1:10" x14ac:dyDescent="0.3">
      <c r="E593" s="20">
        <v>157</v>
      </c>
      <c r="F593" s="21" t="s">
        <v>358</v>
      </c>
      <c r="G593" s="21" t="s">
        <v>89</v>
      </c>
      <c r="J593" s="22">
        <v>0</v>
      </c>
    </row>
    <row r="596" spans="1:10" x14ac:dyDescent="0.3">
      <c r="A596" s="19" t="s">
        <v>216</v>
      </c>
      <c r="D596" s="19" t="s">
        <v>217</v>
      </c>
    </row>
    <row r="598" spans="1:10" x14ac:dyDescent="0.3">
      <c r="E598" s="20">
        <v>158</v>
      </c>
      <c r="F598" s="21" t="s">
        <v>359</v>
      </c>
      <c r="G598" s="21" t="s">
        <v>360</v>
      </c>
      <c r="J598" s="22">
        <v>31</v>
      </c>
    </row>
    <row r="600" spans="1:10" x14ac:dyDescent="0.3">
      <c r="A600" s="17" t="s">
        <v>233</v>
      </c>
      <c r="C600" s="19" t="s">
        <v>361</v>
      </c>
      <c r="F600" s="19" t="s">
        <v>362</v>
      </c>
    </row>
    <row r="602" spans="1:10" x14ac:dyDescent="0.3">
      <c r="A602" s="17" t="s">
        <v>124</v>
      </c>
      <c r="D602" s="17" t="s">
        <v>125</v>
      </c>
      <c r="E602" s="17" t="s">
        <v>126</v>
      </c>
      <c r="F602" s="17" t="s">
        <v>127</v>
      </c>
      <c r="J602" s="18" t="s">
        <v>128</v>
      </c>
    </row>
    <row r="604" spans="1:10" x14ac:dyDescent="0.3">
      <c r="A604" s="19" t="s">
        <v>149</v>
      </c>
      <c r="D604" s="19" t="s">
        <v>150</v>
      </c>
    </row>
    <row r="606" spans="1:10" x14ac:dyDescent="0.3">
      <c r="E606" s="20">
        <v>159</v>
      </c>
      <c r="F606" s="21" t="s">
        <v>363</v>
      </c>
      <c r="G606" s="21" t="s">
        <v>364</v>
      </c>
      <c r="J606" s="22">
        <v>31</v>
      </c>
    </row>
    <row r="609" spans="1:10" x14ac:dyDescent="0.3">
      <c r="A609" s="19" t="s">
        <v>156</v>
      </c>
      <c r="D609" s="19" t="s">
        <v>157</v>
      </c>
    </row>
    <row r="611" spans="1:10" x14ac:dyDescent="0.3">
      <c r="E611" s="20">
        <v>160</v>
      </c>
      <c r="F611" s="21" t="s">
        <v>365</v>
      </c>
      <c r="G611" s="21" t="s">
        <v>68</v>
      </c>
      <c r="J611" s="22">
        <v>31</v>
      </c>
    </row>
    <row r="614" spans="1:10" x14ac:dyDescent="0.3">
      <c r="A614" s="19" t="s">
        <v>184</v>
      </c>
      <c r="D614" s="19" t="s">
        <v>185</v>
      </c>
    </row>
    <row r="616" spans="1:10" x14ac:dyDescent="0.3">
      <c r="E616" s="20">
        <v>161</v>
      </c>
      <c r="F616" s="21" t="s">
        <v>366</v>
      </c>
      <c r="G616" s="21" t="s">
        <v>91</v>
      </c>
      <c r="J616" s="22">
        <v>31</v>
      </c>
    </row>
    <row r="618" spans="1:10" x14ac:dyDescent="0.3">
      <c r="E618" s="20">
        <v>162</v>
      </c>
      <c r="F618" s="21" t="s">
        <v>367</v>
      </c>
      <c r="G618" s="21" t="s">
        <v>368</v>
      </c>
      <c r="J618" s="22">
        <v>31</v>
      </c>
    </row>
    <row r="621" spans="1:10" x14ac:dyDescent="0.3">
      <c r="A621" s="19" t="s">
        <v>216</v>
      </c>
      <c r="D621" s="19" t="s">
        <v>217</v>
      </c>
    </row>
    <row r="623" spans="1:10" x14ac:dyDescent="0.3">
      <c r="E623" s="20">
        <v>163</v>
      </c>
      <c r="F623" s="21" t="s">
        <v>369</v>
      </c>
      <c r="G623" s="21" t="s">
        <v>370</v>
      </c>
      <c r="J623" s="22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>
      <selection activeCell="F10" sqref="F10"/>
    </sheetView>
  </sheetViews>
  <sheetFormatPr defaultRowHeight="14.4" x14ac:dyDescent="0.3"/>
  <cols>
    <col min="1" max="1" width="8.88671875" style="4"/>
    <col min="2" max="2" width="27.6640625" style="4" customWidth="1"/>
    <col min="3" max="3" width="20.5546875" style="4" customWidth="1"/>
  </cols>
  <sheetData>
    <row r="1" spans="1:3" x14ac:dyDescent="0.3">
      <c r="A1" s="23" t="s">
        <v>126</v>
      </c>
      <c r="B1" s="23" t="s">
        <v>127</v>
      </c>
      <c r="C1" s="24" t="s">
        <v>128</v>
      </c>
    </row>
    <row r="2" spans="1:3" x14ac:dyDescent="0.3">
      <c r="A2" s="25">
        <v>165</v>
      </c>
      <c r="B2" s="26" t="s">
        <v>40</v>
      </c>
      <c r="C2" s="27">
        <v>31</v>
      </c>
    </row>
    <row r="3" spans="1:3" x14ac:dyDescent="0.3">
      <c r="A3" s="26" t="s">
        <v>134</v>
      </c>
      <c r="B3" s="26" t="s">
        <v>42</v>
      </c>
      <c r="C3" s="27">
        <v>31</v>
      </c>
    </row>
    <row r="4" spans="1:3" x14ac:dyDescent="0.3">
      <c r="A4" s="26" t="s">
        <v>138</v>
      </c>
      <c r="B4" s="26" t="s">
        <v>43</v>
      </c>
      <c r="C4" s="27">
        <v>31</v>
      </c>
    </row>
    <row r="5" spans="1:3" x14ac:dyDescent="0.3">
      <c r="A5" s="26" t="s">
        <v>139</v>
      </c>
      <c r="B5" s="26" t="s">
        <v>44</v>
      </c>
      <c r="C5" s="27">
        <v>31</v>
      </c>
    </row>
    <row r="6" spans="1:3" x14ac:dyDescent="0.3">
      <c r="A6" s="26" t="s">
        <v>140</v>
      </c>
      <c r="B6" s="26" t="s">
        <v>45</v>
      </c>
      <c r="C6" s="27">
        <v>31</v>
      </c>
    </row>
    <row r="7" spans="1:3" x14ac:dyDescent="0.3">
      <c r="A7" s="26" t="s">
        <v>141</v>
      </c>
      <c r="B7" s="26" t="s">
        <v>46</v>
      </c>
      <c r="C7" s="27">
        <v>31</v>
      </c>
    </row>
    <row r="8" spans="1:3" x14ac:dyDescent="0.3">
      <c r="A8" s="26" t="s">
        <v>144</v>
      </c>
      <c r="B8" s="26" t="s">
        <v>47</v>
      </c>
      <c r="C8" s="27">
        <v>5</v>
      </c>
    </row>
    <row r="9" spans="1:3" x14ac:dyDescent="0.3">
      <c r="A9" s="26" t="s">
        <v>147</v>
      </c>
      <c r="B9" s="26" t="s">
        <v>48</v>
      </c>
      <c r="C9" s="27">
        <v>31</v>
      </c>
    </row>
    <row r="10" spans="1:3" x14ac:dyDescent="0.3">
      <c r="A10" s="26" t="s">
        <v>148</v>
      </c>
      <c r="B10" s="26" t="s">
        <v>49</v>
      </c>
      <c r="C10" s="27">
        <v>31</v>
      </c>
    </row>
    <row r="11" spans="1:3" x14ac:dyDescent="0.3">
      <c r="A11" s="26" t="s">
        <v>151</v>
      </c>
      <c r="B11" s="26" t="s">
        <v>50</v>
      </c>
      <c r="C11" s="27">
        <v>31</v>
      </c>
    </row>
    <row r="12" spans="1:3" x14ac:dyDescent="0.3">
      <c r="A12" s="26" t="s">
        <v>371</v>
      </c>
      <c r="B12" s="26" t="s">
        <v>51</v>
      </c>
      <c r="C12" s="27">
        <v>30</v>
      </c>
    </row>
    <row r="13" spans="1:3" x14ac:dyDescent="0.3">
      <c r="A13" s="26" t="s">
        <v>372</v>
      </c>
      <c r="B13" s="26" t="s">
        <v>52</v>
      </c>
      <c r="C13" s="27">
        <v>30</v>
      </c>
    </row>
    <row r="14" spans="1:3" x14ac:dyDescent="0.3">
      <c r="A14" s="26" t="s">
        <v>154</v>
      </c>
      <c r="B14" s="26" t="s">
        <v>53</v>
      </c>
      <c r="C14" s="27">
        <v>21</v>
      </c>
    </row>
    <row r="15" spans="1:3" x14ac:dyDescent="0.3">
      <c r="A15" s="26" t="s">
        <v>155</v>
      </c>
      <c r="B15" s="26" t="s">
        <v>54</v>
      </c>
      <c r="C15" s="27">
        <v>31</v>
      </c>
    </row>
    <row r="16" spans="1:3" x14ac:dyDescent="0.3">
      <c r="A16" s="26" t="s">
        <v>158</v>
      </c>
      <c r="B16" s="26" t="s">
        <v>55</v>
      </c>
      <c r="C16" s="27">
        <v>31</v>
      </c>
    </row>
    <row r="17" spans="1:3" x14ac:dyDescent="0.3">
      <c r="A17" s="26" t="s">
        <v>159</v>
      </c>
      <c r="B17" s="26" t="s">
        <v>56</v>
      </c>
      <c r="C17" s="27">
        <v>30</v>
      </c>
    </row>
    <row r="18" spans="1:3" x14ac:dyDescent="0.3">
      <c r="A18" s="26" t="s">
        <v>160</v>
      </c>
      <c r="B18" s="26" t="s">
        <v>161</v>
      </c>
      <c r="C18" s="27">
        <v>31</v>
      </c>
    </row>
    <row r="19" spans="1:3" x14ac:dyDescent="0.3">
      <c r="A19" s="26" t="s">
        <v>162</v>
      </c>
      <c r="B19" s="26" t="s">
        <v>163</v>
      </c>
      <c r="C19" s="27">
        <v>31</v>
      </c>
    </row>
    <row r="20" spans="1:3" x14ac:dyDescent="0.3">
      <c r="A20" s="26" t="s">
        <v>164</v>
      </c>
      <c r="B20" s="26" t="s">
        <v>165</v>
      </c>
      <c r="C20" s="27">
        <v>31</v>
      </c>
    </row>
    <row r="21" spans="1:3" x14ac:dyDescent="0.3">
      <c r="A21" s="26" t="s">
        <v>166</v>
      </c>
      <c r="B21" s="26" t="s">
        <v>167</v>
      </c>
      <c r="C21" s="27">
        <v>31</v>
      </c>
    </row>
    <row r="22" spans="1:3" x14ac:dyDescent="0.3">
      <c r="A22" s="26" t="s">
        <v>170</v>
      </c>
      <c r="B22" s="26" t="s">
        <v>70</v>
      </c>
      <c r="C22" s="27">
        <v>31</v>
      </c>
    </row>
    <row r="23" spans="1:3" x14ac:dyDescent="0.3">
      <c r="A23" s="26" t="s">
        <v>171</v>
      </c>
      <c r="B23" s="26" t="s">
        <v>87</v>
      </c>
      <c r="C23" s="27">
        <v>31</v>
      </c>
    </row>
    <row r="24" spans="1:3" x14ac:dyDescent="0.3">
      <c r="A24" s="26" t="s">
        <v>172</v>
      </c>
      <c r="B24" s="26" t="s">
        <v>173</v>
      </c>
      <c r="C24" s="27">
        <v>31</v>
      </c>
    </row>
    <row r="25" spans="1:3" x14ac:dyDescent="0.3">
      <c r="A25" s="26" t="s">
        <v>174</v>
      </c>
      <c r="B25" s="26" t="s">
        <v>175</v>
      </c>
      <c r="C25" s="27">
        <v>31</v>
      </c>
    </row>
    <row r="26" spans="1:3" x14ac:dyDescent="0.3">
      <c r="A26" s="26" t="s">
        <v>176</v>
      </c>
      <c r="B26" s="26" t="s">
        <v>177</v>
      </c>
      <c r="C26" s="27">
        <v>31</v>
      </c>
    </row>
    <row r="27" spans="1:3" x14ac:dyDescent="0.3">
      <c r="A27" s="26" t="s">
        <v>178</v>
      </c>
      <c r="B27" s="26" t="s">
        <v>179</v>
      </c>
      <c r="C27" s="27">
        <v>31</v>
      </c>
    </row>
    <row r="28" spans="1:3" x14ac:dyDescent="0.3">
      <c r="A28" s="26" t="s">
        <v>182</v>
      </c>
      <c r="B28" s="26" t="s">
        <v>183</v>
      </c>
      <c r="C28" s="27">
        <v>31</v>
      </c>
    </row>
    <row r="29" spans="1:3" x14ac:dyDescent="0.3">
      <c r="A29" s="26" t="s">
        <v>186</v>
      </c>
      <c r="B29" s="26" t="s">
        <v>187</v>
      </c>
      <c r="C29" s="27">
        <v>31</v>
      </c>
    </row>
    <row r="30" spans="1:3" x14ac:dyDescent="0.3">
      <c r="A30" s="26" t="s">
        <v>188</v>
      </c>
      <c r="B30" s="26" t="s">
        <v>189</v>
      </c>
      <c r="C30" s="27">
        <v>31</v>
      </c>
    </row>
    <row r="31" spans="1:3" x14ac:dyDescent="0.3">
      <c r="A31" s="26" t="s">
        <v>190</v>
      </c>
      <c r="B31" s="26" t="s">
        <v>191</v>
      </c>
      <c r="C31" s="27">
        <v>31</v>
      </c>
    </row>
    <row r="32" spans="1:3" x14ac:dyDescent="0.3">
      <c r="A32" s="26" t="s">
        <v>192</v>
      </c>
      <c r="B32" s="26" t="s">
        <v>193</v>
      </c>
      <c r="C32" s="27">
        <v>31</v>
      </c>
    </row>
    <row r="33" spans="1:3" x14ac:dyDescent="0.3">
      <c r="A33" s="26" t="s">
        <v>194</v>
      </c>
      <c r="B33" s="26" t="s">
        <v>195</v>
      </c>
      <c r="C33" s="27">
        <v>31</v>
      </c>
    </row>
    <row r="34" spans="1:3" x14ac:dyDescent="0.3">
      <c r="A34" s="26" t="s">
        <v>196</v>
      </c>
      <c r="B34" s="26" t="s">
        <v>197</v>
      </c>
      <c r="C34" s="27">
        <v>31</v>
      </c>
    </row>
    <row r="35" spans="1:3" x14ac:dyDescent="0.3">
      <c r="A35" s="26" t="s">
        <v>198</v>
      </c>
      <c r="B35" s="26" t="s">
        <v>199</v>
      </c>
      <c r="C35" s="27">
        <v>31</v>
      </c>
    </row>
    <row r="36" spans="1:3" x14ac:dyDescent="0.3">
      <c r="A36" s="26" t="s">
        <v>200</v>
      </c>
      <c r="B36" s="26" t="s">
        <v>201</v>
      </c>
      <c r="C36" s="27">
        <v>31</v>
      </c>
    </row>
    <row r="37" spans="1:3" x14ac:dyDescent="0.3">
      <c r="A37" s="26" t="s">
        <v>202</v>
      </c>
      <c r="B37" s="26" t="s">
        <v>203</v>
      </c>
      <c r="C37" s="27">
        <v>30</v>
      </c>
    </row>
    <row r="38" spans="1:3" x14ac:dyDescent="0.3">
      <c r="A38" s="26" t="s">
        <v>204</v>
      </c>
      <c r="B38" s="26" t="s">
        <v>205</v>
      </c>
      <c r="C38" s="27">
        <v>31</v>
      </c>
    </row>
    <row r="39" spans="1:3" x14ac:dyDescent="0.3">
      <c r="A39" s="26" t="s">
        <v>206</v>
      </c>
      <c r="B39" s="26" t="s">
        <v>207</v>
      </c>
      <c r="C39" s="27">
        <v>21</v>
      </c>
    </row>
    <row r="40" spans="1:3" x14ac:dyDescent="0.3">
      <c r="A40" s="26" t="s">
        <v>208</v>
      </c>
      <c r="B40" s="26" t="s">
        <v>209</v>
      </c>
      <c r="C40" s="27">
        <v>24</v>
      </c>
    </row>
    <row r="41" spans="1:3" x14ac:dyDescent="0.3">
      <c r="A41" s="26" t="s">
        <v>210</v>
      </c>
      <c r="B41" s="26" t="s">
        <v>211</v>
      </c>
      <c r="C41" s="27">
        <v>31</v>
      </c>
    </row>
    <row r="42" spans="1:3" x14ac:dyDescent="0.3">
      <c r="A42" s="26" t="s">
        <v>212</v>
      </c>
      <c r="B42" s="26" t="s">
        <v>213</v>
      </c>
      <c r="C42" s="27">
        <v>31</v>
      </c>
    </row>
    <row r="43" spans="1:3" x14ac:dyDescent="0.3">
      <c r="A43" s="26" t="s">
        <v>214</v>
      </c>
      <c r="B43" s="26" t="s">
        <v>215</v>
      </c>
      <c r="C43" s="27">
        <v>31</v>
      </c>
    </row>
    <row r="44" spans="1:3" x14ac:dyDescent="0.3">
      <c r="A44" s="26" t="s">
        <v>218</v>
      </c>
      <c r="B44" s="26" t="s">
        <v>219</v>
      </c>
      <c r="C44" s="27">
        <v>31</v>
      </c>
    </row>
    <row r="45" spans="1:3" x14ac:dyDescent="0.3">
      <c r="A45" s="26" t="s">
        <v>220</v>
      </c>
      <c r="B45" s="26" t="s">
        <v>221</v>
      </c>
      <c r="C45" s="27">
        <v>31</v>
      </c>
    </row>
    <row r="46" spans="1:3" x14ac:dyDescent="0.3">
      <c r="A46" s="26" t="s">
        <v>222</v>
      </c>
      <c r="B46" s="26" t="s">
        <v>223</v>
      </c>
      <c r="C46" s="27">
        <v>31</v>
      </c>
    </row>
    <row r="47" spans="1:3" x14ac:dyDescent="0.3">
      <c r="A47" s="26" t="s">
        <v>224</v>
      </c>
      <c r="B47" s="26" t="s">
        <v>225</v>
      </c>
      <c r="C47" s="27">
        <v>31</v>
      </c>
    </row>
    <row r="48" spans="1:3" x14ac:dyDescent="0.3">
      <c r="A48" s="26" t="s">
        <v>373</v>
      </c>
      <c r="B48" s="26" t="s">
        <v>374</v>
      </c>
      <c r="C48" s="27">
        <v>31</v>
      </c>
    </row>
    <row r="49" spans="1:3" x14ac:dyDescent="0.3">
      <c r="A49" s="26" t="s">
        <v>375</v>
      </c>
      <c r="B49" s="26" t="s">
        <v>376</v>
      </c>
      <c r="C49" s="27">
        <v>31</v>
      </c>
    </row>
    <row r="50" spans="1:3" x14ac:dyDescent="0.3">
      <c r="A50" s="26" t="s">
        <v>377</v>
      </c>
      <c r="B50" s="26" t="s">
        <v>62</v>
      </c>
      <c r="C50" s="27">
        <v>31</v>
      </c>
    </row>
    <row r="51" spans="1:3" x14ac:dyDescent="0.3">
      <c r="A51" s="26" t="s">
        <v>378</v>
      </c>
      <c r="B51" s="26" t="s">
        <v>379</v>
      </c>
      <c r="C51" s="27">
        <v>31</v>
      </c>
    </row>
    <row r="52" spans="1:3" x14ac:dyDescent="0.3">
      <c r="A52" s="26" t="s">
        <v>380</v>
      </c>
      <c r="B52" s="26" t="s">
        <v>65</v>
      </c>
      <c r="C52" s="27">
        <v>31</v>
      </c>
    </row>
    <row r="53" spans="1:3" x14ac:dyDescent="0.3">
      <c r="A53" s="26" t="s">
        <v>381</v>
      </c>
      <c r="B53" s="26" t="s">
        <v>84</v>
      </c>
      <c r="C53" s="27">
        <v>13</v>
      </c>
    </row>
    <row r="54" spans="1:3" x14ac:dyDescent="0.3">
      <c r="A54" s="26" t="s">
        <v>382</v>
      </c>
      <c r="B54" s="26" t="s">
        <v>383</v>
      </c>
      <c r="C54" s="27">
        <v>31</v>
      </c>
    </row>
    <row r="55" spans="1:3" x14ac:dyDescent="0.3">
      <c r="A55" s="26" t="s">
        <v>384</v>
      </c>
      <c r="B55" s="26" t="s">
        <v>74</v>
      </c>
      <c r="C55" s="27">
        <v>31</v>
      </c>
    </row>
    <row r="56" spans="1:3" x14ac:dyDescent="0.3">
      <c r="A56" s="26" t="s">
        <v>385</v>
      </c>
      <c r="B56" s="26" t="s">
        <v>86</v>
      </c>
      <c r="C56" s="27">
        <v>31</v>
      </c>
    </row>
    <row r="57" spans="1:3" x14ac:dyDescent="0.3">
      <c r="A57" s="26" t="s">
        <v>386</v>
      </c>
      <c r="B57" s="26" t="s">
        <v>387</v>
      </c>
      <c r="C57" s="27">
        <v>31</v>
      </c>
    </row>
    <row r="58" spans="1:3" x14ac:dyDescent="0.3">
      <c r="A58" s="26" t="s">
        <v>388</v>
      </c>
      <c r="B58" s="26" t="s">
        <v>389</v>
      </c>
      <c r="C58" s="27">
        <v>31</v>
      </c>
    </row>
    <row r="59" spans="1:3" x14ac:dyDescent="0.3">
      <c r="A59" s="26" t="s">
        <v>390</v>
      </c>
      <c r="B59" s="26" t="s">
        <v>391</v>
      </c>
      <c r="C59" s="27">
        <v>31</v>
      </c>
    </row>
    <row r="60" spans="1:3" x14ac:dyDescent="0.3">
      <c r="A60" s="26" t="s">
        <v>392</v>
      </c>
      <c r="B60" s="26" t="s">
        <v>393</v>
      </c>
      <c r="C60" s="27">
        <v>31</v>
      </c>
    </row>
    <row r="61" spans="1:3" x14ac:dyDescent="0.3">
      <c r="A61" s="26" t="s">
        <v>394</v>
      </c>
      <c r="B61" s="26" t="s">
        <v>395</v>
      </c>
      <c r="C61" s="27">
        <v>31</v>
      </c>
    </row>
    <row r="62" spans="1:3" x14ac:dyDescent="0.3">
      <c r="A62" s="26" t="s">
        <v>396</v>
      </c>
      <c r="B62" s="26" t="s">
        <v>397</v>
      </c>
      <c r="C62" s="27">
        <v>28</v>
      </c>
    </row>
    <row r="63" spans="1:3" x14ac:dyDescent="0.3">
      <c r="A63" s="26" t="s">
        <v>398</v>
      </c>
      <c r="B63" s="26" t="s">
        <v>399</v>
      </c>
      <c r="C63" s="27">
        <v>31</v>
      </c>
    </row>
    <row r="64" spans="1:3" x14ac:dyDescent="0.3">
      <c r="A64" s="26" t="s">
        <v>400</v>
      </c>
      <c r="B64" s="26" t="s">
        <v>401</v>
      </c>
      <c r="C64" s="27">
        <v>28</v>
      </c>
    </row>
    <row r="65" spans="1:3" x14ac:dyDescent="0.3">
      <c r="A65" s="26" t="s">
        <v>402</v>
      </c>
      <c r="B65" s="26" t="s">
        <v>403</v>
      </c>
      <c r="C65" s="27">
        <v>31</v>
      </c>
    </row>
    <row r="66" spans="1:3" x14ac:dyDescent="0.3">
      <c r="A66" s="26" t="s">
        <v>404</v>
      </c>
      <c r="B66" s="26" t="s">
        <v>405</v>
      </c>
      <c r="C66" s="27">
        <v>31</v>
      </c>
    </row>
    <row r="67" spans="1:3" x14ac:dyDescent="0.3">
      <c r="A67" s="26" t="s">
        <v>406</v>
      </c>
      <c r="B67" s="26" t="s">
        <v>407</v>
      </c>
      <c r="C67" s="27">
        <v>31</v>
      </c>
    </row>
    <row r="68" spans="1:3" x14ac:dyDescent="0.3">
      <c r="A68" s="26" t="s">
        <v>408</v>
      </c>
      <c r="B68" s="26" t="s">
        <v>409</v>
      </c>
      <c r="C68" s="27">
        <v>28</v>
      </c>
    </row>
    <row r="69" spans="1:3" x14ac:dyDescent="0.3">
      <c r="A69" s="26" t="s">
        <v>410</v>
      </c>
      <c r="B69" s="26" t="s">
        <v>411</v>
      </c>
      <c r="C69" s="27">
        <v>31</v>
      </c>
    </row>
    <row r="70" spans="1:3" x14ac:dyDescent="0.3">
      <c r="A70" s="26" t="s">
        <v>412</v>
      </c>
      <c r="B70" s="26" t="s">
        <v>75</v>
      </c>
      <c r="C70" s="27">
        <v>31</v>
      </c>
    </row>
    <row r="71" spans="1:3" x14ac:dyDescent="0.3">
      <c r="A71" s="26" t="s">
        <v>413</v>
      </c>
      <c r="B71" s="26" t="s">
        <v>69</v>
      </c>
      <c r="C71" s="27">
        <v>31</v>
      </c>
    </row>
    <row r="72" spans="1:3" x14ac:dyDescent="0.3">
      <c r="A72" s="26" t="s">
        <v>414</v>
      </c>
      <c r="B72" s="26" t="s">
        <v>415</v>
      </c>
      <c r="C72" s="27">
        <v>31</v>
      </c>
    </row>
    <row r="73" spans="1:3" x14ac:dyDescent="0.3">
      <c r="A73" s="26" t="s">
        <v>416</v>
      </c>
      <c r="B73" s="26" t="s">
        <v>417</v>
      </c>
      <c r="C73" s="27">
        <v>31</v>
      </c>
    </row>
    <row r="74" spans="1:3" x14ac:dyDescent="0.3">
      <c r="A74" s="26" t="s">
        <v>418</v>
      </c>
      <c r="B74" s="26" t="s">
        <v>419</v>
      </c>
      <c r="C74" s="27">
        <v>31</v>
      </c>
    </row>
    <row r="75" spans="1:3" x14ac:dyDescent="0.3">
      <c r="A75" s="26" t="s">
        <v>420</v>
      </c>
      <c r="B75" s="26" t="s">
        <v>421</v>
      </c>
      <c r="C75" s="27">
        <v>31</v>
      </c>
    </row>
    <row r="76" spans="1:3" x14ac:dyDescent="0.3">
      <c r="A76" s="26" t="s">
        <v>422</v>
      </c>
      <c r="B76" s="26" t="s">
        <v>423</v>
      </c>
      <c r="C76" s="27">
        <v>28</v>
      </c>
    </row>
    <row r="77" spans="1:3" x14ac:dyDescent="0.3">
      <c r="A77" s="26" t="s">
        <v>424</v>
      </c>
      <c r="B77" s="26" t="s">
        <v>425</v>
      </c>
      <c r="C77" s="27">
        <v>31</v>
      </c>
    </row>
    <row r="78" spans="1:3" x14ac:dyDescent="0.3">
      <c r="A78" s="26" t="s">
        <v>426</v>
      </c>
      <c r="B78" s="26" t="s">
        <v>427</v>
      </c>
      <c r="C78" s="27">
        <v>31</v>
      </c>
    </row>
    <row r="79" spans="1:3" x14ac:dyDescent="0.3">
      <c r="A79" s="26" t="s">
        <v>428</v>
      </c>
      <c r="B79" s="26" t="s">
        <v>61</v>
      </c>
      <c r="C79" s="27">
        <v>31</v>
      </c>
    </row>
    <row r="80" spans="1:3" x14ac:dyDescent="0.3">
      <c r="A80" s="26" t="s">
        <v>429</v>
      </c>
      <c r="B80" s="26" t="s">
        <v>430</v>
      </c>
      <c r="C80" s="27">
        <v>31</v>
      </c>
    </row>
    <row r="81" spans="1:3" x14ac:dyDescent="0.3">
      <c r="A81" s="26" t="s">
        <v>431</v>
      </c>
      <c r="B81" s="26" t="s">
        <v>79</v>
      </c>
      <c r="C81" s="27">
        <v>31</v>
      </c>
    </row>
    <row r="82" spans="1:3" x14ac:dyDescent="0.3">
      <c r="A82" s="26" t="s">
        <v>432</v>
      </c>
      <c r="B82" s="26" t="s">
        <v>77</v>
      </c>
      <c r="C82" s="27">
        <v>31</v>
      </c>
    </row>
    <row r="83" spans="1:3" x14ac:dyDescent="0.3">
      <c r="A83" s="26" t="s">
        <v>433</v>
      </c>
      <c r="B83" s="26" t="s">
        <v>434</v>
      </c>
      <c r="C83" s="27">
        <v>31</v>
      </c>
    </row>
    <row r="84" spans="1:3" x14ac:dyDescent="0.3">
      <c r="A84" s="26" t="s">
        <v>435</v>
      </c>
      <c r="B84" s="26" t="s">
        <v>436</v>
      </c>
      <c r="C84" s="27">
        <v>31</v>
      </c>
    </row>
    <row r="85" spans="1:3" x14ac:dyDescent="0.3">
      <c r="A85" s="26" t="s">
        <v>437</v>
      </c>
      <c r="B85" s="26" t="s">
        <v>438</v>
      </c>
      <c r="C85" s="27">
        <v>31</v>
      </c>
    </row>
    <row r="86" spans="1:3" x14ac:dyDescent="0.3">
      <c r="A86" s="26" t="s">
        <v>439</v>
      </c>
      <c r="B86" s="26" t="s">
        <v>440</v>
      </c>
      <c r="C86" s="27">
        <v>31</v>
      </c>
    </row>
    <row r="87" spans="1:3" x14ac:dyDescent="0.3">
      <c r="A87" s="26" t="s">
        <v>441</v>
      </c>
      <c r="B87" s="26" t="s">
        <v>442</v>
      </c>
      <c r="C87" s="27">
        <v>30</v>
      </c>
    </row>
    <row r="88" spans="1:3" x14ac:dyDescent="0.3">
      <c r="A88" s="26" t="s">
        <v>443</v>
      </c>
      <c r="B88" s="26" t="s">
        <v>67</v>
      </c>
      <c r="C88" s="27">
        <v>31</v>
      </c>
    </row>
    <row r="89" spans="1:3" x14ac:dyDescent="0.3">
      <c r="A89" s="26" t="s">
        <v>444</v>
      </c>
      <c r="B89" s="26" t="s">
        <v>445</v>
      </c>
      <c r="C89" s="27">
        <v>31</v>
      </c>
    </row>
    <row r="90" spans="1:3" x14ac:dyDescent="0.3">
      <c r="A90" s="26" t="s">
        <v>446</v>
      </c>
      <c r="B90" s="26" t="s">
        <v>93</v>
      </c>
      <c r="C90" s="27">
        <v>31</v>
      </c>
    </row>
    <row r="91" spans="1:3" x14ac:dyDescent="0.3">
      <c r="A91" s="26" t="s">
        <v>447</v>
      </c>
      <c r="B91" s="26" t="s">
        <v>448</v>
      </c>
      <c r="C91" s="27">
        <v>31</v>
      </c>
    </row>
    <row r="92" spans="1:3" x14ac:dyDescent="0.3">
      <c r="A92" s="26" t="s">
        <v>449</v>
      </c>
      <c r="B92" s="26" t="s">
        <v>450</v>
      </c>
      <c r="C92" s="27">
        <v>28</v>
      </c>
    </row>
    <row r="93" spans="1:3" x14ac:dyDescent="0.3">
      <c r="A93" s="26" t="s">
        <v>451</v>
      </c>
      <c r="B93" s="26" t="s">
        <v>452</v>
      </c>
      <c r="C93" s="27">
        <v>31</v>
      </c>
    </row>
    <row r="94" spans="1:3" x14ac:dyDescent="0.3">
      <c r="A94" s="26" t="s">
        <v>453</v>
      </c>
      <c r="B94" s="26" t="s">
        <v>454</v>
      </c>
      <c r="C94" s="27">
        <v>31</v>
      </c>
    </row>
    <row r="95" spans="1:3" x14ac:dyDescent="0.3">
      <c r="A95" s="26" t="s">
        <v>226</v>
      </c>
      <c r="B95" s="26" t="s">
        <v>94</v>
      </c>
      <c r="C95" s="27">
        <v>31</v>
      </c>
    </row>
    <row r="96" spans="1:3" x14ac:dyDescent="0.3">
      <c r="A96" s="26" t="s">
        <v>227</v>
      </c>
      <c r="B96" s="26" t="s">
        <v>228</v>
      </c>
      <c r="C96" s="27">
        <v>31</v>
      </c>
    </row>
    <row r="97" spans="1:3" x14ac:dyDescent="0.3">
      <c r="A97" s="26" t="s">
        <v>229</v>
      </c>
      <c r="B97" s="26" t="s">
        <v>230</v>
      </c>
      <c r="C97" s="27">
        <v>31</v>
      </c>
    </row>
    <row r="98" spans="1:3" x14ac:dyDescent="0.3">
      <c r="A98" s="26" t="s">
        <v>231</v>
      </c>
      <c r="B98" s="26" t="s">
        <v>232</v>
      </c>
      <c r="C98" s="27">
        <v>31</v>
      </c>
    </row>
    <row r="99" spans="1:3" x14ac:dyDescent="0.3">
      <c r="A99" s="26" t="s">
        <v>235</v>
      </c>
      <c r="B99" s="26" t="s">
        <v>236</v>
      </c>
      <c r="C99" s="27">
        <v>31</v>
      </c>
    </row>
    <row r="100" spans="1:3" x14ac:dyDescent="0.3">
      <c r="A100" s="26" t="s">
        <v>237</v>
      </c>
      <c r="B100" s="26" t="s">
        <v>238</v>
      </c>
      <c r="C100" s="27">
        <v>31</v>
      </c>
    </row>
    <row r="101" spans="1:3" x14ac:dyDescent="0.3">
      <c r="A101" s="26" t="s">
        <v>239</v>
      </c>
      <c r="B101" s="26" t="s">
        <v>240</v>
      </c>
      <c r="C101" s="27">
        <v>31</v>
      </c>
    </row>
    <row r="102" spans="1:3" x14ac:dyDescent="0.3">
      <c r="A102" s="26" t="s">
        <v>243</v>
      </c>
      <c r="B102" s="26" t="s">
        <v>244</v>
      </c>
      <c r="C102" s="27">
        <v>31</v>
      </c>
    </row>
    <row r="103" spans="1:3" x14ac:dyDescent="0.3">
      <c r="A103" s="26" t="s">
        <v>245</v>
      </c>
      <c r="B103" s="26" t="s">
        <v>246</v>
      </c>
      <c r="C103" s="27">
        <v>31</v>
      </c>
    </row>
    <row r="104" spans="1:3" x14ac:dyDescent="0.3">
      <c r="A104" s="26" t="s">
        <v>247</v>
      </c>
      <c r="B104" s="26" t="s">
        <v>81</v>
      </c>
      <c r="C104" s="27">
        <v>31</v>
      </c>
    </row>
    <row r="105" spans="1:3" x14ac:dyDescent="0.3">
      <c r="A105" s="26" t="s">
        <v>248</v>
      </c>
      <c r="B105" s="26" t="s">
        <v>82</v>
      </c>
      <c r="C105" s="27">
        <v>31</v>
      </c>
    </row>
    <row r="106" spans="1:3" x14ac:dyDescent="0.3">
      <c r="A106" s="26" t="s">
        <v>249</v>
      </c>
      <c r="B106" s="26" t="s">
        <v>250</v>
      </c>
      <c r="C106" s="27">
        <v>0</v>
      </c>
    </row>
    <row r="107" spans="1:3" x14ac:dyDescent="0.3">
      <c r="A107" s="26" t="s">
        <v>251</v>
      </c>
      <c r="B107" s="26" t="s">
        <v>252</v>
      </c>
      <c r="C107" s="27">
        <v>31</v>
      </c>
    </row>
    <row r="108" spans="1:3" x14ac:dyDescent="0.3">
      <c r="A108" s="26" t="s">
        <v>253</v>
      </c>
      <c r="B108" s="26" t="s">
        <v>254</v>
      </c>
      <c r="C108" s="27">
        <v>31</v>
      </c>
    </row>
    <row r="109" spans="1:3" x14ac:dyDescent="0.3">
      <c r="A109" s="26" t="s">
        <v>255</v>
      </c>
      <c r="B109" s="26" t="s">
        <v>256</v>
      </c>
      <c r="C109" s="27">
        <v>28</v>
      </c>
    </row>
    <row r="110" spans="1:3" x14ac:dyDescent="0.3">
      <c r="A110" s="26" t="s">
        <v>257</v>
      </c>
      <c r="B110" s="26" t="s">
        <v>258</v>
      </c>
      <c r="C110" s="27">
        <v>31</v>
      </c>
    </row>
    <row r="111" spans="1:3" x14ac:dyDescent="0.3">
      <c r="A111" s="26" t="s">
        <v>259</v>
      </c>
      <c r="B111" s="26" t="s">
        <v>260</v>
      </c>
      <c r="C111" s="27">
        <v>31</v>
      </c>
    </row>
    <row r="112" spans="1:3" x14ac:dyDescent="0.3">
      <c r="A112" s="26" t="s">
        <v>262</v>
      </c>
      <c r="B112" s="26" t="s">
        <v>72</v>
      </c>
      <c r="C112" s="27">
        <v>31</v>
      </c>
    </row>
    <row r="113" spans="1:3" x14ac:dyDescent="0.3">
      <c r="A113" s="26" t="s">
        <v>263</v>
      </c>
      <c r="B113" s="26" t="s">
        <v>90</v>
      </c>
      <c r="C113" s="27">
        <v>31</v>
      </c>
    </row>
    <row r="114" spans="1:3" x14ac:dyDescent="0.3">
      <c r="A114" s="26" t="s">
        <v>264</v>
      </c>
      <c r="B114" s="26" t="s">
        <v>265</v>
      </c>
      <c r="C114" s="27">
        <v>31</v>
      </c>
    </row>
    <row r="115" spans="1:3" x14ac:dyDescent="0.3">
      <c r="A115" s="26" t="s">
        <v>266</v>
      </c>
      <c r="B115" s="26" t="s">
        <v>267</v>
      </c>
      <c r="C115" s="27">
        <v>31</v>
      </c>
    </row>
    <row r="116" spans="1:3" x14ac:dyDescent="0.3">
      <c r="A116" s="26" t="s">
        <v>268</v>
      </c>
      <c r="B116" s="26" t="s">
        <v>269</v>
      </c>
      <c r="C116" s="27">
        <v>31</v>
      </c>
    </row>
    <row r="117" spans="1:3" x14ac:dyDescent="0.3">
      <c r="A117" s="26" t="s">
        <v>272</v>
      </c>
      <c r="B117" s="26" t="s">
        <v>273</v>
      </c>
      <c r="C117" s="27">
        <v>31</v>
      </c>
    </row>
    <row r="118" spans="1:3" x14ac:dyDescent="0.3">
      <c r="A118" s="26" t="s">
        <v>274</v>
      </c>
      <c r="B118" s="26" t="s">
        <v>83</v>
      </c>
      <c r="C118" s="27">
        <v>31</v>
      </c>
    </row>
    <row r="119" spans="1:3" x14ac:dyDescent="0.3">
      <c r="A119" s="26" t="s">
        <v>275</v>
      </c>
      <c r="B119" s="26" t="s">
        <v>276</v>
      </c>
      <c r="C119" s="27">
        <v>31</v>
      </c>
    </row>
    <row r="120" spans="1:3" x14ac:dyDescent="0.3">
      <c r="A120" s="26" t="s">
        <v>277</v>
      </c>
      <c r="B120" s="26" t="s">
        <v>278</v>
      </c>
      <c r="C120" s="27">
        <v>31</v>
      </c>
    </row>
    <row r="121" spans="1:3" x14ac:dyDescent="0.3">
      <c r="A121" s="26" t="s">
        <v>279</v>
      </c>
      <c r="B121" s="26" t="s">
        <v>280</v>
      </c>
      <c r="C121" s="27">
        <v>31</v>
      </c>
    </row>
    <row r="122" spans="1:3" x14ac:dyDescent="0.3">
      <c r="A122" s="26" t="s">
        <v>282</v>
      </c>
      <c r="B122" s="26" t="s">
        <v>283</v>
      </c>
      <c r="C122" s="27">
        <v>31</v>
      </c>
    </row>
    <row r="123" spans="1:3" x14ac:dyDescent="0.3">
      <c r="A123" s="26" t="s">
        <v>284</v>
      </c>
      <c r="B123" s="26" t="s">
        <v>80</v>
      </c>
      <c r="C123" s="27">
        <v>31</v>
      </c>
    </row>
    <row r="124" spans="1:3" x14ac:dyDescent="0.3">
      <c r="A124" s="26" t="s">
        <v>285</v>
      </c>
      <c r="B124" s="26" t="s">
        <v>286</v>
      </c>
      <c r="C124" s="27">
        <v>31</v>
      </c>
    </row>
    <row r="125" spans="1:3" x14ac:dyDescent="0.3">
      <c r="A125" s="26" t="s">
        <v>287</v>
      </c>
      <c r="B125" s="26" t="s">
        <v>76</v>
      </c>
      <c r="C125" s="27">
        <v>31</v>
      </c>
    </row>
    <row r="126" spans="1:3" x14ac:dyDescent="0.3">
      <c r="A126" s="26" t="s">
        <v>288</v>
      </c>
      <c r="B126" s="26" t="s">
        <v>289</v>
      </c>
      <c r="C126" s="27">
        <v>31</v>
      </c>
    </row>
    <row r="127" spans="1:3" x14ac:dyDescent="0.3">
      <c r="A127" s="26" t="s">
        <v>290</v>
      </c>
      <c r="B127" s="26" t="s">
        <v>291</v>
      </c>
      <c r="C127" s="27">
        <v>31</v>
      </c>
    </row>
    <row r="128" spans="1:3" x14ac:dyDescent="0.3">
      <c r="A128" s="26" t="s">
        <v>293</v>
      </c>
      <c r="B128" s="26" t="s">
        <v>294</v>
      </c>
      <c r="C128" s="27">
        <v>31</v>
      </c>
    </row>
    <row r="129" spans="1:3" x14ac:dyDescent="0.3">
      <c r="A129" s="26" t="s">
        <v>295</v>
      </c>
      <c r="B129" s="26" t="s">
        <v>73</v>
      </c>
      <c r="C129" s="27">
        <v>31</v>
      </c>
    </row>
    <row r="130" spans="1:3" x14ac:dyDescent="0.3">
      <c r="A130" s="26" t="s">
        <v>296</v>
      </c>
      <c r="B130" s="26" t="s">
        <v>88</v>
      </c>
      <c r="C130" s="27">
        <v>31</v>
      </c>
    </row>
    <row r="131" spans="1:3" x14ac:dyDescent="0.3">
      <c r="A131" s="26" t="s">
        <v>297</v>
      </c>
      <c r="B131" s="26" t="s">
        <v>298</v>
      </c>
      <c r="C131" s="27">
        <v>31</v>
      </c>
    </row>
    <row r="132" spans="1:3" x14ac:dyDescent="0.3">
      <c r="A132" s="26" t="s">
        <v>299</v>
      </c>
      <c r="B132" s="26" t="s">
        <v>300</v>
      </c>
      <c r="C132" s="27">
        <v>31</v>
      </c>
    </row>
    <row r="133" spans="1:3" x14ac:dyDescent="0.3">
      <c r="A133" s="26" t="s">
        <v>301</v>
      </c>
      <c r="B133" s="26" t="s">
        <v>302</v>
      </c>
      <c r="C133" s="27">
        <v>31</v>
      </c>
    </row>
    <row r="134" spans="1:3" x14ac:dyDescent="0.3">
      <c r="A134" s="26" t="s">
        <v>303</v>
      </c>
      <c r="B134" s="26" t="s">
        <v>304</v>
      </c>
      <c r="C134" s="27">
        <v>31</v>
      </c>
    </row>
    <row r="135" spans="1:3" x14ac:dyDescent="0.3">
      <c r="A135" s="26" t="s">
        <v>306</v>
      </c>
      <c r="B135" s="26" t="s">
        <v>307</v>
      </c>
      <c r="C135" s="27">
        <v>31</v>
      </c>
    </row>
    <row r="136" spans="1:3" x14ac:dyDescent="0.3">
      <c r="A136" s="26" t="s">
        <v>308</v>
      </c>
      <c r="B136" s="26" t="s">
        <v>309</v>
      </c>
      <c r="C136" s="27">
        <v>31</v>
      </c>
    </row>
    <row r="137" spans="1:3" x14ac:dyDescent="0.3">
      <c r="A137" s="26" t="s">
        <v>310</v>
      </c>
      <c r="B137" s="26" t="s">
        <v>311</v>
      </c>
      <c r="C137" s="27">
        <v>31</v>
      </c>
    </row>
    <row r="138" spans="1:3" x14ac:dyDescent="0.3">
      <c r="A138" s="26" t="s">
        <v>312</v>
      </c>
      <c r="B138" s="26" t="s">
        <v>313</v>
      </c>
      <c r="C138" s="27">
        <v>31</v>
      </c>
    </row>
    <row r="139" spans="1:3" x14ac:dyDescent="0.3">
      <c r="A139" s="26" t="s">
        <v>314</v>
      </c>
      <c r="B139" s="26" t="s">
        <v>315</v>
      </c>
      <c r="C139" s="27">
        <v>31</v>
      </c>
    </row>
    <row r="140" spans="1:3" x14ac:dyDescent="0.3">
      <c r="A140" s="26" t="s">
        <v>316</v>
      </c>
      <c r="B140" s="26" t="s">
        <v>317</v>
      </c>
      <c r="C140" s="27">
        <v>31</v>
      </c>
    </row>
    <row r="141" spans="1:3" x14ac:dyDescent="0.3">
      <c r="A141" s="26" t="s">
        <v>318</v>
      </c>
      <c r="B141" s="26" t="s">
        <v>319</v>
      </c>
      <c r="C141" s="27">
        <v>31</v>
      </c>
    </row>
    <row r="142" spans="1:3" x14ac:dyDescent="0.3">
      <c r="A142" s="26" t="s">
        <v>321</v>
      </c>
      <c r="B142" s="26" t="s">
        <v>322</v>
      </c>
      <c r="C142" s="27">
        <v>31</v>
      </c>
    </row>
    <row r="143" spans="1:3" x14ac:dyDescent="0.3">
      <c r="A143" s="26" t="s">
        <v>323</v>
      </c>
      <c r="B143" s="26" t="s">
        <v>71</v>
      </c>
      <c r="C143" s="27">
        <v>31</v>
      </c>
    </row>
    <row r="144" spans="1:3" x14ac:dyDescent="0.3">
      <c r="A144" s="26" t="s">
        <v>324</v>
      </c>
      <c r="B144" s="26" t="s">
        <v>325</v>
      </c>
      <c r="C144" s="27">
        <v>31</v>
      </c>
    </row>
    <row r="145" spans="1:3" x14ac:dyDescent="0.3">
      <c r="A145" s="26" t="s">
        <v>326</v>
      </c>
      <c r="B145" s="26" t="s">
        <v>327</v>
      </c>
      <c r="C145" s="27">
        <v>31</v>
      </c>
    </row>
    <row r="146" spans="1:3" x14ac:dyDescent="0.3">
      <c r="A146" s="26" t="s">
        <v>328</v>
      </c>
      <c r="B146" s="26" t="s">
        <v>329</v>
      </c>
      <c r="C146" s="27">
        <v>29</v>
      </c>
    </row>
    <row r="147" spans="1:3" x14ac:dyDescent="0.3">
      <c r="A147" s="26" t="s">
        <v>330</v>
      </c>
      <c r="B147" s="26" t="s">
        <v>331</v>
      </c>
      <c r="C147" s="27">
        <v>31</v>
      </c>
    </row>
    <row r="148" spans="1:3" x14ac:dyDescent="0.3">
      <c r="A148" s="26" t="s">
        <v>332</v>
      </c>
      <c r="B148" s="26" t="s">
        <v>333</v>
      </c>
      <c r="C148" s="27">
        <v>28</v>
      </c>
    </row>
    <row r="149" spans="1:3" x14ac:dyDescent="0.3">
      <c r="A149" s="26" t="s">
        <v>338</v>
      </c>
      <c r="B149" s="26" t="s">
        <v>339</v>
      </c>
      <c r="C149" s="27">
        <v>31</v>
      </c>
    </row>
    <row r="150" spans="1:3" x14ac:dyDescent="0.3">
      <c r="A150" s="26" t="s">
        <v>340</v>
      </c>
      <c r="B150" s="26" t="s">
        <v>92</v>
      </c>
      <c r="C150" s="27">
        <v>31</v>
      </c>
    </row>
    <row r="151" spans="1:3" x14ac:dyDescent="0.3">
      <c r="A151" s="26" t="s">
        <v>341</v>
      </c>
      <c r="B151" s="26" t="s">
        <v>64</v>
      </c>
      <c r="C151" s="27">
        <v>31</v>
      </c>
    </row>
    <row r="152" spans="1:3" x14ac:dyDescent="0.3">
      <c r="A152" s="26" t="s">
        <v>342</v>
      </c>
      <c r="B152" s="26" t="s">
        <v>66</v>
      </c>
      <c r="C152" s="27">
        <v>31</v>
      </c>
    </row>
    <row r="153" spans="1:3" x14ac:dyDescent="0.3">
      <c r="A153" s="26" t="s">
        <v>345</v>
      </c>
      <c r="B153" s="26" t="s">
        <v>78</v>
      </c>
      <c r="C153" s="27">
        <v>31</v>
      </c>
    </row>
    <row r="154" spans="1:3" x14ac:dyDescent="0.3">
      <c r="A154" s="26" t="s">
        <v>346</v>
      </c>
      <c r="B154" s="26" t="s">
        <v>63</v>
      </c>
      <c r="C154" s="27">
        <v>31</v>
      </c>
    </row>
    <row r="155" spans="1:3" x14ac:dyDescent="0.3">
      <c r="A155" s="26" t="s">
        <v>347</v>
      </c>
      <c r="B155" s="26" t="s">
        <v>348</v>
      </c>
      <c r="C155" s="27">
        <v>31</v>
      </c>
    </row>
    <row r="156" spans="1:3" x14ac:dyDescent="0.3">
      <c r="A156" s="26" t="s">
        <v>349</v>
      </c>
      <c r="B156" s="26" t="s">
        <v>350</v>
      </c>
      <c r="C156" s="27">
        <v>31</v>
      </c>
    </row>
    <row r="157" spans="1:3" x14ac:dyDescent="0.3">
      <c r="A157" s="26" t="s">
        <v>351</v>
      </c>
      <c r="B157" s="26" t="s">
        <v>352</v>
      </c>
      <c r="C157" s="27">
        <v>31</v>
      </c>
    </row>
    <row r="158" spans="1:3" x14ac:dyDescent="0.3">
      <c r="A158" s="26" t="s">
        <v>355</v>
      </c>
      <c r="B158" s="26" t="s">
        <v>356</v>
      </c>
      <c r="C158" s="27">
        <v>31</v>
      </c>
    </row>
    <row r="159" spans="1:3" x14ac:dyDescent="0.3">
      <c r="A159" s="26" t="s">
        <v>357</v>
      </c>
      <c r="B159" s="26" t="s">
        <v>85</v>
      </c>
      <c r="C159" s="27">
        <v>31</v>
      </c>
    </row>
    <row r="160" spans="1:3" x14ac:dyDescent="0.3">
      <c r="A160" s="26" t="s">
        <v>358</v>
      </c>
      <c r="B160" s="26" t="s">
        <v>89</v>
      </c>
      <c r="C160" s="27">
        <v>3</v>
      </c>
    </row>
    <row r="161" spans="1:3" x14ac:dyDescent="0.3">
      <c r="A161" s="26" t="s">
        <v>359</v>
      </c>
      <c r="B161" s="26" t="s">
        <v>360</v>
      </c>
      <c r="C161" s="27">
        <v>31</v>
      </c>
    </row>
    <row r="162" spans="1:3" x14ac:dyDescent="0.3">
      <c r="A162" s="26" t="s">
        <v>363</v>
      </c>
      <c r="B162" s="26" t="s">
        <v>364</v>
      </c>
      <c r="C162" s="27">
        <v>31</v>
      </c>
    </row>
    <row r="163" spans="1:3" x14ac:dyDescent="0.3">
      <c r="A163" s="26" t="s">
        <v>365</v>
      </c>
      <c r="B163" s="26" t="s">
        <v>68</v>
      </c>
      <c r="C163" s="27">
        <v>31</v>
      </c>
    </row>
    <row r="164" spans="1:3" x14ac:dyDescent="0.3">
      <c r="A164" s="26" t="s">
        <v>366</v>
      </c>
      <c r="B164" s="26" t="s">
        <v>91</v>
      </c>
      <c r="C164" s="27">
        <v>31</v>
      </c>
    </row>
    <row r="165" spans="1:3" x14ac:dyDescent="0.3">
      <c r="A165" s="26" t="s">
        <v>367</v>
      </c>
      <c r="B165" s="26" t="s">
        <v>368</v>
      </c>
      <c r="C165" s="27">
        <v>31</v>
      </c>
    </row>
    <row r="166" spans="1:3" x14ac:dyDescent="0.3">
      <c r="A166" s="26" t="s">
        <v>369</v>
      </c>
      <c r="B166" s="26" t="s">
        <v>370</v>
      </c>
      <c r="C166" s="2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30" zoomScaleNormal="130" workbookViewId="0">
      <selection activeCell="F12" sqref="F12"/>
    </sheetView>
  </sheetViews>
  <sheetFormatPr defaultRowHeight="14.4" x14ac:dyDescent="0.3"/>
  <cols>
    <col min="1" max="2" width="22.33203125" customWidth="1"/>
  </cols>
  <sheetData>
    <row r="1" spans="1:12" x14ac:dyDescent="0.3">
      <c r="A1" s="5" t="s">
        <v>455</v>
      </c>
      <c r="B1" s="5"/>
    </row>
    <row r="2" spans="1:12" ht="15" thickBot="1" x14ac:dyDescent="0.35"/>
    <row r="3" spans="1:12" ht="15" thickBot="1" x14ac:dyDescent="0.35">
      <c r="A3" s="28" t="s">
        <v>456</v>
      </c>
      <c r="B3" s="29" t="s">
        <v>111</v>
      </c>
      <c r="C3" s="30" t="s">
        <v>457</v>
      </c>
      <c r="E3" s="28" t="s">
        <v>456</v>
      </c>
      <c r="F3" s="31" t="s">
        <v>458</v>
      </c>
      <c r="G3" s="31" t="s">
        <v>460</v>
      </c>
      <c r="H3" s="31" t="s">
        <v>462</v>
      </c>
      <c r="I3" s="31" t="s">
        <v>464</v>
      </c>
      <c r="J3" s="31" t="s">
        <v>466</v>
      </c>
      <c r="K3" s="31" t="s">
        <v>468</v>
      </c>
      <c r="L3" s="33" t="s">
        <v>470</v>
      </c>
    </row>
    <row r="4" spans="1:12" ht="15" thickBot="1" x14ac:dyDescent="0.35">
      <c r="A4" s="31" t="s">
        <v>458</v>
      </c>
      <c r="B4" t="s">
        <v>459</v>
      </c>
      <c r="C4" s="32">
        <v>21</v>
      </c>
      <c r="E4" s="29" t="s">
        <v>111</v>
      </c>
      <c r="F4" t="s">
        <v>459</v>
      </c>
      <c r="G4" t="s">
        <v>461</v>
      </c>
      <c r="H4" t="s">
        <v>463</v>
      </c>
      <c r="I4" t="s">
        <v>465</v>
      </c>
      <c r="J4" t="s">
        <v>467</v>
      </c>
      <c r="K4" t="s">
        <v>469</v>
      </c>
      <c r="L4" s="34" t="s">
        <v>471</v>
      </c>
    </row>
    <row r="5" spans="1:12" ht="15" thickBot="1" x14ac:dyDescent="0.35">
      <c r="A5" s="31" t="s">
        <v>460</v>
      </c>
      <c r="B5" t="s">
        <v>461</v>
      </c>
      <c r="C5" s="32">
        <v>24</v>
      </c>
      <c r="E5" s="30" t="s">
        <v>457</v>
      </c>
      <c r="F5" s="32">
        <v>21</v>
      </c>
      <c r="G5" s="32">
        <v>24</v>
      </c>
      <c r="H5" s="32">
        <v>27</v>
      </c>
      <c r="I5" s="32">
        <v>56</v>
      </c>
      <c r="J5" s="32">
        <v>22</v>
      </c>
      <c r="K5" s="32">
        <v>28</v>
      </c>
      <c r="L5" s="35">
        <v>29</v>
      </c>
    </row>
    <row r="6" spans="1:12" x14ac:dyDescent="0.3">
      <c r="A6" s="31" t="s">
        <v>462</v>
      </c>
      <c r="B6" t="s">
        <v>463</v>
      </c>
      <c r="C6" s="32">
        <v>27</v>
      </c>
    </row>
    <row r="7" spans="1:12" x14ac:dyDescent="0.3">
      <c r="A7" s="31" t="s">
        <v>464</v>
      </c>
      <c r="B7" t="s">
        <v>465</v>
      </c>
      <c r="C7" s="32">
        <v>56</v>
      </c>
    </row>
    <row r="8" spans="1:12" x14ac:dyDescent="0.3">
      <c r="A8" s="31" t="s">
        <v>466</v>
      </c>
      <c r="B8" t="s">
        <v>467</v>
      </c>
      <c r="C8" s="32">
        <v>22</v>
      </c>
    </row>
    <row r="9" spans="1:12" x14ac:dyDescent="0.3">
      <c r="A9" s="31" t="s">
        <v>468</v>
      </c>
      <c r="B9" t="s">
        <v>469</v>
      </c>
      <c r="C9" s="32">
        <v>28</v>
      </c>
    </row>
    <row r="10" spans="1:12" ht="15" thickBot="1" x14ac:dyDescent="0.35">
      <c r="A10" s="33" t="s">
        <v>470</v>
      </c>
      <c r="B10" s="34" t="s">
        <v>471</v>
      </c>
      <c r="C10" s="35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15" zoomScaleNormal="115" workbookViewId="0">
      <selection sqref="A1:A1048576"/>
    </sheetView>
  </sheetViews>
  <sheetFormatPr defaultRowHeight="14.4" x14ac:dyDescent="0.3"/>
  <cols>
    <col min="1" max="1" width="8.6640625" customWidth="1"/>
    <col min="4" max="4" width="12.5546875" bestFit="1" customWidth="1"/>
  </cols>
  <sheetData>
    <row r="1" spans="1:5" x14ac:dyDescent="0.3">
      <c r="A1" s="43" t="s">
        <v>472</v>
      </c>
      <c r="E1" s="5"/>
    </row>
    <row r="2" spans="1:5" x14ac:dyDescent="0.3">
      <c r="A2" s="42" t="s">
        <v>473</v>
      </c>
    </row>
    <row r="3" spans="1:5" x14ac:dyDescent="0.3">
      <c r="A3" s="4">
        <v>794236</v>
      </c>
    </row>
    <row r="4" spans="1:5" x14ac:dyDescent="0.3">
      <c r="A4" s="4">
        <v>7895</v>
      </c>
    </row>
    <row r="5" spans="1:5" x14ac:dyDescent="0.3">
      <c r="A5" s="4">
        <v>7895</v>
      </c>
    </row>
    <row r="6" spans="1:5" x14ac:dyDescent="0.3">
      <c r="A6" s="4">
        <v>7894</v>
      </c>
    </row>
    <row r="7" spans="1:5" x14ac:dyDescent="0.3">
      <c r="A7" s="4">
        <v>7892</v>
      </c>
    </row>
    <row r="8" spans="1:5" x14ac:dyDescent="0.3">
      <c r="A8" s="4">
        <v>7459</v>
      </c>
    </row>
    <row r="9" spans="1:5" x14ac:dyDescent="0.3">
      <c r="A9" s="4">
        <v>6541</v>
      </c>
      <c r="C9" t="s">
        <v>481</v>
      </c>
      <c r="D9" t="e">
        <f>_xlfn.NORM.DIST(A3:A18,D6,D7,0)</f>
        <v>#NUM!</v>
      </c>
    </row>
    <row r="10" spans="1:5" x14ac:dyDescent="0.3">
      <c r="A10" s="4">
        <v>5412</v>
      </c>
      <c r="C10" t="s">
        <v>480</v>
      </c>
      <c r="D10">
        <f>_xlfn.VAR.S(A5:A20)</f>
        <v>10982371.912087914</v>
      </c>
    </row>
    <row r="11" spans="1:5" x14ac:dyDescent="0.3">
      <c r="A11" s="4">
        <v>5355</v>
      </c>
      <c r="C11" t="s">
        <v>479</v>
      </c>
      <c r="D11">
        <f>_xlfn.STDEV.P(A7:A22)</f>
        <v>2980.4963640959013</v>
      </c>
    </row>
    <row r="12" spans="1:5" x14ac:dyDescent="0.3">
      <c r="A12" s="4">
        <v>4125</v>
      </c>
      <c r="C12" t="s">
        <v>478</v>
      </c>
      <c r="D12">
        <f>AVERAGE(A9:A24)</f>
        <v>2426.1999999999998</v>
      </c>
    </row>
    <row r="13" spans="1:5" x14ac:dyDescent="0.3">
      <c r="A13" s="4">
        <v>789</v>
      </c>
      <c r="C13" t="s">
        <v>477</v>
      </c>
      <c r="D13" s="41">
        <f>SUM(A11:A26)</f>
        <v>12309</v>
      </c>
    </row>
    <row r="14" spans="1:5" x14ac:dyDescent="0.3">
      <c r="A14" s="4">
        <v>654</v>
      </c>
      <c r="C14" t="s">
        <v>476</v>
      </c>
      <c r="D14">
        <f>MAX(A13:A28)</f>
        <v>789</v>
      </c>
    </row>
    <row r="15" spans="1:5" x14ac:dyDescent="0.3">
      <c r="A15" s="4">
        <v>462</v>
      </c>
      <c r="B15">
        <f>_xlfn.RANK.EQ(A15:A30,A15:A30)</f>
        <v>1</v>
      </c>
      <c r="C15" t="s">
        <v>475</v>
      </c>
      <c r="D15">
        <f>MIN(A15:A30)</f>
        <v>12</v>
      </c>
    </row>
    <row r="16" spans="1:5" x14ac:dyDescent="0.3">
      <c r="A16" s="4">
        <v>456</v>
      </c>
    </row>
    <row r="17" spans="1:4" x14ac:dyDescent="0.3">
      <c r="A17" s="4">
        <v>456</v>
      </c>
    </row>
    <row r="18" spans="1:4" x14ac:dyDescent="0.3">
      <c r="A18" s="4">
        <v>12</v>
      </c>
      <c r="B18" s="5"/>
      <c r="C18" s="5"/>
      <c r="D18" s="5"/>
    </row>
    <row r="19" spans="1:4" x14ac:dyDescent="0.3">
      <c r="A19" s="4"/>
    </row>
  </sheetData>
  <sortState ref="A1:D20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INSTRUCTIONS</vt:lpstr>
      <vt:lpstr>Q1</vt:lpstr>
      <vt:lpstr>Sheet1</vt:lpstr>
      <vt:lpstr>Q2</vt:lpstr>
      <vt:lpstr>Q3</vt:lpstr>
      <vt:lpstr>Q4</vt:lpstr>
      <vt:lpstr>Q5</vt:lpstr>
      <vt:lpstr>Q6</vt:lpstr>
      <vt:lpstr>Q7</vt:lpstr>
      <vt:lpstr>Q8</vt:lpstr>
      <vt:lpstr>Q8 1</vt:lpstr>
      <vt:lpstr>Q9</vt:lpstr>
      <vt:lpstr>Q10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Ashwini Meshram</dc:creator>
  <cp:keywords/>
  <dc:description/>
  <cp:lastModifiedBy>amit makode</cp:lastModifiedBy>
  <cp:revision/>
  <dcterms:created xsi:type="dcterms:W3CDTF">2024-01-04T07:24:30Z</dcterms:created>
  <dcterms:modified xsi:type="dcterms:W3CDTF">2024-05-20T13:29:49Z</dcterms:modified>
  <cp:category/>
  <cp:contentStatus/>
</cp:coreProperties>
</file>