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bookViews>
    <workbookView xWindow="0" yWindow="0" windowWidth="23040" windowHeight="9072" activeTab="1"/>
  </bookViews>
  <sheets>
    <sheet name="Data Table" sheetId="1" r:id="rId1"/>
    <sheet name="Scenario Summary" sheetId="4" r:id="rId2"/>
    <sheet name="Goal seek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15" i="2"/>
  <c r="H7" i="2"/>
  <c r="H8" i="2" s="1"/>
  <c r="B5" i="2"/>
  <c r="B6" i="2" s="1"/>
  <c r="C7" i="1"/>
  <c r="G6" i="1" s="1"/>
  <c r="C38" i="1"/>
  <c r="K34" i="1" s="1"/>
  <c r="G35" i="1"/>
  <c r="C29" i="1"/>
  <c r="J6" i="1" l="1"/>
</calcChain>
</file>

<file path=xl/sharedStrings.xml><?xml version="1.0" encoding="utf-8"?>
<sst xmlns="http://schemas.openxmlformats.org/spreadsheetml/2006/main" count="47" uniqueCount="36">
  <si>
    <t>SALES</t>
  </si>
  <si>
    <t>UNIT PRICE</t>
  </si>
  <si>
    <t>MONTH</t>
  </si>
  <si>
    <t xml:space="preserve">EXPECTED SALE QUANTITY </t>
  </si>
  <si>
    <t>TOTAL SALES</t>
  </si>
  <si>
    <t xml:space="preserve">INVESTMENT </t>
  </si>
  <si>
    <t xml:space="preserve">INTEREST RATE </t>
  </si>
  <si>
    <t>PERIOD</t>
  </si>
  <si>
    <t>TOTAL AMOUNT</t>
  </si>
  <si>
    <t>SALES Quantity</t>
  </si>
  <si>
    <t xml:space="preserve">Principal </t>
  </si>
  <si>
    <t>Intrest(annual)</t>
  </si>
  <si>
    <t>Term</t>
  </si>
  <si>
    <t>Principal +Intrest</t>
  </si>
  <si>
    <t>Monthly</t>
  </si>
  <si>
    <t>Monthly EMI</t>
  </si>
  <si>
    <t>Invest</t>
  </si>
  <si>
    <t>Interest (annul)</t>
  </si>
  <si>
    <t xml:space="preserve">Term </t>
  </si>
  <si>
    <t>Interest</t>
  </si>
  <si>
    <t>Total principal</t>
  </si>
  <si>
    <r>
      <t>=P*(1+r/n)^(n*t)</t>
    </r>
    <r>
      <rPr>
        <sz val="12"/>
        <rFont val="Arial"/>
        <family val="2"/>
      </rPr>
      <t> </t>
    </r>
  </si>
  <si>
    <t>Compound Interest</t>
  </si>
  <si>
    <r>
      <rPr>
        <sz val="10"/>
        <color theme="1"/>
        <rFont val="Segoe UI"/>
        <family val="2"/>
      </rPr>
      <t xml:space="preserve">B5: </t>
    </r>
    <r>
      <rPr>
        <sz val="9.6"/>
        <color theme="1"/>
        <rFont val="Courier New"/>
        <family val="3"/>
      </rPr>
      <t>=B1 * (1 + B2 / B3) ^ (B3 * B4)</t>
    </r>
  </si>
  <si>
    <t>$B$1</t>
  </si>
  <si>
    <t>$B$6</t>
  </si>
  <si>
    <t>Bike</t>
  </si>
  <si>
    <t>Created by amit makode on 06-06-2024</t>
  </si>
  <si>
    <t>Car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</si>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</sst>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rgb="FF00B050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9.6"/>
      <color theme="1"/>
      <name val="Courier New"/>
      <family val="3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9" fontId="0" fillId="0" borderId="0" xfId="0" applyNumberFormat="1"/>
    <xf numFmtId="0" fontId="4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0" fillId="0" borderId="2" xfId="0" applyFill="1" applyBorder="1" applyAlignment="1"/>
    <xf numFmtId="0" fontId="7" fillId="2" borderId="3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8" fillId="3" borderId="0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right"/>
    </xf>
    <xf numFmtId="2" fontId="0" fillId="4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9"/>
  <sheetViews>
    <sheetView zoomScale="130" zoomScaleNormal="130" workbookViewId="0">
      <selection activeCell="C8" sqref="C8"/>
    </sheetView>
  </sheetViews>
  <sheetFormatPr defaultRowHeight="14.4" x14ac:dyDescent="0.3"/>
  <cols>
    <col min="2" max="2" width="15.5546875" bestFit="1" customWidth="1"/>
    <col min="6" max="6" width="11.5546875" customWidth="1"/>
    <col min="7" max="7" width="14.109375" bestFit="1" customWidth="1"/>
    <col min="10" max="10" width="10.5546875" customWidth="1"/>
    <col min="11" max="15" width="8.88671875" customWidth="1"/>
  </cols>
  <sheetData>
    <row r="3" spans="2:16" x14ac:dyDescent="0.3">
      <c r="B3" t="s">
        <v>9</v>
      </c>
      <c r="C3">
        <v>500</v>
      </c>
    </row>
    <row r="4" spans="2:16" x14ac:dyDescent="0.3">
      <c r="B4" t="s">
        <v>1</v>
      </c>
      <c r="C4">
        <v>55</v>
      </c>
    </row>
    <row r="5" spans="2:16" x14ac:dyDescent="0.3">
      <c r="B5" t="s">
        <v>2</v>
      </c>
      <c r="C5">
        <v>1</v>
      </c>
      <c r="F5" t="s">
        <v>3</v>
      </c>
      <c r="G5" t="s">
        <v>4</v>
      </c>
    </row>
    <row r="6" spans="2:16" x14ac:dyDescent="0.3">
      <c r="G6">
        <f>C7</f>
        <v>27500</v>
      </c>
      <c r="J6">
        <f>C7</f>
        <v>27500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</row>
    <row r="7" spans="2:16" x14ac:dyDescent="0.3">
      <c r="B7" t="s">
        <v>4</v>
      </c>
      <c r="C7">
        <f>C3*C4*C5</f>
        <v>27500</v>
      </c>
      <c r="F7">
        <v>100</v>
      </c>
      <c r="G7">
        <f t="dataTable" ref="G7:G16" dt2D="0" dtr="0" r1="C3"/>
        <v>5500</v>
      </c>
      <c r="J7">
        <v>200</v>
      </c>
      <c r="K7">
        <f t="dataTable" ref="K7:P20" dt2D="1" dtr="1" r1="C5" r2="C3" ca="1"/>
        <v>11000</v>
      </c>
      <c r="L7">
        <v>22000</v>
      </c>
      <c r="M7">
        <v>33000</v>
      </c>
      <c r="N7">
        <v>44000</v>
      </c>
      <c r="O7">
        <v>55000</v>
      </c>
      <c r="P7">
        <v>66000</v>
      </c>
    </row>
    <row r="8" spans="2:16" x14ac:dyDescent="0.3">
      <c r="F8">
        <v>200</v>
      </c>
      <c r="G8">
        <v>11000</v>
      </c>
      <c r="J8">
        <v>300</v>
      </c>
      <c r="K8">
        <v>16500</v>
      </c>
      <c r="L8">
        <v>33000</v>
      </c>
      <c r="M8">
        <v>49500</v>
      </c>
      <c r="N8">
        <v>66000</v>
      </c>
      <c r="O8">
        <v>82500</v>
      </c>
      <c r="P8">
        <v>99000</v>
      </c>
    </row>
    <row r="9" spans="2:16" x14ac:dyDescent="0.3">
      <c r="F9">
        <v>300</v>
      </c>
      <c r="G9">
        <v>16500</v>
      </c>
      <c r="J9">
        <v>400</v>
      </c>
      <c r="K9">
        <v>22000</v>
      </c>
      <c r="L9">
        <v>44000</v>
      </c>
      <c r="M9">
        <v>66000</v>
      </c>
      <c r="N9">
        <v>88000</v>
      </c>
      <c r="O9">
        <v>110000</v>
      </c>
      <c r="P9">
        <v>132000</v>
      </c>
    </row>
    <row r="10" spans="2:16" x14ac:dyDescent="0.3">
      <c r="F10">
        <v>400</v>
      </c>
      <c r="G10">
        <v>22000</v>
      </c>
      <c r="J10">
        <v>500</v>
      </c>
      <c r="K10">
        <v>27500</v>
      </c>
      <c r="L10">
        <v>55000</v>
      </c>
      <c r="M10">
        <v>82500</v>
      </c>
      <c r="N10">
        <v>110000</v>
      </c>
      <c r="O10">
        <v>137500</v>
      </c>
      <c r="P10">
        <v>165000</v>
      </c>
    </row>
    <row r="11" spans="2:16" x14ac:dyDescent="0.3">
      <c r="F11">
        <v>500</v>
      </c>
      <c r="G11">
        <v>27500</v>
      </c>
      <c r="J11">
        <v>600</v>
      </c>
      <c r="K11">
        <v>33000</v>
      </c>
      <c r="L11">
        <v>66000</v>
      </c>
      <c r="M11">
        <v>99000</v>
      </c>
      <c r="N11">
        <v>132000</v>
      </c>
      <c r="O11">
        <v>165000</v>
      </c>
      <c r="P11">
        <v>198000</v>
      </c>
    </row>
    <row r="12" spans="2:16" x14ac:dyDescent="0.3">
      <c r="F12">
        <v>600</v>
      </c>
      <c r="G12">
        <v>33000</v>
      </c>
      <c r="J12">
        <v>700</v>
      </c>
      <c r="K12">
        <v>38500</v>
      </c>
      <c r="L12">
        <v>77000</v>
      </c>
      <c r="M12">
        <v>115500</v>
      </c>
      <c r="N12">
        <v>154000</v>
      </c>
      <c r="O12">
        <v>192500</v>
      </c>
      <c r="P12">
        <v>231000</v>
      </c>
    </row>
    <row r="13" spans="2:16" x14ac:dyDescent="0.3">
      <c r="F13">
        <v>700</v>
      </c>
      <c r="G13">
        <v>38500</v>
      </c>
      <c r="J13">
        <v>800</v>
      </c>
      <c r="K13">
        <v>44000</v>
      </c>
      <c r="L13">
        <v>88000</v>
      </c>
      <c r="M13">
        <v>132000</v>
      </c>
      <c r="N13">
        <v>176000</v>
      </c>
      <c r="O13">
        <v>220000</v>
      </c>
      <c r="P13">
        <v>264000</v>
      </c>
    </row>
    <row r="14" spans="2:16" x14ac:dyDescent="0.3">
      <c r="F14">
        <v>800</v>
      </c>
      <c r="G14">
        <v>44000</v>
      </c>
      <c r="J14">
        <v>900</v>
      </c>
      <c r="K14">
        <v>49500</v>
      </c>
      <c r="L14">
        <v>99000</v>
      </c>
      <c r="M14">
        <v>148500</v>
      </c>
      <c r="N14">
        <v>198000</v>
      </c>
      <c r="O14">
        <v>247500</v>
      </c>
      <c r="P14">
        <v>297000</v>
      </c>
    </row>
    <row r="15" spans="2:16" x14ac:dyDescent="0.3">
      <c r="F15">
        <v>900</v>
      </c>
      <c r="G15">
        <v>49500</v>
      </c>
      <c r="J15">
        <v>1000</v>
      </c>
      <c r="K15">
        <v>55000</v>
      </c>
      <c r="L15">
        <v>110000</v>
      </c>
      <c r="M15">
        <v>165000</v>
      </c>
      <c r="N15">
        <v>220000</v>
      </c>
      <c r="O15">
        <v>275000</v>
      </c>
      <c r="P15">
        <v>330000</v>
      </c>
    </row>
    <row r="16" spans="2:16" x14ac:dyDescent="0.3">
      <c r="F16">
        <v>1000</v>
      </c>
      <c r="G16">
        <v>55000</v>
      </c>
      <c r="J16">
        <v>1100</v>
      </c>
      <c r="K16">
        <v>60500</v>
      </c>
      <c r="L16">
        <v>121000</v>
      </c>
      <c r="M16">
        <v>181500</v>
      </c>
      <c r="N16">
        <v>242000</v>
      </c>
      <c r="O16">
        <v>302500</v>
      </c>
      <c r="P16">
        <v>363000</v>
      </c>
    </row>
    <row r="17" spans="2:16" x14ac:dyDescent="0.3">
      <c r="J17">
        <v>1200</v>
      </c>
      <c r="K17">
        <v>66000</v>
      </c>
      <c r="L17">
        <v>132000</v>
      </c>
      <c r="M17">
        <v>198000</v>
      </c>
      <c r="N17">
        <v>264000</v>
      </c>
      <c r="O17">
        <v>330000</v>
      </c>
      <c r="P17">
        <v>396000</v>
      </c>
    </row>
    <row r="18" spans="2:16" x14ac:dyDescent="0.3">
      <c r="J18">
        <v>1300</v>
      </c>
      <c r="K18">
        <v>71500</v>
      </c>
      <c r="L18">
        <v>143000</v>
      </c>
      <c r="M18">
        <v>214500</v>
      </c>
      <c r="N18">
        <v>286000</v>
      </c>
      <c r="O18">
        <v>357500</v>
      </c>
      <c r="P18">
        <v>429000</v>
      </c>
    </row>
    <row r="19" spans="2:16" x14ac:dyDescent="0.3">
      <c r="J19">
        <v>1400</v>
      </c>
      <c r="K19">
        <v>77000</v>
      </c>
      <c r="L19">
        <v>154000</v>
      </c>
      <c r="M19">
        <v>231000</v>
      </c>
      <c r="N19">
        <v>308000</v>
      </c>
      <c r="O19">
        <v>385000</v>
      </c>
      <c r="P19">
        <v>462000</v>
      </c>
    </row>
    <row r="20" spans="2:16" x14ac:dyDescent="0.3">
      <c r="J20">
        <v>1500</v>
      </c>
      <c r="K20">
        <v>82500</v>
      </c>
      <c r="L20">
        <v>165000</v>
      </c>
      <c r="M20">
        <v>247500</v>
      </c>
      <c r="N20">
        <v>330000</v>
      </c>
      <c r="O20">
        <v>412500</v>
      </c>
      <c r="P20">
        <v>495000</v>
      </c>
    </row>
    <row r="25" spans="2:16" x14ac:dyDescent="0.3">
      <c r="B25" t="s">
        <v>5</v>
      </c>
      <c r="C25">
        <v>500000</v>
      </c>
    </row>
    <row r="26" spans="2:16" x14ac:dyDescent="0.3">
      <c r="B26" t="s">
        <v>6</v>
      </c>
      <c r="C26">
        <v>3</v>
      </c>
    </row>
    <row r="27" spans="2:16" x14ac:dyDescent="0.3">
      <c r="B27" t="s">
        <v>7</v>
      </c>
      <c r="C27">
        <v>1</v>
      </c>
    </row>
    <row r="29" spans="2:16" x14ac:dyDescent="0.3">
      <c r="B29" t="s">
        <v>8</v>
      </c>
      <c r="C29">
        <f>((C25*C26)/100)+C25</f>
        <v>515000</v>
      </c>
    </row>
    <row r="34" spans="2:15" x14ac:dyDescent="0.3">
      <c r="B34" s="1" t="s">
        <v>0</v>
      </c>
      <c r="C34" s="1">
        <v>500</v>
      </c>
      <c r="F34" t="s">
        <v>3</v>
      </c>
      <c r="G34" s="1" t="s">
        <v>4</v>
      </c>
      <c r="K34">
        <f>C38</f>
        <v>27500</v>
      </c>
      <c r="L34">
        <v>1</v>
      </c>
      <c r="M34">
        <v>2</v>
      </c>
      <c r="N34">
        <v>3</v>
      </c>
      <c r="O34">
        <v>4</v>
      </c>
    </row>
    <row r="35" spans="2:15" x14ac:dyDescent="0.3">
      <c r="B35" s="1" t="s">
        <v>1</v>
      </c>
      <c r="C35" s="1">
        <v>55</v>
      </c>
      <c r="G35">
        <f>C38</f>
        <v>27500</v>
      </c>
      <c r="K35">
        <v>200</v>
      </c>
      <c r="L35">
        <v>11000</v>
      </c>
      <c r="M35">
        <v>22000</v>
      </c>
      <c r="N35">
        <v>33000</v>
      </c>
      <c r="O35">
        <v>44000</v>
      </c>
    </row>
    <row r="36" spans="2:15" x14ac:dyDescent="0.3">
      <c r="B36" s="1" t="s">
        <v>2</v>
      </c>
      <c r="C36" s="1">
        <v>1</v>
      </c>
      <c r="F36">
        <v>200</v>
      </c>
      <c r="G36">
        <v>11000</v>
      </c>
      <c r="K36">
        <v>300</v>
      </c>
      <c r="L36">
        <v>16500</v>
      </c>
      <c r="M36">
        <v>33000</v>
      </c>
      <c r="N36">
        <v>49500</v>
      </c>
      <c r="O36">
        <v>66000</v>
      </c>
    </row>
    <row r="37" spans="2:15" x14ac:dyDescent="0.3">
      <c r="B37" s="1"/>
      <c r="C37" s="1"/>
      <c r="F37">
        <v>300</v>
      </c>
      <c r="G37">
        <v>16500</v>
      </c>
      <c r="K37">
        <v>400</v>
      </c>
      <c r="L37">
        <v>22000</v>
      </c>
      <c r="M37">
        <v>44000</v>
      </c>
      <c r="N37">
        <v>66000</v>
      </c>
      <c r="O37">
        <v>88000</v>
      </c>
    </row>
    <row r="38" spans="2:15" x14ac:dyDescent="0.3">
      <c r="B38" s="1" t="s">
        <v>4</v>
      </c>
      <c r="C38" s="1">
        <f>(C34*C35)*C36</f>
        <v>27500</v>
      </c>
      <c r="F38">
        <v>400</v>
      </c>
      <c r="G38">
        <v>22000</v>
      </c>
      <c r="K38">
        <v>500</v>
      </c>
      <c r="L38">
        <v>27500</v>
      </c>
      <c r="M38">
        <v>55000</v>
      </c>
      <c r="N38">
        <v>82500</v>
      </c>
      <c r="O38">
        <v>110000</v>
      </c>
    </row>
    <row r="39" spans="2:15" x14ac:dyDescent="0.3">
      <c r="F39">
        <v>500</v>
      </c>
      <c r="G39">
        <v>27500</v>
      </c>
      <c r="K39">
        <v>600</v>
      </c>
      <c r="L39">
        <v>33000</v>
      </c>
      <c r="M39">
        <v>66000</v>
      </c>
      <c r="N39">
        <v>99000</v>
      </c>
      <c r="O39">
        <v>132000</v>
      </c>
    </row>
    <row r="40" spans="2:15" x14ac:dyDescent="0.3">
      <c r="F40">
        <v>600</v>
      </c>
      <c r="G40">
        <v>33000</v>
      </c>
      <c r="K40">
        <v>700</v>
      </c>
      <c r="L40">
        <v>38500</v>
      </c>
      <c r="M40">
        <v>77000</v>
      </c>
      <c r="N40">
        <v>115500</v>
      </c>
      <c r="O40">
        <v>154000</v>
      </c>
    </row>
    <row r="41" spans="2:15" x14ac:dyDescent="0.3">
      <c r="F41">
        <v>700</v>
      </c>
      <c r="G41">
        <v>38500</v>
      </c>
      <c r="K41">
        <v>800</v>
      </c>
      <c r="L41">
        <v>44000</v>
      </c>
      <c r="M41">
        <v>88000</v>
      </c>
      <c r="N41">
        <v>132000</v>
      </c>
      <c r="O41">
        <v>176000</v>
      </c>
    </row>
    <row r="42" spans="2:15" x14ac:dyDescent="0.3">
      <c r="F42">
        <v>800</v>
      </c>
      <c r="G42">
        <v>44000</v>
      </c>
      <c r="K42">
        <v>900</v>
      </c>
      <c r="L42">
        <v>49500</v>
      </c>
      <c r="M42">
        <v>99000</v>
      </c>
      <c r="N42">
        <v>148500</v>
      </c>
      <c r="O42">
        <v>198000</v>
      </c>
    </row>
    <row r="43" spans="2:15" x14ac:dyDescent="0.3">
      <c r="F43">
        <v>900</v>
      </c>
      <c r="G43">
        <v>49500</v>
      </c>
      <c r="K43">
        <v>1000</v>
      </c>
      <c r="L43">
        <v>55000</v>
      </c>
      <c r="M43">
        <v>110000</v>
      </c>
      <c r="N43">
        <v>165000</v>
      </c>
      <c r="O43">
        <v>220000</v>
      </c>
    </row>
    <row r="44" spans="2:15" x14ac:dyDescent="0.3">
      <c r="F44">
        <v>1000</v>
      </c>
      <c r="G44">
        <v>55000</v>
      </c>
      <c r="K44">
        <v>1100</v>
      </c>
      <c r="L44">
        <v>60500</v>
      </c>
      <c r="M44">
        <v>121000</v>
      </c>
      <c r="N44">
        <v>181500</v>
      </c>
      <c r="O44">
        <v>242000</v>
      </c>
    </row>
    <row r="45" spans="2:15" x14ac:dyDescent="0.3">
      <c r="F45">
        <v>1100</v>
      </c>
      <c r="G45">
        <v>60500</v>
      </c>
      <c r="K45">
        <v>1200</v>
      </c>
      <c r="L45">
        <v>66000</v>
      </c>
      <c r="M45">
        <v>132000</v>
      </c>
      <c r="N45">
        <v>198000</v>
      </c>
      <c r="O45">
        <v>264000</v>
      </c>
    </row>
    <row r="46" spans="2:15" x14ac:dyDescent="0.3">
      <c r="F46">
        <v>1200</v>
      </c>
      <c r="G46">
        <v>66000</v>
      </c>
      <c r="K46">
        <v>1300</v>
      </c>
      <c r="L46">
        <v>71500</v>
      </c>
      <c r="M46">
        <v>143000</v>
      </c>
      <c r="N46">
        <v>214500</v>
      </c>
      <c r="O46">
        <v>286000</v>
      </c>
    </row>
    <row r="47" spans="2:15" x14ac:dyDescent="0.3">
      <c r="F47">
        <v>1300</v>
      </c>
      <c r="G47">
        <v>71500</v>
      </c>
      <c r="K47">
        <v>1400</v>
      </c>
      <c r="L47">
        <v>77000</v>
      </c>
      <c r="M47">
        <v>154000</v>
      </c>
      <c r="N47">
        <v>231000</v>
      </c>
      <c r="O47">
        <v>308000</v>
      </c>
    </row>
    <row r="48" spans="2:15" x14ac:dyDescent="0.3">
      <c r="F48">
        <v>1400</v>
      </c>
      <c r="G48">
        <v>77000</v>
      </c>
      <c r="K48">
        <v>1500</v>
      </c>
      <c r="L48">
        <v>82500</v>
      </c>
      <c r="M48">
        <v>165000</v>
      </c>
      <c r="N48">
        <v>247500</v>
      </c>
      <c r="O48">
        <v>330000</v>
      </c>
    </row>
    <row r="49" spans="6:7" x14ac:dyDescent="0.3">
      <c r="F49">
        <v>1500</v>
      </c>
      <c r="G49">
        <v>82500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1"/>
  <sheetViews>
    <sheetView showGridLines="0" tabSelected="1" zoomScale="145" zoomScaleNormal="145" workbookViewId="0">
      <selection activeCell="E14" sqref="E14"/>
    </sheetView>
  </sheetViews>
  <sheetFormatPr defaultRowHeight="14.4" outlineLevelRow="1" outlineLevelCol="1" x14ac:dyDescent="0.3"/>
  <cols>
    <col min="3" max="3" width="5.109375" customWidth="1"/>
    <col min="4" max="6" width="13.109375" customWidth="1" outlineLevel="1"/>
  </cols>
  <sheetData>
    <row r="1" spans="2:6" ht="15" thickBot="1" x14ac:dyDescent="0.35"/>
    <row r="2" spans="2:6" ht="15.6" x14ac:dyDescent="0.3">
      <c r="B2" s="11" t="s">
        <v>29</v>
      </c>
      <c r="C2" s="11"/>
      <c r="D2" s="16"/>
      <c r="E2" s="16"/>
      <c r="F2" s="16"/>
    </row>
    <row r="3" spans="2:6" ht="15.6" x14ac:dyDescent="0.3">
      <c r="B3" s="10"/>
      <c r="C3" s="10"/>
      <c r="D3" s="17" t="s">
        <v>31</v>
      </c>
      <c r="E3" s="17" t="s">
        <v>26</v>
      </c>
      <c r="F3" s="17" t="s">
        <v>28</v>
      </c>
    </row>
    <row r="4" spans="2:6" ht="30.6" outlineLevel="1" x14ac:dyDescent="0.3">
      <c r="B4" s="13"/>
      <c r="C4" s="13"/>
      <c r="D4" s="7"/>
      <c r="E4" s="19" t="s">
        <v>27</v>
      </c>
      <c r="F4" s="19" t="s">
        <v>27</v>
      </c>
    </row>
    <row r="5" spans="2:6" x14ac:dyDescent="0.3">
      <c r="B5" s="14" t="s">
        <v>30</v>
      </c>
      <c r="C5" s="14"/>
      <c r="D5" s="12"/>
      <c r="E5" s="12"/>
      <c r="F5" s="12"/>
    </row>
    <row r="6" spans="2:6" outlineLevel="1" x14ac:dyDescent="0.3">
      <c r="B6" s="13"/>
      <c r="C6" s="13" t="s">
        <v>24</v>
      </c>
      <c r="D6" s="8">
        <v>100000</v>
      </c>
      <c r="E6" s="18">
        <v>50000</v>
      </c>
      <c r="F6" s="18">
        <v>100000</v>
      </c>
    </row>
    <row r="7" spans="2:6" x14ac:dyDescent="0.3">
      <c r="B7" s="14" t="s">
        <v>32</v>
      </c>
      <c r="C7" s="14"/>
      <c r="D7" s="12"/>
      <c r="E7" s="12"/>
      <c r="F7" s="12"/>
    </row>
    <row r="8" spans="2:6" ht="15" outlineLevel="1" thickBot="1" x14ac:dyDescent="0.35">
      <c r="B8" s="15"/>
      <c r="C8" s="15" t="s">
        <v>25</v>
      </c>
      <c r="D8" s="9">
        <v>4916.6666666666697</v>
      </c>
      <c r="E8" s="9">
        <v>2458.3333333333298</v>
      </c>
      <c r="F8" s="9">
        <v>4916.6666666666697</v>
      </c>
    </row>
    <row r="9" spans="2:6" x14ac:dyDescent="0.3">
      <c r="B9" t="s">
        <v>33</v>
      </c>
    </row>
    <row r="10" spans="2:6" x14ac:dyDescent="0.3">
      <c r="B10" t="s">
        <v>34</v>
      </c>
    </row>
    <row r="11" spans="2:6" x14ac:dyDescent="0.3">
      <c r="B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45" zoomScaleNormal="145" workbookViewId="0">
      <selection activeCell="B6" sqref="B6"/>
    </sheetView>
  </sheetViews>
  <sheetFormatPr defaultRowHeight="14.4" x14ac:dyDescent="0.3"/>
  <cols>
    <col min="1" max="1" width="20" customWidth="1"/>
    <col min="2" max="2" width="12.6640625" bestFit="1" customWidth="1"/>
    <col min="4" max="4" width="12.5546875" bestFit="1" customWidth="1"/>
    <col min="7" max="7" width="17" bestFit="1" customWidth="1"/>
    <col min="8" max="8" width="11.109375" bestFit="1" customWidth="1"/>
    <col min="9" max="9" width="17.33203125" bestFit="1" customWidth="1"/>
  </cols>
  <sheetData>
    <row r="1" spans="1:9" ht="15.6" x14ac:dyDescent="0.3">
      <c r="A1" s="2" t="s">
        <v>10</v>
      </c>
      <c r="B1" s="3">
        <v>100000</v>
      </c>
    </row>
    <row r="2" spans="1:9" ht="15.6" x14ac:dyDescent="0.3">
      <c r="A2" s="2" t="s">
        <v>11</v>
      </c>
      <c r="B2" s="4">
        <v>0.09</v>
      </c>
    </row>
    <row r="3" spans="1:9" ht="15.6" x14ac:dyDescent="0.3">
      <c r="A3" s="2" t="s">
        <v>12</v>
      </c>
      <c r="B3">
        <v>24</v>
      </c>
      <c r="G3" s="2" t="s">
        <v>10</v>
      </c>
      <c r="H3" s="3">
        <v>180000</v>
      </c>
    </row>
    <row r="4" spans="1:9" ht="15.6" x14ac:dyDescent="0.3">
      <c r="A4" s="2"/>
      <c r="G4" s="2" t="s">
        <v>11</v>
      </c>
      <c r="H4" s="4">
        <v>0.09</v>
      </c>
    </row>
    <row r="5" spans="1:9" ht="15.6" x14ac:dyDescent="0.3">
      <c r="A5" s="2" t="s">
        <v>13</v>
      </c>
      <c r="B5">
        <f>(B1*B2)*B3/12+B1</f>
        <v>118000</v>
      </c>
      <c r="G5" s="2" t="s">
        <v>12</v>
      </c>
      <c r="H5">
        <v>36</v>
      </c>
    </row>
    <row r="6" spans="1:9" ht="15.6" x14ac:dyDescent="0.3">
      <c r="A6" s="2" t="s">
        <v>15</v>
      </c>
      <c r="B6">
        <f>B5/24</f>
        <v>4916.666666666667</v>
      </c>
      <c r="G6" s="2"/>
    </row>
    <row r="7" spans="1:9" ht="15.6" x14ac:dyDescent="0.3">
      <c r="G7" s="2" t="s">
        <v>13</v>
      </c>
      <c r="H7">
        <f>(H3*H4)*H5/12+H3</f>
        <v>228600</v>
      </c>
    </row>
    <row r="8" spans="1:9" ht="15.6" x14ac:dyDescent="0.3">
      <c r="G8" s="2" t="s">
        <v>14</v>
      </c>
      <c r="H8">
        <f>H7/24</f>
        <v>9525</v>
      </c>
    </row>
    <row r="11" spans="1:9" ht="15.6" x14ac:dyDescent="0.3">
      <c r="A11" t="s">
        <v>16</v>
      </c>
      <c r="B11">
        <v>10000</v>
      </c>
      <c r="I11" s="5" t="s">
        <v>21</v>
      </c>
    </row>
    <row r="12" spans="1:9" x14ac:dyDescent="0.3">
      <c r="A12" t="s">
        <v>17</v>
      </c>
      <c r="B12">
        <v>10</v>
      </c>
    </row>
    <row r="13" spans="1:9" ht="15" x14ac:dyDescent="0.3">
      <c r="A13" t="s">
        <v>18</v>
      </c>
      <c r="B13">
        <v>5</v>
      </c>
      <c r="I13" s="6" t="s">
        <v>23</v>
      </c>
    </row>
    <row r="14" spans="1:9" x14ac:dyDescent="0.3">
      <c r="A14" t="s">
        <v>22</v>
      </c>
      <c r="B14">
        <v>1</v>
      </c>
    </row>
    <row r="15" spans="1:9" x14ac:dyDescent="0.3">
      <c r="A15" t="s">
        <v>19</v>
      </c>
      <c r="B15">
        <f>(B11*10/100)*5</f>
        <v>5000</v>
      </c>
    </row>
    <row r="16" spans="1:9" x14ac:dyDescent="0.3">
      <c r="A16" t="s">
        <v>20</v>
      </c>
      <c r="B16">
        <f>B11*5+B15</f>
        <v>55000</v>
      </c>
    </row>
  </sheetData>
  <scenarios current="1" show="1" sqref="B6">
    <scenario name="Bike" locked="1" count="1" user="amit makode" comment="Created by amit makode on 06-06-2024">
      <inputCells r="B1" val="50000" numFmtId="2"/>
    </scenario>
    <scenario name="Car" locked="1" count="1" user="amit makode" comment="Created by amit makode on 06-06-2024">
      <inputCells r="B1" val="100000" numFmtId="2"/>
    </scenario>
  </scenario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Table</vt:lpstr>
      <vt:lpstr>Scenario Summary</vt:lpstr>
      <vt:lpstr>Goal seek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2024-06-06T13:19:00Z</dcterms:created>
  <dcterms:modified xsi:type="dcterms:W3CDTF">2024-06-06T14:02:47Z</dcterms:modified>
</cp:coreProperties>
</file>