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13_ncr:1_{221B9276-1E6D-49DF-B0BD-B0CB275A7F31}" xr6:coauthVersionLast="47" xr6:coauthVersionMax="47" xr10:uidLastSave="{00000000-0000-0000-0000-000000000000}"/>
  <workbookProtection workbookAlgorithmName="SHA-512" workbookHashValue="MwXJEHyKXeZIyB2o5VzNrbnzQWWdHjI22NHgYutmIjg7qpVVuBabXW+8mKj72VgBU4zQjRaXzbNjKsOWsxkYMw==" workbookSaltValue="oCXvnwsUWdq8L4GJf3OKxw==" workbookSpinCount="100000" lockStructure="1"/>
  <bookViews>
    <workbookView xWindow="-108" yWindow="-108" windowWidth="23256" windowHeight="12456" activeTab="3" xr2:uid="{6EDA1D6E-5007-4F98-AAD8-EF5D96C20175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table">Sheet2!$A$1:$G$15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B6" i="3"/>
  <c r="B5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3" i="3"/>
  <c r="K21" i="3"/>
  <c r="I23" i="3"/>
  <c r="I20" i="3"/>
  <c r="M17" i="3"/>
  <c r="L4" i="3"/>
  <c r="F18" i="3"/>
  <c r="D2" i="3" a="1"/>
  <c r="D2" i="3" s="1"/>
  <c r="A21" i="2" a="1"/>
  <c r="A21" i="2" s="1"/>
  <c r="J3" i="2"/>
  <c r="G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<sst xmlns="http://schemas.openxmlformats.org/spreadsheetml/2006/main" count="185" uniqueCount="25">
  <si>
    <t>Row ID</t>
  </si>
  <si>
    <t>Category</t>
  </si>
  <si>
    <t>Sub-Category</t>
  </si>
  <si>
    <t>Sales</t>
  </si>
  <si>
    <t>Quantity</t>
  </si>
  <si>
    <t>Discount</t>
  </si>
  <si>
    <t>Profit</t>
  </si>
  <si>
    <t>Furniture</t>
  </si>
  <si>
    <t>Bookcases</t>
  </si>
  <si>
    <t>Chairs</t>
  </si>
  <si>
    <t>Office Supplies</t>
  </si>
  <si>
    <t>Labels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</si>
  <si>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</si>
  <si>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</si>
  <si>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</si>
  <si>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</si>
  <si>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</si>
  <si>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</si>
  <si>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</si>
  <si>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</si>
  <si>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Paper</t>
  </si>
  <si>
    <t>QTY</t>
  </si>
  <si>
    <t>SALES</t>
  </si>
  <si>
    <t>Phons</t>
  </si>
  <si>
    <t>टेक्‍नोलॉजी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</si>
</sst>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Rockwell"/>
      <family val="2"/>
      <scheme val="minor"/>
    </font>
    <font>
      <b/>
      <sz val="12"/>
      <color theme="1"/>
      <name val="Rockwell"/>
      <family val="1"/>
      <scheme val="minor"/>
    </font>
    <font>
      <sz val="12"/>
      <color rgb="FF000000"/>
      <name val="Nirmala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509953</xdr:colOff>
      <xdr:row>2</xdr:row>
      <xdr:rowOff>152400</xdr:rowOff>
    </xdr:from>
    <xdr:to>
      <xdr:col>12</xdr:col>
      <xdr:colOff>455262</xdr:colOff>
      <xdr:row>18</xdr:row>
      <xdr:rowOff>80123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E8824D9-6049-EBE0-D1A3-57191618B1BB}"/>
            </a:ext>
          </a:extLst>
        </xdr:cNvPr>
        <xdr:cNvGrpSpPr/>
      </xdr:nvGrpSpPr>
      <xdr:grpSpPr>
        <a:xfrm>
          <a:off x="6394938" y="539262"/>
          <a:ext cx="3608770" cy="3022615"/>
          <a:chOff x="6424246" y="668215"/>
          <a:chExt cx="3608770" cy="3022615"/>
        </a:xfrm>
      </xdr:grpSpPr>
      <xdr:sp macro="" textlink="">
        <xdr:nvSpPr>
          <xdr:cNvPr id="3" name="&quot;Not Allowed&quot; Symbol 2">
            <a:extLst>
              <a:ext uri="{FF2B5EF4-FFF2-40B4-BE49-F238E27FC236}">
                <a16:creationId xmlns:a16="http://schemas.microsoft.com/office/drawing/2014/main" id="{587B4390-B3C7-9A9A-8FF3-4B80B7F1ED86}"/>
              </a:ext>
            </a:extLst>
          </xdr:cNvPr>
          <xdr:cNvSpPr/>
        </xdr:nvSpPr>
        <xdr:spPr>
          <a:xfrm>
            <a:off x="7619999" y="2250830"/>
            <a:ext cx="1440000" cy="1440000"/>
          </a:xfrm>
          <a:prstGeom prst="noSmoking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24D6FCE1-230E-E089-E286-632469323FBD}"/>
              </a:ext>
            </a:extLst>
          </xdr:cNvPr>
          <xdr:cNvSpPr/>
        </xdr:nvSpPr>
        <xdr:spPr>
          <a:xfrm>
            <a:off x="6424246" y="668215"/>
            <a:ext cx="1440000" cy="1440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Decagon 3">
            <a:extLst>
              <a:ext uri="{FF2B5EF4-FFF2-40B4-BE49-F238E27FC236}">
                <a16:creationId xmlns:a16="http://schemas.microsoft.com/office/drawing/2014/main" id="{329E50CE-FBCF-D895-4C5A-7DE865A4CDDB}"/>
              </a:ext>
            </a:extLst>
          </xdr:cNvPr>
          <xdr:cNvSpPr/>
        </xdr:nvSpPr>
        <xdr:spPr>
          <a:xfrm>
            <a:off x="8593016" y="668215"/>
            <a:ext cx="1440000" cy="1440000"/>
          </a:xfrm>
          <a:prstGeom prst="decagon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Atlas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45C4-9B53-4D8E-B79F-5FCA6F57FB19}">
  <dimension ref="A1:G51"/>
  <sheetViews>
    <sheetView zoomScale="130" zoomScaleNormal="130" workbookViewId="0">
      <selection sqref="A1:G17"/>
    </sheetView>
  </sheetViews>
  <sheetFormatPr defaultRowHeight="15" x14ac:dyDescent="0.25"/>
  <cols>
    <col min="2" max="2" width="13.81640625" bestFit="1" customWidth="1"/>
    <col min="3" max="3" width="12.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261.95999999999998</v>
      </c>
      <c r="E2">
        <v>10</v>
      </c>
      <c r="F2">
        <v>0</v>
      </c>
      <c r="G2">
        <v>41.913600000000002</v>
      </c>
    </row>
    <row r="3" spans="1:7" x14ac:dyDescent="0.25">
      <c r="A3">
        <v>2</v>
      </c>
      <c r="B3" t="s">
        <v>7</v>
      </c>
      <c r="C3" t="s">
        <v>9</v>
      </c>
      <c r="D3">
        <v>731.93999999999994</v>
      </c>
      <c r="E3">
        <v>4</v>
      </c>
      <c r="F3">
        <v>0</v>
      </c>
      <c r="G3">
        <v>219.58199999999997</v>
      </c>
    </row>
    <row r="4" spans="1:7" x14ac:dyDescent="0.25">
      <c r="A4">
        <v>3</v>
      </c>
      <c r="B4" t="s">
        <v>10</v>
      </c>
      <c r="C4" t="s">
        <v>11</v>
      </c>
      <c r="D4">
        <v>14.62</v>
      </c>
      <c r="E4">
        <v>3</v>
      </c>
      <c r="F4">
        <v>0</v>
      </c>
      <c r="G4">
        <v>6.8713999999999995</v>
      </c>
    </row>
    <row r="5" spans="1:7" x14ac:dyDescent="0.25">
      <c r="A5">
        <v>4</v>
      </c>
      <c r="B5" t="s">
        <v>7</v>
      </c>
      <c r="C5" t="s">
        <v>12</v>
      </c>
      <c r="D5">
        <v>957.57749999999999</v>
      </c>
      <c r="E5">
        <v>6</v>
      </c>
      <c r="F5">
        <v>0.45</v>
      </c>
      <c r="G5">
        <v>-383.03100000000006</v>
      </c>
    </row>
    <row r="6" spans="1:7" x14ac:dyDescent="0.25">
      <c r="A6">
        <v>5</v>
      </c>
      <c r="B6" t="s">
        <v>10</v>
      </c>
      <c r="C6" t="s">
        <v>13</v>
      </c>
      <c r="D6">
        <v>22.368000000000002</v>
      </c>
      <c r="E6">
        <v>7</v>
      </c>
      <c r="F6">
        <v>0.2</v>
      </c>
      <c r="G6">
        <v>2.5163999999999991</v>
      </c>
    </row>
    <row r="7" spans="1:7" x14ac:dyDescent="0.25">
      <c r="A7">
        <v>6</v>
      </c>
      <c r="B7" t="s">
        <v>7</v>
      </c>
      <c r="C7" t="s">
        <v>14</v>
      </c>
      <c r="D7">
        <v>48.86</v>
      </c>
      <c r="E7">
        <v>7</v>
      </c>
      <c r="F7">
        <v>0</v>
      </c>
      <c r="G7">
        <v>14.169399999999996</v>
      </c>
    </row>
    <row r="8" spans="1:7" x14ac:dyDescent="0.25">
      <c r="A8">
        <v>7</v>
      </c>
      <c r="B8" t="s">
        <v>10</v>
      </c>
      <c r="C8" t="s">
        <v>15</v>
      </c>
      <c r="D8">
        <v>170</v>
      </c>
      <c r="E8">
        <v>10</v>
      </c>
      <c r="F8">
        <v>0</v>
      </c>
      <c r="G8">
        <v>1.9656000000000002</v>
      </c>
    </row>
    <row r="9" spans="1:7" x14ac:dyDescent="0.25">
      <c r="A9">
        <v>8</v>
      </c>
      <c r="B9" t="s">
        <v>16</v>
      </c>
      <c r="C9" t="s">
        <v>17</v>
      </c>
      <c r="D9">
        <v>907.15200000000004</v>
      </c>
      <c r="E9">
        <v>6</v>
      </c>
      <c r="F9">
        <v>0.2</v>
      </c>
      <c r="G9">
        <v>90.715200000000038</v>
      </c>
    </row>
    <row r="10" spans="1:7" x14ac:dyDescent="0.25">
      <c r="A10">
        <v>9</v>
      </c>
      <c r="B10" t="s">
        <v>10</v>
      </c>
      <c r="C10" t="s">
        <v>18</v>
      </c>
      <c r="D10">
        <v>18.504000000000001</v>
      </c>
      <c r="E10">
        <v>4</v>
      </c>
      <c r="F10">
        <v>0.2</v>
      </c>
      <c r="G10">
        <v>5.7824999999999998</v>
      </c>
    </row>
    <row r="11" spans="1:7" x14ac:dyDescent="0.25">
      <c r="A11">
        <v>10</v>
      </c>
      <c r="B11" t="s">
        <v>10</v>
      </c>
      <c r="C11" t="s">
        <v>19</v>
      </c>
      <c r="D11">
        <v>114.9</v>
      </c>
      <c r="E11">
        <v>5</v>
      </c>
      <c r="F11">
        <v>0</v>
      </c>
      <c r="G11">
        <v>34.469999999999992</v>
      </c>
    </row>
    <row r="12" spans="1:7" x14ac:dyDescent="0.25">
      <c r="A12">
        <v>11</v>
      </c>
      <c r="B12" t="s">
        <v>7</v>
      </c>
      <c r="C12" t="s">
        <v>12</v>
      </c>
      <c r="D12">
        <v>1706.1840000000002</v>
      </c>
      <c r="E12">
        <v>9</v>
      </c>
      <c r="F12">
        <v>0.2</v>
      </c>
      <c r="G12">
        <v>85.309199999999805</v>
      </c>
    </row>
    <row r="13" spans="1:7" x14ac:dyDescent="0.25">
      <c r="A13">
        <v>12</v>
      </c>
      <c r="B13" t="s">
        <v>16</v>
      </c>
      <c r="C13" t="s">
        <v>17</v>
      </c>
      <c r="D13">
        <v>911.42399999999998</v>
      </c>
      <c r="E13">
        <v>4</v>
      </c>
      <c r="F13">
        <v>0.2</v>
      </c>
      <c r="G13">
        <v>68.356800000000021</v>
      </c>
    </row>
    <row r="14" spans="1:7" x14ac:dyDescent="0.25">
      <c r="A14">
        <v>13</v>
      </c>
      <c r="B14" t="s">
        <v>10</v>
      </c>
      <c r="C14" t="s">
        <v>20</v>
      </c>
      <c r="D14">
        <v>15.552000000000003</v>
      </c>
      <c r="E14">
        <v>3</v>
      </c>
      <c r="F14">
        <v>0.2</v>
      </c>
      <c r="G14">
        <v>5.4432</v>
      </c>
    </row>
    <row r="15" spans="1:7" x14ac:dyDescent="0.25">
      <c r="A15">
        <v>14</v>
      </c>
      <c r="B15" t="s">
        <v>10</v>
      </c>
      <c r="C15" t="s">
        <v>18</v>
      </c>
      <c r="D15">
        <v>407.97600000000006</v>
      </c>
      <c r="E15">
        <v>3</v>
      </c>
      <c r="F15">
        <v>0.2</v>
      </c>
      <c r="G15">
        <v>132.59219999999993</v>
      </c>
    </row>
    <row r="16" spans="1:7" x14ac:dyDescent="0.25">
      <c r="A16">
        <v>15</v>
      </c>
      <c r="B16" t="s">
        <v>10</v>
      </c>
      <c r="C16" t="s">
        <v>19</v>
      </c>
      <c r="D16">
        <v>68.809999999999988</v>
      </c>
      <c r="E16">
        <v>5</v>
      </c>
      <c r="F16">
        <v>0.8</v>
      </c>
      <c r="G16">
        <v>-123.858</v>
      </c>
    </row>
    <row r="17" spans="1:7" x14ac:dyDescent="0.25">
      <c r="A17">
        <v>16</v>
      </c>
      <c r="B17" t="s">
        <v>10</v>
      </c>
      <c r="C17" t="s">
        <v>18</v>
      </c>
      <c r="D17">
        <v>2.5439999999999996</v>
      </c>
      <c r="E17">
        <v>3</v>
      </c>
      <c r="F17">
        <v>0.8</v>
      </c>
      <c r="G17">
        <v>-3.8160000000000016</v>
      </c>
    </row>
    <row r="18" spans="1:7" x14ac:dyDescent="0.25">
      <c r="A18">
        <v>17</v>
      </c>
      <c r="B18" t="s">
        <v>10</v>
      </c>
      <c r="C18" t="s">
        <v>13</v>
      </c>
      <c r="D18">
        <v>665.88</v>
      </c>
      <c r="E18">
        <v>12</v>
      </c>
      <c r="F18">
        <v>0</v>
      </c>
      <c r="G18">
        <v>13.317599999999999</v>
      </c>
    </row>
    <row r="19" spans="1:7" x14ac:dyDescent="0.25">
      <c r="A19">
        <v>18</v>
      </c>
      <c r="B19" t="s">
        <v>10</v>
      </c>
      <c r="C19" t="s">
        <v>13</v>
      </c>
      <c r="D19">
        <v>55.5</v>
      </c>
      <c r="E19">
        <v>5</v>
      </c>
      <c r="F19">
        <v>0</v>
      </c>
      <c r="G19">
        <v>9.9899999999999949</v>
      </c>
    </row>
    <row r="20" spans="1:7" x14ac:dyDescent="0.25">
      <c r="A20">
        <v>19</v>
      </c>
      <c r="B20" t="s">
        <v>10</v>
      </c>
      <c r="C20" t="s">
        <v>15</v>
      </c>
      <c r="D20">
        <v>80</v>
      </c>
      <c r="E20">
        <v>2</v>
      </c>
      <c r="F20">
        <v>0</v>
      </c>
      <c r="G20">
        <v>2.4823999999999993</v>
      </c>
    </row>
    <row r="21" spans="1:7" x14ac:dyDescent="0.25">
      <c r="A21">
        <v>20</v>
      </c>
      <c r="B21" t="s">
        <v>16</v>
      </c>
      <c r="C21" t="s">
        <v>17</v>
      </c>
      <c r="D21">
        <v>213.48000000000002</v>
      </c>
      <c r="E21">
        <v>3</v>
      </c>
      <c r="F21">
        <v>0.2</v>
      </c>
      <c r="G21">
        <v>16.010999999999981</v>
      </c>
    </row>
    <row r="22" spans="1:7" x14ac:dyDescent="0.25">
      <c r="A22">
        <v>21</v>
      </c>
      <c r="B22" t="s">
        <v>10</v>
      </c>
      <c r="C22" t="s">
        <v>18</v>
      </c>
      <c r="D22">
        <v>22.72</v>
      </c>
      <c r="E22">
        <v>4</v>
      </c>
      <c r="F22">
        <v>0.2</v>
      </c>
      <c r="G22">
        <v>7.3839999999999986</v>
      </c>
    </row>
    <row r="23" spans="1:7" x14ac:dyDescent="0.25">
      <c r="A23">
        <v>22</v>
      </c>
      <c r="B23" t="s">
        <v>10</v>
      </c>
      <c r="C23" t="s">
        <v>15</v>
      </c>
      <c r="D23">
        <v>190</v>
      </c>
      <c r="E23">
        <v>3</v>
      </c>
      <c r="F23">
        <v>0</v>
      </c>
      <c r="G23">
        <v>5.0595999999999997</v>
      </c>
    </row>
    <row r="24" spans="1:7" x14ac:dyDescent="0.25">
      <c r="A24">
        <v>23</v>
      </c>
      <c r="B24" t="s">
        <v>10</v>
      </c>
      <c r="C24" t="s">
        <v>19</v>
      </c>
      <c r="D24">
        <v>60.339999999999996</v>
      </c>
      <c r="E24">
        <v>17</v>
      </c>
      <c r="F24">
        <v>0</v>
      </c>
      <c r="G24">
        <v>15.688400000000001</v>
      </c>
    </row>
    <row r="25" spans="1:7" x14ac:dyDescent="0.25">
      <c r="A25">
        <v>24</v>
      </c>
      <c r="B25" t="s">
        <v>7</v>
      </c>
      <c r="C25" t="s">
        <v>9</v>
      </c>
      <c r="D25">
        <v>71.371999999999986</v>
      </c>
      <c r="E25">
        <v>20</v>
      </c>
      <c r="F25">
        <v>0.3</v>
      </c>
      <c r="G25">
        <v>-1.0196000000000005</v>
      </c>
    </row>
    <row r="26" spans="1:7" x14ac:dyDescent="0.25">
      <c r="A26">
        <v>25</v>
      </c>
      <c r="B26" t="s">
        <v>7</v>
      </c>
      <c r="C26" t="s">
        <v>12</v>
      </c>
      <c r="D26">
        <v>1044.6299999999999</v>
      </c>
      <c r="E26">
        <v>3</v>
      </c>
      <c r="F26">
        <v>0</v>
      </c>
      <c r="G26">
        <v>240.26490000000001</v>
      </c>
    </row>
    <row r="27" spans="1:7" x14ac:dyDescent="0.25">
      <c r="A27">
        <v>1</v>
      </c>
      <c r="B27" t="s">
        <v>7</v>
      </c>
      <c r="C27" t="s">
        <v>8</v>
      </c>
      <c r="D27">
        <v>261.95999999999998</v>
      </c>
      <c r="E27">
        <v>3</v>
      </c>
      <c r="F27">
        <v>0</v>
      </c>
      <c r="G27">
        <v>41.913600000000002</v>
      </c>
    </row>
    <row r="28" spans="1:7" x14ac:dyDescent="0.25">
      <c r="A28">
        <v>2</v>
      </c>
      <c r="B28" t="s">
        <v>7</v>
      </c>
      <c r="C28" t="s">
        <v>9</v>
      </c>
      <c r="D28">
        <v>731.93999999999994</v>
      </c>
      <c r="E28">
        <v>4</v>
      </c>
      <c r="F28">
        <v>0</v>
      </c>
      <c r="G28">
        <v>219.58199999999997</v>
      </c>
    </row>
    <row r="29" spans="1:7" x14ac:dyDescent="0.25">
      <c r="A29">
        <v>3</v>
      </c>
      <c r="B29" t="s">
        <v>10</v>
      </c>
      <c r="C29" t="s">
        <v>11</v>
      </c>
      <c r="D29">
        <v>140</v>
      </c>
      <c r="E29">
        <v>3</v>
      </c>
      <c r="F29">
        <v>0</v>
      </c>
      <c r="G29">
        <v>6.8713999999999995</v>
      </c>
    </row>
    <row r="30" spans="1:7" x14ac:dyDescent="0.25">
      <c r="A30">
        <v>4</v>
      </c>
      <c r="B30" t="s">
        <v>7</v>
      </c>
      <c r="C30" t="s">
        <v>12</v>
      </c>
      <c r="D30">
        <v>957.57749999999999</v>
      </c>
      <c r="E30">
        <v>6</v>
      </c>
      <c r="F30">
        <v>0.45</v>
      </c>
      <c r="G30">
        <v>-383.03100000000006</v>
      </c>
    </row>
    <row r="31" spans="1:7" x14ac:dyDescent="0.25">
      <c r="A31">
        <v>5</v>
      </c>
      <c r="B31" t="s">
        <v>10</v>
      </c>
      <c r="C31" t="s">
        <v>13</v>
      </c>
      <c r="D31">
        <v>220</v>
      </c>
      <c r="E31">
        <v>7</v>
      </c>
      <c r="F31">
        <v>0.2</v>
      </c>
      <c r="G31">
        <v>2.5163999999999991</v>
      </c>
    </row>
    <row r="32" spans="1:7" x14ac:dyDescent="0.25">
      <c r="A32">
        <v>6</v>
      </c>
      <c r="B32" t="s">
        <v>7</v>
      </c>
      <c r="C32" t="s">
        <v>14</v>
      </c>
      <c r="D32">
        <v>48.86</v>
      </c>
      <c r="E32">
        <v>7</v>
      </c>
      <c r="F32">
        <v>0</v>
      </c>
      <c r="G32">
        <v>14.169399999999996</v>
      </c>
    </row>
    <row r="33" spans="1:7" x14ac:dyDescent="0.25">
      <c r="A33">
        <v>7</v>
      </c>
      <c r="B33" t="s">
        <v>10</v>
      </c>
      <c r="C33" t="s">
        <v>15</v>
      </c>
      <c r="D33">
        <v>70</v>
      </c>
      <c r="E33">
        <v>6</v>
      </c>
      <c r="F33">
        <v>0</v>
      </c>
      <c r="G33">
        <v>1.9656000000000002</v>
      </c>
    </row>
    <row r="34" spans="1:7" x14ac:dyDescent="0.25">
      <c r="A34">
        <v>8</v>
      </c>
      <c r="B34" t="s">
        <v>16</v>
      </c>
      <c r="C34" t="s">
        <v>17</v>
      </c>
      <c r="D34">
        <v>907.15200000000004</v>
      </c>
      <c r="E34">
        <v>6</v>
      </c>
      <c r="F34">
        <v>0.2</v>
      </c>
      <c r="G34">
        <v>90.715200000000038</v>
      </c>
    </row>
    <row r="35" spans="1:7" x14ac:dyDescent="0.25">
      <c r="A35">
        <v>9</v>
      </c>
      <c r="B35" t="s">
        <v>10</v>
      </c>
      <c r="C35" t="s">
        <v>18</v>
      </c>
      <c r="D35">
        <v>18.504000000000001</v>
      </c>
      <c r="E35">
        <v>4</v>
      </c>
      <c r="F35">
        <v>0.2</v>
      </c>
      <c r="G35">
        <v>5.7824999999999998</v>
      </c>
    </row>
    <row r="36" spans="1:7" x14ac:dyDescent="0.25">
      <c r="A36">
        <v>10</v>
      </c>
      <c r="B36" t="s">
        <v>10</v>
      </c>
      <c r="C36" t="s">
        <v>19</v>
      </c>
      <c r="D36">
        <v>114.9</v>
      </c>
      <c r="E36">
        <v>5</v>
      </c>
      <c r="F36">
        <v>0</v>
      </c>
      <c r="G36">
        <v>34.469999999999992</v>
      </c>
    </row>
    <row r="37" spans="1:7" x14ac:dyDescent="0.25">
      <c r="A37">
        <v>11</v>
      </c>
      <c r="B37" t="s">
        <v>7</v>
      </c>
      <c r="C37" t="s">
        <v>12</v>
      </c>
      <c r="D37">
        <v>1706.1840000000002</v>
      </c>
      <c r="E37">
        <v>10</v>
      </c>
      <c r="F37">
        <v>0.2</v>
      </c>
      <c r="G37">
        <v>85.309199999999805</v>
      </c>
    </row>
    <row r="38" spans="1:7" x14ac:dyDescent="0.25">
      <c r="A38">
        <v>12</v>
      </c>
      <c r="B38" t="s">
        <v>16</v>
      </c>
      <c r="C38" t="s">
        <v>17</v>
      </c>
      <c r="D38">
        <v>911.42399999999998</v>
      </c>
      <c r="E38">
        <v>4</v>
      </c>
      <c r="F38">
        <v>0.2</v>
      </c>
      <c r="G38">
        <v>68.356800000000021</v>
      </c>
    </row>
    <row r="39" spans="1:7" x14ac:dyDescent="0.25">
      <c r="A39">
        <v>13</v>
      </c>
      <c r="B39" t="s">
        <v>10</v>
      </c>
      <c r="C39" t="s">
        <v>20</v>
      </c>
      <c r="D39">
        <v>15.552000000000003</v>
      </c>
      <c r="E39">
        <v>3</v>
      </c>
      <c r="F39">
        <v>0.2</v>
      </c>
      <c r="G39">
        <v>5.4432</v>
      </c>
    </row>
    <row r="40" spans="1:7" x14ac:dyDescent="0.25">
      <c r="A40">
        <v>14</v>
      </c>
      <c r="B40" t="s">
        <v>10</v>
      </c>
      <c r="C40" t="s">
        <v>18</v>
      </c>
      <c r="D40">
        <v>407.97600000000006</v>
      </c>
      <c r="E40">
        <v>3</v>
      </c>
      <c r="F40">
        <v>0.2</v>
      </c>
      <c r="G40">
        <v>132.59219999999993</v>
      </c>
    </row>
    <row r="41" spans="1:7" x14ac:dyDescent="0.25">
      <c r="A41">
        <v>15</v>
      </c>
      <c r="B41" t="s">
        <v>10</v>
      </c>
      <c r="C41" t="s">
        <v>19</v>
      </c>
      <c r="D41">
        <v>68.809999999999988</v>
      </c>
      <c r="E41">
        <v>5</v>
      </c>
      <c r="F41">
        <v>0.8</v>
      </c>
      <c r="G41">
        <v>-123.858</v>
      </c>
    </row>
    <row r="42" spans="1:7" x14ac:dyDescent="0.25">
      <c r="A42">
        <v>16</v>
      </c>
      <c r="B42" t="s">
        <v>10</v>
      </c>
      <c r="C42" t="s">
        <v>18</v>
      </c>
      <c r="D42">
        <v>200</v>
      </c>
      <c r="E42">
        <v>3</v>
      </c>
      <c r="F42">
        <v>0.8</v>
      </c>
      <c r="G42">
        <v>-3.8160000000000016</v>
      </c>
    </row>
    <row r="43" spans="1:7" x14ac:dyDescent="0.25">
      <c r="A43">
        <v>17</v>
      </c>
      <c r="B43" t="s">
        <v>10</v>
      </c>
      <c r="C43" t="s">
        <v>13</v>
      </c>
      <c r="D43">
        <v>665.88</v>
      </c>
      <c r="E43">
        <v>10</v>
      </c>
      <c r="F43">
        <v>0</v>
      </c>
      <c r="G43">
        <v>13.317599999999999</v>
      </c>
    </row>
    <row r="44" spans="1:7" x14ac:dyDescent="0.25">
      <c r="A44">
        <v>18</v>
      </c>
      <c r="B44" t="s">
        <v>10</v>
      </c>
      <c r="C44" t="s">
        <v>13</v>
      </c>
      <c r="D44">
        <v>150</v>
      </c>
      <c r="E44">
        <v>5</v>
      </c>
      <c r="F44">
        <v>0</v>
      </c>
      <c r="G44">
        <v>9.9899999999999949</v>
      </c>
    </row>
    <row r="45" spans="1:7" x14ac:dyDescent="0.25">
      <c r="A45">
        <v>19</v>
      </c>
      <c r="B45" t="s">
        <v>10</v>
      </c>
      <c r="C45" t="s">
        <v>15</v>
      </c>
      <c r="D45">
        <v>80</v>
      </c>
      <c r="E45">
        <v>2</v>
      </c>
      <c r="F45">
        <v>0</v>
      </c>
      <c r="G45">
        <v>2.4823999999999993</v>
      </c>
    </row>
    <row r="46" spans="1:7" x14ac:dyDescent="0.25">
      <c r="A46">
        <v>20</v>
      </c>
      <c r="B46" t="s">
        <v>16</v>
      </c>
      <c r="C46" t="s">
        <v>17</v>
      </c>
      <c r="D46">
        <v>213.48000000000002</v>
      </c>
      <c r="E46">
        <v>3</v>
      </c>
      <c r="F46">
        <v>0.2</v>
      </c>
      <c r="G46">
        <v>16.010999999999981</v>
      </c>
    </row>
    <row r="47" spans="1:7" x14ac:dyDescent="0.25">
      <c r="A47">
        <v>21</v>
      </c>
      <c r="B47" t="s">
        <v>10</v>
      </c>
      <c r="C47" t="s">
        <v>18</v>
      </c>
      <c r="D47">
        <v>22.72</v>
      </c>
      <c r="E47">
        <v>4</v>
      </c>
      <c r="F47">
        <v>0.2</v>
      </c>
      <c r="G47">
        <v>7.3839999999999986</v>
      </c>
    </row>
    <row r="48" spans="1:7" x14ac:dyDescent="0.25">
      <c r="A48">
        <v>22</v>
      </c>
      <c r="B48" t="s">
        <v>10</v>
      </c>
      <c r="C48" t="s">
        <v>15</v>
      </c>
      <c r="D48">
        <v>190</v>
      </c>
      <c r="E48">
        <v>4</v>
      </c>
      <c r="F48">
        <v>0</v>
      </c>
      <c r="G48">
        <v>5.0595999999999997</v>
      </c>
    </row>
    <row r="49" spans="1:7" x14ac:dyDescent="0.25">
      <c r="A49">
        <v>23</v>
      </c>
      <c r="B49" t="s">
        <v>10</v>
      </c>
      <c r="C49" t="s">
        <v>19</v>
      </c>
      <c r="D49">
        <v>160</v>
      </c>
      <c r="E49">
        <v>7</v>
      </c>
      <c r="F49">
        <v>0</v>
      </c>
      <c r="G49">
        <v>15.688400000000001</v>
      </c>
    </row>
    <row r="50" spans="1:7" x14ac:dyDescent="0.25">
      <c r="A50">
        <v>24</v>
      </c>
      <c r="B50" t="s">
        <v>7</v>
      </c>
      <c r="C50" t="s">
        <v>9</v>
      </c>
      <c r="D50">
        <v>71.371999999999986</v>
      </c>
      <c r="E50">
        <v>20</v>
      </c>
      <c r="F50">
        <v>0.3</v>
      </c>
      <c r="G50">
        <v>-1.0196000000000005</v>
      </c>
    </row>
    <row r="51" spans="1:7" x14ac:dyDescent="0.25">
      <c r="A51">
        <v>25</v>
      </c>
      <c r="B51" t="s">
        <v>7</v>
      </c>
      <c r="C51" t="s">
        <v>12</v>
      </c>
      <c r="D51">
        <v>1044.6299999999999</v>
      </c>
      <c r="E51">
        <v>8</v>
      </c>
      <c r="F51">
        <v>0</v>
      </c>
      <c r="G51">
        <v>240.26490000000001</v>
      </c>
    </row>
  </sheetData>
  <pageMargins left="0.70866141732283472" right="0.70866141732283472" top="0.74803149606299213" bottom="0.74803149606299213" header="0.31496062992125984" footer="0.31496062992125984"/>
  <pageSetup scale="65" fitToWidth="0" fitToHeight="0" orientation="portrait" r:id="rId1"/>
  <headerFooter>
    <oddHeader>&amp;C&amp;P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A3AE-890C-460C-B713-149306DAD706}">
  <dimension ref="A1:J35"/>
  <sheetViews>
    <sheetView topLeftCell="A25" zoomScale="130" zoomScaleNormal="130" workbookViewId="0">
      <selection activeCell="B30" sqref="B30"/>
    </sheetView>
  </sheetViews>
  <sheetFormatPr defaultRowHeight="15" x14ac:dyDescent="0.25"/>
  <cols>
    <col min="2" max="2" width="13.81640625" bestFit="1" customWidth="1"/>
    <col min="3" max="3" width="12.632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</v>
      </c>
      <c r="B2" t="s">
        <v>7</v>
      </c>
      <c r="C2" t="s">
        <v>8</v>
      </c>
      <c r="D2">
        <v>261.95999999999998</v>
      </c>
      <c r="E2">
        <v>3</v>
      </c>
      <c r="F2">
        <v>0</v>
      </c>
      <c r="G2">
        <v>41.913600000000002</v>
      </c>
    </row>
    <row r="3" spans="1:10" x14ac:dyDescent="0.25">
      <c r="A3">
        <v>2</v>
      </c>
      <c r="B3" t="s">
        <v>7</v>
      </c>
      <c r="C3" t="s">
        <v>9</v>
      </c>
      <c r="D3">
        <v>731.93999999999994</v>
      </c>
      <c r="E3">
        <v>4</v>
      </c>
      <c r="F3">
        <v>0</v>
      </c>
      <c r="G3">
        <v>219.58199999999997</v>
      </c>
      <c r="J3" t="e">
        <f>totalprofit/14</f>
        <v>#NAME?</v>
      </c>
    </row>
    <row r="4" spans="1:10" x14ac:dyDescent="0.25">
      <c r="A4">
        <v>3</v>
      </c>
      <c r="B4" t="s">
        <v>10</v>
      </c>
      <c r="C4" t="s">
        <v>11</v>
      </c>
      <c r="D4">
        <v>14.62</v>
      </c>
      <c r="E4">
        <v>3</v>
      </c>
      <c r="F4">
        <v>0</v>
      </c>
      <c r="G4">
        <v>6.8713999999999995</v>
      </c>
    </row>
    <row r="5" spans="1:10" x14ac:dyDescent="0.25">
      <c r="A5">
        <v>4</v>
      </c>
      <c r="B5" t="s">
        <v>7</v>
      </c>
      <c r="C5" t="s">
        <v>12</v>
      </c>
      <c r="D5">
        <v>957.57749999999999</v>
      </c>
      <c r="E5">
        <v>6</v>
      </c>
      <c r="F5">
        <v>0.45</v>
      </c>
      <c r="G5">
        <v>-383.03100000000006</v>
      </c>
    </row>
    <row r="6" spans="1:10" x14ac:dyDescent="0.25">
      <c r="A6">
        <v>5</v>
      </c>
      <c r="B6" t="s">
        <v>10</v>
      </c>
      <c r="C6" t="s">
        <v>13</v>
      </c>
      <c r="D6">
        <v>22.368000000000002</v>
      </c>
      <c r="E6">
        <v>7</v>
      </c>
      <c r="F6">
        <v>0.2</v>
      </c>
      <c r="G6">
        <v>2.5163999999999991</v>
      </c>
    </row>
    <row r="7" spans="1:10" x14ac:dyDescent="0.25">
      <c r="A7">
        <v>6</v>
      </c>
      <c r="B7" t="s">
        <v>7</v>
      </c>
      <c r="C7" t="s">
        <v>14</v>
      </c>
      <c r="D7">
        <v>48.86</v>
      </c>
      <c r="E7">
        <v>7</v>
      </c>
      <c r="F7">
        <v>0</v>
      </c>
      <c r="G7">
        <v>14.169399999999996</v>
      </c>
    </row>
    <row r="8" spans="1:10" x14ac:dyDescent="0.25">
      <c r="A8">
        <v>7</v>
      </c>
      <c r="B8" t="s">
        <v>10</v>
      </c>
      <c r="C8" t="s">
        <v>15</v>
      </c>
      <c r="D8">
        <v>7.28</v>
      </c>
      <c r="E8">
        <v>6</v>
      </c>
      <c r="F8">
        <v>0</v>
      </c>
      <c r="G8">
        <v>1.9656000000000002</v>
      </c>
    </row>
    <row r="9" spans="1:10" x14ac:dyDescent="0.25">
      <c r="A9">
        <v>8</v>
      </c>
      <c r="B9" t="s">
        <v>16</v>
      </c>
      <c r="C9" t="s">
        <v>17</v>
      </c>
      <c r="D9">
        <v>907.15200000000004</v>
      </c>
      <c r="E9">
        <v>6</v>
      </c>
      <c r="F9">
        <v>0.2</v>
      </c>
      <c r="G9">
        <v>90.715200000000038</v>
      </c>
    </row>
    <row r="10" spans="1:10" x14ac:dyDescent="0.25">
      <c r="A10">
        <v>9</v>
      </c>
      <c r="B10" t="s">
        <v>10</v>
      </c>
      <c r="C10" t="s">
        <v>18</v>
      </c>
      <c r="D10">
        <v>18.504000000000001</v>
      </c>
      <c r="E10">
        <v>4</v>
      </c>
      <c r="F10">
        <v>0.2</v>
      </c>
      <c r="G10">
        <v>5.7824999999999998</v>
      </c>
    </row>
    <row r="11" spans="1:10" x14ac:dyDescent="0.25">
      <c r="A11">
        <v>10</v>
      </c>
      <c r="B11" t="s">
        <v>10</v>
      </c>
      <c r="C11" t="s">
        <v>19</v>
      </c>
      <c r="D11">
        <v>114.9</v>
      </c>
      <c r="E11">
        <v>5</v>
      </c>
      <c r="F11">
        <v>0</v>
      </c>
      <c r="G11">
        <v>34.469999999999992</v>
      </c>
    </row>
    <row r="12" spans="1:10" x14ac:dyDescent="0.25">
      <c r="A12">
        <v>11</v>
      </c>
      <c r="B12" t="s">
        <v>7</v>
      </c>
      <c r="C12" t="s">
        <v>12</v>
      </c>
      <c r="D12">
        <v>1706.1840000000002</v>
      </c>
      <c r="E12">
        <v>1</v>
      </c>
      <c r="F12">
        <v>0.2</v>
      </c>
      <c r="G12">
        <v>85.309199999999805</v>
      </c>
    </row>
    <row r="13" spans="1:10" x14ac:dyDescent="0.25">
      <c r="A13">
        <v>12</v>
      </c>
      <c r="B13" t="s">
        <v>16</v>
      </c>
      <c r="C13" t="s">
        <v>17</v>
      </c>
      <c r="D13">
        <v>911.42399999999998</v>
      </c>
      <c r="E13">
        <v>4</v>
      </c>
      <c r="F13">
        <v>0.2</v>
      </c>
      <c r="G13">
        <v>68.356800000000021</v>
      </c>
    </row>
    <row r="14" spans="1:10" x14ac:dyDescent="0.25">
      <c r="A14">
        <v>13</v>
      </c>
      <c r="B14" t="s">
        <v>10</v>
      </c>
      <c r="C14" t="s">
        <v>20</v>
      </c>
      <c r="D14">
        <v>15.552000000000003</v>
      </c>
      <c r="E14">
        <v>3</v>
      </c>
      <c r="F14">
        <v>0.2</v>
      </c>
      <c r="G14">
        <v>5.4432</v>
      </c>
    </row>
    <row r="15" spans="1:10" x14ac:dyDescent="0.25">
      <c r="A15">
        <v>14</v>
      </c>
      <c r="B15" t="s">
        <v>10</v>
      </c>
      <c r="C15" t="s">
        <v>18</v>
      </c>
      <c r="D15">
        <v>407.97600000000006</v>
      </c>
      <c r="E15">
        <v>3</v>
      </c>
      <c r="F15">
        <v>0.2</v>
      </c>
      <c r="G15">
        <v>132.59219999999993</v>
      </c>
    </row>
    <row r="16" spans="1:10" x14ac:dyDescent="0.25">
      <c r="G16">
        <f>SUM(G2:G15)</f>
        <v>326.65649999999971</v>
      </c>
    </row>
    <row r="21" spans="1:7" x14ac:dyDescent="0.25">
      <c r="A21" t="str" cm="1">
        <f t="array" ref="A21:G35">table</f>
        <v>Row ID</v>
      </c>
      <c r="B21" t="str">
        <v>Category</v>
      </c>
      <c r="C21" t="str">
        <v>Sub-Category</v>
      </c>
      <c r="D21" t="str">
        <v>Sales</v>
      </c>
      <c r="E21" t="str">
        <v>Quantity</v>
      </c>
      <c r="F21" t="str">
        <v>Discount</v>
      </c>
      <c r="G21" t="str">
        <v>Profit</v>
      </c>
    </row>
    <row r="22" spans="1:7" x14ac:dyDescent="0.25">
      <c r="A22">
        <v>1</v>
      </c>
      <c r="B22" t="str">
        <v>Furniture</v>
      </c>
      <c r="C22" t="str">
        <v>Bookcases</v>
      </c>
      <c r="D22">
        <v>261.95999999999998</v>
      </c>
      <c r="E22">
        <v>3</v>
      </c>
      <c r="F22">
        <v>0</v>
      </c>
      <c r="G22">
        <v>41.913600000000002</v>
      </c>
    </row>
    <row r="23" spans="1:7" x14ac:dyDescent="0.25">
      <c r="A23">
        <v>2</v>
      </c>
      <c r="B23" t="str">
        <v>Furniture</v>
      </c>
      <c r="C23" t="str">
        <v>Chairs</v>
      </c>
      <c r="D23">
        <v>731.93999999999994</v>
      </c>
      <c r="E23">
        <v>4</v>
      </c>
      <c r="F23">
        <v>0</v>
      </c>
      <c r="G23">
        <v>219.58199999999997</v>
      </c>
    </row>
    <row r="24" spans="1:7" x14ac:dyDescent="0.25">
      <c r="A24">
        <v>3</v>
      </c>
      <c r="B24" t="str">
        <v>Office Supplies</v>
      </c>
      <c r="C24" t="str">
        <v>Labels</v>
      </c>
      <c r="D24">
        <v>14.62</v>
      </c>
      <c r="E24">
        <v>3</v>
      </c>
      <c r="F24">
        <v>0</v>
      </c>
      <c r="G24">
        <v>6.8713999999999995</v>
      </c>
    </row>
    <row r="25" spans="1:7" x14ac:dyDescent="0.25">
      <c r="A25">
        <v>4</v>
      </c>
      <c r="B25" t="str">
        <v>Furniture</v>
      </c>
      <c r="C25" t="str">
        <v>Tables</v>
      </c>
      <c r="D25">
        <v>957.57749999999999</v>
      </c>
      <c r="E25">
        <v>6</v>
      </c>
      <c r="F25">
        <v>0.45</v>
      </c>
      <c r="G25">
        <v>-383.03100000000006</v>
      </c>
    </row>
    <row r="26" spans="1:7" x14ac:dyDescent="0.25">
      <c r="A26">
        <v>5</v>
      </c>
      <c r="B26" t="str">
        <v>Office Supplies</v>
      </c>
      <c r="C26" t="str">
        <v>Storage</v>
      </c>
      <c r="D26">
        <v>22.368000000000002</v>
      </c>
      <c r="E26">
        <v>7</v>
      </c>
      <c r="F26">
        <v>0.2</v>
      </c>
      <c r="G26">
        <v>2.5163999999999991</v>
      </c>
    </row>
    <row r="27" spans="1:7" x14ac:dyDescent="0.25">
      <c r="A27">
        <v>6</v>
      </c>
      <c r="B27" t="str">
        <v>Furniture</v>
      </c>
      <c r="C27" t="str">
        <v>Furnishings</v>
      </c>
      <c r="D27">
        <v>48.86</v>
      </c>
      <c r="E27">
        <v>7</v>
      </c>
      <c r="F27">
        <v>0</v>
      </c>
      <c r="G27">
        <v>14.169399999999996</v>
      </c>
    </row>
    <row r="28" spans="1:7" x14ac:dyDescent="0.25">
      <c r="A28">
        <v>7</v>
      </c>
      <c r="B28" t="str">
        <v>Office Supplies</v>
      </c>
      <c r="C28" t="str">
        <v>Art</v>
      </c>
      <c r="D28">
        <v>7.28</v>
      </c>
      <c r="E28">
        <v>6</v>
      </c>
      <c r="F28">
        <v>0</v>
      </c>
      <c r="G28">
        <v>1.9656000000000002</v>
      </c>
    </row>
    <row r="29" spans="1:7" x14ac:dyDescent="0.25">
      <c r="A29">
        <v>8</v>
      </c>
      <c r="B29" t="str">
        <v>Technology</v>
      </c>
      <c r="C29" t="str">
        <v>Phones</v>
      </c>
      <c r="D29">
        <v>907.15200000000004</v>
      </c>
      <c r="E29">
        <v>6</v>
      </c>
      <c r="F29">
        <v>0.2</v>
      </c>
      <c r="G29">
        <v>90.715200000000038</v>
      </c>
    </row>
    <row r="30" spans="1:7" x14ac:dyDescent="0.25">
      <c r="A30">
        <v>9</v>
      </c>
      <c r="B30" t="str">
        <v>Office Supplies</v>
      </c>
      <c r="C30" t="str">
        <v>Binders</v>
      </c>
      <c r="D30">
        <v>18.504000000000001</v>
      </c>
      <c r="E30">
        <v>4</v>
      </c>
      <c r="F30">
        <v>0.2</v>
      </c>
      <c r="G30">
        <v>5.7824999999999998</v>
      </c>
    </row>
    <row r="31" spans="1:7" x14ac:dyDescent="0.25">
      <c r="A31">
        <v>10</v>
      </c>
      <c r="B31" t="str">
        <v>Office Supplies</v>
      </c>
      <c r="C31" t="str">
        <v>Appliances</v>
      </c>
      <c r="D31">
        <v>114.9</v>
      </c>
      <c r="E31">
        <v>5</v>
      </c>
      <c r="F31">
        <v>0</v>
      </c>
      <c r="G31">
        <v>34.469999999999992</v>
      </c>
    </row>
    <row r="32" spans="1:7" x14ac:dyDescent="0.25">
      <c r="A32">
        <v>11</v>
      </c>
      <c r="B32" t="str">
        <v>Furniture</v>
      </c>
      <c r="C32" t="str">
        <v>Tables</v>
      </c>
      <c r="D32">
        <v>1706.1840000000002</v>
      </c>
      <c r="E32">
        <v>1</v>
      </c>
      <c r="F32">
        <v>0.2</v>
      </c>
      <c r="G32">
        <v>85.309199999999805</v>
      </c>
    </row>
    <row r="33" spans="1:7" x14ac:dyDescent="0.25">
      <c r="A33">
        <v>12</v>
      </c>
      <c r="B33" t="str">
        <v>Technology</v>
      </c>
      <c r="C33" t="str">
        <v>Phones</v>
      </c>
      <c r="D33">
        <v>911.42399999999998</v>
      </c>
      <c r="E33">
        <v>4</v>
      </c>
      <c r="F33">
        <v>0.2</v>
      </c>
      <c r="G33">
        <v>68.356800000000021</v>
      </c>
    </row>
    <row r="34" spans="1:7" x14ac:dyDescent="0.25">
      <c r="A34">
        <v>13</v>
      </c>
      <c r="B34" t="str">
        <v>Office Supplies</v>
      </c>
      <c r="C34" t="str">
        <v>Paper</v>
      </c>
      <c r="D34">
        <v>15.552000000000003</v>
      </c>
      <c r="E34">
        <v>3</v>
      </c>
      <c r="F34">
        <v>0.2</v>
      </c>
      <c r="G34">
        <v>5.4432</v>
      </c>
    </row>
    <row r="35" spans="1:7" x14ac:dyDescent="0.25">
      <c r="A35">
        <v>14</v>
      </c>
      <c r="B35" t="str">
        <v>Office Supplies</v>
      </c>
      <c r="C35" t="str">
        <v>Binders</v>
      </c>
      <c r="D35">
        <v>407.97600000000006</v>
      </c>
      <c r="E35">
        <v>3</v>
      </c>
      <c r="F35">
        <v>0.2</v>
      </c>
      <c r="G35">
        <v>132.59219999999993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7A77-BD6C-4D8E-9C47-D6B84E1C6436}">
  <dimension ref="A2:M23"/>
  <sheetViews>
    <sheetView zoomScale="115" zoomScaleNormal="115" workbookViewId="0">
      <selection activeCell="E12" sqref="E12"/>
    </sheetView>
  </sheetViews>
  <sheetFormatPr defaultRowHeight="15" x14ac:dyDescent="0.25"/>
  <cols>
    <col min="13" max="13" width="20.1796875" bestFit="1" customWidth="1"/>
  </cols>
  <sheetData>
    <row r="2" spans="1:12" x14ac:dyDescent="0.25">
      <c r="D2" t="str" cm="1">
        <f t="array" ref="D2:J16">table</f>
        <v>Row ID</v>
      </c>
      <c r="E2" t="str">
        <v>Category</v>
      </c>
      <c r="F2" t="str">
        <v>Sub-Category</v>
      </c>
      <c r="G2" t="str">
        <v>Sales</v>
      </c>
      <c r="H2" t="str">
        <v>Quantity</v>
      </c>
      <c r="I2" t="str">
        <v>Discount</v>
      </c>
      <c r="J2" t="str">
        <v>Profit</v>
      </c>
    </row>
    <row r="3" spans="1:12" x14ac:dyDescent="0.25">
      <c r="D3">
        <v>1</v>
      </c>
      <c r="E3" t="str">
        <v>Furniture</v>
      </c>
      <c r="F3" t="str">
        <v>Bookcases</v>
      </c>
      <c r="G3">
        <v>261.95999999999998</v>
      </c>
      <c r="H3">
        <v>3</v>
      </c>
      <c r="I3">
        <v>0</v>
      </c>
      <c r="J3">
        <v>41.913600000000002</v>
      </c>
      <c r="K3">
        <f>H3*G3</f>
        <v>785.87999999999988</v>
      </c>
    </row>
    <row r="4" spans="1:12" x14ac:dyDescent="0.25">
      <c r="D4">
        <v>2</v>
      </c>
      <c r="E4" t="str">
        <v>Furniture</v>
      </c>
      <c r="F4" t="str">
        <v>Chairs</v>
      </c>
      <c r="G4">
        <v>731.93999999999994</v>
      </c>
      <c r="H4">
        <v>4</v>
      </c>
      <c r="I4">
        <v>0</v>
      </c>
      <c r="J4">
        <v>219.58199999999997</v>
      </c>
      <c r="K4">
        <f t="shared" ref="K4:K18" si="0">H4*G4</f>
        <v>2927.7599999999998</v>
      </c>
      <c r="L4">
        <f>PRODUCT(J3,G3)</f>
        <v>10979.686656</v>
      </c>
    </row>
    <row r="5" spans="1:12" ht="15.6" x14ac:dyDescent="0.3">
      <c r="A5" s="1" t="s">
        <v>21</v>
      </c>
      <c r="B5">
        <f>SUM(Sheet1!E2:E51)</f>
        <v>300</v>
      </c>
      <c r="D5">
        <v>3</v>
      </c>
      <c r="E5" t="str">
        <v>Office Supplies</v>
      </c>
      <c r="F5" t="str">
        <v>Labels</v>
      </c>
      <c r="G5">
        <v>14.62</v>
      </c>
      <c r="H5">
        <v>3</v>
      </c>
      <c r="I5">
        <v>0</v>
      </c>
      <c r="J5">
        <v>6.8713999999999995</v>
      </c>
      <c r="K5">
        <f t="shared" si="0"/>
        <v>43.86</v>
      </c>
    </row>
    <row r="6" spans="1:12" ht="15.6" x14ac:dyDescent="0.3">
      <c r="A6" s="1" t="s">
        <v>22</v>
      </c>
      <c r="B6">
        <f>SUM(Sheet1!D2:D51)</f>
        <v>18143.215</v>
      </c>
      <c r="D6">
        <v>4</v>
      </c>
      <c r="E6" t="str">
        <v>Furniture</v>
      </c>
      <c r="F6" t="str">
        <v>Tables</v>
      </c>
      <c r="G6">
        <v>957.57749999999999</v>
      </c>
      <c r="H6">
        <v>6</v>
      </c>
      <c r="I6">
        <v>0.45</v>
      </c>
      <c r="J6">
        <v>-383.03100000000006</v>
      </c>
      <c r="K6">
        <f t="shared" si="0"/>
        <v>5745.4650000000001</v>
      </c>
    </row>
    <row r="7" spans="1:12" ht="15.6" x14ac:dyDescent="0.3">
      <c r="A7" s="1" t="s">
        <v>6</v>
      </c>
      <c r="B7">
        <f>SUM(Sheet1!G2:G51)</f>
        <v>1016.3215999999995</v>
      </c>
      <c r="D7">
        <v>5</v>
      </c>
      <c r="E7" t="str">
        <v>Office Supplies</v>
      </c>
      <c r="F7" t="str">
        <v>Storage</v>
      </c>
      <c r="G7">
        <v>22.368000000000002</v>
      </c>
      <c r="H7">
        <v>7</v>
      </c>
      <c r="I7">
        <v>0.2</v>
      </c>
      <c r="J7">
        <v>2.5163999999999991</v>
      </c>
      <c r="K7">
        <f t="shared" si="0"/>
        <v>156.57600000000002</v>
      </c>
    </row>
    <row r="8" spans="1:12" x14ac:dyDescent="0.25">
      <c r="D8">
        <v>6</v>
      </c>
      <c r="E8" t="str">
        <v>Furniture</v>
      </c>
      <c r="F8" t="str">
        <v>Furnishings</v>
      </c>
      <c r="G8">
        <v>48.86</v>
      </c>
      <c r="H8">
        <v>7</v>
      </c>
      <c r="I8">
        <v>0</v>
      </c>
      <c r="J8">
        <v>14.169399999999996</v>
      </c>
      <c r="K8">
        <f t="shared" si="0"/>
        <v>342.02</v>
      </c>
    </row>
    <row r="9" spans="1:12" x14ac:dyDescent="0.25">
      <c r="D9">
        <v>7</v>
      </c>
      <c r="E9" t="str">
        <v>Office Supplies</v>
      </c>
      <c r="F9" t="str">
        <v>Art</v>
      </c>
      <c r="G9">
        <v>7.28</v>
      </c>
      <c r="H9">
        <v>6</v>
      </c>
      <c r="I9">
        <v>0</v>
      </c>
      <c r="J9">
        <v>1.9656000000000002</v>
      </c>
      <c r="K9">
        <f t="shared" si="0"/>
        <v>43.68</v>
      </c>
    </row>
    <row r="10" spans="1:12" x14ac:dyDescent="0.25">
      <c r="D10">
        <v>8</v>
      </c>
      <c r="E10" t="str">
        <v>Technology</v>
      </c>
      <c r="F10" t="str">
        <v>Phones</v>
      </c>
      <c r="G10">
        <v>907.15200000000004</v>
      </c>
      <c r="H10">
        <v>6</v>
      </c>
      <c r="I10">
        <v>0.2</v>
      </c>
      <c r="J10">
        <v>90.715200000000038</v>
      </c>
      <c r="K10">
        <f t="shared" si="0"/>
        <v>5442.9120000000003</v>
      </c>
    </row>
    <row r="11" spans="1:12" x14ac:dyDescent="0.25">
      <c r="D11">
        <v>9</v>
      </c>
      <c r="E11" t="str">
        <v>Office Supplies</v>
      </c>
      <c r="F11" t="str">
        <v>Binders</v>
      </c>
      <c r="G11">
        <v>18.504000000000001</v>
      </c>
      <c r="H11">
        <v>4</v>
      </c>
      <c r="I11">
        <v>0.2</v>
      </c>
      <c r="J11">
        <v>5.7824999999999998</v>
      </c>
      <c r="K11">
        <f t="shared" si="0"/>
        <v>74.016000000000005</v>
      </c>
    </row>
    <row r="12" spans="1:12" x14ac:dyDescent="0.25">
      <c r="D12">
        <v>10</v>
      </c>
      <c r="E12" t="str">
        <v>Office Supplies</v>
      </c>
      <c r="F12" t="str">
        <v>Appliances</v>
      </c>
      <c r="G12">
        <v>114.9</v>
      </c>
      <c r="H12">
        <v>5</v>
      </c>
      <c r="I12">
        <v>0</v>
      </c>
      <c r="J12">
        <v>34.469999999999992</v>
      </c>
      <c r="K12">
        <f t="shared" si="0"/>
        <v>574.5</v>
      </c>
    </row>
    <row r="13" spans="1:12" x14ac:dyDescent="0.25">
      <c r="D13">
        <v>11</v>
      </c>
      <c r="E13" t="str">
        <v>Furniture</v>
      </c>
      <c r="F13" t="str">
        <v>Tables</v>
      </c>
      <c r="G13">
        <v>1706.1840000000002</v>
      </c>
      <c r="H13">
        <v>1</v>
      </c>
      <c r="I13">
        <v>0.2</v>
      </c>
      <c r="J13">
        <v>85.309199999999805</v>
      </c>
      <c r="K13">
        <f t="shared" si="0"/>
        <v>1706.1840000000002</v>
      </c>
    </row>
    <row r="14" spans="1:12" x14ac:dyDescent="0.25">
      <c r="D14">
        <v>12</v>
      </c>
      <c r="E14" t="str">
        <v>Technology</v>
      </c>
      <c r="F14" t="str">
        <v>Phones</v>
      </c>
      <c r="G14">
        <v>911.42399999999998</v>
      </c>
      <c r="H14">
        <v>4</v>
      </c>
      <c r="I14">
        <v>0.2</v>
      </c>
      <c r="J14">
        <v>68.356800000000021</v>
      </c>
      <c r="K14">
        <f t="shared" si="0"/>
        <v>3645.6959999999999</v>
      </c>
    </row>
    <row r="15" spans="1:12" x14ac:dyDescent="0.25">
      <c r="D15">
        <v>13</v>
      </c>
      <c r="E15" t="str">
        <v>Office Supplies</v>
      </c>
      <c r="F15" t="str">
        <v>Paper</v>
      </c>
      <c r="G15">
        <v>15.552000000000003</v>
      </c>
      <c r="H15">
        <v>3</v>
      </c>
      <c r="I15">
        <v>0.2</v>
      </c>
      <c r="J15">
        <v>5.4432</v>
      </c>
      <c r="K15">
        <f t="shared" si="0"/>
        <v>46.656000000000006</v>
      </c>
    </row>
    <row r="16" spans="1:12" x14ac:dyDescent="0.25">
      <c r="D16">
        <v>14</v>
      </c>
      <c r="E16" t="str">
        <v>Office Supplies</v>
      </c>
      <c r="F16" t="str">
        <v>Binders</v>
      </c>
      <c r="G16">
        <v>407.97600000000006</v>
      </c>
      <c r="H16">
        <v>3</v>
      </c>
      <c r="I16">
        <v>0.2</v>
      </c>
      <c r="J16">
        <v>132.59219999999993</v>
      </c>
      <c r="K16">
        <f t="shared" si="0"/>
        <v>1223.9280000000001</v>
      </c>
    </row>
    <row r="17" spans="6:13" x14ac:dyDescent="0.25">
      <c r="K17">
        <f t="shared" si="0"/>
        <v>0</v>
      </c>
      <c r="M17" t="str">
        <f>_xlfn.CONCAT(F7,E12)</f>
        <v>StorageOffice Supplies</v>
      </c>
    </row>
    <row r="18" spans="6:13" x14ac:dyDescent="0.25">
      <c r="F18" t="str">
        <f>LEFT(E3,4)</f>
        <v>Furn</v>
      </c>
      <c r="K18">
        <f t="shared" si="0"/>
        <v>0</v>
      </c>
    </row>
    <row r="20" spans="6:13" x14ac:dyDescent="0.25">
      <c r="I20" t="str">
        <f>UPPER(F10)</f>
        <v>PHONES</v>
      </c>
    </row>
    <row r="21" spans="6:13" x14ac:dyDescent="0.25">
      <c r="K21" t="e">
        <f>H14/0</f>
        <v>#DIV/0!</v>
      </c>
    </row>
    <row r="23" spans="6:13" x14ac:dyDescent="0.25">
      <c r="I23" t="str">
        <f>_xlfn.CONCAT(G14,F14)</f>
        <v>911.424Phones</v>
      </c>
    </row>
  </sheetData>
  <pageMargins left="0.7" right="0.7" top="0.75" bottom="0.75" header="0.3" footer="0.3"/>
  <pageSetup orientation="portrait" r:id="rId1"/>
  <cellWatches>
    <cellWatch r="A5"/>
    <cellWatch r="B5"/>
    <cellWatch r="A6"/>
    <cellWatch r="B6"/>
    <cellWatch r="A7"/>
    <cellWatch r="B7"/>
  </cellWatch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1624-240E-490B-AFCE-4AA3B860BE82}">
  <dimension ref="A1:I17"/>
  <sheetViews>
    <sheetView tabSelected="1" zoomScale="115" zoomScaleNormal="115" workbookViewId="0">
      <selection activeCell="K6" sqref="K6"/>
    </sheetView>
  </sheetViews>
  <sheetFormatPr defaultRowHeight="15" x14ac:dyDescent="0.25"/>
  <cols>
    <col min="2" max="2" width="13.6328125" bestFit="1" customWidth="1"/>
    <col min="3" max="3" width="12.45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19.2" x14ac:dyDescent="0.45">
      <c r="A2">
        <v>1</v>
      </c>
      <c r="B2" t="s">
        <v>7</v>
      </c>
      <c r="C2" t="s">
        <v>8</v>
      </c>
      <c r="D2">
        <v>261.95999999999998</v>
      </c>
      <c r="E2">
        <v>10</v>
      </c>
      <c r="F2" s="3">
        <v>0</v>
      </c>
      <c r="G2">
        <v>41.913600000000002</v>
      </c>
      <c r="I2" s="2" t="s">
        <v>24</v>
      </c>
    </row>
    <row r="3" spans="1:9" x14ac:dyDescent="0.25">
      <c r="A3">
        <v>2</v>
      </c>
      <c r="B3" t="s">
        <v>7</v>
      </c>
      <c r="C3" t="s">
        <v>9</v>
      </c>
      <c r="D3" s="3">
        <v>731.93999999999994</v>
      </c>
      <c r="E3">
        <v>4</v>
      </c>
      <c r="F3">
        <v>0</v>
      </c>
      <c r="G3">
        <v>219.58199999999997</v>
      </c>
    </row>
    <row r="4" spans="1:9" x14ac:dyDescent="0.25">
      <c r="A4">
        <v>3</v>
      </c>
      <c r="B4" t="s">
        <v>10</v>
      </c>
      <c r="C4" t="s">
        <v>11</v>
      </c>
      <c r="D4" s="3">
        <v>14.62</v>
      </c>
      <c r="E4">
        <v>3</v>
      </c>
      <c r="F4">
        <v>0</v>
      </c>
      <c r="G4">
        <v>6.8713999999999995</v>
      </c>
    </row>
    <row r="5" spans="1:9" x14ac:dyDescent="0.25">
      <c r="A5">
        <v>4</v>
      </c>
      <c r="B5" t="s">
        <v>7</v>
      </c>
      <c r="C5" t="s">
        <v>12</v>
      </c>
      <c r="D5" s="3">
        <v>957.57749999999999</v>
      </c>
      <c r="E5">
        <v>6</v>
      </c>
      <c r="F5">
        <v>0.45</v>
      </c>
      <c r="G5">
        <v>-383.03100000000006</v>
      </c>
    </row>
    <row r="6" spans="1:9" x14ac:dyDescent="0.25">
      <c r="A6">
        <v>5</v>
      </c>
      <c r="B6" t="s">
        <v>10</v>
      </c>
      <c r="C6" t="s">
        <v>13</v>
      </c>
      <c r="D6" s="3">
        <v>22.368000000000002</v>
      </c>
      <c r="E6">
        <v>7</v>
      </c>
      <c r="F6">
        <v>0.2</v>
      </c>
      <c r="G6">
        <v>2.5163999999999991</v>
      </c>
    </row>
    <row r="7" spans="1:9" x14ac:dyDescent="0.25">
      <c r="A7">
        <v>6</v>
      </c>
      <c r="B7" t="s">
        <v>7</v>
      </c>
      <c r="C7" t="s">
        <v>14</v>
      </c>
      <c r="D7" s="3">
        <v>48.86</v>
      </c>
      <c r="E7">
        <v>7</v>
      </c>
      <c r="F7">
        <v>0</v>
      </c>
      <c r="G7">
        <v>14.169399999999996</v>
      </c>
    </row>
    <row r="8" spans="1:9" x14ac:dyDescent="0.25">
      <c r="A8">
        <v>7</v>
      </c>
      <c r="B8" t="s">
        <v>10</v>
      </c>
      <c r="C8" t="s">
        <v>15</v>
      </c>
      <c r="D8" s="3">
        <v>170</v>
      </c>
      <c r="E8">
        <v>10</v>
      </c>
      <c r="F8">
        <v>0</v>
      </c>
      <c r="G8">
        <v>1.9656000000000002</v>
      </c>
    </row>
    <row r="9" spans="1:9" x14ac:dyDescent="0.25">
      <c r="A9">
        <v>8</v>
      </c>
      <c r="B9" t="s">
        <v>16</v>
      </c>
      <c r="C9" t="s">
        <v>17</v>
      </c>
      <c r="D9" s="3">
        <v>907.15200000000004</v>
      </c>
      <c r="E9">
        <v>6</v>
      </c>
      <c r="F9">
        <v>0.2</v>
      </c>
      <c r="G9">
        <v>90.715200000000038</v>
      </c>
    </row>
    <row r="10" spans="1:9" x14ac:dyDescent="0.25">
      <c r="A10">
        <v>9</v>
      </c>
      <c r="B10" t="s">
        <v>10</v>
      </c>
      <c r="C10" t="s">
        <v>18</v>
      </c>
      <c r="D10" s="3">
        <v>18.504000000000001</v>
      </c>
      <c r="E10">
        <v>4</v>
      </c>
      <c r="F10">
        <v>0.2</v>
      </c>
      <c r="G10">
        <v>5.7824999999999998</v>
      </c>
    </row>
    <row r="11" spans="1:9" x14ac:dyDescent="0.25">
      <c r="A11">
        <v>10</v>
      </c>
      <c r="B11" t="s">
        <v>10</v>
      </c>
      <c r="C11" t="s">
        <v>19</v>
      </c>
      <c r="D11" s="3">
        <v>114.9</v>
      </c>
      <c r="E11">
        <v>5</v>
      </c>
      <c r="F11">
        <v>0</v>
      </c>
      <c r="G11">
        <v>34.469999999999992</v>
      </c>
    </row>
    <row r="12" spans="1:9" x14ac:dyDescent="0.25">
      <c r="A12">
        <v>11</v>
      </c>
      <c r="B12" t="s">
        <v>7</v>
      </c>
      <c r="C12" t="s">
        <v>12</v>
      </c>
      <c r="D12">
        <v>1706.1840000000002</v>
      </c>
      <c r="E12">
        <v>9</v>
      </c>
      <c r="F12">
        <v>0.2</v>
      </c>
      <c r="G12">
        <v>85.309199999999805</v>
      </c>
    </row>
    <row r="13" spans="1:9" x14ac:dyDescent="0.25">
      <c r="A13">
        <v>12</v>
      </c>
      <c r="B13" t="s">
        <v>16</v>
      </c>
      <c r="C13" t="s">
        <v>23</v>
      </c>
      <c r="D13">
        <v>911.42399999999998</v>
      </c>
      <c r="E13">
        <v>4</v>
      </c>
      <c r="F13">
        <v>0.2</v>
      </c>
      <c r="G13">
        <v>68.356800000000021</v>
      </c>
    </row>
    <row r="14" spans="1:9" x14ac:dyDescent="0.25">
      <c r="A14">
        <v>13</v>
      </c>
      <c r="B14" t="s">
        <v>10</v>
      </c>
      <c r="C14" t="s">
        <v>20</v>
      </c>
      <c r="D14">
        <v>15.552000000000003</v>
      </c>
      <c r="E14">
        <v>3</v>
      </c>
      <c r="F14">
        <v>0.2</v>
      </c>
      <c r="G14">
        <v>5.4432</v>
      </c>
    </row>
    <row r="15" spans="1:9" x14ac:dyDescent="0.25">
      <c r="A15">
        <v>14</v>
      </c>
      <c r="B15" t="s">
        <v>10</v>
      </c>
      <c r="C15" t="s">
        <v>18</v>
      </c>
      <c r="D15">
        <v>407.97600000000006</v>
      </c>
      <c r="E15">
        <v>3</v>
      </c>
      <c r="F15">
        <v>0.2</v>
      </c>
      <c r="G15">
        <v>132.59219999999993</v>
      </c>
    </row>
    <row r="16" spans="1:9" x14ac:dyDescent="0.25">
      <c r="A16">
        <v>15</v>
      </c>
      <c r="B16" t="s">
        <v>10</v>
      </c>
      <c r="C16" t="s">
        <v>19</v>
      </c>
      <c r="D16">
        <v>68.809999999999988</v>
      </c>
      <c r="E16">
        <v>5</v>
      </c>
      <c r="F16">
        <v>0.8</v>
      </c>
      <c r="G16">
        <v>-123.858</v>
      </c>
    </row>
    <row r="17" spans="1:7" x14ac:dyDescent="0.25">
      <c r="A17">
        <v>16</v>
      </c>
      <c r="B17" t="s">
        <v>10</v>
      </c>
      <c r="C17" t="s">
        <v>18</v>
      </c>
      <c r="D17">
        <v>2.5439999999999996</v>
      </c>
      <c r="E17">
        <v>3</v>
      </c>
      <c r="F17">
        <v>0.8</v>
      </c>
      <c r="G17">
        <v>-3.8160000000000016</v>
      </c>
    </row>
  </sheetData>
  <sheetProtection selectLockedCells="1" selectUnlockedCells="1"/>
  <protectedRanges>
    <protectedRange sqref="G2:G17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cp:lastPrinted>2024-11-13T04:14:51Z</cp:lastPrinted>
  <dcterms:created xsi:type="dcterms:W3CDTF">2024-11-13T04:06:12Z</dcterms:created>
  <dcterms:modified xsi:type="dcterms:W3CDTF">2024-11-13T04:55:00Z</dcterms:modified>
</cp:coreProperties>
</file>