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93723B5-F816-4655-9843-9D8C34C853A4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2" i="1" l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<sst xmlns="http://schemas.openxmlformats.org/spreadsheetml/2006/main" count="273" uniqueCount="168">
  <si>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</si>
  <si>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</si>
  <si>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</si>
  <si>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</si>
  <si>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</si>
  <si>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</si>
  <si>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</si>
  <si>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</si>
  <si>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</si>
  <si>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</si>
  <si>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</si>
  <si>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</si>
  <si>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</si>
  <si>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</si>
  <si>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</si>
  <si>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</si>
  <si>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</si>
  <si>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</si>
  <si>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</si>
  <si>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</si>
  <si>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</si>
  <si>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</si>
  <si>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</si>
  <si>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</si>
  <si>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</si>
  <si>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</si>
  <si>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</si>
  <si>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</si>
  <si>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</si>
  <si>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</si>
  <si>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</si>
  <si>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</si>
  <si>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</si>
  <si>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</si>
  <si>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</si>
  <si>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</si>
  <si>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</si>
  <si>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</si>
  <si>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</si>
  <si>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</si>
  <si>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</si>
  <si>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</si>
  <si>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</si>
  <si>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</si>
  <si>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</si>
  <si>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EKF 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</si>
  <si>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</si>
  <si>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</si>
  <si>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</si>
  <si>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</si>
  <si>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RTSNet</t>
  </si>
  <si>
    <t>T=200 (train and test both on T=200)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</si>
  <si>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</si>
  <si>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</si>
  <si>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</si>
  <si>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</si>
  <si>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</si>
  <si>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</si>
  <si>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</si>
  <si>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</si>
  <si>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</si>
  <si>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</si>
  <si>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</si>
  <si>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</si>
  <si>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</si>
  <si>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</si>
  <si>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</si>
  <si>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</si>
  <si>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</si>
  <si>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</si>
  <si>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</si>
  <si>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</si>
  <si>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</si>
  <si>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</si>
  <si>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</si>
  <si>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</si>
  <si>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</si>
  <si>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</si>
  <si>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</si>
  <si>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</si>
  <si>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</si>
  <si>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</si>
  <si>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</si>
  <si>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</si>
  <si>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</si>
  <si>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</si>
  <si>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</si>
  <si>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</si>
  <si>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</si>
  <si>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</si>
  <si>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</si>
  <si>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</si>
  <si>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</si>
  <si>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</si>
  <si>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</si>
  <si>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</si>
  <si>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</si>
  <si>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</si>
  <si>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</si>
  <si>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</si>
  <si>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</si>
  <si>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</si>
  <si>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</si>
  <si>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</si>
  <si>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</si>
  <si>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</si>
  <si>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</si>
  <si>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</si>
  <si>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</si>
  <si>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</si>
  <si>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</si>
  <si>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</si>
  <si>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</si>
  <si>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</si>
  <si>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</si>
  <si>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</si>
  <si>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</si>
  <si>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</si>
  <si>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</si>
  <si>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</si>
  <si>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</si>
  <si>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</si>
  <si>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</si>
  <si>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</si>
  <si>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</si>
  <si>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</si>
  <si>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On our dataset: -15.5314, On Welling's dataset: -15.56</t>
  </si>
  <si>
    <t xml:space="preserve">4-gain RTSNet </t>
  </si>
  <si>
    <t>On our dataset: -16.2564,On Welling's -15.1758</t>
  </si>
  <si>
    <t>Hybrid</t>
  </si>
  <si>
    <t>On Welling's dataset: -15.346</t>
  </si>
  <si>
    <t>this column is the MSE for the traj drawing (both hybrid and RTSNet converge to their optimal)</t>
  </si>
  <si>
    <t>1) Discrete-Time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</si>
  <si>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</si>
  <si>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</si>
  <si>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</si>
  <si>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</si>
  <si>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</si>
  <si>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</si>
  <si>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</si>
  <si>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</si>
  <si>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</si>
  <si>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</si>
  <si>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</si>
  <si>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</si>
  <si>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</si>
  <si>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</si>
  <si>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</si>
  <si>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</si>
  <si>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</si>
  <si>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</si>
  <si>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</si>
  <si>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</si>
  <si>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2) Decimation (change data:5.17)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</si>
  <si>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</si>
  <si>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</si>
  <si>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</si>
  <si>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</si>
  <si>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</si>
  <si>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</si>
  <si>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</si>
  <si>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</si>
  <si>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</si>
  <si>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</si>
  <si>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 Dtheta=1 [dB]</t>
  </si>
  <si>
    <t>ERTS</t>
  </si>
  <si>
    <t>RTS on dataset [dB]</t>
  </si>
  <si>
    <t>concat RTS(using the -8.1674 as input)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</si>
</sst>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151" workbookViewId="0">
      <selection activeCell="E187" sqref="E187"/>
    </sheetView>
  </sheetViews>
  <sheetFormatPr defaultRowHeight="14.6" x14ac:dyDescent="0.4"/>
  <cols>
    <col min="1" max="1" width="22.4609375" customWidth="1"/>
    <col min="2" max="2" width="27.07421875" customWidth="1"/>
    <col min="3" max="3" width="8.69140625" customWidth="1"/>
    <col min="6" max="6" width="23.69140625" customWidth="1"/>
    <col min="7" max="7" width="6" customWidth="1"/>
    <col min="8" max="8" width="35.07421875" customWidth="1"/>
    <col min="10" max="10" width="33" customWidth="1"/>
  </cols>
  <sheetData>
    <row r="1" spans="1:7" x14ac:dyDescent="0.4">
      <c r="A1" s="7" t="s">
        <v>33</v>
      </c>
    </row>
    <row r="2" spans="1:7" x14ac:dyDescent="0.4">
      <c r="A2" t="s">
        <v>55</v>
      </c>
    </row>
    <row r="3" spans="1:7" ht="15" thickBot="1" x14ac:dyDescent="0.45">
      <c r="A3" s="19" t="s">
        <v>58</v>
      </c>
    </row>
    <row r="4" spans="1:7" x14ac:dyDescent="0.4">
      <c r="A4" s="2" t="s">
        <v>1</v>
      </c>
      <c r="B4" s="3" t="s">
        <v>56</v>
      </c>
      <c r="C4" s="3" t="s">
        <v>57</v>
      </c>
      <c r="D4" s="3" t="s">
        <v>64</v>
      </c>
      <c r="E4" s="3" t="s">
        <v>65</v>
      </c>
      <c r="F4" s="22" t="s">
        <v>66</v>
      </c>
    </row>
    <row r="5" spans="1:7" x14ac:dyDescent="0.4">
      <c r="A5" s="38" t="s">
        <v>75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4">
      <c r="A6" s="38" t="s">
        <v>76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4">
      <c r="A7" s="39" t="s">
        <v>159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4">
      <c r="A8" s="39" t="s">
        <v>83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4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4">
      <c r="A10" s="39" t="s">
        <v>59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4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5">
      <c r="A12" s="40" t="s">
        <v>68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4">
      <c r="A13" s="18"/>
      <c r="B13" s="9"/>
      <c r="C13" s="9"/>
      <c r="D13" s="9"/>
      <c r="E13" s="9"/>
      <c r="F13" s="26"/>
      <c r="G13" s="18"/>
    </row>
    <row r="14" spans="1:7" ht="15" thickBot="1" x14ac:dyDescent="0.45">
      <c r="A14" s="19" t="s">
        <v>69</v>
      </c>
      <c r="G14" s="18"/>
    </row>
    <row r="15" spans="1:7" x14ac:dyDescent="0.4">
      <c r="A15" s="2" t="s">
        <v>1</v>
      </c>
      <c r="B15" s="3" t="s">
        <v>70</v>
      </c>
      <c r="C15" s="3" t="s">
        <v>71</v>
      </c>
      <c r="D15" s="3" t="s">
        <v>72</v>
      </c>
      <c r="E15" s="3" t="s">
        <v>73</v>
      </c>
      <c r="F15" s="22" t="s">
        <v>74</v>
      </c>
      <c r="G15" s="18"/>
    </row>
    <row r="16" spans="1:7" x14ac:dyDescent="0.4">
      <c r="A16" s="38" t="s">
        <v>75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4">
      <c r="A17" s="38" t="s">
        <v>76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4">
      <c r="A18" s="12" t="s">
        <v>159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4">
      <c r="A19" s="12" t="s">
        <v>83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4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4">
      <c r="A21" s="12" t="s">
        <v>59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4">
      <c r="A22" s="12" t="s">
        <v>89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5">
      <c r="A23" s="13" t="s">
        <v>68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4">
      <c r="A24" s="18"/>
      <c r="B24" s="18"/>
      <c r="C24" s="18"/>
      <c r="D24" s="18"/>
      <c r="E24" s="18"/>
      <c r="F24" s="27"/>
    </row>
    <row r="25" spans="1:7" ht="15" thickBot="1" x14ac:dyDescent="0.45">
      <c r="A25" s="19" t="s">
        <v>67</v>
      </c>
    </row>
    <row r="26" spans="1:7" x14ac:dyDescent="0.4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4">
      <c r="A27" s="38" t="s">
        <v>75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4">
      <c r="A28" s="38" t="s">
        <v>76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4">
      <c r="A29" s="12" t="s">
        <v>159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4">
      <c r="A30" s="12" t="s">
        <v>83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4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4">
      <c r="A32" s="12" t="s">
        <v>59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4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5">
      <c r="A34" s="13" t="s">
        <v>68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4">
      <c r="A35" s="18"/>
      <c r="B35" s="18"/>
      <c r="C35" s="18"/>
      <c r="D35" s="18"/>
      <c r="E35" s="18"/>
      <c r="F35" s="18"/>
      <c r="G35" s="18"/>
    </row>
    <row r="36" spans="1:7" x14ac:dyDescent="0.4">
      <c r="A36" s="18"/>
      <c r="B36" s="18"/>
      <c r="C36" s="18"/>
      <c r="D36" s="18"/>
      <c r="E36" s="18"/>
      <c r="F36" s="18"/>
      <c r="G36" s="18"/>
    </row>
    <row r="37" spans="1:7" x14ac:dyDescent="0.4">
      <c r="A37" s="62" t="s">
        <v>96</v>
      </c>
      <c r="B37" s="18"/>
      <c r="C37" s="18"/>
      <c r="D37" s="18"/>
      <c r="E37" s="18"/>
      <c r="F37" s="18"/>
      <c r="G37" s="18"/>
    </row>
    <row r="38" spans="1:7" x14ac:dyDescent="0.4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5">
      <c r="A39" s="18" t="s">
        <v>35</v>
      </c>
      <c r="B39" s="18"/>
      <c r="C39" s="18"/>
      <c r="D39" s="18"/>
      <c r="E39" s="18"/>
      <c r="F39" s="18"/>
      <c r="G39" s="18"/>
    </row>
    <row r="40" spans="1:7" x14ac:dyDescent="0.4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4">
      <c r="A41" s="12" t="s">
        <v>159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4">
      <c r="A42" s="12" t="s">
        <v>83</v>
      </c>
      <c r="B42" s="18"/>
      <c r="C42" s="18">
        <v>0.3347</v>
      </c>
      <c r="D42" s="18"/>
      <c r="E42" s="18"/>
      <c r="F42" s="18"/>
      <c r="G42" s="8"/>
    </row>
    <row r="43" spans="1:7" x14ac:dyDescent="0.4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4">
      <c r="A44" s="12" t="s">
        <v>59</v>
      </c>
      <c r="B44" s="18"/>
      <c r="C44" s="18">
        <v>0.45019999999999999</v>
      </c>
      <c r="D44" s="18"/>
      <c r="E44" s="18"/>
      <c r="F44" s="18"/>
      <c r="G44" s="8"/>
    </row>
    <row r="45" spans="1:7" x14ac:dyDescent="0.4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5">
      <c r="A46" s="13" t="s">
        <v>68</v>
      </c>
      <c r="B46" s="10"/>
      <c r="C46" s="10">
        <v>0.44900000000000001</v>
      </c>
      <c r="D46" s="10"/>
      <c r="E46" s="10"/>
      <c r="F46" s="10"/>
      <c r="G46" s="11"/>
    </row>
    <row r="47" spans="1:7" x14ac:dyDescent="0.4">
      <c r="A47" s="18"/>
      <c r="B47" s="18"/>
      <c r="C47" s="18"/>
      <c r="D47" s="18"/>
      <c r="E47" s="18"/>
      <c r="F47" s="18"/>
      <c r="G47" s="18"/>
    </row>
    <row r="48" spans="1:7" x14ac:dyDescent="0.4">
      <c r="A48" s="17" t="s">
        <v>86</v>
      </c>
      <c r="B48" s="18"/>
      <c r="C48" s="18"/>
      <c r="D48" s="18"/>
      <c r="E48" s="18"/>
      <c r="F48" s="18"/>
      <c r="G48" s="18"/>
    </row>
    <row r="49" spans="1:9" ht="15" thickBot="1" x14ac:dyDescent="0.45">
      <c r="A49" s="18" t="s">
        <v>35</v>
      </c>
      <c r="B49" s="18"/>
      <c r="C49" s="18"/>
      <c r="D49" s="18"/>
      <c r="E49" s="18"/>
      <c r="F49" s="18"/>
      <c r="G49" s="18"/>
    </row>
    <row r="50" spans="1:9" x14ac:dyDescent="0.4">
      <c r="A50" s="2" t="s">
        <v>1</v>
      </c>
      <c r="B50" s="20"/>
      <c r="C50" s="3" t="s">
        <v>3</v>
      </c>
      <c r="D50" s="20"/>
      <c r="E50" s="20"/>
      <c r="F50" s="20"/>
      <c r="G50" s="4" t="s">
        <v>85</v>
      </c>
    </row>
    <row r="51" spans="1:9" x14ac:dyDescent="0.4">
      <c r="A51" s="12" t="s">
        <v>159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4">
      <c r="A52" s="12" t="s">
        <v>83</v>
      </c>
      <c r="B52" s="18"/>
      <c r="C52" s="18">
        <v>0.54310000000000003</v>
      </c>
      <c r="D52" s="18"/>
      <c r="E52" s="18"/>
      <c r="F52" s="18"/>
      <c r="G52" s="8"/>
    </row>
    <row r="53" spans="1:9" x14ac:dyDescent="0.4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4">
      <c r="A54" s="12" t="s">
        <v>59</v>
      </c>
      <c r="B54" s="18"/>
      <c r="C54" s="18">
        <v>0.68740000000000001</v>
      </c>
      <c r="D54" s="18"/>
      <c r="E54" s="18"/>
      <c r="F54" s="18"/>
      <c r="G54" s="8"/>
    </row>
    <row r="55" spans="1:9" x14ac:dyDescent="0.4">
      <c r="A55" s="12" t="s">
        <v>87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5">
      <c r="A56" s="13" t="s">
        <v>68</v>
      </c>
      <c r="B56" s="10"/>
      <c r="C56" s="10">
        <v>0.68469999999999998</v>
      </c>
      <c r="D56" s="10"/>
      <c r="E56" s="10"/>
      <c r="F56" s="10"/>
      <c r="G56" s="11"/>
    </row>
    <row r="57" spans="1:9" x14ac:dyDescent="0.4">
      <c r="A57" s="18"/>
      <c r="B57" s="18"/>
      <c r="C57" s="18"/>
      <c r="D57" s="18"/>
      <c r="E57" s="18"/>
      <c r="F57" s="18"/>
      <c r="G57" s="18"/>
    </row>
    <row r="58" spans="1:9" x14ac:dyDescent="0.4">
      <c r="A58" s="17" t="s">
        <v>97</v>
      </c>
      <c r="B58" s="18"/>
      <c r="C58" s="18"/>
      <c r="D58" s="18"/>
      <c r="E58" s="18"/>
      <c r="F58" s="18"/>
      <c r="G58" s="18"/>
    </row>
    <row r="59" spans="1:9" ht="15" thickBot="1" x14ac:dyDescent="0.45">
      <c r="A59" s="18" t="s">
        <v>36</v>
      </c>
      <c r="B59" s="18"/>
      <c r="C59" s="18"/>
      <c r="D59" s="18"/>
      <c r="E59" s="18"/>
      <c r="F59" s="18"/>
      <c r="G59" s="18"/>
    </row>
    <row r="60" spans="1:9" x14ac:dyDescent="0.4">
      <c r="A60" s="2" t="s">
        <v>1</v>
      </c>
      <c r="B60" s="20"/>
      <c r="C60" s="22" t="s">
        <v>3</v>
      </c>
      <c r="D60" s="18"/>
      <c r="E60" s="35"/>
      <c r="F60" s="46" t="s">
        <v>160</v>
      </c>
      <c r="G60" s="47">
        <v>30.081099999999999</v>
      </c>
      <c r="H60" s="36"/>
      <c r="I60" s="33"/>
    </row>
    <row r="61" spans="1:9" x14ac:dyDescent="0.4">
      <c r="A61" s="51" t="s">
        <v>75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4">
      <c r="A62" s="51" t="s">
        <v>76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4">
      <c r="A63" s="12" t="s">
        <v>84</v>
      </c>
      <c r="B63" s="18"/>
      <c r="C63" s="30">
        <v>-7.2916999999999996</v>
      </c>
      <c r="D63" s="18"/>
      <c r="E63" s="35"/>
      <c r="F63" s="12" t="s">
        <v>82</v>
      </c>
      <c r="G63" s="8">
        <v>-6.7626999999999997</v>
      </c>
      <c r="H63" s="9"/>
      <c r="I63" s="33"/>
    </row>
    <row r="64" spans="1:9" x14ac:dyDescent="0.4">
      <c r="A64" s="12" t="s">
        <v>83</v>
      </c>
      <c r="B64" s="18"/>
      <c r="C64" s="30">
        <v>0.90980000000000005</v>
      </c>
      <c r="D64" s="18"/>
      <c r="E64" s="35"/>
      <c r="F64" s="12" t="s">
        <v>83</v>
      </c>
      <c r="G64" s="8">
        <v>0.88480000000000003</v>
      </c>
      <c r="H64" s="9"/>
      <c r="I64" s="33"/>
    </row>
    <row r="65" spans="1:11" x14ac:dyDescent="0.4">
      <c r="A65" s="12" t="s">
        <v>80</v>
      </c>
      <c r="B65" s="18"/>
      <c r="C65" s="30">
        <v>-11.7737</v>
      </c>
      <c r="D65" s="18"/>
      <c r="E65" s="35"/>
      <c r="F65" s="12" t="s">
        <v>81</v>
      </c>
      <c r="G65" s="8">
        <v>-11.523199999999999</v>
      </c>
      <c r="H65" s="9"/>
      <c r="I65" s="33"/>
    </row>
    <row r="66" spans="1:11" x14ac:dyDescent="0.4">
      <c r="A66" s="12" t="s">
        <v>59</v>
      </c>
      <c r="B66" s="18"/>
      <c r="C66" s="30">
        <v>1.2115</v>
      </c>
      <c r="D66" s="18"/>
      <c r="E66" s="35"/>
      <c r="F66" s="12" t="s">
        <v>59</v>
      </c>
      <c r="G66" s="8">
        <v>1.1852</v>
      </c>
      <c r="H66" s="9"/>
      <c r="I66" s="33"/>
    </row>
    <row r="67" spans="1:11" x14ac:dyDescent="0.4">
      <c r="A67" s="53" t="s">
        <v>77</v>
      </c>
      <c r="B67" s="35"/>
      <c r="C67" s="54">
        <v>-11.471500000000001</v>
      </c>
      <c r="D67" s="18"/>
      <c r="E67" s="33"/>
      <c r="F67" s="12" t="s">
        <v>79</v>
      </c>
      <c r="G67" s="8">
        <v>9.0884</v>
      </c>
      <c r="H67" s="35"/>
      <c r="I67" s="33"/>
    </row>
    <row r="68" spans="1:11" ht="15" thickBot="1" x14ac:dyDescent="0.45">
      <c r="A68" s="53" t="s">
        <v>61</v>
      </c>
      <c r="B68" s="35"/>
      <c r="C68" s="54">
        <v>1.2063999999999999</v>
      </c>
      <c r="D68" s="18"/>
      <c r="E68" s="35"/>
      <c r="F68" s="13" t="s">
        <v>60</v>
      </c>
      <c r="G68" s="11">
        <v>2.7212000000000001</v>
      </c>
      <c r="H68" s="35"/>
      <c r="I68" s="33"/>
    </row>
    <row r="69" spans="1:11" x14ac:dyDescent="0.4">
      <c r="A69" s="53" t="s">
        <v>78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5">
      <c r="A70" s="56" t="s">
        <v>60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4">
      <c r="A71" s="18"/>
      <c r="B71" s="18"/>
      <c r="C71" s="18"/>
      <c r="D71" s="18"/>
      <c r="E71" s="18"/>
      <c r="F71" s="18"/>
      <c r="G71" s="18"/>
    </row>
    <row r="72" spans="1:11" x14ac:dyDescent="0.4">
      <c r="A72" s="62" t="s">
        <v>152</v>
      </c>
      <c r="B72" s="18"/>
      <c r="C72" s="18"/>
      <c r="D72" s="18"/>
      <c r="E72" s="18"/>
      <c r="F72" s="18"/>
      <c r="G72" s="18"/>
    </row>
    <row r="73" spans="1:11" x14ac:dyDescent="0.4">
      <c r="A73" s="19" t="s">
        <v>102</v>
      </c>
      <c r="D73" s="28"/>
    </row>
    <row r="74" spans="1:11" x14ac:dyDescent="0.4">
      <c r="A74" s="28" t="s">
        <v>0</v>
      </c>
      <c r="D74" s="28"/>
    </row>
    <row r="75" spans="1:11" ht="15" thickBot="1" x14ac:dyDescent="0.45">
      <c r="A75" s="1" t="s">
        <v>134</v>
      </c>
      <c r="B75" s="1"/>
      <c r="F75" s="28"/>
    </row>
    <row r="76" spans="1:11" x14ac:dyDescent="0.4">
      <c r="A76" s="72"/>
      <c r="B76" s="73" t="s">
        <v>105</v>
      </c>
      <c r="C76" s="20" t="s">
        <v>106</v>
      </c>
      <c r="D76" s="73" t="s">
        <v>52</v>
      </c>
      <c r="E76" s="20" t="s">
        <v>104</v>
      </c>
      <c r="F76" s="73" t="s">
        <v>53</v>
      </c>
      <c r="G76" s="74" t="s">
        <v>103</v>
      </c>
      <c r="H76" s="73" t="s">
        <v>107</v>
      </c>
      <c r="I76" s="74" t="s">
        <v>108</v>
      </c>
      <c r="J76" s="73" t="s">
        <v>113</v>
      </c>
      <c r="K76" s="75" t="s">
        <v>114</v>
      </c>
    </row>
    <row r="77" spans="1:11" x14ac:dyDescent="0.4">
      <c r="A77" s="12" t="s">
        <v>159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4">
      <c r="A78" s="12" t="s">
        <v>83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4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4">
      <c r="A80" s="12" t="s">
        <v>59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4">
      <c r="A81" s="12" t="s">
        <v>135</v>
      </c>
      <c r="B81" s="9">
        <v>-11.2082</v>
      </c>
      <c r="C81" s="9">
        <f>8.5537621974945/200</f>
        <v>4.2768810987472497E-2</v>
      </c>
      <c r="D81" s="9" t="s">
        <v>144</v>
      </c>
      <c r="E81" s="9">
        <f>8.43400382995605/200</f>
        <v>4.2170019149780247E-2</v>
      </c>
      <c r="F81" s="9" t="s">
        <v>136</v>
      </c>
      <c r="G81" s="9">
        <f>10.424521446228/200</f>
        <v>5.2122607231140004E-2</v>
      </c>
      <c r="H81" s="50" t="s">
        <v>151</v>
      </c>
      <c r="I81" s="9">
        <f>13.5266025066375/200</f>
        <v>6.76330125331875E-2</v>
      </c>
      <c r="J81" s="9"/>
      <c r="K81" s="30"/>
    </row>
    <row r="82" spans="1:11" x14ac:dyDescent="0.4">
      <c r="A82" s="12" t="s">
        <v>60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4">
      <c r="A83" s="77" t="s">
        <v>109</v>
      </c>
      <c r="B83" s="78"/>
      <c r="C83" s="78"/>
      <c r="D83" s="78" t="s">
        <v>111</v>
      </c>
      <c r="E83" s="78">
        <f>8.48960757255554/200</f>
        <v>4.2448037862777704E-2</v>
      </c>
      <c r="F83" s="78" t="s">
        <v>112</v>
      </c>
      <c r="G83" s="78">
        <f>9.56008505821228/200</f>
        <v>4.7800425291061405E-2</v>
      </c>
      <c r="H83" s="79" t="s">
        <v>110</v>
      </c>
      <c r="I83" s="78">
        <f>11.0999789237976/200</f>
        <v>5.5499894618988001E-2</v>
      </c>
      <c r="J83" s="79" t="s">
        <v>133</v>
      </c>
      <c r="K83" s="80">
        <f>12.9774138927459/200</f>
        <v>6.4887069463729505E-2</v>
      </c>
    </row>
    <row r="84" spans="1:11" s="71" customFormat="1" ht="15" thickBot="1" x14ac:dyDescent="0.45">
      <c r="A84" s="81" t="s">
        <v>68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4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5">
      <c r="A86" s="35" t="s">
        <v>150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4">
      <c r="A87" s="72"/>
      <c r="B87" s="73" t="s">
        <v>105</v>
      </c>
      <c r="C87" s="20" t="s">
        <v>106</v>
      </c>
      <c r="D87" s="73" t="s">
        <v>52</v>
      </c>
      <c r="E87" s="20" t="s">
        <v>104</v>
      </c>
      <c r="F87" s="73" t="s">
        <v>53</v>
      </c>
      <c r="G87" s="74" t="s">
        <v>103</v>
      </c>
      <c r="H87" s="73" t="s">
        <v>107</v>
      </c>
      <c r="I87" s="75" t="s">
        <v>108</v>
      </c>
      <c r="J87" s="85"/>
      <c r="K87" s="33"/>
    </row>
    <row r="88" spans="1:11" x14ac:dyDescent="0.4">
      <c r="A88" s="12" t="s">
        <v>159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4">
      <c r="A89" s="12" t="s">
        <v>83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4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4">
      <c r="A91" s="12" t="s">
        <v>59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4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5">
      <c r="A93" s="13" t="s">
        <v>60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4">
      <c r="A98" s="7" t="s">
        <v>98</v>
      </c>
    </row>
    <row r="99" spans="1:7" x14ac:dyDescent="0.4">
      <c r="A99" s="19" t="s">
        <v>100</v>
      </c>
    </row>
    <row r="100" spans="1:7" x14ac:dyDescent="0.4">
      <c r="A100" s="28" t="s">
        <v>9</v>
      </c>
    </row>
    <row r="101" spans="1:7" ht="15" thickBot="1" x14ac:dyDescent="0.45">
      <c r="A101" t="s">
        <v>10</v>
      </c>
    </row>
    <row r="102" spans="1:7" x14ac:dyDescent="0.4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4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4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4">
      <c r="A105" s="5"/>
      <c r="B105" s="50"/>
      <c r="C105" s="9"/>
      <c r="D105" s="9"/>
      <c r="E105" s="9"/>
      <c r="F105" s="9"/>
      <c r="G105" s="49"/>
    </row>
    <row r="106" spans="1:7" x14ac:dyDescent="0.4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4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4">
      <c r="A108" s="5"/>
      <c r="B108" s="50"/>
      <c r="C108" s="9"/>
      <c r="D108" s="9"/>
      <c r="E108" s="9"/>
      <c r="F108" s="9"/>
      <c r="G108" s="49"/>
    </row>
    <row r="109" spans="1:7" x14ac:dyDescent="0.4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4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4">
      <c r="A111" s="5"/>
      <c r="B111" s="50"/>
      <c r="C111" s="9"/>
      <c r="D111" s="9"/>
      <c r="E111" s="9"/>
      <c r="F111" s="9"/>
      <c r="G111" s="30"/>
    </row>
    <row r="112" spans="1:7" x14ac:dyDescent="0.4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4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4">
      <c r="A114" s="5"/>
      <c r="B114" s="50"/>
      <c r="C114" s="50"/>
      <c r="D114" s="50"/>
      <c r="E114" s="50"/>
      <c r="F114" s="50"/>
      <c r="G114" s="49"/>
    </row>
    <row r="115" spans="1:7" x14ac:dyDescent="0.4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4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4">
      <c r="A117" s="5"/>
      <c r="B117" s="9"/>
      <c r="C117" s="9"/>
      <c r="D117" s="9"/>
      <c r="E117" s="9"/>
      <c r="F117" s="9"/>
      <c r="G117" s="30"/>
    </row>
    <row r="118" spans="1:7" x14ac:dyDescent="0.4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4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4">
      <c r="A120" s="5"/>
      <c r="B120" s="9"/>
      <c r="C120" s="9"/>
      <c r="D120" s="9"/>
      <c r="E120" s="9"/>
      <c r="F120" s="9"/>
      <c r="G120" s="30"/>
    </row>
    <row r="121" spans="1:7" x14ac:dyDescent="0.4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5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4">
      <c r="A123" s="21"/>
      <c r="B123" s="17"/>
      <c r="C123" s="17"/>
      <c r="D123" s="17"/>
      <c r="E123" s="17"/>
      <c r="F123" s="17"/>
      <c r="G123" s="17"/>
    </row>
    <row r="124" spans="1:7" x14ac:dyDescent="0.4">
      <c r="A124" s="33"/>
      <c r="B124" s="33" t="s">
        <v>62</v>
      </c>
      <c r="D124" s="17"/>
      <c r="E124" s="17"/>
      <c r="F124" s="17"/>
      <c r="G124" s="17"/>
    </row>
    <row r="125" spans="1:7" x14ac:dyDescent="0.4">
      <c r="A125" s="21"/>
      <c r="B125" s="18" t="s">
        <v>63</v>
      </c>
      <c r="C125" s="18"/>
      <c r="D125" s="17"/>
      <c r="E125" s="17"/>
      <c r="F125" s="17"/>
      <c r="G125" s="17"/>
    </row>
    <row r="128" spans="1:7" x14ac:dyDescent="0.4">
      <c r="A128" s="19" t="s">
        <v>99</v>
      </c>
      <c r="C128" s="19"/>
    </row>
    <row r="129" spans="1:7" x14ac:dyDescent="0.4">
      <c r="A129" t="s">
        <v>54</v>
      </c>
    </row>
    <row r="130" spans="1:7" ht="15" thickBot="1" x14ac:dyDescent="0.45">
      <c r="A130" t="s">
        <v>92</v>
      </c>
    </row>
    <row r="131" spans="1:7" x14ac:dyDescent="0.4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88</v>
      </c>
    </row>
    <row r="132" spans="1:7" x14ac:dyDescent="0.4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4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4">
      <c r="A134" s="5"/>
      <c r="B134" s="50"/>
      <c r="C134" s="9"/>
      <c r="D134" s="9"/>
      <c r="E134" s="9"/>
      <c r="F134" s="9"/>
      <c r="G134" s="49"/>
    </row>
    <row r="135" spans="1:7" x14ac:dyDescent="0.4">
      <c r="A135" s="5" t="s">
        <v>93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4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4">
      <c r="A137" s="5"/>
      <c r="B137" s="50"/>
      <c r="C137" s="9"/>
      <c r="D137" s="9"/>
      <c r="E137" s="9"/>
      <c r="F137" s="9"/>
      <c r="G137" s="49"/>
    </row>
    <row r="138" spans="1:7" x14ac:dyDescent="0.4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4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4">
      <c r="A140" s="5"/>
      <c r="B140" s="50"/>
      <c r="C140" s="9"/>
      <c r="D140" s="9"/>
      <c r="E140" s="9"/>
      <c r="F140" s="9"/>
      <c r="G140" s="30"/>
    </row>
    <row r="141" spans="1:7" x14ac:dyDescent="0.4">
      <c r="A141" s="5" t="s">
        <v>94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4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4">
      <c r="A143" s="5"/>
      <c r="B143" s="50"/>
      <c r="C143" s="50"/>
      <c r="D143" s="50"/>
      <c r="E143" s="50"/>
      <c r="F143" s="50"/>
      <c r="G143" s="49"/>
    </row>
    <row r="144" spans="1:7" x14ac:dyDescent="0.4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4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4">
      <c r="A146" s="5"/>
      <c r="B146" s="9"/>
      <c r="C146" s="9"/>
      <c r="D146" s="9"/>
      <c r="E146" s="9"/>
      <c r="F146" s="9"/>
      <c r="G146" s="30"/>
    </row>
    <row r="147" spans="1:7" x14ac:dyDescent="0.4">
      <c r="A147" s="5" t="s">
        <v>95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4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4">
      <c r="A149" s="5"/>
      <c r="B149" s="9"/>
      <c r="C149" s="9"/>
      <c r="D149" s="9"/>
      <c r="E149" s="9"/>
      <c r="F149" s="9"/>
      <c r="G149" s="30"/>
    </row>
    <row r="150" spans="1:7" x14ac:dyDescent="0.4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5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4">
      <c r="B152" s="29"/>
      <c r="C152" s="29"/>
      <c r="D152" s="29"/>
      <c r="E152" s="29"/>
      <c r="F152" s="29"/>
      <c r="G152" s="29"/>
    </row>
    <row r="153" spans="1:7" x14ac:dyDescent="0.4">
      <c r="B153" s="61" t="s">
        <v>90</v>
      </c>
    </row>
    <row r="154" spans="1:7" x14ac:dyDescent="0.4">
      <c r="B154" t="s">
        <v>91</v>
      </c>
    </row>
    <row r="157" spans="1:7" x14ac:dyDescent="0.4">
      <c r="A157" s="7" t="s">
        <v>101</v>
      </c>
    </row>
    <row r="163" spans="1:7" x14ac:dyDescent="0.4">
      <c r="A163" s="7" t="s">
        <v>156</v>
      </c>
    </row>
    <row r="164" spans="1:7" x14ac:dyDescent="0.4">
      <c r="A164" s="28" t="s">
        <v>157</v>
      </c>
      <c r="B164" s="28"/>
      <c r="C164" s="28"/>
      <c r="D164" s="28"/>
      <c r="E164" s="28"/>
      <c r="F164" s="28"/>
      <c r="G164" s="28"/>
    </row>
    <row r="165" spans="1:7" ht="15" thickBot="1" x14ac:dyDescent="0.45">
      <c r="A165" s="28" t="s">
        <v>154</v>
      </c>
      <c r="B165" s="28"/>
      <c r="C165" s="28"/>
      <c r="D165" s="28"/>
      <c r="E165" s="28"/>
      <c r="F165" s="28"/>
      <c r="G165" s="28"/>
    </row>
    <row r="166" spans="1:7" x14ac:dyDescent="0.4">
      <c r="A166" s="72" t="s">
        <v>155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4">
      <c r="A167" s="95" t="s">
        <v>75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4">
      <c r="A168" s="95" t="s">
        <v>76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4">
      <c r="A169" s="39" t="s">
        <v>159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4">
      <c r="A170" s="39" t="s">
        <v>83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4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5">
      <c r="A172" s="40" t="s">
        <v>59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4">
      <c r="A173" s="28"/>
      <c r="B173" s="28"/>
      <c r="C173" s="28"/>
      <c r="D173" s="28"/>
      <c r="E173" s="28"/>
      <c r="F173" s="28"/>
      <c r="G173" s="28"/>
    </row>
    <row r="174" spans="1:7" x14ac:dyDescent="0.4">
      <c r="A174" s="28"/>
      <c r="B174" s="28"/>
      <c r="C174" s="28"/>
      <c r="D174" s="28"/>
      <c r="E174" s="28"/>
      <c r="F174" s="28"/>
      <c r="G174" s="28"/>
    </row>
    <row r="175" spans="1:7" ht="15" thickBot="1" x14ac:dyDescent="0.45">
      <c r="A175" s="28" t="s">
        <v>158</v>
      </c>
      <c r="B175" s="28"/>
      <c r="C175" s="28"/>
      <c r="D175" s="28"/>
      <c r="E175" s="28"/>
      <c r="F175" s="28"/>
      <c r="G175" s="28"/>
    </row>
    <row r="176" spans="1:7" x14ac:dyDescent="0.4">
      <c r="A176" s="72" t="s">
        <v>155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4">
      <c r="A177" s="95" t="s">
        <v>75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4">
      <c r="A178" s="95" t="s">
        <v>76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4">
      <c r="A179" s="39" t="s">
        <v>159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4">
      <c r="A180" s="39" t="s">
        <v>83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4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5">
      <c r="A182" s="40" t="s">
        <v>59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4">
      <c r="A183" s="28"/>
      <c r="B183" s="28"/>
      <c r="C183" s="28"/>
      <c r="D183" s="28"/>
      <c r="E183" s="28"/>
      <c r="F183" s="28"/>
      <c r="G183" s="28"/>
    </row>
    <row r="184" spans="1:7" ht="15" thickBot="1" x14ac:dyDescent="0.45"/>
    <row r="185" spans="1:7" x14ac:dyDescent="0.4">
      <c r="A185" s="96" t="s">
        <v>75</v>
      </c>
      <c r="B185" s="15"/>
      <c r="C185" s="97">
        <v>-8.1576000000000004</v>
      </c>
    </row>
    <row r="186" spans="1:7" x14ac:dyDescent="0.4">
      <c r="A186" s="95" t="s">
        <v>76</v>
      </c>
      <c r="B186" s="21"/>
      <c r="C186" s="98">
        <v>0.40889999999999999</v>
      </c>
    </row>
    <row r="187" spans="1:7" x14ac:dyDescent="0.4">
      <c r="A187" s="39" t="s">
        <v>166</v>
      </c>
      <c r="B187" s="21"/>
      <c r="C187" s="98">
        <v>-12.7606</v>
      </c>
    </row>
    <row r="188" spans="1:7" x14ac:dyDescent="0.4">
      <c r="A188" s="39" t="s">
        <v>59</v>
      </c>
      <c r="B188" s="21"/>
      <c r="C188" s="98">
        <v>0.50029999999999997</v>
      </c>
    </row>
    <row r="189" spans="1:7" x14ac:dyDescent="0.4">
      <c r="A189" s="39" t="s">
        <v>167</v>
      </c>
      <c r="B189" s="21"/>
      <c r="C189" s="98">
        <v>-8.1062999999999992</v>
      </c>
    </row>
    <row r="190" spans="1:7" ht="15" thickBot="1" x14ac:dyDescent="0.45">
      <c r="A190" s="40" t="s">
        <v>59</v>
      </c>
      <c r="B190" s="24"/>
      <c r="C190" s="99">
        <v>0.77159999999999995</v>
      </c>
    </row>
    <row r="191" spans="1:7" x14ac:dyDescent="0.4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G58"/>
  <sheetViews>
    <sheetView tabSelected="1" topLeftCell="A22" workbookViewId="0">
      <selection activeCell="D25" sqref="D25"/>
    </sheetView>
  </sheetViews>
  <sheetFormatPr defaultRowHeight="14.6" x14ac:dyDescent="0.4"/>
  <cols>
    <col min="1" max="1" width="37.15234375" customWidth="1"/>
    <col min="4" max="6" width="11.84375" bestFit="1" customWidth="1"/>
  </cols>
  <sheetData>
    <row r="1" spans="1:5" x14ac:dyDescent="0.4">
      <c r="A1" s="7" t="s">
        <v>132</v>
      </c>
    </row>
    <row r="2" spans="1:5" x14ac:dyDescent="0.4">
      <c r="A2" t="s">
        <v>51</v>
      </c>
      <c r="B2" t="s">
        <v>0</v>
      </c>
    </row>
    <row r="3" spans="1:5" ht="15" thickBot="1" x14ac:dyDescent="0.45"/>
    <row r="4" spans="1:5" x14ac:dyDescent="0.4">
      <c r="A4" s="14" t="s">
        <v>40</v>
      </c>
      <c r="B4" s="15" t="s">
        <v>41</v>
      </c>
      <c r="C4" s="15" t="s">
        <v>4</v>
      </c>
      <c r="D4" s="15" t="s">
        <v>5</v>
      </c>
      <c r="E4" s="16" t="s">
        <v>6</v>
      </c>
    </row>
    <row r="5" spans="1:5" x14ac:dyDescent="0.4">
      <c r="A5" s="5" t="s">
        <v>44</v>
      </c>
      <c r="B5" s="21">
        <v>-10.4223</v>
      </c>
      <c r="C5" s="21">
        <v>-20.546399999999998</v>
      </c>
      <c r="D5" s="21">
        <v>-30.565899999999999</v>
      </c>
      <c r="E5" s="23">
        <v>-40.424100000000003</v>
      </c>
    </row>
    <row r="6" spans="1:5" x14ac:dyDescent="0.4">
      <c r="A6" s="5"/>
      <c r="B6" s="21"/>
      <c r="C6" s="21"/>
      <c r="D6" s="21"/>
      <c r="E6" s="23"/>
    </row>
    <row r="7" spans="1:5" x14ac:dyDescent="0.4">
      <c r="A7" s="5" t="s">
        <v>163</v>
      </c>
      <c r="B7" s="21">
        <v>-13.8728</v>
      </c>
      <c r="C7" s="21">
        <v>-23.9254</v>
      </c>
      <c r="D7" s="21">
        <v>-34.028799999999997</v>
      </c>
      <c r="E7" s="23">
        <v>-43.958799999999997</v>
      </c>
    </row>
    <row r="8" spans="1:5" x14ac:dyDescent="0.4">
      <c r="A8" s="5"/>
      <c r="B8" s="21"/>
      <c r="C8" s="21"/>
      <c r="D8" s="21"/>
      <c r="E8" s="23"/>
    </row>
    <row r="9" spans="1:5" x14ac:dyDescent="0.4">
      <c r="A9" s="5" t="s">
        <v>45</v>
      </c>
      <c r="B9" s="21">
        <v>-9.6765000000000008</v>
      </c>
      <c r="C9" s="21">
        <v>-15.9671</v>
      </c>
      <c r="D9" s="21">
        <v>-17.5745</v>
      </c>
      <c r="E9" s="23">
        <v>-17.808599999999998</v>
      </c>
    </row>
    <row r="10" spans="1:5" x14ac:dyDescent="0.4">
      <c r="A10" s="5"/>
      <c r="B10" s="21"/>
      <c r="C10" s="21"/>
      <c r="D10" s="21"/>
      <c r="E10" s="23"/>
    </row>
    <row r="11" spans="1:5" x14ac:dyDescent="0.4">
      <c r="A11" s="5" t="s">
        <v>164</v>
      </c>
      <c r="B11" s="21">
        <v>-13.1538</v>
      </c>
      <c r="C11" s="21">
        <v>-19.496200000000002</v>
      </c>
      <c r="D11" s="21">
        <v>-21.472899999999999</v>
      </c>
      <c r="E11" s="23">
        <v>-21.748200000000001</v>
      </c>
    </row>
    <row r="12" spans="1:5" x14ac:dyDescent="0.4">
      <c r="A12" s="5"/>
      <c r="B12" s="21"/>
      <c r="C12" s="21"/>
      <c r="D12" s="21"/>
      <c r="E12" s="23"/>
    </row>
    <row r="13" spans="1:5" x14ac:dyDescent="0.4">
      <c r="A13" s="5" t="s">
        <v>46</v>
      </c>
      <c r="B13" s="21">
        <v>-13.4038</v>
      </c>
      <c r="C13" s="21">
        <v>-23.161000000000001</v>
      </c>
      <c r="D13" s="21">
        <v>-33.494199999999999</v>
      </c>
      <c r="E13" s="23">
        <v>-42.509599999999999</v>
      </c>
    </row>
    <row r="14" spans="1:5" ht="15" thickBot="1" x14ac:dyDescent="0.45">
      <c r="A14" s="6" t="s">
        <v>47</v>
      </c>
      <c r="B14" s="24">
        <v>-12.888500000000001</v>
      </c>
      <c r="C14" s="24">
        <v>-22.598099999999999</v>
      </c>
      <c r="D14" s="24">
        <v>-29.8276</v>
      </c>
      <c r="E14" s="25">
        <v>-36.738900000000001</v>
      </c>
    </row>
    <row r="15" spans="1:5" x14ac:dyDescent="0.4">
      <c r="A15" t="s">
        <v>43</v>
      </c>
    </row>
    <row r="16" spans="1:5" x14ac:dyDescent="0.4">
      <c r="A16" t="s">
        <v>42</v>
      </c>
    </row>
    <row r="17" spans="1:7" ht="15" thickBot="1" x14ac:dyDescent="0.45"/>
    <row r="18" spans="1:7" x14ac:dyDescent="0.4">
      <c r="A18" s="14"/>
      <c r="B18" s="16" t="s">
        <v>48</v>
      </c>
    </row>
    <row r="19" spans="1:7" x14ac:dyDescent="0.4">
      <c r="A19" s="5" t="s">
        <v>49</v>
      </c>
      <c r="B19" s="23">
        <v>0.30146958000000001</v>
      </c>
    </row>
    <row r="20" spans="1:7" x14ac:dyDescent="0.4">
      <c r="A20" s="5" t="s">
        <v>165</v>
      </c>
      <c r="B20" s="23">
        <v>0.61430751900000002</v>
      </c>
    </row>
    <row r="21" spans="1:7" ht="15" thickBot="1" x14ac:dyDescent="0.45">
      <c r="A21" s="6" t="s">
        <v>50</v>
      </c>
      <c r="B21" s="25">
        <v>0.39500000000000002</v>
      </c>
    </row>
    <row r="24" spans="1:7" x14ac:dyDescent="0.4">
      <c r="A24" s="7" t="s">
        <v>153</v>
      </c>
    </row>
    <row r="25" spans="1:7" x14ac:dyDescent="0.4">
      <c r="A25" t="s">
        <v>115</v>
      </c>
    </row>
    <row r="26" spans="1:7" ht="15" thickBot="1" x14ac:dyDescent="0.45">
      <c r="A26" t="s">
        <v>116</v>
      </c>
    </row>
    <row r="27" spans="1:7" x14ac:dyDescent="0.4">
      <c r="A27" s="65" t="s">
        <v>117</v>
      </c>
      <c r="B27" s="66">
        <v>-10</v>
      </c>
      <c r="C27" s="66">
        <v>0</v>
      </c>
      <c r="D27" s="66">
        <v>10</v>
      </c>
      <c r="E27" s="66">
        <v>20</v>
      </c>
      <c r="F27" s="66">
        <v>30</v>
      </c>
      <c r="G27" s="67">
        <v>40</v>
      </c>
    </row>
    <row r="28" spans="1:7" x14ac:dyDescent="0.4">
      <c r="A28" s="5" t="s">
        <v>118</v>
      </c>
      <c r="B28">
        <v>0.64659999999999995</v>
      </c>
      <c r="C28">
        <v>-6.6333000000000002</v>
      </c>
      <c r="D28">
        <v>-13.3081</v>
      </c>
      <c r="E28">
        <v>-21.162199999999999</v>
      </c>
      <c r="F28">
        <v>-30.135000000000002</v>
      </c>
      <c r="G28" s="23">
        <v>-39.999699999999997</v>
      </c>
    </row>
    <row r="29" spans="1:7" x14ac:dyDescent="0.4">
      <c r="A29" s="5" t="s">
        <v>161</v>
      </c>
      <c r="C29">
        <v>-10.303504943847599</v>
      </c>
      <c r="G29" s="23"/>
    </row>
    <row r="30" spans="1:7" x14ac:dyDescent="0.4">
      <c r="A30" s="68" t="s">
        <v>119</v>
      </c>
      <c r="B30" s="69">
        <v>3.8721999999999999</v>
      </c>
      <c r="C30" s="69">
        <v>8.2391000000000005</v>
      </c>
      <c r="D30" s="69">
        <v>11.548999999999999</v>
      </c>
      <c r="E30" s="69">
        <v>15.2288</v>
      </c>
      <c r="F30" s="69">
        <v>16.989699999999999</v>
      </c>
      <c r="G30" s="70">
        <v>15.2288</v>
      </c>
    </row>
    <row r="31" spans="1:7" x14ac:dyDescent="0.4">
      <c r="A31" s="5" t="s">
        <v>120</v>
      </c>
      <c r="B31">
        <v>0.68859999999999999</v>
      </c>
      <c r="C31">
        <v>-6.6078925132751403</v>
      </c>
      <c r="D31">
        <v>-13.2858</v>
      </c>
      <c r="E31">
        <v>-21.145</v>
      </c>
      <c r="F31">
        <v>-30.131799999999998</v>
      </c>
      <c r="G31" s="23">
        <v>-39.999499999999998</v>
      </c>
    </row>
    <row r="32" spans="1:7" x14ac:dyDescent="0.4">
      <c r="A32" s="5" t="s">
        <v>162</v>
      </c>
      <c r="C32">
        <v>-10.2645196914672</v>
      </c>
      <c r="G32" s="23"/>
    </row>
    <row r="33" spans="1:7" x14ac:dyDescent="0.4">
      <c r="A33" s="68" t="s">
        <v>119</v>
      </c>
      <c r="B33" s="69">
        <v>3.9794</v>
      </c>
      <c r="C33" s="69">
        <v>8.2391000000000005</v>
      </c>
      <c r="D33" s="69">
        <v>11.548999999999999</v>
      </c>
      <c r="E33" s="69">
        <v>15.2288</v>
      </c>
      <c r="F33" s="69">
        <v>16.989699999999999</v>
      </c>
      <c r="G33" s="70">
        <v>15.2288</v>
      </c>
    </row>
    <row r="34" spans="1:7" x14ac:dyDescent="0.4">
      <c r="A34" s="5" t="s">
        <v>121</v>
      </c>
      <c r="C34">
        <v>-5.3365</v>
      </c>
      <c r="G34" s="23"/>
    </row>
    <row r="35" spans="1:7" x14ac:dyDescent="0.4">
      <c r="A35" s="5" t="s">
        <v>122</v>
      </c>
      <c r="C35">
        <v>-5.3365</v>
      </c>
      <c r="G35" s="23"/>
    </row>
    <row r="36" spans="1:7" x14ac:dyDescent="0.4">
      <c r="A36" s="5" t="s">
        <v>123</v>
      </c>
      <c r="C36" s="28">
        <v>-11.2842</v>
      </c>
      <c r="G36" s="23"/>
    </row>
    <row r="37" spans="1:7" x14ac:dyDescent="0.4">
      <c r="A37" s="5" t="s">
        <v>124</v>
      </c>
      <c r="C37">
        <v>-7.2462999999999997</v>
      </c>
      <c r="G37" s="23"/>
    </row>
    <row r="38" spans="1:7" x14ac:dyDescent="0.4">
      <c r="A38" s="5" t="s">
        <v>125</v>
      </c>
      <c r="C38" s="28" t="s">
        <v>126</v>
      </c>
      <c r="G38" s="23"/>
    </row>
    <row r="39" spans="1:7" x14ac:dyDescent="0.4">
      <c r="A39" s="5" t="s">
        <v>127</v>
      </c>
      <c r="C39" s="28" t="s">
        <v>128</v>
      </c>
      <c r="G39" s="23"/>
    </row>
    <row r="40" spans="1:7" ht="15" thickBot="1" x14ac:dyDescent="0.45">
      <c r="A40" s="6" t="s">
        <v>129</v>
      </c>
      <c r="B40" s="24"/>
      <c r="C40" s="10" t="s">
        <v>130</v>
      </c>
      <c r="D40" s="24"/>
      <c r="E40" s="24"/>
      <c r="F40" s="24"/>
      <c r="G40" s="25"/>
    </row>
    <row r="41" spans="1:7" x14ac:dyDescent="0.4">
      <c r="C41" t="s">
        <v>131</v>
      </c>
    </row>
    <row r="42" spans="1:7" ht="15" thickBot="1" x14ac:dyDescent="0.45"/>
    <row r="43" spans="1:7" x14ac:dyDescent="0.4">
      <c r="B43" s="91" t="s">
        <v>146</v>
      </c>
      <c r="C43" s="92">
        <v>-15.4787</v>
      </c>
      <c r="D43" s="28"/>
      <c r="E43" s="28"/>
    </row>
    <row r="44" spans="1:7" x14ac:dyDescent="0.4">
      <c r="B44" s="39" t="s">
        <v>139</v>
      </c>
      <c r="C44" s="87" t="s">
        <v>140</v>
      </c>
      <c r="D44" s="28"/>
      <c r="E44" s="28"/>
    </row>
    <row r="45" spans="1:7" x14ac:dyDescent="0.4">
      <c r="B45" s="39"/>
      <c r="C45" s="87"/>
      <c r="D45" s="28"/>
      <c r="E45" s="28"/>
    </row>
    <row r="46" spans="1:7" x14ac:dyDescent="0.4">
      <c r="B46" s="39" t="s">
        <v>138</v>
      </c>
      <c r="C46" s="87">
        <v>-15.4361</v>
      </c>
      <c r="D46" s="28"/>
      <c r="E46" s="28"/>
    </row>
    <row r="47" spans="1:7" x14ac:dyDescent="0.4">
      <c r="B47" s="39" t="s">
        <v>139</v>
      </c>
      <c r="C47" s="87" t="s">
        <v>143</v>
      </c>
      <c r="D47" s="28"/>
      <c r="E47" s="28"/>
    </row>
    <row r="48" spans="1:7" x14ac:dyDescent="0.4">
      <c r="B48" s="39"/>
      <c r="C48" s="87"/>
      <c r="D48" s="28"/>
      <c r="E48" s="28"/>
    </row>
    <row r="49" spans="2:5" x14ac:dyDescent="0.4">
      <c r="B49" s="39" t="s">
        <v>149</v>
      </c>
      <c r="C49" s="87">
        <v>-26.090299999999999</v>
      </c>
      <c r="D49" s="28"/>
      <c r="E49" s="28"/>
    </row>
    <row r="50" spans="2:5" x14ac:dyDescent="0.4">
      <c r="B50" s="39" t="s">
        <v>139</v>
      </c>
      <c r="C50" s="87" t="s">
        <v>141</v>
      </c>
      <c r="D50" s="28"/>
      <c r="E50" s="28"/>
    </row>
    <row r="51" spans="2:5" x14ac:dyDescent="0.4">
      <c r="B51" s="39"/>
      <c r="C51" s="87"/>
      <c r="D51" s="28"/>
      <c r="E51" s="28"/>
    </row>
    <row r="52" spans="2:5" x14ac:dyDescent="0.4">
      <c r="B52" s="39" t="s">
        <v>137</v>
      </c>
      <c r="C52" s="87">
        <v>-15.9239</v>
      </c>
      <c r="D52" s="28"/>
      <c r="E52" s="28"/>
    </row>
    <row r="53" spans="2:5" ht="15" thickBot="1" x14ac:dyDescent="0.45">
      <c r="B53" s="40" t="s">
        <v>139</v>
      </c>
      <c r="C53" s="90" t="s">
        <v>142</v>
      </c>
      <c r="D53" s="28"/>
      <c r="E53" s="28"/>
    </row>
    <row r="54" spans="2:5" x14ac:dyDescent="0.4">
      <c r="B54" s="86" t="s">
        <v>147</v>
      </c>
      <c r="C54" s="86"/>
      <c r="D54" s="28"/>
      <c r="E54" s="28"/>
    </row>
    <row r="55" spans="2:5" x14ac:dyDescent="0.4">
      <c r="B55" s="93" t="s">
        <v>148</v>
      </c>
      <c r="C55" s="28"/>
      <c r="D55" s="28"/>
      <c r="E55" s="28"/>
    </row>
    <row r="56" spans="2:5" x14ac:dyDescent="0.4">
      <c r="B56" s="39" t="s">
        <v>137</v>
      </c>
      <c r="C56" s="87">
        <v>-16.803100000000001</v>
      </c>
      <c r="D56" s="28"/>
      <c r="E56" s="28"/>
    </row>
    <row r="57" spans="2:5" ht="15" thickBot="1" x14ac:dyDescent="0.45">
      <c r="B57" s="40" t="s">
        <v>139</v>
      </c>
      <c r="C57" s="90" t="s">
        <v>145</v>
      </c>
      <c r="D57" s="28"/>
      <c r="E57" s="28"/>
    </row>
    <row r="58" spans="2:5" x14ac:dyDescent="0.4">
      <c r="B58" s="28"/>
      <c r="C58" s="28"/>
      <c r="D58" s="28"/>
      <c r="E58" s="2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2022-05-29T21:19:57Z</dcterms:modified>
</cp:coreProperties>
</file>