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2DEC20C9-1460-4799-8030-9B85DB0D7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Synthetic Non-Linear Model" sheetId="2" r:id="rId2"/>
    <sheet name="Lorenz Attra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1" l="1"/>
  <c r="G16" i="1"/>
  <c r="G9" i="1"/>
  <c r="G8" i="1"/>
  <c r="G7" i="1"/>
</calcChain>
</file>

<file path=xl/sharedStrings.xml><?xml version="1.0" encoding="utf-8"?>
<sst xmlns="http://schemas.openxmlformats.org/spreadsheetml/2006/main" count="51" uniqueCount="32">
  <si>
    <t>1) Without mismatch, RTSNet converges to RTS</t>
  </si>
  <si>
    <t>N_E=1000, N_CV=100, N_T=200</t>
  </si>
  <si>
    <t>v = -20 [dB]</t>
  </si>
  <si>
    <t>1/r2 [dB], 1/q2 [dB]</t>
  </si>
  <si>
    <t>[-10,10]</t>
  </si>
  <si>
    <t>[0,20]</t>
  </si>
  <si>
    <t>10,30</t>
  </si>
  <si>
    <t>20,40</t>
  </si>
  <si>
    <t>30,50</t>
  </si>
  <si>
    <t>EKF true [dB]</t>
  </si>
  <si>
    <t>RTS true [dB]</t>
  </si>
  <si>
    <t>RTSNet true [dB] (n_Epochs=500, n_Batch=30, learningRate=1E-3, weightDecay=1E-9)</t>
  </si>
  <si>
    <t xml:space="preserve">T=100 (Trajectory Length) </t>
  </si>
  <si>
    <t>RunTime (s) (colab GPU, high RAM)</t>
  </si>
  <si>
    <t>H = H_(theta=10)</t>
  </si>
  <si>
    <t>T=100 (Trajectory Length) 2x2, N_E=1000, N_CV=100, N_T=200, v = -20 [dB]</t>
  </si>
  <si>
    <t>RunTime/traj  (s) (GPU, high RAM for all)</t>
  </si>
  <si>
    <t>KF H=I std [dB]</t>
  </si>
  <si>
    <t>Knet full [dB]</t>
  </si>
  <si>
    <t>Knet full std [dB]</t>
  </si>
  <si>
    <t>Knet partial(H=I) [dB]</t>
  </si>
  <si>
    <t>Knet partial(H=I) std [dB]</t>
  </si>
  <si>
    <t>Knet H_hat [dB]</t>
  </si>
  <si>
    <t>Knet H_hat std [dB]</t>
  </si>
  <si>
    <t>True Observation matrix H:[[ 0.9848, -0.1736],[ 0.1736,  0.9848]]</t>
  </si>
  <si>
    <t>Estimated Observation matrix H_hat: [[ 0.9849, -0.1745], [ 0.1735,  0.9868]]</t>
  </si>
  <si>
    <t xml:space="preserve">2) Observation mismatch </t>
  </si>
  <si>
    <t>KF full(H=H_rot10) [dB]</t>
  </si>
  <si>
    <t>KF full std [dB]</t>
  </si>
  <si>
    <t>KF partial(H=I) [dB]</t>
  </si>
  <si>
    <t>2x2, H=I</t>
  </si>
  <si>
    <t>5x5, H in canonical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</si>
</sst>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6" workbookViewId="0">
      <selection activeCell="I19" sqref="I19"/>
    </sheetView>
  </sheetViews>
  <sheetFormatPr defaultRowHeight="14.5" x14ac:dyDescent="0.35"/>
  <cols>
    <col min="1" max="1" width="18.36328125" customWidth="1"/>
  </cols>
  <sheetData>
    <row r="1" spans="1:7" x14ac:dyDescent="0.35">
      <c r="A1" s="7" t="s">
        <v>0</v>
      </c>
    </row>
    <row r="2" spans="1:7" x14ac:dyDescent="0.35">
      <c r="A2" s="1" t="s">
        <v>1</v>
      </c>
    </row>
    <row r="3" spans="1:7" x14ac:dyDescent="0.35">
      <c r="A3" s="1" t="s">
        <v>2</v>
      </c>
    </row>
    <row r="4" spans="1:7" x14ac:dyDescent="0.35">
      <c r="A4" s="21" t="s">
        <v>30</v>
      </c>
    </row>
    <row r="5" spans="1:7" ht="15" thickBot="1" x14ac:dyDescent="0.4">
      <c r="A5" s="1" t="s">
        <v>12</v>
      </c>
    </row>
    <row r="6" spans="1:7" x14ac:dyDescent="0.3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4" t="s">
        <v>13</v>
      </c>
    </row>
    <row r="7" spans="1:7" x14ac:dyDescent="0.35">
      <c r="A7" s="12" t="s">
        <v>9</v>
      </c>
      <c r="B7" s="9">
        <v>2.7555999999999998</v>
      </c>
      <c r="C7" s="9">
        <v>-7.2537000000000003</v>
      </c>
      <c r="D7" s="9">
        <v>-17.338799999999999</v>
      </c>
      <c r="E7" s="9">
        <v>-27.194199999999999</v>
      </c>
      <c r="F7" s="9">
        <v>-37.323900000000002</v>
      </c>
      <c r="G7" s="8">
        <f>6.41488122940063/200</f>
        <v>3.2074406147003152E-2</v>
      </c>
    </row>
    <row r="8" spans="1:7" x14ac:dyDescent="0.35">
      <c r="A8" s="12" t="s">
        <v>10</v>
      </c>
      <c r="B8" s="9">
        <v>-1.7902</v>
      </c>
      <c r="C8" s="9">
        <v>-11.8467</v>
      </c>
      <c r="D8" s="9">
        <v>-21.738299999999999</v>
      </c>
      <c r="E8" s="9">
        <v>-31.619900000000001</v>
      </c>
      <c r="F8" s="9">
        <v>-41.830800000000004</v>
      </c>
      <c r="G8" s="8">
        <f xml:space="preserve"> 13.3679509162902/200</f>
        <v>6.6839754581451E-2</v>
      </c>
    </row>
    <row r="9" spans="1:7" ht="15" thickBot="1" x14ac:dyDescent="0.4">
      <c r="A9" s="13" t="s">
        <v>11</v>
      </c>
      <c r="B9" s="10">
        <v>-1.64</v>
      </c>
      <c r="C9" s="10">
        <v>-11.7117</v>
      </c>
      <c r="D9" s="10">
        <v>-21.543399999999998</v>
      </c>
      <c r="E9" s="10">
        <v>-31.816700000000001</v>
      </c>
      <c r="F9" s="10">
        <v>-41.504600000000003</v>
      </c>
      <c r="G9" s="11">
        <f>56.4998171329498/200</f>
        <v>0.28249908566474902</v>
      </c>
    </row>
    <row r="11" spans="1:7" x14ac:dyDescent="0.35">
      <c r="A11" s="1" t="s">
        <v>1</v>
      </c>
    </row>
    <row r="12" spans="1:7" x14ac:dyDescent="0.35">
      <c r="A12" s="1" t="s">
        <v>2</v>
      </c>
    </row>
    <row r="13" spans="1:7" x14ac:dyDescent="0.35">
      <c r="A13" s="21" t="s">
        <v>31</v>
      </c>
    </row>
    <row r="14" spans="1:7" ht="15" thickBot="1" x14ac:dyDescent="0.4">
      <c r="A14" s="1" t="s">
        <v>12</v>
      </c>
    </row>
    <row r="15" spans="1:7" x14ac:dyDescent="0.35">
      <c r="A15" s="2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4" t="s">
        <v>13</v>
      </c>
    </row>
    <row r="16" spans="1:7" x14ac:dyDescent="0.35">
      <c r="A16" s="12" t="s">
        <v>9</v>
      </c>
      <c r="B16" s="9">
        <v>0.37009999999999998</v>
      </c>
      <c r="C16" s="9">
        <v>-9.5507000000000009</v>
      </c>
      <c r="D16" s="9">
        <v>-19.614100000000001</v>
      </c>
      <c r="E16" s="9">
        <v>-29.642099999999999</v>
      </c>
      <c r="F16" s="9">
        <v>-39.517699999999998</v>
      </c>
      <c r="G16" s="8">
        <f>6.71297335624694/200</f>
        <v>3.3564866781234701E-2</v>
      </c>
    </row>
    <row r="17" spans="1:7" x14ac:dyDescent="0.35">
      <c r="A17" s="12" t="s">
        <v>10</v>
      </c>
      <c r="B17" s="9">
        <v>-2.0627</v>
      </c>
      <c r="C17" s="9">
        <v>-12.234</v>
      </c>
      <c r="D17" s="9">
        <v>-22.131499999999999</v>
      </c>
      <c r="E17" s="9">
        <v>-32.137099999999997</v>
      </c>
      <c r="F17" s="9">
        <v>-42.033499999999997</v>
      </c>
      <c r="G17" s="8">
        <f>13.8022818565368/200</f>
        <v>6.9011409282683997E-2</v>
      </c>
    </row>
    <row r="18" spans="1:7" ht="15" thickBot="1" x14ac:dyDescent="0.4">
      <c r="A18" s="13" t="s">
        <v>11</v>
      </c>
      <c r="B18" s="10"/>
      <c r="C18" s="10"/>
      <c r="D18" s="10"/>
      <c r="E18" s="10"/>
      <c r="F18" s="10"/>
      <c r="G18" s="11"/>
    </row>
    <row r="23" spans="1:7" x14ac:dyDescent="0.35">
      <c r="A23" s="7" t="s">
        <v>26</v>
      </c>
    </row>
    <row r="24" spans="1:7" x14ac:dyDescent="0.35">
      <c r="A24" t="s">
        <v>14</v>
      </c>
    </row>
    <row r="25" spans="1:7" x14ac:dyDescent="0.35">
      <c r="A25" t="s">
        <v>15</v>
      </c>
    </row>
    <row r="26" spans="1:7" ht="15" thickBot="1" x14ac:dyDescent="0.4"/>
    <row r="27" spans="1:7" x14ac:dyDescent="0.35">
      <c r="A27" s="15" t="s">
        <v>3</v>
      </c>
      <c r="B27" s="16" t="s">
        <v>4</v>
      </c>
      <c r="C27" s="16" t="s">
        <v>5</v>
      </c>
      <c r="D27" s="16" t="s">
        <v>6</v>
      </c>
      <c r="E27" s="16" t="s">
        <v>7</v>
      </c>
      <c r="F27" s="16" t="s">
        <v>8</v>
      </c>
      <c r="G27" s="17" t="s">
        <v>16</v>
      </c>
    </row>
    <row r="28" spans="1:7" x14ac:dyDescent="0.35">
      <c r="A28" s="5" t="s">
        <v>27</v>
      </c>
      <c r="B28" s="14">
        <v>2.7427999999999999</v>
      </c>
      <c r="C28" s="14">
        <v>-7.3353999999999999</v>
      </c>
      <c r="D28" s="14">
        <v>-17.3293</v>
      </c>
      <c r="E28" s="14">
        <v>-27.2514</v>
      </c>
      <c r="F28" s="14">
        <v>-37.272300000000001</v>
      </c>
      <c r="G28" s="18">
        <v>5.0272833000000003E-2</v>
      </c>
    </row>
    <row r="29" spans="1:7" x14ac:dyDescent="0.35">
      <c r="A29" s="5" t="s">
        <v>28</v>
      </c>
      <c r="B29" s="14">
        <v>-3.4327000000000001</v>
      </c>
      <c r="C29" s="14">
        <v>-13.453099999999999</v>
      </c>
      <c r="D29" s="14">
        <v>-23.264900000000001</v>
      </c>
      <c r="E29" s="14">
        <v>-33.330100000000002</v>
      </c>
      <c r="F29" s="14">
        <v>-43.088500000000003</v>
      </c>
      <c r="G29" s="18"/>
    </row>
    <row r="30" spans="1:7" x14ac:dyDescent="0.35">
      <c r="A30" s="5"/>
      <c r="B30" s="14"/>
      <c r="C30" s="14"/>
      <c r="D30" s="14"/>
      <c r="E30" s="14"/>
      <c r="F30" s="14"/>
      <c r="G30" s="18"/>
    </row>
    <row r="31" spans="1:7" x14ac:dyDescent="0.35">
      <c r="A31" s="5" t="s">
        <v>29</v>
      </c>
      <c r="B31" s="14">
        <v>10.8751</v>
      </c>
      <c r="C31" s="14">
        <v>0.96579999999999999</v>
      </c>
      <c r="D31" s="14">
        <v>-9.3392999999999997</v>
      </c>
      <c r="E31" s="14">
        <v>-18.451699999999999</v>
      </c>
      <c r="F31" s="14">
        <v>-28.922799999999999</v>
      </c>
      <c r="G31" s="18">
        <v>5.0599524E-2</v>
      </c>
    </row>
    <row r="32" spans="1:7" x14ac:dyDescent="0.35">
      <c r="A32" s="5" t="s">
        <v>17</v>
      </c>
      <c r="B32" s="14">
        <v>10.648400000000001</v>
      </c>
      <c r="C32" s="14">
        <v>1.4197</v>
      </c>
      <c r="D32" s="14">
        <v>-9.0609999999999999</v>
      </c>
      <c r="E32" s="14">
        <v>-17.606000000000002</v>
      </c>
      <c r="F32" s="14">
        <v>-29.722200000000001</v>
      </c>
      <c r="G32" s="18"/>
    </row>
    <row r="33" spans="1:7" x14ac:dyDescent="0.35">
      <c r="A33" s="5"/>
      <c r="B33" s="14"/>
      <c r="C33" s="14"/>
      <c r="D33" s="14"/>
      <c r="E33" s="14"/>
      <c r="F33" s="14"/>
      <c r="G33" s="18"/>
    </row>
    <row r="34" spans="1:7" x14ac:dyDescent="0.35">
      <c r="A34" s="5" t="s">
        <v>18</v>
      </c>
      <c r="B34" s="14">
        <v>2.8641000000000001</v>
      </c>
      <c r="C34" s="14">
        <v>-7.1985999999999999</v>
      </c>
      <c r="D34" s="14">
        <v>-17.209299999999999</v>
      </c>
      <c r="E34" s="14">
        <v>-27.149699999999999</v>
      </c>
      <c r="F34" s="14">
        <v>-36.924700000000001</v>
      </c>
      <c r="G34" s="18">
        <v>0.116083519</v>
      </c>
    </row>
    <row r="35" spans="1:7" x14ac:dyDescent="0.35">
      <c r="A35" s="5" t="s">
        <v>19</v>
      </c>
      <c r="B35" s="14">
        <v>-3.4102999999999999</v>
      </c>
      <c r="C35" s="14">
        <v>-13.260999999999999</v>
      </c>
      <c r="D35" s="14">
        <v>-23.144600000000001</v>
      </c>
      <c r="E35" s="14">
        <v>-33.285899999999998</v>
      </c>
      <c r="F35" s="14">
        <v>-42.896900000000002</v>
      </c>
      <c r="G35" s="18"/>
    </row>
    <row r="36" spans="1:7" x14ac:dyDescent="0.35">
      <c r="A36" s="5"/>
      <c r="B36" s="14"/>
      <c r="C36" s="14"/>
      <c r="D36" s="14"/>
      <c r="E36" s="14"/>
      <c r="F36" s="14"/>
      <c r="G36" s="18"/>
    </row>
    <row r="37" spans="1:7" x14ac:dyDescent="0.35">
      <c r="A37" s="5" t="s">
        <v>20</v>
      </c>
      <c r="B37" s="14">
        <v>4.5346000000000002</v>
      </c>
      <c r="C37" s="14">
        <v>-6.2085999999999997</v>
      </c>
      <c r="D37" s="14">
        <v>-16.321000000000002</v>
      </c>
      <c r="E37" s="14">
        <v>-26.735700000000001</v>
      </c>
      <c r="F37" s="14">
        <v>-36.0501</v>
      </c>
      <c r="G37" s="18">
        <v>0.1187723</v>
      </c>
    </row>
    <row r="38" spans="1:7" x14ac:dyDescent="0.35">
      <c r="A38" s="5" t="s">
        <v>21</v>
      </c>
      <c r="B38" s="14">
        <v>-1.4903</v>
      </c>
      <c r="C38" s="14">
        <v>-12.162599999999999</v>
      </c>
      <c r="D38" s="14">
        <v>-22.052</v>
      </c>
      <c r="E38" s="14">
        <v>-33.043300000000002</v>
      </c>
      <c r="F38" s="14">
        <v>-42.5334</v>
      </c>
      <c r="G38" s="18"/>
    </row>
    <row r="39" spans="1:7" x14ac:dyDescent="0.35">
      <c r="A39" s="5"/>
      <c r="B39" s="14"/>
      <c r="C39" s="14"/>
      <c r="D39" s="14"/>
      <c r="E39" s="14"/>
      <c r="F39" s="14"/>
      <c r="G39" s="18"/>
    </row>
    <row r="40" spans="1:7" x14ac:dyDescent="0.35">
      <c r="A40" s="5" t="s">
        <v>22</v>
      </c>
      <c r="B40" s="14">
        <v>2.9352999999999998</v>
      </c>
      <c r="C40" s="14">
        <v>-7.2027999999999999</v>
      </c>
      <c r="D40" s="14">
        <v>-17.222799999999999</v>
      </c>
      <c r="E40" s="14">
        <v>-26.9771</v>
      </c>
      <c r="F40" s="14">
        <v>-37.169800000000002</v>
      </c>
      <c r="G40" s="18"/>
    </row>
    <row r="41" spans="1:7" ht="15" thickBot="1" x14ac:dyDescent="0.4">
      <c r="A41" s="6" t="s">
        <v>23</v>
      </c>
      <c r="B41" s="19">
        <v>-3.2262</v>
      </c>
      <c r="C41" s="19">
        <v>-13.405900000000001</v>
      </c>
      <c r="D41" s="19">
        <v>-23.091999999999999</v>
      </c>
      <c r="E41" s="19">
        <v>-33.152799999999999</v>
      </c>
      <c r="F41" s="19">
        <v>-42.952599999999997</v>
      </c>
      <c r="G41" s="20"/>
    </row>
    <row r="43" spans="1:7" x14ac:dyDescent="0.35">
      <c r="B43" t="s">
        <v>24</v>
      </c>
    </row>
    <row r="44" spans="1:7" x14ac:dyDescent="0.35">
      <c r="B44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BEF7-12A8-4AD9-A9A3-5FC3C4E27F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</vt:lpstr>
      <vt:lpstr>Synthetic Non-Linear Model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2022-03-23T19:09:37Z</dcterms:modified>
</cp:coreProperties>
</file>