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3A28CE48-33A5-46D4-87A7-373084E298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0" i="1" l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<sst xmlns="http://schemas.openxmlformats.org/spreadsheetml/2006/main" count="497" uniqueCount="265">
  <si>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</si>
  <si>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</si>
  <si>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</si>
  <si>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</si>
  <si>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</si>
  <si>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</si>
  <si>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</si>
  <si>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</si>
  <si>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</si>
  <si>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</si>
  <si>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</si>
  <si>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</si>
  <si>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</si>
  <si>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</si>
  <si>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</si>
  <si>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</si>
  <si>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</si>
  <si>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</si>
  <si>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</si>
  <si>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</si>
  <si>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</si>
  <si>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</si>
  <si>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</si>
  <si>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</si>
  <si>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</si>
  <si>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</si>
  <si>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</si>
  <si>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</si>
  <si>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</si>
  <si>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</si>
  <si>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</si>
  <si>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</si>
  <si>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</si>
  <si>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</si>
  <si>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</si>
  <si>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</si>
  <si>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</si>
  <si>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</si>
  <si>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</si>
  <si>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</si>
  <si>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</si>
  <si>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</si>
  <si>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</si>
  <si>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</si>
  <si>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</si>
  <si>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</si>
  <si>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</si>
  <si>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</si>
  <si>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</si>
  <si>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</si>
  <si>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</si>
  <si>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</si>
  <si>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</si>
  <si>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</si>
  <si>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</si>
  <si>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</si>
  <si>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</si>
  <si>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</si>
  <si>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</si>
  <si>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</si>
  <si>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</si>
  <si>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</si>
  <si>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</si>
  <si>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</si>
  <si>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</si>
  <si>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</si>
  <si>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</si>
  <si>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</si>
  <si>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</si>
  <si>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</si>
  <si>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</si>
  <si>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</si>
  <si>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</si>
  <si>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</si>
  <si>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</si>
  <si>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</si>
  <si>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</si>
  <si>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</si>
  <si>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</si>
  <si>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</si>
  <si>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</si>
  <si>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</si>
  <si>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</si>
  <si>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</si>
  <si>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</si>
  <si>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</si>
  <si>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</si>
  <si>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</si>
  <si>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</si>
  <si>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</si>
  <si>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</si>
  <si>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</si>
  <si>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</si>
  <si>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</si>
  <si>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</si>
  <si>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</si>
  <si>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</si>
  <si>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</si>
  <si>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</si>
  <si>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</si>
  <si>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</si>
  <si>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</si>
  <si>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5) Decimation for linear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</si>
  <si>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</si>
  <si>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</si>
  <si>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</si>
  <si>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</si>
  <si>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</si>
  <si>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</si>
  <si>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</si>
  <si>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</si>
  <si>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</si>
  <si>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</si>
  <si>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</si>
  <si>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</si>
  <si>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</si>
  <si>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</si>
  <si>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</si>
  <si>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</si>
  <si>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</si>
  <si>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</si>
  <si>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</si>
  <si>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</si>
  <si>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</si>
  <si>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</si>
  <si>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</si>
  <si>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</si>
  <si>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</si>
  <si>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</si>
  <si>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</si>
  <si>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</si>
  <si>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</si>
  <si>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</si>
  <si>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</si>
  <si>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</si>
  <si>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</si>
  <si>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</si>
  <si>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</si>
  <si>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</si>
  <si>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</si>
  <si>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</si>
  <si>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</si>
  <si>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</si>
  <si>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</si>
  <si>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</si>
  <si>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</si>
  <si>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</si>
  <si>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</si>
  <si>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</si>
  <si>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</si>
  <si>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</si>
  <si>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</si>
  <si>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</si>
  <si>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</si>
  <si>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</si>
  <si>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</si>
  <si>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</si>
  <si>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</si>
  <si>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</si>
  <si>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</si>
  <si>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</si>
  <si>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</si>
  <si>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</si>
  <si>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</si>
  <si>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</si>
  <si>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</si>
  <si>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</si>
  <si>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</si>
  <si>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</si>
  <si>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</si>
  <si>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</si>
  <si>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</si>
  <si>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</si>
  <si>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</si>
  <si>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</si>
  <si>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</si>
  <si>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</si>
  <si>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</si>
  <si>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</si>
  <si>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</si>
  <si>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</si>
  <si>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</si>
  <si>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</si>
  <si>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</si>
  <si>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</si>
  <si>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</si>
  <si>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</si>
  <si>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</si>
  <si>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</si>
  <si>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</si>
  <si>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</si>
  <si>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</si>
  <si>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</si>
  <si>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</si>
  <si>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</si>
  <si>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</si>
  <si>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</si>
  <si>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</si>
  <si>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</si>
  <si>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</si>
  <si>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</si>
  <si>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</si>
  <si>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</si>
  <si>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</si>
  <si>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</si>
  <si>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</si>
  <si>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</si>
  <si>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</si>
  <si>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</si>
  <si>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</si>
  <si>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</si>
  <si>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</si>
  <si>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</si>
  <si>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</si>
  <si>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</si>
  <si>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</si>
  <si>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</si>
  <si>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</si>
  <si>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</si>
  <si>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</si>
  <si>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</si>
  <si>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</si>
  <si>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</si>
  <si>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</si>
  <si>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</si>
  <si>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</si>
  <si>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</si>
  <si>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</si>
  <si>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</si>
  <si>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</si>
  <si>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</si>
  <si>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</si>
  <si>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</si>
  <si>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</si>
  <si>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</si>
  <si>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</si>
  <si>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</si>
  <si>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</si>
  <si>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</si>
  <si>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</si>
  <si>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</si>
  <si>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</si>
  <si>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</si>
  <si>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</si>
  <si>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</si>
  <si>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</si>
  <si>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</si>
  <si>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</si>
  <si>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</si>
  <si>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</si>
  <si>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</si>
  <si>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</si>
  <si>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</si>
  <si>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</si>
  <si>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</si>
  <si>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</si>
  <si>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</si>
  <si>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</si>
  <si>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</si>
  <si>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dt_gen=1e-3, dt=1e-1, T_gen=10000, T=100, H observe only position, r=0dB, q_gen=0dB, [N_E,N_CV,N_T]=[1000,100,200]</t>
  </si>
  <si>
    <t>KF (q2=1) [dB]</t>
  </si>
  <si>
    <t>KF tuned (q2=0.1) [dB]</t>
  </si>
  <si>
    <t>RTS (q2=1) [dB]</t>
  </si>
  <si>
    <t>RTS tuned (q2=0.1) [dB]</t>
  </si>
  <si>
    <t>RTSNet[dB]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</si>
</sst>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6" borderId="8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tabSelected="1" topLeftCell="A257" zoomScale="85" zoomScaleNormal="85" workbookViewId="0">
      <selection activeCell="D269" sqref="D269"/>
    </sheetView>
  </sheetViews>
  <sheetFormatPr defaultRowHeight="14.5" x14ac:dyDescent="0.35"/>
  <cols>
    <col min="1" max="1" width="22.453125" customWidth="1"/>
    <col min="2" max="2" width="27.1796875" customWidth="1"/>
    <col min="3" max="3" width="20.453125" customWidth="1"/>
    <col min="4" max="4" width="31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210</v>
      </c>
    </row>
    <row r="2" spans="1:6" x14ac:dyDescent="0.35">
      <c r="A2" s="12" t="s">
        <v>212</v>
      </c>
      <c r="B2" s="13" t="s">
        <v>213</v>
      </c>
      <c r="C2" s="13" t="s">
        <v>214</v>
      </c>
      <c r="D2" s="163"/>
    </row>
    <row r="3" spans="1:6" x14ac:dyDescent="0.35">
      <c r="A3" s="4" t="s">
        <v>211</v>
      </c>
      <c r="B3" s="175" t="s">
        <v>216</v>
      </c>
      <c r="C3" s="175"/>
      <c r="D3" s="18"/>
    </row>
    <row r="4" spans="1:6" x14ac:dyDescent="0.35">
      <c r="A4" s="4" t="s">
        <v>215</v>
      </c>
      <c r="B4" s="175"/>
      <c r="C4" s="175"/>
      <c r="D4" s="18"/>
    </row>
    <row r="5" spans="1:6" x14ac:dyDescent="0.35">
      <c r="A5" s="4" t="s">
        <v>221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201</v>
      </c>
      <c r="D48" s="101" t="s">
        <v>36</v>
      </c>
      <c r="E48" s="13" t="s">
        <v>201</v>
      </c>
      <c r="F48" s="101" t="s">
        <v>37</v>
      </c>
      <c r="G48" s="34" t="s">
        <v>201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251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252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253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201</v>
      </c>
      <c r="D65" s="101" t="s">
        <v>43</v>
      </c>
      <c r="E65" s="13" t="s">
        <v>201</v>
      </c>
      <c r="F65" s="101" t="s">
        <v>44</v>
      </c>
      <c r="G65" s="34" t="s">
        <v>201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251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252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253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222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202</v>
      </c>
      <c r="D95" s="43" t="s">
        <v>56</v>
      </c>
      <c r="E95" s="16" t="s">
        <v>203</v>
      </c>
      <c r="F95" s="43" t="s">
        <v>57</v>
      </c>
      <c r="G95" s="16" t="s">
        <v>204</v>
      </c>
      <c r="H95" s="43" t="s">
        <v>58</v>
      </c>
      <c r="I95" s="16" t="s">
        <v>205</v>
      </c>
      <c r="J95" s="43" t="s">
        <v>59</v>
      </c>
      <c r="K95" s="34" t="s">
        <v>206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199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248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247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200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254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225</v>
      </c>
      <c r="D112" s="22"/>
      <c r="F112" s="22"/>
      <c r="H112" s="22"/>
      <c r="J112" s="22"/>
    </row>
    <row r="113" spans="1:11" x14ac:dyDescent="0.35">
      <c r="A113" s="14" t="s">
        <v>235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202</v>
      </c>
      <c r="D115" s="43" t="s">
        <v>56</v>
      </c>
      <c r="E115" s="16" t="s">
        <v>203</v>
      </c>
      <c r="F115" s="43" t="s">
        <v>57</v>
      </c>
      <c r="G115" s="16" t="s">
        <v>204</v>
      </c>
      <c r="H115" s="43" t="s">
        <v>58</v>
      </c>
      <c r="I115" s="34" t="s">
        <v>205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248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249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200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233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224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223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202</v>
      </c>
      <c r="D130" s="43" t="s">
        <v>56</v>
      </c>
      <c r="E130" s="16" t="s">
        <v>203</v>
      </c>
      <c r="F130" s="43" t="s">
        <v>57</v>
      </c>
      <c r="G130" s="16" t="s">
        <v>204</v>
      </c>
      <c r="H130" s="43" t="s">
        <v>58</v>
      </c>
      <c r="I130" s="34" t="s">
        <v>205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229</v>
      </c>
      <c r="B136" s="169"/>
      <c r="C136" s="169"/>
      <c r="D136" s="169"/>
      <c r="E136" s="169"/>
      <c r="F136" s="169" t="s">
        <v>226</v>
      </c>
      <c r="G136" s="169"/>
      <c r="H136" s="182"/>
      <c r="I136" s="149"/>
      <c r="J136" s="8"/>
    </row>
    <row r="137" spans="1:10" x14ac:dyDescent="0.35">
      <c r="A137" s="147" t="s">
        <v>248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231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229</v>
      </c>
      <c r="B140" s="62"/>
      <c r="C140" s="62"/>
      <c r="D140" s="62" t="s">
        <v>232</v>
      </c>
      <c r="E140" s="62"/>
      <c r="F140" s="62" t="s">
        <v>232</v>
      </c>
      <c r="G140" s="62"/>
      <c r="H140" s="62" t="s">
        <v>236</v>
      </c>
      <c r="I140" s="109"/>
      <c r="J140" s="8"/>
    </row>
    <row r="141" spans="1:10" x14ac:dyDescent="0.35">
      <c r="A141" s="104" t="s">
        <v>247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226</v>
      </c>
      <c r="E143" s="15"/>
      <c r="F143" s="15" t="s">
        <v>227</v>
      </c>
      <c r="G143" s="15"/>
      <c r="H143" s="15"/>
      <c r="I143" s="15"/>
      <c r="J143" s="15"/>
    </row>
    <row r="144" spans="1:10" x14ac:dyDescent="0.35">
      <c r="A144" s="15" t="s">
        <v>239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234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228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223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202</v>
      </c>
      <c r="D148" s="43" t="s">
        <v>56</v>
      </c>
      <c r="E148" s="16" t="s">
        <v>203</v>
      </c>
      <c r="F148" s="43" t="s">
        <v>57</v>
      </c>
      <c r="G148" s="16" t="s">
        <v>204</v>
      </c>
      <c r="H148" s="43" t="s">
        <v>58</v>
      </c>
      <c r="I148" s="34" t="s">
        <v>205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229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248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231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229</v>
      </c>
      <c r="B158" s="62"/>
      <c r="C158" s="62"/>
      <c r="D158" s="151"/>
      <c r="E158" s="151"/>
      <c r="F158" s="151"/>
      <c r="G158" s="62"/>
      <c r="H158" s="62" t="s">
        <v>230</v>
      </c>
      <c r="I158" s="109"/>
      <c r="J158" s="15"/>
    </row>
    <row r="159" spans="1:10" x14ac:dyDescent="0.35">
      <c r="A159" s="104" t="s">
        <v>247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240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233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237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238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202</v>
      </c>
      <c r="D166" s="43" t="s">
        <v>56</v>
      </c>
      <c r="E166" s="16" t="s">
        <v>203</v>
      </c>
      <c r="F166" s="43" t="s">
        <v>57</v>
      </c>
      <c r="G166" s="16" t="s">
        <v>204</v>
      </c>
      <c r="H166" s="43" t="s">
        <v>58</v>
      </c>
      <c r="I166" s="34" t="s">
        <v>205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229</v>
      </c>
      <c r="B172" s="169"/>
      <c r="C172" s="169"/>
      <c r="D172" s="169"/>
      <c r="E172" s="169"/>
      <c r="F172" s="169"/>
      <c r="G172" s="169"/>
      <c r="H172" s="169" t="s">
        <v>241</v>
      </c>
      <c r="I172" s="149"/>
      <c r="J172" s="15"/>
    </row>
    <row r="173" spans="1:10" x14ac:dyDescent="0.35">
      <c r="A173" s="147" t="s">
        <v>248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231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229</v>
      </c>
      <c r="B176" s="62"/>
      <c r="C176" s="62"/>
      <c r="D176" s="62"/>
      <c r="E176" s="62"/>
      <c r="F176" s="62"/>
      <c r="G176" s="62"/>
      <c r="H176" s="62" t="s">
        <v>236</v>
      </c>
      <c r="I176" s="109"/>
      <c r="J176" s="15"/>
    </row>
    <row r="177" spans="1:10" x14ac:dyDescent="0.35">
      <c r="A177" s="104" t="s">
        <v>247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217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207</v>
      </c>
    </row>
    <row r="185" spans="1:10" x14ac:dyDescent="0.35">
      <c r="A185" s="64" t="s">
        <v>218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219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209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250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220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208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195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196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197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198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102</v>
      </c>
    </row>
    <row r="260" spans="1:3" ht="15" thickBot="1" x14ac:dyDescent="0.4">
      <c r="A260" t="s">
        <v>259</v>
      </c>
    </row>
    <row r="261" spans="1:3" x14ac:dyDescent="0.35">
      <c r="A261" s="12"/>
      <c r="B261" s="13"/>
      <c r="C261" s="163" t="s">
        <v>208</v>
      </c>
    </row>
    <row r="262" spans="1:3" x14ac:dyDescent="0.35">
      <c r="A262" s="102" t="s">
        <v>260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261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262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263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264</v>
      </c>
      <c r="B270" s="146">
        <v>-6.5766</v>
      </c>
      <c r="C270" s="167">
        <f>43.263333082199/200</f>
        <v>0.21631666541099548</v>
      </c>
    </row>
    <row r="271" spans="1:3" ht="15" thickBot="1" x14ac:dyDescent="0.4">
      <c r="A271" s="113" t="s">
        <v>16</v>
      </c>
      <c r="B271" s="111">
        <v>1.5542</v>
      </c>
      <c r="C271" s="207"/>
    </row>
    <row r="282" spans="1:7" x14ac:dyDescent="0.35">
      <c r="A282" s="6" t="s">
        <v>103</v>
      </c>
    </row>
    <row r="283" spans="1:7" x14ac:dyDescent="0.35">
      <c r="A283" s="15" t="s">
        <v>104</v>
      </c>
      <c r="B283" s="15"/>
      <c r="C283" s="15"/>
      <c r="D283" s="15"/>
      <c r="E283" s="15"/>
      <c r="F283" s="15"/>
      <c r="G283" s="15"/>
    </row>
    <row r="284" spans="1:7" ht="15" thickBot="1" x14ac:dyDescent="0.4">
      <c r="A284" s="15" t="s">
        <v>105</v>
      </c>
      <c r="B284" s="15"/>
      <c r="C284" s="15"/>
      <c r="D284" s="15"/>
      <c r="E284" s="15"/>
      <c r="F284" s="15"/>
      <c r="G284" s="15"/>
    </row>
    <row r="285" spans="1:7" x14ac:dyDescent="0.35">
      <c r="A285" s="42" t="s">
        <v>106</v>
      </c>
      <c r="B285" s="43">
        <v>-10</v>
      </c>
      <c r="C285" s="43">
        <v>0</v>
      </c>
      <c r="D285" s="43">
        <v>10</v>
      </c>
      <c r="E285" s="50">
        <v>20</v>
      </c>
      <c r="F285" s="44"/>
      <c r="G285" s="44"/>
    </row>
    <row r="286" spans="1:7" x14ac:dyDescent="0.35">
      <c r="A286" s="51" t="s">
        <v>9</v>
      </c>
      <c r="B286" s="8">
        <v>10.021800000000001</v>
      </c>
      <c r="C286" s="8">
        <v>-1E-4</v>
      </c>
      <c r="D286" s="8">
        <v>-10.0009</v>
      </c>
      <c r="E286" s="23">
        <v>-20.009399999999999</v>
      </c>
      <c r="F286" s="8"/>
      <c r="G286" s="15"/>
    </row>
    <row r="287" spans="1:7" x14ac:dyDescent="0.35">
      <c r="A287" s="51" t="s">
        <v>10</v>
      </c>
      <c r="B287" s="8">
        <v>0.40789999999999998</v>
      </c>
      <c r="C287" s="8">
        <v>0.41980000000000001</v>
      </c>
      <c r="D287" s="8">
        <v>0.42220000000000002</v>
      </c>
      <c r="E287" s="23">
        <v>0.41310000000000002</v>
      </c>
      <c r="F287" s="8"/>
      <c r="G287" s="15"/>
    </row>
    <row r="288" spans="1:7" x14ac:dyDescent="0.35">
      <c r="A288" s="29" t="s">
        <v>11</v>
      </c>
      <c r="B288" s="8">
        <v>8.0785</v>
      </c>
      <c r="C288" s="8">
        <v>-0.36620000000000003</v>
      </c>
      <c r="D288" s="8">
        <v>-10.040800000000001</v>
      </c>
      <c r="E288" s="23">
        <v>-20.0139</v>
      </c>
      <c r="F288" s="8"/>
      <c r="G288" s="15"/>
    </row>
    <row r="289" spans="1:7" x14ac:dyDescent="0.35">
      <c r="A289" s="29" t="s">
        <v>12</v>
      </c>
      <c r="B289" s="8">
        <v>0.4738</v>
      </c>
      <c r="C289" s="8">
        <v>0.41570000000000001</v>
      </c>
      <c r="D289" s="8">
        <v>0.42080000000000001</v>
      </c>
      <c r="E289" s="23">
        <v>0.41360000000000002</v>
      </c>
      <c r="F289" s="8"/>
      <c r="G289" s="15"/>
    </row>
    <row r="290" spans="1:7" x14ac:dyDescent="0.35">
      <c r="A290" s="29" t="s">
        <v>13</v>
      </c>
      <c r="B290" s="8">
        <v>6.2323000000000004</v>
      </c>
      <c r="C290" s="8">
        <v>-0.8518</v>
      </c>
      <c r="D290" s="8">
        <v>-10.102499999999999</v>
      </c>
      <c r="E290" s="23">
        <v>-20.0198</v>
      </c>
      <c r="F290" s="8"/>
      <c r="G290" s="15"/>
    </row>
    <row r="291" spans="1:7" ht="15" thickBot="1" x14ac:dyDescent="0.4">
      <c r="A291" s="30" t="s">
        <v>14</v>
      </c>
      <c r="B291" s="24">
        <v>0.49349999999999999</v>
      </c>
      <c r="C291" s="24">
        <v>0.41720000000000002</v>
      </c>
      <c r="D291" s="24">
        <v>0.42209999999999998</v>
      </c>
      <c r="E291" s="25">
        <v>0.41389999999999999</v>
      </c>
      <c r="F291" s="8"/>
      <c r="G291" s="15"/>
    </row>
    <row r="292" spans="1:7" x14ac:dyDescent="0.35">
      <c r="A292" s="15"/>
      <c r="B292" s="15"/>
      <c r="C292" s="15"/>
      <c r="D292" s="15"/>
      <c r="E292" s="15"/>
      <c r="F292" s="15"/>
      <c r="G292" s="15"/>
    </row>
    <row r="293" spans="1:7" x14ac:dyDescent="0.35">
      <c r="A293" s="15"/>
      <c r="B293" s="15"/>
      <c r="C293" s="15"/>
      <c r="D293" s="15"/>
      <c r="E293" s="15"/>
      <c r="F293" s="15"/>
      <c r="G293" s="15"/>
    </row>
    <row r="294" spans="1:7" ht="15" thickBot="1" x14ac:dyDescent="0.4">
      <c r="A294" s="15" t="s">
        <v>107</v>
      </c>
      <c r="B294" s="15"/>
      <c r="C294" s="15"/>
      <c r="D294" s="15"/>
      <c r="E294" s="15"/>
      <c r="F294" s="15"/>
      <c r="G294" s="15"/>
    </row>
    <row r="295" spans="1:7" x14ac:dyDescent="0.35">
      <c r="A295" s="42" t="s">
        <v>106</v>
      </c>
      <c r="B295" s="43">
        <v>-10</v>
      </c>
      <c r="C295" s="43">
        <v>0</v>
      </c>
      <c r="D295" s="43">
        <v>10</v>
      </c>
      <c r="E295" s="43">
        <v>20</v>
      </c>
      <c r="F295" s="50">
        <v>30</v>
      </c>
      <c r="G295" s="15"/>
    </row>
    <row r="296" spans="1:7" x14ac:dyDescent="0.35">
      <c r="A296" s="51" t="s">
        <v>9</v>
      </c>
      <c r="B296" s="8">
        <v>9.9992999999999999</v>
      </c>
      <c r="C296" s="8">
        <v>9.2999999999999992E-3</v>
      </c>
      <c r="D296" s="8">
        <v>-9.9928000000000008</v>
      </c>
      <c r="E296" s="8">
        <v>-20.0136</v>
      </c>
      <c r="F296" s="23">
        <v>-30.004000000000001</v>
      </c>
      <c r="G296" s="15"/>
    </row>
    <row r="297" spans="1:7" x14ac:dyDescent="0.35">
      <c r="A297" s="51" t="s">
        <v>10</v>
      </c>
      <c r="B297" s="8">
        <v>0.41639999999999999</v>
      </c>
      <c r="C297" s="8">
        <v>0.4022</v>
      </c>
      <c r="D297" s="8">
        <v>0.4098</v>
      </c>
      <c r="E297" s="8">
        <v>0.42599999999999999</v>
      </c>
      <c r="F297" s="23">
        <v>0.39079999999999998</v>
      </c>
      <c r="G297" s="15"/>
    </row>
    <row r="298" spans="1:7" x14ac:dyDescent="0.35">
      <c r="A298" s="29" t="s">
        <v>11</v>
      </c>
      <c r="B298" s="8">
        <v>2.6894</v>
      </c>
      <c r="C298" s="8">
        <v>-4.6473000000000004</v>
      </c>
      <c r="D298" s="8">
        <v>-11.911799999999999</v>
      </c>
      <c r="E298" s="8">
        <v>-20.385999999999999</v>
      </c>
      <c r="F298" s="23">
        <v>-30.0456</v>
      </c>
      <c r="G298" s="15"/>
    </row>
    <row r="299" spans="1:7" x14ac:dyDescent="0.35">
      <c r="A299" s="29" t="s">
        <v>12</v>
      </c>
      <c r="B299" s="8">
        <v>0.94330000000000003</v>
      </c>
      <c r="C299" s="8">
        <v>0.70750000000000002</v>
      </c>
      <c r="D299" s="8">
        <v>0.48320000000000002</v>
      </c>
      <c r="E299" s="8">
        <v>0.42049999999999998</v>
      </c>
      <c r="F299" s="23">
        <v>0.39340000000000003</v>
      </c>
      <c r="G299" s="15"/>
    </row>
    <row r="300" spans="1:7" x14ac:dyDescent="0.35">
      <c r="A300" s="29" t="s">
        <v>13</v>
      </c>
      <c r="B300" s="8">
        <v>-1.7606999999999999</v>
      </c>
      <c r="C300" s="8">
        <v>-8.1674000000000007</v>
      </c>
      <c r="D300" s="8">
        <v>-13.776999999999999</v>
      </c>
      <c r="E300" s="8">
        <v>-20.873999999999999</v>
      </c>
      <c r="F300" s="23">
        <v>-30.104199999999999</v>
      </c>
      <c r="G300" s="15"/>
    </row>
    <row r="301" spans="1:7" ht="15" thickBot="1" x14ac:dyDescent="0.4">
      <c r="A301" s="30" t="s">
        <v>14</v>
      </c>
      <c r="B301" s="24">
        <v>1.2151000000000001</v>
      </c>
      <c r="C301" s="24">
        <v>0.77839999999999998</v>
      </c>
      <c r="D301" s="24">
        <v>0.49209999999999998</v>
      </c>
      <c r="E301" s="24">
        <v>0.41810000000000003</v>
      </c>
      <c r="F301" s="25">
        <v>0.3926</v>
      </c>
      <c r="G301" s="15"/>
    </row>
    <row r="302" spans="1:7" x14ac:dyDescent="0.35">
      <c r="A302" s="15"/>
      <c r="B302" s="15"/>
      <c r="C302" s="15"/>
      <c r="D302" s="15"/>
      <c r="E302" s="15"/>
      <c r="F302" s="15"/>
      <c r="G302" s="15"/>
    </row>
    <row r="303" spans="1:7" ht="15" thickBot="1" x14ac:dyDescent="0.4"/>
    <row r="304" spans="1:7" x14ac:dyDescent="0.35">
      <c r="A304" s="52" t="s">
        <v>9</v>
      </c>
      <c r="B304" s="13"/>
      <c r="C304" s="53">
        <v>-8.1576000000000004</v>
      </c>
    </row>
    <row r="305" spans="1:3" x14ac:dyDescent="0.35">
      <c r="A305" s="51" t="s">
        <v>10</v>
      </c>
      <c r="C305" s="36">
        <v>0.40889999999999999</v>
      </c>
    </row>
    <row r="306" spans="1:3" x14ac:dyDescent="0.35">
      <c r="A306" s="29" t="s">
        <v>108</v>
      </c>
      <c r="C306" s="36">
        <v>-12.7606</v>
      </c>
    </row>
    <row r="307" spans="1:3" x14ac:dyDescent="0.35">
      <c r="A307" s="29" t="s">
        <v>14</v>
      </c>
      <c r="C307" s="36">
        <v>0.50029999999999997</v>
      </c>
    </row>
    <row r="308" spans="1:3" x14ac:dyDescent="0.35">
      <c r="A308" s="29" t="s">
        <v>109</v>
      </c>
      <c r="C308" s="36">
        <v>-8.1062999999999992</v>
      </c>
    </row>
    <row r="309" spans="1:3" ht="15" thickBot="1" x14ac:dyDescent="0.4">
      <c r="A309" s="30" t="s">
        <v>14</v>
      </c>
      <c r="B309" s="19"/>
      <c r="C309" s="54">
        <v>0.77159999999999995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258</v>
      </c>
    </row>
    <row r="2" spans="1:7" x14ac:dyDescent="0.35">
      <c r="A2" t="s">
        <v>110</v>
      </c>
      <c r="B2" t="s">
        <v>53</v>
      </c>
    </row>
    <row r="3" spans="1:7" ht="15" thickBot="1" x14ac:dyDescent="0.4">
      <c r="A3" t="s">
        <v>111</v>
      </c>
    </row>
    <row r="4" spans="1:7" x14ac:dyDescent="0.35">
      <c r="A4" s="12" t="s">
        <v>112</v>
      </c>
      <c r="B4" s="27" t="s">
        <v>25</v>
      </c>
      <c r="C4" s="27" t="s">
        <v>113</v>
      </c>
      <c r="D4" s="27" t="s">
        <v>27</v>
      </c>
      <c r="E4" s="27" t="s">
        <v>28</v>
      </c>
      <c r="F4" s="27" t="s">
        <v>29</v>
      </c>
      <c r="G4" s="163" t="s">
        <v>114</v>
      </c>
    </row>
    <row r="5" spans="1:7" x14ac:dyDescent="0.35">
      <c r="A5" s="4" t="s">
        <v>115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116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117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118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119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120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121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122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123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124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125</v>
      </c>
    </row>
    <row r="32" spans="1:7" ht="58" x14ac:dyDescent="0.35">
      <c r="B32" s="55" t="s">
        <v>126</v>
      </c>
    </row>
    <row r="35" spans="1:8" x14ac:dyDescent="0.35">
      <c r="A35" s="6" t="s">
        <v>256</v>
      </c>
    </row>
    <row r="36" spans="1:8" x14ac:dyDescent="0.35">
      <c r="A36" t="s">
        <v>255</v>
      </c>
    </row>
    <row r="37" spans="1:8" ht="15" thickBot="1" x14ac:dyDescent="0.4">
      <c r="A37" t="s">
        <v>127</v>
      </c>
    </row>
    <row r="38" spans="1:8" x14ac:dyDescent="0.35">
      <c r="A38" s="198" t="s">
        <v>128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114</v>
      </c>
    </row>
    <row r="39" spans="1:8" x14ac:dyDescent="0.35">
      <c r="A39" s="4" t="s">
        <v>129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130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131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132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133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134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135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136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242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137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138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135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243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139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140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141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244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142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143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144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145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246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147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146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193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147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148</v>
      </c>
      <c r="B65" s="190"/>
      <c r="C65" s="146" t="s">
        <v>149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246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147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150</v>
      </c>
      <c r="B68" s="190"/>
      <c r="C68" s="146" t="s">
        <v>151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246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147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152</v>
      </c>
      <c r="B71" s="192"/>
      <c r="C71" s="197" t="s">
        <v>257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246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245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153</v>
      </c>
      <c r="C76" s="49">
        <v>-15.4787</v>
      </c>
      <c r="D76" s="15"/>
      <c r="E76" s="15"/>
    </row>
    <row r="77" spans="1:9" x14ac:dyDescent="0.35">
      <c r="B77" s="29" t="s">
        <v>147</v>
      </c>
      <c r="C77" s="46" t="s">
        <v>154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155</v>
      </c>
      <c r="C79" s="46">
        <v>-15.4361</v>
      </c>
      <c r="D79" s="15"/>
      <c r="E79" s="15"/>
    </row>
    <row r="80" spans="1:9" x14ac:dyDescent="0.35">
      <c r="B80" s="29" t="s">
        <v>147</v>
      </c>
      <c r="C80" s="46" t="s">
        <v>156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157</v>
      </c>
      <c r="C82" s="46">
        <v>-26.090299999999999</v>
      </c>
      <c r="D82" s="15"/>
      <c r="E82" s="15"/>
    </row>
    <row r="83" spans="1:5" x14ac:dyDescent="0.35">
      <c r="B83" s="29" t="s">
        <v>147</v>
      </c>
      <c r="C83" s="46" t="s">
        <v>158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159</v>
      </c>
      <c r="C85" s="46">
        <v>-15.9239</v>
      </c>
      <c r="D85" s="15"/>
      <c r="E85" s="15"/>
    </row>
    <row r="86" spans="1:5" ht="15" thickBot="1" x14ac:dyDescent="0.4">
      <c r="B86" s="30" t="s">
        <v>147</v>
      </c>
      <c r="C86" s="47" t="s">
        <v>160</v>
      </c>
      <c r="D86" s="15"/>
      <c r="E86" s="15"/>
    </row>
    <row r="87" spans="1:5" x14ac:dyDescent="0.35">
      <c r="B87" s="45" t="s">
        <v>161</v>
      </c>
      <c r="C87" s="45"/>
      <c r="D87" s="15"/>
      <c r="E87" s="15"/>
    </row>
    <row r="88" spans="1:5" x14ac:dyDescent="0.35">
      <c r="B88" s="45" t="s">
        <v>162</v>
      </c>
      <c r="C88" s="15"/>
      <c r="D88" s="15"/>
      <c r="E88" s="15"/>
    </row>
    <row r="89" spans="1:5" x14ac:dyDescent="0.35">
      <c r="B89" s="29" t="s">
        <v>159</v>
      </c>
      <c r="C89" s="57">
        <v>-16.803100000000001</v>
      </c>
      <c r="D89" s="15"/>
      <c r="E89" s="15"/>
    </row>
    <row r="90" spans="1:5" ht="15" thickBot="1" x14ac:dyDescent="0.4">
      <c r="B90" s="30" t="s">
        <v>147</v>
      </c>
      <c r="C90" s="47" t="s">
        <v>163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164</v>
      </c>
    </row>
    <row r="95" spans="1:5" x14ac:dyDescent="0.35">
      <c r="A95" t="s">
        <v>165</v>
      </c>
      <c r="B95" t="s">
        <v>53</v>
      </c>
    </row>
    <row r="96" spans="1:5" ht="15" thickBot="1" x14ac:dyDescent="0.4">
      <c r="A96" t="s">
        <v>166</v>
      </c>
    </row>
    <row r="97" spans="1:7" x14ac:dyDescent="0.35">
      <c r="A97" s="12" t="s">
        <v>112</v>
      </c>
      <c r="B97" s="27" t="s">
        <v>4</v>
      </c>
      <c r="C97" s="27" t="s">
        <v>167</v>
      </c>
      <c r="D97" s="27" t="s">
        <v>168</v>
      </c>
      <c r="E97" s="27" t="s">
        <v>169</v>
      </c>
      <c r="F97" s="35" t="s">
        <v>170</v>
      </c>
      <c r="G97" t="s">
        <v>114</v>
      </c>
    </row>
    <row r="98" spans="1:7" x14ac:dyDescent="0.35">
      <c r="A98" s="92" t="s">
        <v>171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116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118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172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194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122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173</v>
      </c>
      <c r="B110" s="62" t="s">
        <v>174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175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176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177</v>
      </c>
    </row>
    <row r="121" spans="1:7" ht="15" thickBot="1" x14ac:dyDescent="0.4">
      <c r="A121" t="s">
        <v>178</v>
      </c>
    </row>
    <row r="122" spans="1:7" x14ac:dyDescent="0.35">
      <c r="A122" s="12" t="s">
        <v>179</v>
      </c>
      <c r="B122" s="27" t="s">
        <v>180</v>
      </c>
      <c r="C122" s="35" t="s">
        <v>181</v>
      </c>
    </row>
    <row r="123" spans="1:7" x14ac:dyDescent="0.35">
      <c r="A123" s="4" t="s">
        <v>182</v>
      </c>
      <c r="B123" s="22" t="s">
        <v>183</v>
      </c>
      <c r="C123" s="31">
        <v>-1.1000000000000001E-3</v>
      </c>
    </row>
    <row r="124" spans="1:7" x14ac:dyDescent="0.35">
      <c r="A124" s="4" t="s">
        <v>184</v>
      </c>
      <c r="B124" s="22">
        <v>10.7</v>
      </c>
      <c r="C124" s="31">
        <v>11.33</v>
      </c>
    </row>
    <row r="125" spans="1:7" ht="15" thickBot="1" x14ac:dyDescent="0.4">
      <c r="A125" s="5" t="s">
        <v>185</v>
      </c>
      <c r="B125" s="59">
        <v>45.5</v>
      </c>
      <c r="C125" s="60">
        <v>60.37</v>
      </c>
    </row>
    <row r="126" spans="1:7" x14ac:dyDescent="0.35">
      <c r="A126" s="68" t="s">
        <v>186</v>
      </c>
    </row>
    <row r="127" spans="1:7" x14ac:dyDescent="0.35">
      <c r="A127" t="s">
        <v>187</v>
      </c>
    </row>
    <row r="129" spans="1:3" ht="15" thickBot="1" x14ac:dyDescent="0.4">
      <c r="A129" s="68" t="s">
        <v>188</v>
      </c>
    </row>
    <row r="130" spans="1:3" x14ac:dyDescent="0.35">
      <c r="A130" s="12" t="s">
        <v>179</v>
      </c>
      <c r="B130" s="35" t="s">
        <v>189</v>
      </c>
    </row>
    <row r="131" spans="1:3" x14ac:dyDescent="0.35">
      <c r="A131" s="4" t="s">
        <v>190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179</v>
      </c>
      <c r="B134" s="35" t="s">
        <v>191</v>
      </c>
      <c r="C134" s="22" t="s">
        <v>192</v>
      </c>
    </row>
    <row r="135" spans="1:3" x14ac:dyDescent="0.35">
      <c r="A135" s="4" t="s">
        <v>184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2022-09-22T19:27:11Z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