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1.xml" ContentType="application/vnd.ms-office.chartex+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5.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drawings/drawing11.xml" ContentType="application/vnd.openxmlformats-officedocument.drawing+xml"/>
  <Override PartName="/xl/slicers/slicer6.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drawings/drawing13.xml" ContentType="application/vnd.openxmlformats-officedocument.drawingml.chartshapes+xml"/>
  <Override PartName="/xl/charts/chart13.xml" ContentType="application/vnd.openxmlformats-officedocument.drawingml.chart+xml"/>
  <Override PartName="/xl/drawings/drawing14.xml" ContentType="application/vnd.openxmlformats-officedocument.drawingml.chartshapes+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15.xml" ContentType="application/vnd.openxmlformats-officedocument.drawing+xml"/>
  <Override PartName="/xl/slicers/slicer7.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d.docs.live.net/ced3f752180231e2/Desktop/Excel_project/HR domain/"/>
    </mc:Choice>
  </mc:AlternateContent>
  <xr:revisionPtr revIDLastSave="308" documentId="14_{5353F48B-D33E-4108-BC04-80995341118A}" xr6:coauthVersionLast="47" xr6:coauthVersionMax="47" xr10:uidLastSave="{1D955E9E-9D2A-4179-AE9A-72A0C012A6E3}"/>
  <bookViews>
    <workbookView xWindow="-108" yWindow="-108" windowWidth="23256" windowHeight="12456" firstSheet="9" activeTab="11" xr2:uid="{68D3A2F0-5B80-4766-9E31-40127C92B786}"/>
  </bookViews>
  <sheets>
    <sheet name="KpI1" sheetId="5" r:id="rId1"/>
    <sheet name="Sheet6" sheetId="7" r:id="rId2"/>
    <sheet name="Sheet2" sheetId="9" r:id="rId3"/>
    <sheet name="Sheet1" sheetId="8" r:id="rId4"/>
    <sheet name="count_by_field" sheetId="12" r:id="rId5"/>
    <sheet name="attiritiob_by_jobrole" sheetId="15" r:id="rId6"/>
    <sheet name="iteration_by_education" sheetId="16" r:id="rId7"/>
    <sheet name="attirition by department" sheetId="18" r:id="rId8"/>
    <sheet name="Attirition_by_agegroup" sheetId="19" r:id="rId9"/>
    <sheet name="attirition by marital status" sheetId="20" r:id="rId10"/>
    <sheet name="Table_1" sheetId="2" r:id="rId11"/>
    <sheet name="Dashboard" sheetId="6" r:id="rId12"/>
    <sheet name="Sheet7" sheetId="13" r:id="rId13"/>
    <sheet name="dashboard1" sheetId="14" r:id="rId14"/>
  </sheets>
  <definedNames>
    <definedName name="_xlchart.v1.0" hidden="1">attiritiob_by_jobrole!$D$5:$D$13</definedName>
    <definedName name="_xlchart.v1.1" hidden="1">attiritiob_by_jobrole!$E$4</definedName>
    <definedName name="_xlchart.v1.2" hidden="1">attiritiob_by_jobrole!$E$5:$E$13</definedName>
    <definedName name="_xlchart.v1.3" hidden="1">attiritiob_by_jobrole!$D$5:$D$13</definedName>
    <definedName name="_xlchart.v1.4" hidden="1">attiritiob_by_jobrole!$E$4</definedName>
    <definedName name="_xlchart.v1.5" hidden="1">attiritiob_by_jobrole!$E$5:$E$13</definedName>
    <definedName name="_xlcn.WorksheetConnection_Book2Table_11" hidden="1">Table_1[]</definedName>
    <definedName name="ExternalData_1" localSheetId="10" hidden="1">Table_1!$A$1:$AR$1471</definedName>
    <definedName name="Slicer_Department1">#N/A</definedName>
    <definedName name="Slicer_Education_Field3">#N/A</definedName>
    <definedName name="Slicer_Gender">#N/A</definedName>
    <definedName name="Slicer_Gender1">#N/A</definedName>
    <definedName name="Slicer_Gender2">#N/A</definedName>
  </definedNames>
  <calcPr calcId="191029"/>
  <pivotCaches>
    <pivotCache cacheId="0" r:id="rId15"/>
    <pivotCache cacheId="1" r:id="rId16"/>
  </pivotCaches>
  <extLst>
    <ext xmlns:x14="http://schemas.microsoft.com/office/spreadsheetml/2009/9/main" uri="{876F7934-8845-4945-9796-88D515C7AA90}">
      <x14:pivotCaches>
        <pivotCache cacheId="2" r:id="rId17"/>
      </x14:pivotCaches>
    </ext>
    <ext xmlns:x14="http://schemas.microsoft.com/office/spreadsheetml/2009/9/main" uri="{BBE1A952-AA13-448e-AADC-164F8A28A991}">
      <x14:slicerCaches>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ackground 1_782611a8-aa17-44eb-baf0-04f4710a965a" name="Background 1" connection="Query - Background 1"/>
          <x15:modelTable id="Background 2_2a24ae9b-c654-4ea9-97cd-f6e42fec3bf6" name="Background 2" connection="Query - Background 2"/>
          <x15:modelTable id="Background 3_70098bab-0b28-41be-8481-380b541c901a" name="Background 3" connection="Query - Background 3"/>
          <x15:modelTable id="Background 4_4839ccde-379d-4214-91dd-e07beaa142e0" name="Background 4" connection="Query - Background 4"/>
          <x15:modelTable id="Images_29a0f22b-e7d4-443d-bf13-164d7c7b8490" name="Images" connection="Query - Images"/>
          <x15:modelTable id="Data_646324b5-8fdb-495c-a719-23a0997b718c" name="Data" connection="Query - Data"/>
          <x15:modelTable id="Table_1" name="Table_1" connection="WorksheetConnection_Book2!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 i="15" l="1"/>
  <c r="D7" i="15"/>
  <c r="D8" i="15"/>
  <c r="D9" i="15"/>
  <c r="D10" i="15"/>
  <c r="D11" i="15"/>
  <c r="D12" i="15"/>
  <c r="D13" i="15"/>
  <c r="D5" i="15"/>
  <c r="A7" i="5"/>
  <c r="C7" i="5"/>
  <c r="B7" i="5"/>
  <c r="B10" i="12"/>
  <c r="E13" i="15"/>
  <c r="E5" i="15"/>
  <c r="B11" i="12"/>
  <c r="B7" i="7"/>
  <c r="B12" i="12"/>
  <c r="E6" i="15"/>
  <c r="E8" i="15"/>
  <c r="E10" i="15"/>
  <c r="E12" i="15"/>
  <c r="E11" i="15"/>
  <c r="B6" i="7"/>
  <c r="E7" i="15"/>
  <c r="E9" i="15"/>
  <c r="B10" i="8"/>
  <c r="B9" i="8"/>
  <c r="C9" i="8" l="1"/>
  <c r="C10" i="8"/>
  <c r="C6" i="7"/>
  <c r="C7" i="7"/>
  <c r="E7" i="5"/>
  <c r="D7"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BFEF16F-4A76-4453-A4C9-528F91B3983A}" name="Query - Background 1" description="Connection to the 'Background 1' query in the workbook." type="100" refreshedVersion="8" minRefreshableVersion="5">
    <extLst>
      <ext xmlns:x15="http://schemas.microsoft.com/office/spreadsheetml/2010/11/main" uri="{DE250136-89BD-433C-8126-D09CA5730AF9}">
        <x15:connection id="29851b02-5838-41b2-af03-33a7adfdb43e"/>
      </ext>
    </extLst>
  </connection>
  <connection id="2" xr16:uid="{B064D14C-92D3-4790-9B1D-65CC348C7067}" name="Query - Background 2" description="Connection to the 'Background 2' query in the workbook." type="100" refreshedVersion="8" minRefreshableVersion="5">
    <extLst>
      <ext xmlns:x15="http://schemas.microsoft.com/office/spreadsheetml/2010/11/main" uri="{DE250136-89BD-433C-8126-D09CA5730AF9}">
        <x15:connection id="6e823acd-3289-4171-8ff2-8011b0579e1b"/>
      </ext>
    </extLst>
  </connection>
  <connection id="3" xr16:uid="{9E533BD4-D7B7-4015-8E04-8813F5F59526}" name="Query - Background 3" description="Connection to the 'Background 3' query in the workbook." type="100" refreshedVersion="8" minRefreshableVersion="5">
    <extLst>
      <ext xmlns:x15="http://schemas.microsoft.com/office/spreadsheetml/2010/11/main" uri="{DE250136-89BD-433C-8126-D09CA5730AF9}">
        <x15:connection id="6f7e28d9-ff26-48d8-aa43-733ada1aa8b8"/>
      </ext>
    </extLst>
  </connection>
  <connection id="4" xr16:uid="{8E71FF84-CDBE-45BB-AD8B-617F5C75E134}" name="Query - Background 4" description="Connection to the 'Background 4' query in the workbook." type="100" refreshedVersion="8" minRefreshableVersion="5">
    <extLst>
      <ext xmlns:x15="http://schemas.microsoft.com/office/spreadsheetml/2010/11/main" uri="{DE250136-89BD-433C-8126-D09CA5730AF9}">
        <x15:connection id="190dd714-68ee-4a1c-b5a0-42f07509a335"/>
      </ext>
    </extLst>
  </connection>
  <connection id="5" xr16:uid="{8799BB08-BBF4-4B2D-A5D6-E628902B24D2}" name="Query - Data" description="Connection to the 'Data' query in the workbook." type="100" refreshedVersion="8" minRefreshableVersion="5">
    <extLst>
      <ext xmlns:x15="http://schemas.microsoft.com/office/spreadsheetml/2010/11/main" uri="{DE250136-89BD-433C-8126-D09CA5730AF9}">
        <x15:connection id="fc2d0b2b-810b-41bb-b2b7-7ff8e46cbad1"/>
      </ext>
    </extLst>
  </connection>
  <connection id="6" xr16:uid="{0B95B12F-7DC3-47FD-BFD6-3F9499A9C034}" name="Query - Images" description="Connection to the 'Images' query in the workbook." type="100" refreshedVersion="8" minRefreshableVersion="5">
    <extLst>
      <ext xmlns:x15="http://schemas.microsoft.com/office/spreadsheetml/2010/11/main" uri="{DE250136-89BD-433C-8126-D09CA5730AF9}">
        <x15:connection id="9cd6ef4e-cac4-4626-a85a-77ed1bfdaf6e"/>
      </ext>
    </extLst>
  </connection>
  <connection id="7" xr16:uid="{4B16F4BA-552E-47A9-92A1-C03C37C9D5E1}" keepAlive="1" name="Query - Table_1" description="Connection to the 'Table_1' query in the workbook." type="5" refreshedVersion="8" background="1" saveData="1">
    <dbPr connection="Provider=Microsoft.Mashup.OleDb.1;Data Source=$Workbook$;Location=Table_1;Extended Properties=&quot;&quot;" command="SELECT * FROM [Table_1]"/>
  </connection>
  <connection id="8" xr16:uid="{21BA6B1C-AF3F-4500-AF7B-4A848556601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65066A0A-A180-4D53-AE37-BD0E5DFB4E4B}" name="WorksheetConnection_Book2!Table_1" type="102" refreshedVersion="8" minRefreshableVersion="5">
    <extLst>
      <ext xmlns:x15="http://schemas.microsoft.com/office/spreadsheetml/2010/11/main" uri="{DE250136-89BD-433C-8126-D09CA5730AF9}">
        <x15:connection id="Table_1" autoDelete="1">
          <x15:rangePr sourceName="_xlcn.WorksheetConnection_Book2Table_11"/>
        </x15:connection>
      </ext>
    </extLst>
  </connection>
</connections>
</file>

<file path=xl/sharedStrings.xml><?xml version="1.0" encoding="utf-8"?>
<sst xmlns="http://schemas.openxmlformats.org/spreadsheetml/2006/main" count="19252" uniqueCount="1573">
  <si>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</si>
  <si>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</si>
  <si>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</si>
  <si>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</si>
  <si>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</si>
  <si>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</si>
  <si>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</si>
  <si>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</si>
  <si>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</si>
  <si>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</si>
  <si>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</si>
  <si>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</si>
  <si>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</si>
  <si>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</si>
  <si>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</si>
  <si>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</si>
  <si>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</si>
  <si>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</si>
  <si>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</si>
  <si>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</si>
  <si>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</si>
  <si>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</si>
  <si>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</si>
  <si>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</si>
  <si>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</si>
  <si>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</si>
  <si>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</si>
  <si>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</si>
  <si>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</si>
  <si>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</si>
  <si>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</si>
  <si>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</si>
  <si>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</si>
  <si>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</si>
  <si>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</si>
  <si>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</si>
  <si>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</si>
  <si>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</si>
  <si>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</si>
  <si>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</si>
  <si>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</si>
  <si>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</si>
  <si>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</si>
  <si>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</si>
  <si>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</si>
  <si>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</si>
  <si>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</si>
  <si>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</si>
  <si>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</si>
  <si>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</si>
  <si>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</si>
  <si>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</si>
  <si>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</si>
  <si>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</si>
  <si>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</si>
  <si>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</si>
  <si>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</si>
  <si>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</si>
  <si>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</si>
  <si>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</si>
  <si>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</si>
  <si>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</si>
  <si>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</si>
  <si>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</si>
  <si>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</si>
  <si>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</si>
  <si>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</si>
  <si>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</si>
  <si>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</si>
  <si>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</si>
  <si>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</si>
  <si>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</si>
  <si>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</si>
  <si>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</si>
  <si>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</si>
  <si>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</si>
  <si>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</si>
  <si>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</si>
  <si>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</si>
  <si>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</si>
  <si>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</si>
  <si>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</si>
  <si>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</si>
  <si>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</si>
  <si>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</si>
  <si>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</si>
  <si>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</si>
  <si>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</si>
  <si>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</si>
  <si>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</si>
  <si>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</si>
  <si>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</si>
  <si>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</si>
  <si>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</si>
  <si>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</si>
  <si>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</si>
  <si>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</si>
  <si>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</si>
  <si>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</si>
  <si>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</si>
  <si>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</si>
  <si>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</si>
  <si>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</si>
  <si>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</si>
  <si>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</si>
  <si>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</si>
  <si>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</si>
  <si>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</si>
  <si>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</si>
  <si>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</si>
  <si>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</si>
  <si>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</si>
  <si>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</si>
  <si>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</si>
  <si>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</si>
  <si>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</si>
  <si>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</si>
  <si>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</si>
  <si>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</si>
  <si>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</si>
  <si>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</si>
  <si>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</si>
  <si>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</si>
  <si>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</si>
  <si>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</si>
  <si>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</si>
  <si>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</si>
  <si>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</si>
  <si>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</si>
  <si>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</si>
  <si>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</si>
  <si>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</si>
  <si>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</si>
  <si>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</si>
  <si>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</si>
  <si>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</si>
  <si>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</si>
  <si>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</si>
  <si>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</si>
  <si>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</si>
  <si>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</si>
  <si>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</si>
  <si>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</si>
  <si>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</si>
  <si>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</si>
  <si>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</si>
  <si>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</si>
  <si>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</si>
  <si>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</si>
  <si>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</si>
  <si>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</si>
  <si>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</si>
  <si>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</si>
  <si>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</si>
  <si>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</si>
  <si>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</si>
  <si>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</si>
  <si>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</si>
  <si>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</si>
  <si>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</si>
  <si>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</si>
  <si>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</si>
  <si>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</si>
  <si>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</si>
  <si>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</si>
  <si>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</si>
  <si>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</si>
  <si>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</si>
  <si>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</si>
  <si>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</si>
  <si>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</si>
  <si>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</si>
  <si>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</si>
  <si>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</si>
  <si>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</si>
  <si>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</si>
  <si>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</si>
  <si>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</si>
  <si>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</si>
  <si>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</si>
  <si>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</si>
  <si>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</si>
  <si>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</si>
  <si>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</si>
  <si>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</si>
  <si>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</si>
  <si>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</si>
  <si>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</si>
  <si>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</si>
  <si>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</si>
  <si>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</si>
  <si>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</si>
  <si>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</si>
  <si>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</si>
  <si>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</si>
  <si>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</si>
  <si>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</si>
  <si>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</si>
  <si>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</si>
  <si>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</si>
  <si>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</si>
  <si>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</si>
  <si>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</si>
  <si>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</si>
  <si>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</si>
  <si>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</si>
  <si>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</si>
  <si>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</si>
  <si>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</si>
  <si>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</si>
  <si>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</si>
  <si>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</si>
  <si>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</si>
  <si>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</si>
  <si>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</si>
  <si>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</si>
  <si>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</si>
  <si>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</si>
  <si>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</si>
  <si>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</si>
  <si>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</si>
  <si>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</si>
  <si>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</si>
  <si>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</si>
  <si>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</si>
  <si>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</si>
  <si>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</si>
  <si>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</si>
  <si>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</si>
  <si>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</si>
  <si>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</si>
  <si>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</si>
  <si>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</si>
  <si>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</si>
  <si>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</si>
  <si>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</si>
  <si>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</si>
  <si>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</si>
  <si>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</si>
  <si>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</si>
  <si>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</si>
  <si>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</si>
  <si>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</si>
  <si>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</si>
  <si>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</si>
  <si>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</si>
  <si>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</si>
  <si>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</si>
  <si>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</si>
  <si>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</si>
  <si>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</si>
  <si>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</si>
  <si>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</si>
  <si>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</si>
  <si>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</si>
  <si>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</si>
  <si>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</si>
  <si>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</si>
  <si>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</si>
  <si>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</si>
  <si>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</si>
  <si>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</si>
  <si>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</si>
  <si>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</si>
  <si>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</si>
  <si>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</si>
  <si>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</si>
  <si>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</si>
  <si>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</si>
  <si>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</si>
  <si>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</si>
  <si>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</si>
  <si>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</si>
  <si>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</si>
  <si>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</si>
  <si>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</si>
  <si>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</si>
  <si>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</si>
  <si>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</si>
  <si>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</si>
  <si>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</si>
  <si>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</si>
  <si>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</si>
  <si>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</si>
  <si>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</si>
  <si>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</si>
  <si>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</si>
  <si>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</si>
  <si>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</si>
  <si>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</si>
  <si>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</si>
  <si>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</si>
  <si>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</si>
  <si>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</si>
  <si>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</si>
  <si>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</si>
  <si>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</si>
  <si>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</si>
  <si>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</si>
  <si>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</si>
  <si>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</si>
  <si>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</si>
  <si>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</si>
  <si>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</si>
  <si>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</si>
  <si>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</si>
  <si>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</si>
  <si>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</si>
  <si>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</si>
  <si>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</si>
  <si>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</si>
  <si>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</si>
  <si>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</si>
  <si>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</si>
  <si>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</si>
  <si>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</si>
  <si>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</si>
  <si>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</si>
  <si>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</si>
  <si>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</si>
  <si>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</si>
  <si>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</si>
  <si>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</si>
  <si>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</si>
  <si>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</si>
  <si>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</si>
  <si>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</si>
  <si>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</si>
  <si>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</si>
  <si>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</si>
  <si>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</si>
  <si>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</si>
  <si>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</si>
  <si>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</si>
  <si>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</si>
  <si>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</si>
  <si>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</si>
  <si>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</si>
  <si>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</si>
  <si>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</si>
  <si>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</si>
  <si>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</si>
  <si>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</si>
  <si>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</si>
  <si>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</si>
  <si>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</si>
  <si>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</si>
  <si>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</si>
  <si>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</si>
  <si>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</si>
  <si>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</si>
  <si>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</si>
  <si>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</si>
  <si>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</si>
  <si>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</si>
  <si>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</si>
  <si>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</si>
  <si>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</si>
  <si>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</si>
  <si>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</si>
  <si>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</si>
  <si>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</si>
  <si>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</si>
  <si>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</si>
  <si>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</si>
  <si>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</si>
  <si>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</si>
  <si>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</si>
  <si>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</si>
  <si>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</si>
  <si>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</si>
  <si>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</si>
  <si>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</si>
  <si>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</si>
  <si>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</si>
  <si>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</si>
  <si>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</si>
  <si>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</si>
  <si>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</si>
  <si>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</si>
  <si>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</si>
  <si>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</si>
  <si>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</si>
  <si>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</si>
  <si>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</si>
  <si>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</si>
  <si>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</si>
  <si>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</si>
  <si>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</si>
  <si>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</si>
  <si>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</si>
  <si>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</si>
  <si>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</si>
  <si>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</si>
  <si>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</si>
  <si>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</si>
  <si>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</si>
  <si>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</si>
  <si>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</si>
  <si>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</si>
  <si>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</si>
  <si>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</si>
  <si>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</si>
  <si>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</si>
  <si>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</si>
  <si>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</si>
  <si>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</si>
  <si>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</si>
  <si>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</si>
  <si>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</si>
  <si>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</si>
  <si>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</si>
  <si>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</si>
  <si>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</si>
  <si>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</si>
  <si>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</si>
  <si>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</si>
  <si>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</si>
  <si>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</si>
  <si>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</si>
  <si>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</si>
  <si>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</si>
  <si>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</si>
  <si>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</si>
  <si>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</si>
  <si>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</si>
  <si>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</si>
  <si>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</si>
  <si>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</si>
  <si>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</si>
  <si>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</si>
  <si>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</si>
  <si>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</si>
  <si>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</si>
  <si>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</si>
  <si>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</si>
  <si>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</si>
  <si>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</si>
  <si>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</si>
  <si>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</si>
  <si>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</si>
  <si>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</si>
  <si>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</si>
  <si>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</si>
  <si>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</si>
  <si>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</si>
  <si>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</si>
  <si>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</si>
  <si>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</si>
  <si>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</si>
  <si>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</si>
  <si>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</si>
  <si>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</si>
  <si>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</si>
  <si>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</si>
  <si>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</si>
  <si>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</si>
  <si>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</si>
  <si>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</si>
  <si>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</si>
  <si>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</si>
  <si>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</si>
  <si>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</si>
  <si>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</si>
  <si>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</si>
  <si>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</si>
  <si>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</si>
  <si>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</si>
  <si>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</si>
  <si>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</si>
  <si>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</si>
  <si>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</si>
  <si>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</si>
  <si>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</si>
  <si>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</si>
  <si>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</si>
  <si>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</si>
  <si>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</si>
  <si>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</si>
  <si>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</si>
  <si>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</si>
  <si>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</si>
  <si>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</si>
  <si>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</si>
  <si>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</si>
  <si>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</si>
  <si>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</si>
  <si>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</si>
  <si>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</si>
  <si>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</si>
  <si>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</si>
  <si>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</si>
  <si>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</si>
  <si>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</si>
  <si>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</si>
  <si>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</si>
  <si>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</si>
  <si>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</si>
  <si>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</si>
  <si>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</si>
  <si>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</si>
  <si>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</si>
  <si>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</si>
  <si>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</si>
  <si>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</si>
  <si>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</si>
  <si>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</si>
  <si>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</si>
  <si>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</si>
  <si>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</si>
  <si>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</si>
  <si>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</si>
  <si>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</si>
  <si>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</si>
  <si>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</si>
  <si>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</si>
  <si>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</si>
  <si>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</si>
  <si>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</si>
  <si>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</si>
  <si>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</si>
  <si>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</si>
  <si>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</si>
  <si>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</si>
  <si>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</si>
  <si>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</si>
  <si>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</si>
  <si>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</si>
  <si>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</si>
  <si>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</si>
  <si>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</si>
  <si>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</si>
  <si>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</si>
  <si>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</si>
  <si>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</si>
  <si>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</si>
  <si>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</si>
  <si>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</si>
  <si>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</si>
  <si>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</si>
  <si>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</si>
  <si>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</si>
  <si>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</si>
  <si>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</si>
  <si>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</si>
  <si>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</si>
  <si>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</si>
  <si>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</si>
  <si>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</si>
  <si>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</si>
  <si>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</si>
  <si>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</si>
  <si>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</si>
  <si>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</si>
  <si>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</si>
  <si>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</si>
  <si>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</si>
  <si>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</si>
  <si>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</si>
  <si>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</si>
  <si>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</si>
  <si>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</si>
  <si>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</si>
  <si>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</si>
  <si>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</si>
  <si>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</si>
  <si>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</si>
  <si>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</si>
  <si>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</si>
  <si>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</si>
  <si>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</si>
  <si>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</si>
  <si>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</si>
  <si>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</si>
  <si>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</si>
  <si>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</si>
  <si>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</si>
  <si>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</si>
  <si>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</si>
  <si>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</si>
  <si>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</si>
  <si>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</si>
  <si>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</si>
  <si>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</si>
  <si>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</si>
  <si>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</si>
  <si>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</si>
  <si>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</si>
  <si>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</si>
  <si>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</si>
  <si>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</si>
  <si>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</si>
  <si>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</si>
  <si>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</si>
  <si>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</si>
  <si>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</si>
  <si>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</si>
  <si>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</si>
  <si>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</si>
  <si>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</si>
  <si>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</si>
  <si>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</si>
  <si>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</si>
  <si>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</si>
  <si>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</si>
  <si>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</si>
  <si>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</si>
  <si>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</si>
  <si>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</si>
  <si>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</si>
  <si>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</si>
  <si>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</si>
  <si>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</si>
  <si>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</si>
  <si>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</si>
  <si>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</si>
  <si>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</si>
  <si>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</si>
  <si>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</si>
  <si>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</si>
  <si>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</si>
  <si>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</si>
  <si>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</si>
  <si>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</si>
  <si>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</si>
  <si>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</si>
  <si>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</si>
  <si>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</si>
  <si>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</si>
  <si>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</si>
  <si>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</si>
  <si>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</si>
  <si>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</si>
  <si>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</si>
  <si>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</si>
  <si>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</si>
  <si>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</si>
  <si>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</si>
  <si>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</si>
  <si>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</si>
  <si>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</si>
  <si>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</si>
  <si>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</si>
  <si>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</si>
  <si>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</si>
  <si>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</si>
  <si>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</si>
  <si>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</si>
  <si>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</si>
  <si>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</si>
  <si>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</si>
  <si>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</si>
  <si>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</si>
  <si>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</si>
  <si>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</si>
  <si>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</si>
  <si>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</si>
  <si>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</si>
  <si>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</si>
  <si>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</si>
  <si>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</si>
  <si>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</si>
  <si>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</si>
  <si>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</si>
  <si>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</si>
  <si>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</si>
  <si>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</si>
  <si>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</si>
  <si>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</si>
  <si>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</si>
  <si>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</si>
  <si>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</si>
  <si>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</si>
  <si>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</si>
  <si>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</si>
  <si>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</si>
  <si>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</si>
  <si>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</si>
  <si>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</si>
  <si>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</si>
  <si>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</si>
  <si>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</si>
  <si>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</si>
  <si>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</si>
  <si>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</si>
  <si>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</si>
  <si>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</si>
  <si>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</si>
  <si>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</si>
  <si>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</si>
  <si>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</si>
  <si>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</si>
  <si>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</si>
  <si>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</si>
  <si>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</si>
  <si>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</si>
  <si>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</si>
  <si>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</si>
  <si>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</si>
  <si>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</si>
  <si>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</si>
  <si>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</si>
  <si>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</si>
  <si>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</si>
  <si>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</si>
  <si>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</si>
  <si>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</si>
  <si>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</si>
  <si>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</si>
  <si>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</si>
  <si>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</si>
  <si>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</si>
  <si>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</si>
  <si>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</si>
  <si>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</si>
  <si>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</si>
  <si>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</si>
  <si>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</si>
  <si>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</si>
  <si>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</si>
  <si>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</si>
  <si>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</si>
  <si>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</si>
  <si>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</si>
  <si>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</si>
  <si>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</si>
  <si>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</si>
  <si>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</si>
  <si>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</si>
  <si>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</si>
  <si>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</si>
  <si>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</si>
  <si>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</si>
  <si>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</si>
  <si>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</si>
  <si>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</si>
  <si>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</si>
  <si>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</si>
  <si>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</si>
  <si>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</si>
  <si>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</si>
  <si>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</si>
  <si>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</si>
  <si>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</si>
  <si>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</si>
  <si>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</si>
  <si>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</si>
  <si>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</si>
  <si>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</si>
  <si>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</si>
  <si>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</si>
  <si>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</si>
  <si>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</si>
  <si>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</si>
  <si>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</si>
  <si>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</si>
  <si>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</si>
  <si>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</si>
  <si>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</si>
  <si>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</si>
  <si>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</si>
  <si>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</si>
  <si>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</si>
  <si>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</si>
  <si>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</si>
  <si>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</si>
  <si>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</si>
  <si>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</si>
  <si>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</si>
  <si>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</si>
  <si>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</si>
  <si>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</si>
  <si>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</si>
  <si>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</si>
  <si>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</si>
  <si>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</si>
  <si>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</si>
  <si>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</si>
  <si>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</si>
  <si>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</si>
  <si>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</si>
  <si>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</si>
  <si>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</si>
  <si>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</si>
  <si>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</si>
  <si>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</si>
  <si>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</si>
  <si>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</si>
  <si>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</si>
  <si>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</si>
  <si>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</si>
  <si>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</si>
  <si>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</si>
  <si>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</si>
  <si>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</si>
  <si>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</si>
  <si>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</si>
  <si>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</si>
  <si>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</si>
  <si>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</si>
  <si>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</si>
  <si>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</si>
  <si>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</si>
  <si>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</si>
  <si>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</si>
  <si>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</si>
  <si>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</si>
  <si>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</si>
  <si>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</si>
  <si>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</si>
  <si>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</si>
  <si>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</si>
  <si>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</si>
  <si>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</si>
  <si>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</si>
  <si>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</si>
  <si>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</si>
  <si>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</si>
  <si>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</si>
  <si>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</si>
  <si>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</si>
  <si>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</si>
  <si>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</si>
  <si>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</si>
  <si>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</si>
  <si>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</si>
  <si>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</si>
  <si>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</si>
  <si>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</si>
  <si>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</si>
  <si>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</si>
  <si>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</si>
  <si>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</si>
  <si>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</si>
  <si>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</si>
  <si>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</si>
  <si>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</si>
  <si>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</si>
  <si>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</si>
  <si>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</si>
  <si>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</si>
  <si>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</si>
  <si>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</si>
  <si>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</si>
  <si>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</si>
  <si>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</si>
  <si>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</si>
  <si>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</si>
  <si>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</si>
  <si>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</si>
  <si>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</si>
  <si>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</si>
  <si>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</si>
  <si>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</si>
  <si>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</si>
  <si>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</si>
  <si>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</si>
  <si>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</si>
  <si>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</si>
  <si>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</si>
  <si>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</si>
  <si>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</si>
  <si>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</si>
  <si>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</si>
  <si>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</si>
  <si>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</si>
  <si>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</si>
  <si>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</si>
  <si>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</si>
  <si>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</si>
  <si>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</si>
  <si>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</si>
  <si>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</si>
  <si>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</si>
  <si>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</si>
  <si>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</si>
  <si>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</si>
  <si>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</si>
  <si>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</si>
  <si>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</si>
  <si>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</si>
  <si>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</si>
  <si>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</si>
  <si>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</si>
  <si>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</si>
  <si>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</si>
  <si>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</si>
  <si>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</si>
  <si>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</si>
  <si>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</si>
  <si>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</si>
  <si>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</si>
  <si>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</si>
  <si>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</si>
  <si>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</si>
  <si>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</si>
  <si>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</si>
  <si>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</si>
  <si>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</si>
  <si>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</si>
  <si>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</si>
  <si>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</si>
  <si>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</si>
  <si>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</si>
  <si>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</si>
  <si>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</si>
  <si>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</si>
  <si>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</si>
  <si>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</si>
  <si>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</si>
  <si>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</si>
  <si>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</si>
  <si>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</si>
  <si>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</si>
  <si>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</si>
  <si>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</si>
  <si>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</si>
  <si>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</si>
  <si>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</si>
  <si>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</si>
  <si>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</si>
  <si>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</si>
  <si>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</si>
  <si>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</si>
  <si>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</si>
  <si>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</si>
  <si>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</si>
  <si>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</si>
  <si>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</si>
  <si>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</si>
  <si>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</si>
  <si>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</si>
  <si>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</si>
  <si>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</si>
  <si>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</si>
  <si>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</si>
  <si>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</si>
  <si>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</si>
  <si>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</si>
  <si>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</si>
  <si>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</si>
  <si>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</si>
  <si>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</si>
  <si>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</si>
  <si>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</si>
  <si>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</si>
  <si>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</si>
  <si>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</si>
  <si>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</si>
  <si>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</si>
  <si>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</si>
  <si>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</si>
  <si>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</si>
  <si>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</si>
  <si>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</si>
  <si>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</si>
  <si>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</si>
  <si>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</si>
  <si>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</si>
  <si>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</si>
  <si>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</si>
  <si>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</si>
  <si>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</si>
  <si>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</si>
  <si>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</si>
  <si>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</si>
  <si>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</si>
  <si>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</si>
  <si>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</si>
  <si>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</si>
  <si>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</si>
  <si>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</si>
  <si>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</si>
  <si>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</si>
  <si>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</si>
  <si>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</si>
  <si>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</si>
  <si>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</si>
  <si>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</si>
  <si>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</si>
  <si>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</si>
  <si>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</si>
  <si>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</si>
  <si>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</si>
  <si>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</si>
  <si>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</si>
  <si>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</si>
  <si>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</si>
  <si>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</si>
  <si>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</si>
  <si>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</si>
  <si>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</si>
  <si>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</si>
  <si>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</si>
  <si>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</si>
  <si>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</si>
  <si>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</si>
  <si>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</si>
  <si>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</si>
  <si>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</si>
  <si>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</si>
  <si>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</si>
  <si>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</si>
  <si>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</si>
  <si>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</si>
  <si>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</si>
  <si>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</si>
  <si>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</si>
  <si>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</si>
  <si>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</si>
  <si>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</si>
  <si>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</si>
  <si>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</si>
  <si>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</si>
  <si>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</si>
  <si>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</si>
  <si>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</si>
  <si>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</si>
  <si>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</si>
  <si>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</si>
  <si>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</si>
  <si>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</si>
  <si>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</si>
  <si>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</si>
  <si>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</si>
  <si>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</si>
  <si>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</si>
  <si>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</si>
  <si>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</si>
  <si>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</si>
  <si>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</si>
  <si>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</si>
  <si>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</si>
  <si>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</si>
  <si>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</si>
  <si>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</si>
  <si>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</si>
  <si>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</si>
  <si>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</si>
  <si>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</si>
  <si>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</si>
  <si>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</si>
  <si>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</si>
  <si>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</si>
  <si>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</si>
  <si>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</si>
  <si>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</si>
  <si>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</si>
  <si>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</si>
  <si>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</si>
  <si>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</si>
  <si>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</si>
  <si>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</si>
  <si>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</si>
  <si>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</si>
  <si>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</si>
  <si>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</si>
  <si>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</si>
  <si>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</si>
  <si>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</si>
  <si>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</si>
  <si>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</si>
  <si>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</si>
  <si>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</si>
  <si>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</si>
  <si>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</si>
  <si>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</si>
  <si>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</si>
  <si>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</si>
  <si>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</si>
  <si>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</si>
  <si>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</si>
  <si>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</si>
  <si>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</si>
  <si>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</si>
  <si>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</si>
  <si>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</si>
  <si>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</si>
  <si>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</si>
  <si>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</si>
  <si>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</si>
  <si>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</si>
  <si>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</si>
  <si>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</si>
  <si>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</si>
  <si>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</si>
  <si>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</si>
  <si>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</si>
  <si>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</si>
  <si>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</si>
  <si>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</si>
  <si>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</si>
  <si>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</si>
  <si>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</si>
  <si>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</si>
  <si>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</si>
  <si>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</si>
  <si>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</si>
  <si>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</si>
  <si>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</si>
  <si>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</si>
  <si>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</si>
  <si>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</si>
  <si>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</si>
  <si>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</si>
  <si>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</si>
  <si>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</si>
  <si>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</si>
  <si>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</si>
  <si>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</si>
  <si>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</si>
  <si>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</si>
  <si>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</si>
  <si>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</si>
  <si>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</si>
  <si>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</si>
  <si>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</si>
  <si>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</si>
  <si>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</si>
  <si>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</si>
  <si>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</si>
  <si>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</si>
  <si>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</si>
  <si>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</si>
  <si>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</si>
  <si>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</si>
  <si>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</si>
  <si>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</si>
  <si>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</si>
  <si>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</si>
  <si>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</si>
  <si>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</si>
  <si>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</si>
  <si>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</si>
  <si>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</si>
  <si>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</si>
  <si>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</si>
  <si>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</si>
  <si>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</si>
  <si>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</si>
  <si>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</si>
  <si>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</si>
  <si>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</si>
  <si>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</si>
  <si>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</si>
  <si>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</si>
  <si>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</si>
  <si>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</si>
  <si>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</si>
  <si>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</si>
  <si>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</si>
  <si>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</si>
  <si>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</si>
  <si>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</si>
  <si>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</si>
  <si>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</si>
  <si>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</si>
  <si>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</si>
  <si>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</si>
  <si>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</si>
  <si>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</si>
  <si>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</si>
  <si>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</si>
  <si>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</si>
  <si>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</si>
  <si>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</si>
  <si>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</si>
  <si>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</si>
  <si>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</si>
  <si>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</si>
  <si>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</si>
  <si>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</si>
  <si>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</si>
  <si>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</si>
  <si>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</si>
  <si>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</si>
  <si>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</si>
  <si>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</si>
  <si>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</si>
  <si>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</si>
  <si>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</si>
  <si>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</si>
  <si>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</si>
  <si>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</si>
  <si>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</si>
  <si>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</si>
  <si>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</si>
  <si>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</si>
  <si>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</si>
  <si>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</si>
  <si>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</si>
  <si>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</si>
  <si>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</si>
  <si>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</si>
  <si>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</si>
  <si>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</si>
  <si>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</si>
  <si>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</si>
  <si>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</si>
  <si>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</si>
  <si>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</si>
  <si>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</si>
  <si>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</si>
  <si>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</si>
  <si>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</si>
  <si>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</si>
  <si>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</si>
  <si>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</si>
  <si>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</si>
  <si>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</si>
  <si>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</si>
  <si>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</si>
  <si>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</si>
  <si>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</si>
  <si>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</si>
  <si>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</si>
  <si>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</si>
  <si>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</si>
  <si>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</si>
  <si>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</si>
  <si>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</si>
  <si>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</si>
  <si>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</si>
  <si>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</si>
  <si>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</si>
  <si>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</si>
  <si>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</si>
  <si>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</si>
  <si>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</si>
  <si>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</si>
  <si>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</si>
  <si>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</si>
  <si>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</si>
  <si>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</si>
  <si>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</si>
  <si>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</si>
  <si>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</si>
  <si>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</si>
  <si>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</si>
  <si>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</si>
  <si>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</si>
  <si>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</si>
  <si>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</si>
  <si>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</si>
  <si>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</si>
  <si>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</si>
  <si>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</si>
  <si>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</si>
  <si>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</si>
  <si>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</si>
  <si>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</si>
  <si>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</si>
  <si>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</si>
  <si>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</si>
  <si>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</si>
  <si>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</si>
  <si>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</si>
  <si>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</si>
  <si>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</si>
  <si>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</si>
  <si>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</si>
  <si>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</si>
  <si>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</si>
  <si>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</si>
  <si>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</si>
  <si>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</si>
  <si>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</si>
  <si>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</si>
  <si>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</si>
  <si>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</si>
  <si>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</si>
  <si>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</si>
  <si>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</si>
  <si>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</si>
  <si>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</si>
  <si>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</si>
  <si>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</si>
  <si>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</si>
  <si>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</si>
  <si>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</si>
  <si>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</si>
  <si>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</si>
  <si>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</si>
  <si>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</si>
  <si>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</si>
  <si>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</si>
  <si>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</si>
  <si>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</si>
  <si>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</si>
  <si>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</si>
  <si>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</si>
  <si>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</si>
  <si>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</si>
  <si>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</si>
  <si>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</si>
  <si>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</si>
  <si>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</si>
  <si>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</si>
  <si>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</si>
  <si>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</si>
  <si>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</si>
  <si>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</si>
  <si>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</si>
  <si>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</si>
  <si>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</si>
  <si>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</si>
  <si>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</si>
  <si>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</si>
  <si>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</si>
  <si>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</si>
  <si>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</si>
  <si>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</si>
  <si>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</si>
  <si>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</si>
  <si>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</si>
  <si>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</si>
  <si>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</si>
  <si>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</si>
  <si>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</si>
  <si>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</si>
  <si>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</si>
  <si>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</si>
  <si>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</si>
  <si>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</si>
  <si>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</si>
  <si>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</si>
  <si>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</si>
  <si>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</si>
  <si>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</si>
  <si>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</si>
  <si>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</si>
  <si>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</si>
  <si>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</si>
  <si>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</si>
  <si>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</si>
  <si>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</si>
  <si>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</si>
  <si>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</si>
  <si>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</si>
  <si>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</si>
  <si>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</si>
  <si>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</si>
  <si>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</si>
  <si>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</si>
  <si>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</si>
  <si>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</si>
  <si>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</si>
  <si>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</si>
  <si>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</si>
  <si>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</si>
  <si>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</si>
  <si>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</si>
  <si>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</si>
  <si>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</si>
  <si>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</si>
  <si>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</si>
  <si>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</si>
  <si>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</si>
  <si>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</si>
  <si>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</si>
  <si>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</si>
  <si>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</si>
  <si>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</si>
  <si>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</si>
  <si>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</si>
  <si>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</si>
  <si>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</si>
  <si>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</si>
  <si>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</si>
  <si>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</si>
  <si>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</si>
  <si>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</si>
  <si>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</si>
  <si>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</si>
  <si>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</si>
  <si>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</si>
  <si>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</si>
  <si>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</si>
  <si>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</si>
  <si>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</si>
  <si>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</si>
  <si>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</si>
  <si>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</si>
  <si>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</si>
  <si>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</si>
  <si>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</si>
  <si>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</si>
  <si>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</si>
  <si>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</si>
  <si>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</si>
  <si>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</si>
  <si>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</si>
  <si>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</si>
  <si>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</si>
  <si>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</si>
  <si>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</si>
  <si>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</si>
  <si>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</si>
  <si>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</si>
  <si>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</si>
  <si>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</si>
  <si>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</si>
  <si>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</si>
  <si>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</si>
  <si>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</si>
  <si>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</si>
  <si>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</si>
  <si>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</si>
  <si>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</si>
  <si>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</si>
  <si>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</si>
  <si>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</si>
  <si>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</si>
  <si>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</si>
  <si>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</si>
  <si>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</si>
  <si>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</si>
  <si>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</si>
  <si>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</si>
  <si>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</si>
  <si>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</si>
  <si>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</si>
  <si>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</si>
  <si>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</si>
  <si>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</si>
  <si>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</si>
  <si>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</si>
  <si>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</si>
  <si>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</si>
  <si>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</si>
  <si>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</si>
  <si>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</si>
  <si>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</si>
  <si>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</si>
  <si>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</si>
  <si>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</si>
  <si>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</si>
  <si>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</si>
  <si>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</si>
  <si>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</si>
  <si>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</si>
  <si>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</si>
  <si>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</si>
  <si>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</si>
  <si>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</si>
  <si>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</si>
  <si>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</si>
  <si>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</si>
  <si>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</si>
  <si>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</si>
  <si>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</si>
  <si>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</si>
  <si>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</si>
  <si>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</si>
  <si>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</si>
  <si>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</si>
  <si>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</si>
  <si>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</si>
  <si>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</si>
  <si>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</si>
  <si>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</si>
  <si>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</si>
  <si>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</si>
  <si>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</si>
  <si>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</si>
  <si>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</si>
  <si>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</si>
  <si>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</si>
  <si>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</si>
  <si>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</si>
  <si>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</si>
  <si>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</si>
  <si>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</si>
  <si>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</si>
  <si>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</si>
  <si>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</si>
  <si>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</si>
  <si>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</si>
  <si>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</si>
  <si>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</si>
  <si>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</si>
  <si>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</si>
  <si>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</si>
  <si>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</si>
  <si>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</si>
  <si>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</si>
  <si>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</si>
  <si>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</si>
  <si>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</si>
  <si>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</si>
  <si>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</si>
  <si>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</si>
  <si>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</si>
  <si>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</si>
  <si>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</si>
  <si>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</si>
  <si>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</si>
  <si>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</si>
  <si>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</si>
  <si>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</si>
  <si>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</si>
  <si>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</si>
  <si>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</si>
  <si>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</si>
  <si>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</si>
  <si>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</si>
  <si>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</si>
  <si>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</si>
  <si>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</si>
  <si>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</si>
  <si>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</si>
  <si>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</si>
  <si>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</si>
  <si>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</si>
  <si>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</si>
  <si>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</si>
  <si>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</si>
  <si>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</si>
  <si>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</si>
  <si>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</si>
  <si>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</si>
  <si>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</si>
  <si>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</si>
  <si>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</si>
  <si>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</si>
  <si>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</si>
  <si>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</si>
  <si>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</si>
  <si>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</si>
  <si>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</si>
  <si>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</si>
  <si>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</si>
  <si>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</si>
  <si>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</si>
  <si>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</si>
  <si>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</si>
  <si>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</si>
  <si>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</si>
  <si>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</si>
  <si>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</si>
  <si>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</si>
  <si>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</si>
  <si>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</si>
  <si>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</si>
  <si>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</si>
  <si>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</si>
  <si>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</si>
  <si>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</si>
  <si>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</si>
  <si>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</si>
  <si>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</si>
  <si>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</si>
  <si>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</si>
  <si>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</si>
  <si>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</si>
  <si>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</si>
  <si>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Count of Age</t>
  </si>
  <si>
    <t>Total Employee</t>
  </si>
  <si>
    <t>Attrition Count</t>
  </si>
  <si>
    <t>Average Age</t>
  </si>
  <si>
    <t>Activew  Employees</t>
  </si>
  <si>
    <t>Attrition Rate</t>
  </si>
  <si>
    <t>Average of Job Satisfaction</t>
  </si>
  <si>
    <t>Rating</t>
  </si>
  <si>
    <t>Balance Rating</t>
  </si>
  <si>
    <t>Row Labels</t>
  </si>
  <si>
    <t>Grand Total</t>
  </si>
  <si>
    <t>Count of Employee Count</t>
  </si>
  <si>
    <t>Count of Attrition</t>
  </si>
  <si>
    <t>Column Labels</t>
  </si>
  <si>
    <t>labels</t>
  </si>
  <si>
    <t>count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</si>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</sst>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7">
    <xf numFmtId="0" fontId="0" fillId="0" borderId="0" xfId="0"/>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NumberFormat="1"/>
  </cellXfs>
  <cellStyles count="2">
    <cellStyle name="Normal" xfId="0" builtinId="0"/>
    <cellStyle name="Percent" xfId="1" builtinId="5"/>
  </cellStyles>
  <dxfs count="1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
    </dxf>
  </dxfs>
  <tableStyles count="0" defaultTableStyle="TableStyleMedium2" defaultPivotStyle="PivotStyleLight16"/>
  <colors>
    <mruColors>
      <color rgb="FFA2CAEE"/>
      <color rgb="FFFEF4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3.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28" Type="http://schemas.microsoft.com/office/2017/10/relationships/person" Target="persons/person.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5.xml"/><Relationship Id="rId27" Type="http://schemas.openxmlformats.org/officeDocument/2006/relationships/powerPivotData" Target="model/item.data"/><Relationship Id="rId30"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12.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openxmlformats.org/officeDocument/2006/relationships/chartUserShapes" Target="../drawings/drawing13.xml"/><Relationship Id="rId1" Type="http://schemas.openxmlformats.org/officeDocument/2006/relationships/image" Target="../media/image8.jpeg"/></Relationships>
</file>

<file path=xl/charts/_rels/chart13.xml.rels><?xml version="1.0" encoding="UTF-8" standalone="yes"?>
<Relationships xmlns="http://schemas.openxmlformats.org/package/2006/relationships"><Relationship Id="rId2" Type="http://schemas.openxmlformats.org/officeDocument/2006/relationships/chartUserShapes" Target="../drawings/drawing14.xml"/><Relationship Id="rId1" Type="http://schemas.openxmlformats.org/officeDocument/2006/relationships/image" Target="../media/image8.jpeg"/></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9172001365682954"/>
          <c:y val="0.12905856378973699"/>
          <c:w val="0.40287467191601051"/>
          <c:h val="0.671457786526684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EF-4BFE-AC31-F811F359B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EF-4BFE-AC31-F811F359B362}"/>
              </c:ext>
            </c:extLst>
          </c:dPt>
          <c:val>
            <c:numRef>
              <c:f>Sheet6!$C$6:$C$7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0-0B70-4BF6-A9D5-6E0DD7D4A28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Sheet6!$B$6</c:f>
              <c:numCache>
                <c:formatCode>0.0</c:formatCode>
                <c:ptCount val="1"/>
                <c:pt idx="0">
                  <c:v>2.6265306122448981</c:v>
                </c:pt>
              </c:numCache>
            </c:numRef>
          </c:val>
          <c:extLst>
            <c:ext xmlns:c16="http://schemas.microsoft.com/office/drawing/2014/chart" uri="{C3380CC4-5D6E-409C-BE32-E72D297353CC}">
              <c16:uniqueId val="{00000000-718C-4E8B-8158-89B72939CAFE}"/>
            </c:ext>
          </c:extLst>
        </c:ser>
        <c:ser>
          <c:idx val="1"/>
          <c:order val="1"/>
          <c:spPr>
            <a:solidFill>
              <a:schemeClr val="accent2"/>
            </a:solidFill>
            <a:ln>
              <a:noFill/>
            </a:ln>
            <a:effectLst/>
          </c:spPr>
          <c:invertIfNegative val="0"/>
          <c:val>
            <c:numRef>
              <c:f>Sheet6!$B$7</c:f>
              <c:numCache>
                <c:formatCode>0.0</c:formatCode>
                <c:ptCount val="1"/>
                <c:pt idx="0">
                  <c:v>1.3734693877551019</c:v>
                </c:pt>
              </c:numCache>
            </c:numRef>
          </c:val>
          <c:extLst>
            <c:ext xmlns:c16="http://schemas.microsoft.com/office/drawing/2014/chart" uri="{C3380CC4-5D6E-409C-BE32-E72D297353CC}">
              <c16:uniqueId val="{00000001-718C-4E8B-8158-89B72939CAFE}"/>
            </c:ext>
          </c:extLst>
        </c:ser>
        <c:dLbls>
          <c:showLegendKey val="0"/>
          <c:showVal val="0"/>
          <c:showCatName val="0"/>
          <c:showSerName val="0"/>
          <c:showPercent val="0"/>
          <c:showBubbleSize val="0"/>
        </c:dLbls>
        <c:gapWidth val="0"/>
        <c:overlap val="100"/>
        <c:axId val="1661969040"/>
        <c:axId val="1661971920"/>
      </c:barChart>
      <c:catAx>
        <c:axId val="1661969040"/>
        <c:scaling>
          <c:orientation val="minMax"/>
        </c:scaling>
        <c:delete val="1"/>
        <c:axPos val="l"/>
        <c:majorTickMark val="out"/>
        <c:minorTickMark val="none"/>
        <c:tickLblPos val="nextTo"/>
        <c:crossAx val="1661971920"/>
        <c:crosses val="autoZero"/>
        <c:auto val="1"/>
        <c:lblAlgn val="ctr"/>
        <c:lblOffset val="100"/>
        <c:noMultiLvlLbl val="0"/>
      </c:catAx>
      <c:valAx>
        <c:axId val="1661971920"/>
        <c:scaling>
          <c:orientation val="minMax"/>
          <c:max val="4"/>
        </c:scaling>
        <c:delete val="1"/>
        <c:axPos val="b"/>
        <c:numFmt formatCode="0.0" sourceLinked="1"/>
        <c:majorTickMark val="out"/>
        <c:minorTickMark val="none"/>
        <c:tickLblPos val="nextTo"/>
        <c:crossAx val="166196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Dashboarrd.xlsx]Sheet2!PivotTable2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3447069116356"/>
          <c:y val="7.8703703703703706E-2"/>
          <c:w val="0.74326552930883638"/>
          <c:h val="0.89814814814814814"/>
        </c:manualLayout>
      </c:layout>
      <c:barChart>
        <c:barDir val="bar"/>
        <c:grouping val="clustered"/>
        <c:varyColors val="0"/>
        <c:ser>
          <c:idx val="0"/>
          <c:order val="0"/>
          <c:tx>
            <c:strRef>
              <c:f>Sheet2!$B$3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Sheet2!$A$4:$A$9</c:f>
              <c:strCache>
                <c:ptCount val="5"/>
                <c:pt idx="0">
                  <c:v>Doctoral Degree</c:v>
                </c:pt>
                <c:pt idx="1">
                  <c:v>High School</c:v>
                </c:pt>
                <c:pt idx="2">
                  <c:v>Associates Degree</c:v>
                </c:pt>
                <c:pt idx="3">
                  <c:v>Master's Degree</c:v>
                </c:pt>
                <c:pt idx="4">
                  <c:v>Bachelor's Degree</c:v>
                </c:pt>
              </c:strCache>
            </c:strRef>
          </c:cat>
          <c:val>
            <c:numRef>
              <c:f>Sheet2!$B$4:$B$9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FC23-48C9-8A63-377ECA7A0136}"/>
            </c:ext>
          </c:extLst>
        </c:ser>
        <c:dLbls>
          <c:dLblPos val="outEnd"/>
          <c:showLegendKey val="0"/>
          <c:showVal val="1"/>
          <c:showCatName val="0"/>
          <c:showSerName val="0"/>
          <c:showPercent val="0"/>
          <c:showBubbleSize val="0"/>
        </c:dLbls>
        <c:gapWidth val="182"/>
        <c:axId val="1337841984"/>
        <c:axId val="1337842464"/>
      </c:barChart>
      <c:catAx>
        <c:axId val="1337841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842464"/>
        <c:crosses val="autoZero"/>
        <c:auto val="1"/>
        <c:lblAlgn val="ctr"/>
        <c:lblOffset val="100"/>
        <c:noMultiLvlLbl val="0"/>
      </c:catAx>
      <c:valAx>
        <c:axId val="1337842464"/>
        <c:scaling>
          <c:orientation val="minMax"/>
        </c:scaling>
        <c:delete val="1"/>
        <c:axPos val="b"/>
        <c:numFmt formatCode="General" sourceLinked="1"/>
        <c:majorTickMark val="none"/>
        <c:minorTickMark val="none"/>
        <c:tickLblPos val="nextTo"/>
        <c:crossAx val="1337841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00721784776904"/>
          <c:y val="0.17171296296296298"/>
          <c:w val="0.40287467191601051"/>
          <c:h val="0.6714577865266842"/>
        </c:manualLayout>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445-49B4-9D86-ADFA36350C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445-49B4-9D86-ADFA36350C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445-49B4-9D86-ADFA36350C75}"/>
              </c:ext>
            </c:extLst>
          </c:dPt>
          <c:val>
            <c:numRef>
              <c:f>Sheet1!$C$9:$C$11</c:f>
              <c:numCache>
                <c:formatCode>0%</c:formatCode>
                <c:ptCount val="3"/>
                <c:pt idx="0">
                  <c:v>0.4</c:v>
                </c:pt>
                <c:pt idx="1">
                  <c:v>0.6</c:v>
                </c:pt>
              </c:numCache>
            </c:numRef>
          </c:val>
          <c:extLst>
            <c:ext xmlns:c16="http://schemas.microsoft.com/office/drawing/2014/chart" uri="{C3380CC4-5D6E-409C-BE32-E72D297353CC}">
              <c16:uniqueId val="{00000000-D604-4D8B-9C46-133B176680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Dashboarrd.xlsx]count_by_field!PivotTable3</c:name>
    <c:fmtId val="1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count_by_field!$B$3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AD1-45D2-AAF8-CF0C54F9F0F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AD1-45D2-AAF8-CF0C54F9F0F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AD1-45D2-AAF8-CF0C54F9F0F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count_by_field!$A$4:$A$7</c:f>
              <c:strCache>
                <c:ptCount val="3"/>
                <c:pt idx="0">
                  <c:v>HR</c:v>
                </c:pt>
                <c:pt idx="1">
                  <c:v>R&amp;D</c:v>
                </c:pt>
                <c:pt idx="2">
                  <c:v>Sales</c:v>
                </c:pt>
              </c:strCache>
            </c:strRef>
          </c:cat>
          <c:val>
            <c:numRef>
              <c:f>count_by_field!$B$4:$B$7</c:f>
              <c:numCache>
                <c:formatCode>General</c:formatCode>
                <c:ptCount val="3"/>
                <c:pt idx="0">
                  <c:v>63</c:v>
                </c:pt>
                <c:pt idx="1">
                  <c:v>961</c:v>
                </c:pt>
                <c:pt idx="2">
                  <c:v>446</c:v>
                </c:pt>
              </c:numCache>
            </c:numRef>
          </c:val>
          <c:extLst>
            <c:ext xmlns:c16="http://schemas.microsoft.com/office/drawing/2014/chart" uri="{C3380CC4-5D6E-409C-BE32-E72D297353CC}">
              <c16:uniqueId val="{00000000-F419-4039-B0B5-51CA34B2FAEC}"/>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Dashboarrd.xlsx]iteration_by_education!PivotTable2</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iteration_by_education!$B$3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iteration_by_education!$A$4:$A$9</c:f>
              <c:strCache>
                <c:ptCount val="5"/>
                <c:pt idx="0">
                  <c:v>Associates Degree</c:v>
                </c:pt>
                <c:pt idx="1">
                  <c:v>Bachelor's Degree</c:v>
                </c:pt>
                <c:pt idx="2">
                  <c:v>Doctoral Degree</c:v>
                </c:pt>
                <c:pt idx="3">
                  <c:v>High School</c:v>
                </c:pt>
                <c:pt idx="4">
                  <c:v>Master's Degree</c:v>
                </c:pt>
              </c:strCache>
            </c:strRef>
          </c:cat>
          <c:val>
            <c:numRef>
              <c:f>iteration_by_education!$B$4:$B$9</c:f>
              <c:numCache>
                <c:formatCode>General</c:formatCode>
                <c:ptCount val="5"/>
                <c:pt idx="0">
                  <c:v>282</c:v>
                </c:pt>
                <c:pt idx="1">
                  <c:v>572</c:v>
                </c:pt>
                <c:pt idx="2">
                  <c:v>48</c:v>
                </c:pt>
                <c:pt idx="3">
                  <c:v>170</c:v>
                </c:pt>
                <c:pt idx="4">
                  <c:v>398</c:v>
                </c:pt>
              </c:numCache>
            </c:numRef>
          </c:val>
          <c:extLst>
            <c:ext xmlns:c16="http://schemas.microsoft.com/office/drawing/2014/chart" uri="{C3380CC4-5D6E-409C-BE32-E72D297353CC}">
              <c16:uniqueId val="{00000000-8DAE-4B30-92B4-4B392FC2DDBE}"/>
            </c:ext>
          </c:extLst>
        </c:ser>
        <c:dLbls>
          <c:dLblPos val="outEnd"/>
          <c:showLegendKey val="0"/>
          <c:showVal val="1"/>
          <c:showCatName val="0"/>
          <c:showSerName val="0"/>
          <c:showPercent val="0"/>
          <c:showBubbleSize val="0"/>
        </c:dLbls>
        <c:gapWidth val="182"/>
        <c:axId val="500281856"/>
        <c:axId val="500291456"/>
      </c:barChart>
      <c:catAx>
        <c:axId val="500281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91456"/>
        <c:crosses val="autoZero"/>
        <c:auto val="1"/>
        <c:lblAlgn val="ctr"/>
        <c:lblOffset val="100"/>
        <c:noMultiLvlLbl val="0"/>
      </c:catAx>
      <c:valAx>
        <c:axId val="50029145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02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 by department!PivotTable3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'attirition by department'!$B$3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41-42FA-93A2-49FAE0C181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41-42FA-93A2-49FAE0C181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41-42FA-93A2-49FAE0C1814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'attirition by department'!$A$4:$A$7</c:f>
              <c:strCache>
                <c:ptCount val="3"/>
                <c:pt idx="0">
                  <c:v>HR</c:v>
                </c:pt>
                <c:pt idx="1">
                  <c:v>R&amp;D</c:v>
                </c:pt>
                <c:pt idx="2">
                  <c:v>Sales</c:v>
                </c:pt>
              </c:strCache>
            </c:strRef>
          </c:cat>
          <c:val>
            <c:numRef>
              <c:f>'attirition by department'!$B$4:$B$7</c:f>
              <c:numCache>
                <c:formatCode>0.00%</c:formatCode>
                <c:ptCount val="3"/>
                <c:pt idx="0">
                  <c:v>4.2857142857142858E-2</c:v>
                </c:pt>
                <c:pt idx="1">
                  <c:v>0.65374149659863945</c:v>
                </c:pt>
                <c:pt idx="2">
                  <c:v>0.30340136054421768</c:v>
                </c:pt>
              </c:numCache>
            </c:numRef>
          </c:val>
          <c:extLst>
            <c:ext xmlns:c16="http://schemas.microsoft.com/office/drawing/2014/chart" uri="{C3380CC4-5D6E-409C-BE32-E72D297353CC}">
              <c16:uniqueId val="{00000000-51D0-4D63-879B-5806C462A31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Dashboarrd.xlsx]Attirition_by_agegroup!PivotTable4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Attirition_by_agegroup!$B$3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Attirition_by_agegroup!$A$4:$A$9</c:f>
              <c:strCache>
                <c:ptCount val="5"/>
                <c:pt idx="0">
                  <c:v>Over 55</c:v>
                </c:pt>
                <c:pt idx="1">
                  <c:v>45 - 54</c:v>
                </c:pt>
                <c:pt idx="2">
                  <c:v>Under 25</c:v>
                </c:pt>
                <c:pt idx="3">
                  <c:v>35 - 44</c:v>
                </c:pt>
                <c:pt idx="4">
                  <c:v>25 - 34</c:v>
                </c:pt>
              </c:strCache>
            </c:strRef>
          </c:cat>
          <c:val>
            <c:numRef>
              <c:f>Attirition_by_agegroup!$B$4:$B$9</c:f>
              <c:numCache>
                <c:formatCode>General</c:formatCode>
                <c:ptCount val="5"/>
                <c:pt idx="0">
                  <c:v>11</c:v>
                </c:pt>
                <c:pt idx="1">
                  <c:v>25</c:v>
                </c:pt>
                <c:pt idx="2">
                  <c:v>38</c:v>
                </c:pt>
                <c:pt idx="3">
                  <c:v>51</c:v>
                </c:pt>
                <c:pt idx="4">
                  <c:v>112</c:v>
                </c:pt>
              </c:numCache>
            </c:numRef>
          </c:val>
          <c:extLst>
            <c:ext xmlns:c16="http://schemas.microsoft.com/office/drawing/2014/chart" uri="{C3380CC4-5D6E-409C-BE32-E72D297353CC}">
              <c16:uniqueId val="{00000000-C707-4154-92CC-47C137A7C419}"/>
            </c:ext>
          </c:extLst>
        </c:ser>
        <c:dLbls>
          <c:dLblPos val="ctr"/>
          <c:showLegendKey val="0"/>
          <c:showVal val="1"/>
          <c:showCatName val="0"/>
          <c:showSerName val="0"/>
          <c:showPercent val="0"/>
          <c:showBubbleSize val="0"/>
        </c:dLbls>
        <c:gapWidth val="150"/>
        <c:overlap val="100"/>
        <c:axId val="568956480"/>
        <c:axId val="568957920"/>
      </c:barChart>
      <c:catAx>
        <c:axId val="56895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57920"/>
        <c:crosses val="autoZero"/>
        <c:auto val="1"/>
        <c:lblAlgn val="ctr"/>
        <c:lblOffset val="100"/>
        <c:noMultiLvlLbl val="0"/>
      </c:catAx>
      <c:valAx>
        <c:axId val="568957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895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 by marital status!PivotTable5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'attirition by marital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'attirition by marital status'!$A$4:$A$7</c:f>
              <c:strCache>
                <c:ptCount val="3"/>
                <c:pt idx="0">
                  <c:v>Divorced</c:v>
                </c:pt>
                <c:pt idx="1">
                  <c:v>Single</c:v>
                </c:pt>
                <c:pt idx="2">
                  <c:v>Married</c:v>
                </c:pt>
              </c:strCache>
            </c:strRef>
          </c:cat>
          <c:val>
            <c:numRef>
              <c:f>'attirition by marital status'!$B$4:$B$7</c:f>
              <c:numCache>
                <c:formatCode>General</c:formatCode>
                <c:ptCount val="3"/>
                <c:pt idx="0">
                  <c:v>327</c:v>
                </c:pt>
                <c:pt idx="1">
                  <c:v>470</c:v>
                </c:pt>
                <c:pt idx="2">
                  <c:v>673</c:v>
                </c:pt>
              </c:numCache>
            </c:numRef>
          </c:val>
          <c:extLst>
            <c:ext xmlns:c16="http://schemas.microsoft.com/office/drawing/2014/chart" uri="{C3380CC4-5D6E-409C-BE32-E72D297353CC}">
              <c16:uniqueId val="{00000000-DEAB-4E3C-AA2C-9BEDE76402FD}"/>
            </c:ext>
          </c:extLst>
        </c:ser>
        <c:dLbls>
          <c:dLblPos val="ctr"/>
          <c:showLegendKey val="0"/>
          <c:showVal val="1"/>
          <c:showCatName val="0"/>
          <c:showSerName val="0"/>
          <c:showPercent val="0"/>
          <c:showBubbleSize val="0"/>
        </c:dLbls>
        <c:gapWidth val="150"/>
        <c:overlap val="100"/>
        <c:axId val="487857120"/>
        <c:axId val="487858560"/>
      </c:barChart>
      <c:catAx>
        <c:axId val="48785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7858560"/>
        <c:crosses val="autoZero"/>
        <c:auto val="1"/>
        <c:lblAlgn val="ctr"/>
        <c:lblOffset val="100"/>
        <c:noMultiLvlLbl val="0"/>
      </c:catAx>
      <c:valAx>
        <c:axId val="487858560"/>
        <c:scaling>
          <c:orientation val="minMax"/>
        </c:scaling>
        <c:delete val="1"/>
        <c:axPos val="b"/>
        <c:numFmt formatCode="General" sourceLinked="1"/>
        <c:majorTickMark val="none"/>
        <c:minorTickMark val="none"/>
        <c:tickLblPos val="nextTo"/>
        <c:crossAx val="487857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028952675636103E-2"/>
          <c:y val="0.1356979945527417"/>
          <c:w val="0.76475179748436917"/>
          <c:h val="0.87517580872011269"/>
        </c:manualLayout>
      </c:layout>
      <c:doughnutChart>
        <c:varyColors val="1"/>
        <c:ser>
          <c:idx val="0"/>
          <c:order val="0"/>
          <c:spPr>
            <a:ln>
              <a:solidFill>
                <a:schemeClr val="lt1">
                  <a:shade val="50000"/>
                  <a:alpha val="95000"/>
                </a:schemeClr>
              </a:solidFill>
            </a:ln>
          </c:spPr>
          <c:dPt>
            <c:idx val="0"/>
            <c:bubble3D val="0"/>
            <c:spPr>
              <a:solidFill>
                <a:schemeClr val="accent1"/>
              </a:solidFill>
              <a:ln w="19050">
                <a:gradFill>
                  <a:gsLst>
                    <a:gs pos="0">
                      <a:schemeClr val="accent2">
                        <a:lumMod val="75000"/>
                      </a:schemeClr>
                    </a:gs>
                    <a:gs pos="0">
                      <a:srgbClr val="6B89BC"/>
                    </a:gs>
                    <a:gs pos="0">
                      <a:schemeClr val="accent1">
                        <a:lumMod val="75000"/>
                      </a:schemeClr>
                    </a:gs>
                    <a:gs pos="16000">
                      <a:schemeClr val="accent6">
                        <a:lumMod val="7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85BF-47D4-91BE-F46A793FD163}"/>
              </c:ext>
            </c:extLst>
          </c:dPt>
          <c:dPt>
            <c:idx val="1"/>
            <c:bubble3D val="0"/>
            <c:spPr>
              <a:solidFill>
                <a:schemeClr val="bg1">
                  <a:lumMod val="95000"/>
                </a:schemeClr>
              </a:solidFill>
              <a:ln w="19050">
                <a:solidFill>
                  <a:schemeClr val="lt1">
                    <a:shade val="50000"/>
                    <a:alpha val="95000"/>
                  </a:schemeClr>
                </a:solidFill>
              </a:ln>
              <a:effectLst/>
            </c:spPr>
            <c:extLst>
              <c:ext xmlns:c16="http://schemas.microsoft.com/office/drawing/2014/chart" uri="{C3380CC4-5D6E-409C-BE32-E72D297353CC}">
                <c16:uniqueId val="{00000003-85BF-47D4-91BE-F46A793FD163}"/>
              </c:ext>
            </c:extLst>
          </c:dPt>
          <c:val>
            <c:numRef>
              <c:f>Sheet6!$C$6:$C$7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85BF-47D4-91BE-F46A793FD163}"/>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Sheet6!$B$6</c:f>
              <c:numCache>
                <c:formatCode>0.0</c:formatCode>
                <c:ptCount val="1"/>
                <c:pt idx="0">
                  <c:v>2.6265306122448981</c:v>
                </c:pt>
              </c:numCache>
            </c:numRef>
          </c:val>
          <c:extLst>
            <c:ext xmlns:c16="http://schemas.microsoft.com/office/drawing/2014/chart" uri="{C3380CC4-5D6E-409C-BE32-E72D297353CC}">
              <c16:uniqueId val="{00000000-B557-45CD-862F-CAA371FD7D92}"/>
            </c:ext>
          </c:extLst>
        </c:ser>
        <c:ser>
          <c:idx val="1"/>
          <c:order val="1"/>
          <c:spPr>
            <a:solidFill>
              <a:schemeClr val="accent2"/>
            </a:solidFill>
            <a:ln>
              <a:noFill/>
            </a:ln>
            <a:effectLst/>
          </c:spPr>
          <c:invertIfNegative val="0"/>
          <c:val>
            <c:numRef>
              <c:f>Sheet6!$B$7</c:f>
              <c:numCache>
                <c:formatCode>0.0</c:formatCode>
                <c:ptCount val="1"/>
                <c:pt idx="0">
                  <c:v>1.3734693877551019</c:v>
                </c:pt>
              </c:numCache>
            </c:numRef>
          </c:val>
          <c:extLst>
            <c:ext xmlns:c16="http://schemas.microsoft.com/office/drawing/2014/chart" uri="{C3380CC4-5D6E-409C-BE32-E72D297353CC}">
              <c16:uniqueId val="{00000001-B557-45CD-862F-CAA371FD7D92}"/>
            </c:ext>
          </c:extLst>
        </c:ser>
        <c:dLbls>
          <c:showLegendKey val="0"/>
          <c:showVal val="0"/>
          <c:showCatName val="0"/>
          <c:showSerName val="0"/>
          <c:showPercent val="0"/>
          <c:showBubbleSize val="0"/>
        </c:dLbls>
        <c:gapWidth val="0"/>
        <c:overlap val="100"/>
        <c:axId val="1661969040"/>
        <c:axId val="1661971920"/>
      </c:barChart>
      <c:catAx>
        <c:axId val="1661969040"/>
        <c:scaling>
          <c:orientation val="minMax"/>
        </c:scaling>
        <c:delete val="1"/>
        <c:axPos val="l"/>
        <c:majorTickMark val="out"/>
        <c:minorTickMark val="none"/>
        <c:tickLblPos val="nextTo"/>
        <c:crossAx val="1661971920"/>
        <c:crosses val="autoZero"/>
        <c:auto val="1"/>
        <c:lblAlgn val="ctr"/>
        <c:lblOffset val="100"/>
        <c:noMultiLvlLbl val="0"/>
      </c:catAx>
      <c:valAx>
        <c:axId val="1661971920"/>
        <c:scaling>
          <c:orientation val="minMax"/>
          <c:max val="4"/>
        </c:scaling>
        <c:delete val="1"/>
        <c:axPos val="b"/>
        <c:numFmt formatCode="0.0" sourceLinked="1"/>
        <c:majorTickMark val="out"/>
        <c:minorTickMark val="none"/>
        <c:tickLblPos val="nextTo"/>
        <c:crossAx val="1661969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0323382601971671"/>
          <c:y val="0.14845731022583328"/>
          <c:w val="0.66267856103531841"/>
          <c:h val="0.76621166737395507"/>
        </c:manualLayout>
      </c:layout>
      <c:doughnutChart>
        <c:varyColors val="0"/>
        <c:ser>
          <c:idx val="1"/>
          <c:order val="0"/>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c:spPr>
          <c:dPt>
            <c:idx val="0"/>
            <c:bubble3D val="0"/>
            <c:extLst>
              <c:ext xmlns:c16="http://schemas.microsoft.com/office/drawing/2014/chart" uri="{C3380CC4-5D6E-409C-BE32-E72D297353CC}">
                <c16:uniqueId val="{0000000F-7954-46A1-BCBB-DA13B60A7F49}"/>
              </c:ext>
            </c:extLst>
          </c:dPt>
          <c:dPt>
            <c:idx val="1"/>
            <c:bubble3D val="0"/>
            <c:spPr>
              <a:gradFill>
                <a:gsLst>
                  <a:gs pos="0">
                    <a:srgbClr val="FEF4FD"/>
                  </a:gs>
                  <a:gs pos="74000">
                    <a:srgbClr val="7030A0"/>
                  </a:gs>
                  <a:gs pos="83000">
                    <a:schemeClr val="accent2">
                      <a:lumMod val="75000"/>
                    </a:schemeClr>
                  </a:gs>
                  <a:gs pos="100000">
                    <a:schemeClr val="accent1">
                      <a:lumMod val="30000"/>
                      <a:lumOff val="70000"/>
                    </a:schemeClr>
                  </a:gs>
                </a:gsLst>
                <a:lin ang="5400000" scaled="1"/>
              </a:gradFill>
              <a:ln>
                <a:noFill/>
              </a:ln>
            </c:spPr>
            <c:extLst>
              <c:ext xmlns:c16="http://schemas.microsoft.com/office/drawing/2014/chart" uri="{C3380CC4-5D6E-409C-BE32-E72D297353CC}">
                <c16:uniqueId val="{00000010-7954-46A1-BCBB-DA13B60A7F49}"/>
              </c:ext>
            </c:extLst>
          </c:dPt>
          <c:dPt>
            <c:idx val="2"/>
            <c:bubble3D val="0"/>
            <c:extLst>
              <c:ext xmlns:c16="http://schemas.microsoft.com/office/drawing/2014/chart" uri="{C3380CC4-5D6E-409C-BE32-E72D297353CC}">
                <c16:uniqueId val="{00000011-7954-46A1-BCBB-DA13B60A7F49}"/>
              </c:ext>
            </c:extLst>
          </c:dPt>
          <c:val>
            <c:numRef>
              <c:f>Sheet1!$C$9:$C$11</c:f>
              <c:numCache>
                <c:formatCode>0%</c:formatCode>
                <c:ptCount val="3"/>
                <c:pt idx="0">
                  <c:v>0.4</c:v>
                </c:pt>
                <c:pt idx="1">
                  <c:v>0.6</c:v>
                </c:pt>
              </c:numCache>
            </c:numRef>
          </c:val>
          <c:extLst>
            <c:ext xmlns:c16="http://schemas.microsoft.com/office/drawing/2014/chart" uri="{C3380CC4-5D6E-409C-BE32-E72D297353CC}">
              <c16:uniqueId val="{0000000E-7954-46A1-BCBB-DA13B60A7F49}"/>
            </c:ext>
          </c:extLst>
        </c:ser>
        <c:ser>
          <c:idx val="0"/>
          <c:order val="1"/>
          <c:spPr>
            <a:solidFill>
              <a:schemeClr val="accent1"/>
            </a:solidFill>
            <a:ln w="19050">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a:effectLst/>
          </c:spPr>
          <c:dPt>
            <c:idx val="0"/>
            <c:bubble3D val="0"/>
            <c:extLst>
              <c:ext xmlns:c16="http://schemas.microsoft.com/office/drawing/2014/chart" uri="{C3380CC4-5D6E-409C-BE32-E72D297353CC}">
                <c16:uniqueId val="{00000009-7954-46A1-BCBB-DA13B60A7F49}"/>
              </c:ext>
            </c:extLst>
          </c:dPt>
          <c:dPt>
            <c:idx val="1"/>
            <c:bubble3D val="0"/>
            <c:spPr>
              <a:blipFill>
                <a:blip xmlns:r="http://schemas.openxmlformats.org/officeDocument/2006/relationships" r:embed="rId1"/>
                <a:tile tx="0" ty="0" sx="100000" sy="100000" flip="none" algn="tl"/>
              </a:blipFill>
              <a:ln w="19050">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a:effectLst/>
            </c:spPr>
            <c:extLst>
              <c:ext xmlns:c16="http://schemas.microsoft.com/office/drawing/2014/chart" uri="{C3380CC4-5D6E-409C-BE32-E72D297353CC}">
                <c16:uniqueId val="{0000000B-7954-46A1-BCBB-DA13B60A7F49}"/>
              </c:ext>
            </c:extLst>
          </c:dPt>
          <c:dPt>
            <c:idx val="2"/>
            <c:bubble3D val="0"/>
            <c:extLst>
              <c:ext xmlns:c16="http://schemas.microsoft.com/office/drawing/2014/chart" uri="{C3380CC4-5D6E-409C-BE32-E72D297353CC}">
                <c16:uniqueId val="{0000000D-7954-46A1-BCBB-DA13B60A7F49}"/>
              </c:ext>
            </c:extLst>
          </c:dPt>
          <c:val>
            <c:numRef>
              <c:f>Sheet1!$C$9:$C$11</c:f>
              <c:numCache>
                <c:formatCode>0%</c:formatCode>
                <c:ptCount val="3"/>
                <c:pt idx="0">
                  <c:v>0.4</c:v>
                </c:pt>
                <c:pt idx="1">
                  <c:v>0.6</c:v>
                </c:pt>
              </c:numCache>
            </c:numRef>
          </c:val>
          <c:extLst>
            <c:ext xmlns:c16="http://schemas.microsoft.com/office/drawing/2014/chart" uri="{C3380CC4-5D6E-409C-BE32-E72D297353CC}">
              <c16:uniqueId val="{00000006-91CA-4934-AC5B-3809EEC79C70}"/>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userShapes r:id="rId2"/>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65668604692968"/>
          <c:y val="0.12280003543308603"/>
          <c:w val="0.63606030363210964"/>
          <c:h val="0.75711133049954238"/>
        </c:manualLayout>
      </c:layout>
      <c:doughnutChart>
        <c:varyColors val="0"/>
        <c:ser>
          <c:idx val="1"/>
          <c:order val="0"/>
          <c:spPr>
            <a:ln>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c:spPr>
          <c:dPt>
            <c:idx val="0"/>
            <c:bubble3D val="0"/>
            <c:extLst>
              <c:ext xmlns:c16="http://schemas.microsoft.com/office/drawing/2014/chart" uri="{C3380CC4-5D6E-409C-BE32-E72D297353CC}">
                <c16:uniqueId val="{00000010-91CA-4934-AC5B-3809EEC79C70}"/>
              </c:ext>
            </c:extLst>
          </c:dPt>
          <c:dPt>
            <c:idx val="1"/>
            <c:bubble3D val="0"/>
            <c:spPr>
              <a:blipFill>
                <a:blip xmlns:r="http://schemas.openxmlformats.org/officeDocument/2006/relationships" r:embed="rId1"/>
                <a:tile tx="0" ty="0" sx="100000" sy="100000" flip="none" algn="tl"/>
              </a:blipFill>
              <a:ln>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c:spPr>
            <c:extLst>
              <c:ext xmlns:c16="http://schemas.microsoft.com/office/drawing/2014/chart" uri="{C3380CC4-5D6E-409C-BE32-E72D297353CC}">
                <c16:uniqueId val="{00000011-91CA-4934-AC5B-3809EEC79C70}"/>
              </c:ext>
            </c:extLst>
          </c:dPt>
          <c:dPt>
            <c:idx val="2"/>
            <c:bubble3D val="0"/>
            <c:extLst>
              <c:ext xmlns:c16="http://schemas.microsoft.com/office/drawing/2014/chart" uri="{C3380CC4-5D6E-409C-BE32-E72D297353CC}">
                <c16:uniqueId val="{00000012-91CA-4934-AC5B-3809EEC79C70}"/>
              </c:ext>
            </c:extLst>
          </c:dPt>
          <c:val>
            <c:numRef>
              <c:f>Sheet1!$C$9:$C$11</c:f>
              <c:numCache>
                <c:formatCode>0%</c:formatCode>
                <c:ptCount val="3"/>
                <c:pt idx="0">
                  <c:v>0.4</c:v>
                </c:pt>
                <c:pt idx="1">
                  <c:v>0.6</c:v>
                </c:pt>
              </c:numCache>
            </c:numRef>
          </c:val>
          <c:extLst>
            <c:ext xmlns:c16="http://schemas.microsoft.com/office/drawing/2014/chart" uri="{C3380CC4-5D6E-409C-BE32-E72D297353CC}">
              <c16:uniqueId val="{0000000F-91CA-4934-AC5B-3809EEC79C70}"/>
            </c:ext>
          </c:extLst>
        </c:ser>
        <c:ser>
          <c:idx val="0"/>
          <c:order val="1"/>
          <c:spPr>
            <a:solidFill>
              <a:schemeClr val="accent1"/>
            </a:solidFill>
            <a:ln w="19050">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a:effectLst/>
          </c:spPr>
          <c:dPt>
            <c:idx val="0"/>
            <c:bubble3D val="0"/>
            <c:extLst>
              <c:ext xmlns:c16="http://schemas.microsoft.com/office/drawing/2014/chart" uri="{C3380CC4-5D6E-409C-BE32-E72D297353CC}">
                <c16:uniqueId val="{00000009-91CA-4934-AC5B-3809EEC79C70}"/>
              </c:ext>
            </c:extLst>
          </c:dPt>
          <c:dPt>
            <c:idx val="1"/>
            <c:bubble3D val="0"/>
            <c:spPr>
              <a:blipFill>
                <a:blip xmlns:r="http://schemas.openxmlformats.org/officeDocument/2006/relationships" r:embed="rId1"/>
                <a:tile tx="0" ty="0" sx="100000" sy="100000" flip="none" algn="tl"/>
              </a:blipFill>
              <a:ln w="19050">
                <a:gradFill>
                  <a:gsLst>
                    <a:gs pos="0">
                      <a:schemeClr val="accent1">
                        <a:lumMod val="5000"/>
                        <a:lumOff val="95000"/>
                      </a:schemeClr>
                    </a:gs>
                    <a:gs pos="74000">
                      <a:schemeClr val="accent4">
                        <a:lumMod val="40000"/>
                        <a:lumOff val="60000"/>
                      </a:schemeClr>
                    </a:gs>
                    <a:gs pos="83000">
                      <a:schemeClr val="accent4">
                        <a:lumMod val="40000"/>
                        <a:lumOff val="60000"/>
                      </a:schemeClr>
                    </a:gs>
                    <a:gs pos="100000">
                      <a:schemeClr val="accent4">
                        <a:lumMod val="40000"/>
                        <a:lumOff val="60000"/>
                      </a:schemeClr>
                    </a:gs>
                  </a:gsLst>
                  <a:lin ang="5400000" scaled="1"/>
                </a:gradFill>
              </a:ln>
              <a:effectLst/>
            </c:spPr>
            <c:extLst>
              <c:ext xmlns:c16="http://schemas.microsoft.com/office/drawing/2014/chart" uri="{C3380CC4-5D6E-409C-BE32-E72D297353CC}">
                <c16:uniqueId val="{0000000B-91CA-4934-AC5B-3809EEC79C70}"/>
              </c:ext>
            </c:extLst>
          </c:dPt>
          <c:dPt>
            <c:idx val="2"/>
            <c:bubble3D val="0"/>
            <c:extLst>
              <c:ext xmlns:c16="http://schemas.microsoft.com/office/drawing/2014/chart" uri="{C3380CC4-5D6E-409C-BE32-E72D297353CC}">
                <c16:uniqueId val="{0000000D-91CA-4934-AC5B-3809EEC79C70}"/>
              </c:ext>
            </c:extLst>
          </c:dPt>
          <c:val>
            <c:numRef>
              <c:f>Sheet1!$C$9:$C$11</c:f>
              <c:numCache>
                <c:formatCode>0%</c:formatCode>
                <c:ptCount val="3"/>
                <c:pt idx="0">
                  <c:v>0.4</c:v>
                </c:pt>
                <c:pt idx="1">
                  <c:v>0.6</c:v>
                </c:pt>
              </c:numCache>
            </c:numRef>
          </c:val>
          <c:extLst>
            <c:ext xmlns:c16="http://schemas.microsoft.com/office/drawing/2014/chart" uri="{C3380CC4-5D6E-409C-BE32-E72D297353CC}">
              <c16:uniqueId val="{0000000E-91CA-4934-AC5B-3809EEC79C70}"/>
            </c:ext>
          </c:extLst>
        </c:ser>
        <c:dLbls>
          <c:showLegendKey val="0"/>
          <c:showVal val="0"/>
          <c:showCatName val="0"/>
          <c:showSerName val="0"/>
          <c:showPercent val="0"/>
          <c:showBubbleSize val="0"/>
          <c:showLeaderLines val="1"/>
        </c:dLbls>
        <c:firstSliceAng val="0"/>
        <c:holeSize val="70"/>
      </c:doughnutChart>
    </c:plotArea>
    <c:plotVisOnly val="1"/>
    <c:dispBlanksAs val="gap"/>
    <c:showDLblsOverMax val="0"/>
    <c:extLst/>
  </c:chart>
  <c:txPr>
    <a:bodyPr/>
    <a:lstStyle/>
    <a:p>
      <a:pPr>
        <a:defRPr/>
      </a:pPr>
      <a:endParaRPr lang="en-US"/>
    </a:p>
  </c:txPr>
  <c:printSettings>
    <c:headerFooter/>
    <c:pageMargins b="0.75" l="0.7" r="0.7" t="0.75" header="0.3" footer="0.3"/>
    <c:pageSetup/>
  </c:printSettings>
  <c:userShapes r:id="rId2"/>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Dashboarrd.xlsx]count_by_field!PivotTable3</c:name>
    <c:fmtId val="18"/>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a:sp3d/>
        </c:spPr>
      </c:pivotFmt>
      <c:pivotFmt>
        <c:idx val="7"/>
        <c:spPr>
          <a:solidFill>
            <a:schemeClr val="accent1">
              <a:lumMod val="60000"/>
              <a:lumOff val="40000"/>
            </a:schemeClr>
          </a:solidFill>
          <a:ln w="25400">
            <a:noFill/>
          </a:ln>
          <a:effectLst/>
          <a:sp3d/>
        </c:spPr>
      </c:pivotFmt>
      <c:pivotFmt>
        <c:idx val="8"/>
        <c:spPr>
          <a:solidFill>
            <a:schemeClr val="accent2">
              <a:lumMod val="75000"/>
            </a:schemeClr>
          </a:solidFill>
          <a:ln w="25400">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5405005434648222E-2"/>
          <c:y val="0.11821074644889321"/>
          <c:w val="0.84442288640504626"/>
          <c:h val="0.88073515454337747"/>
        </c:manualLayout>
      </c:layout>
      <c:pie3DChart>
        <c:varyColors val="1"/>
        <c:ser>
          <c:idx val="0"/>
          <c:order val="0"/>
          <c:tx>
            <c:strRef>
              <c:f>count_by_field!$B$3</c:f>
              <c:strCache>
                <c:ptCount val="1"/>
                <c:pt idx="0">
                  <c:v>Total</c:v>
                </c:pt>
              </c:strCache>
            </c:strRef>
          </c:tx>
          <c:spPr>
            <a:ln>
              <a:noFill/>
            </a:ln>
          </c:spPr>
          <c:dPt>
            <c:idx val="0"/>
            <c:bubble3D val="0"/>
            <c:spPr>
              <a:solidFill>
                <a:schemeClr val="accent1"/>
              </a:solidFill>
              <a:ln w="25400">
                <a:noFill/>
              </a:ln>
              <a:effectLst/>
              <a:sp3d/>
            </c:spPr>
            <c:extLst>
              <c:ext xmlns:c16="http://schemas.microsoft.com/office/drawing/2014/chart" uri="{C3380CC4-5D6E-409C-BE32-E72D297353CC}">
                <c16:uniqueId val="{00000001-41B5-4390-8EBC-39D55DC75C67}"/>
              </c:ext>
            </c:extLst>
          </c:dPt>
          <c:dPt>
            <c:idx val="1"/>
            <c:bubble3D val="0"/>
            <c:spPr>
              <a:solidFill>
                <a:schemeClr val="accent1">
                  <a:lumMod val="60000"/>
                  <a:lumOff val="40000"/>
                </a:schemeClr>
              </a:solidFill>
              <a:ln w="25400">
                <a:noFill/>
              </a:ln>
              <a:effectLst/>
              <a:sp3d/>
            </c:spPr>
            <c:extLst>
              <c:ext xmlns:c16="http://schemas.microsoft.com/office/drawing/2014/chart" uri="{C3380CC4-5D6E-409C-BE32-E72D297353CC}">
                <c16:uniqueId val="{00000003-41B5-4390-8EBC-39D55DC75C67}"/>
              </c:ext>
            </c:extLst>
          </c:dPt>
          <c:dPt>
            <c:idx val="2"/>
            <c:bubble3D val="0"/>
            <c:spPr>
              <a:solidFill>
                <a:schemeClr val="accent2">
                  <a:lumMod val="75000"/>
                </a:schemeClr>
              </a:solidFill>
              <a:ln w="25400">
                <a:noFill/>
              </a:ln>
              <a:effectLst/>
              <a:sp3d/>
            </c:spPr>
            <c:extLst>
              <c:ext xmlns:c16="http://schemas.microsoft.com/office/drawing/2014/chart" uri="{C3380CC4-5D6E-409C-BE32-E72D297353CC}">
                <c16:uniqueId val="{00000005-41B5-4390-8EBC-39D55DC75C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count_by_field!$A$4:$A$7</c:f>
              <c:strCache>
                <c:ptCount val="3"/>
                <c:pt idx="0">
                  <c:v>HR</c:v>
                </c:pt>
                <c:pt idx="1">
                  <c:v>R&amp;D</c:v>
                </c:pt>
                <c:pt idx="2">
                  <c:v>Sales</c:v>
                </c:pt>
              </c:strCache>
            </c:strRef>
          </c:cat>
          <c:val>
            <c:numRef>
              <c:f>count_by_field!$B$4:$B$7</c:f>
              <c:numCache>
                <c:formatCode>General</c:formatCode>
                <c:ptCount val="3"/>
                <c:pt idx="0">
                  <c:v>63</c:v>
                </c:pt>
                <c:pt idx="1">
                  <c:v>961</c:v>
                </c:pt>
                <c:pt idx="2">
                  <c:v>446</c:v>
                </c:pt>
              </c:numCache>
            </c:numRef>
          </c:val>
          <c:extLst>
            <c:ext xmlns:c16="http://schemas.microsoft.com/office/drawing/2014/chart" uri="{C3380CC4-5D6E-409C-BE32-E72D297353CC}">
              <c16:uniqueId val="{00000006-41B5-4390-8EBC-39D55DC75C6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Dashboarrd.xlsx]iteration_by_education!PivotTable2</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17941851953616"/>
          <c:y val="3.4957624202787252E-2"/>
          <c:w val="0.81066881573257688"/>
          <c:h val="0.9300847515944255"/>
        </c:manualLayout>
      </c:layout>
      <c:barChart>
        <c:barDir val="bar"/>
        <c:grouping val="clustered"/>
        <c:varyColors val="0"/>
        <c:ser>
          <c:idx val="0"/>
          <c:order val="0"/>
          <c:tx>
            <c:strRef>
              <c:f>iteration_by_education!$B$3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iteration_by_education!$A$4:$A$9</c:f>
              <c:strCache>
                <c:ptCount val="5"/>
                <c:pt idx="0">
                  <c:v>Associates Degree</c:v>
                </c:pt>
                <c:pt idx="1">
                  <c:v>Bachelor's Degree</c:v>
                </c:pt>
                <c:pt idx="2">
                  <c:v>Doctoral Degree</c:v>
                </c:pt>
                <c:pt idx="3">
                  <c:v>High School</c:v>
                </c:pt>
                <c:pt idx="4">
                  <c:v>Master's Degree</c:v>
                </c:pt>
              </c:strCache>
            </c:strRef>
          </c:cat>
          <c:val>
            <c:numRef>
              <c:f>iteration_by_education!$B$4:$B$9</c:f>
              <c:numCache>
                <c:formatCode>General</c:formatCode>
                <c:ptCount val="5"/>
                <c:pt idx="0">
                  <c:v>282</c:v>
                </c:pt>
                <c:pt idx="1">
                  <c:v>572</c:v>
                </c:pt>
                <c:pt idx="2">
                  <c:v>48</c:v>
                </c:pt>
                <c:pt idx="3">
                  <c:v>170</c:v>
                </c:pt>
                <c:pt idx="4">
                  <c:v>398</c:v>
                </c:pt>
              </c:numCache>
            </c:numRef>
          </c:val>
          <c:extLst>
            <c:ext xmlns:c16="http://schemas.microsoft.com/office/drawing/2014/chart" uri="{C3380CC4-5D6E-409C-BE32-E72D297353CC}">
              <c16:uniqueId val="{00000000-17CC-48B5-ABF5-04481003ABAE}"/>
            </c:ext>
          </c:extLst>
        </c:ser>
        <c:dLbls>
          <c:dLblPos val="outEnd"/>
          <c:showLegendKey val="0"/>
          <c:showVal val="1"/>
          <c:showCatName val="0"/>
          <c:showSerName val="0"/>
          <c:showPercent val="0"/>
          <c:showBubbleSize val="0"/>
        </c:dLbls>
        <c:gapWidth val="182"/>
        <c:axId val="500281856"/>
        <c:axId val="500291456"/>
      </c:barChart>
      <c:catAx>
        <c:axId val="50028185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500291456"/>
        <c:crosses val="autoZero"/>
        <c:auto val="1"/>
        <c:lblAlgn val="ctr"/>
        <c:lblOffset val="100"/>
        <c:noMultiLvlLbl val="0"/>
      </c:catAx>
      <c:valAx>
        <c:axId val="500291456"/>
        <c:scaling>
          <c:orientation val="minMax"/>
        </c:scaling>
        <c:delete val="1"/>
        <c:axPos val="b"/>
        <c:numFmt formatCode="General" sourceLinked="1"/>
        <c:majorTickMark val="out"/>
        <c:minorTickMark val="none"/>
        <c:tickLblPos val="nextTo"/>
        <c:crossAx val="500281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 by department!PivotTable3</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2.0286293258027256E-2"/>
              <c:y val="0.14780610656126209"/>
            </c:manualLayout>
          </c:layout>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s>
    <c:plotArea>
      <c:layout/>
      <c:pieChart>
        <c:varyColors val="1"/>
        <c:ser>
          <c:idx val="0"/>
          <c:order val="0"/>
          <c:tx>
            <c:strRef>
              <c:f>'attirition by department'!$B$3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7920-4FE0-98BD-550F0AFA14D8}"/>
              </c:ext>
            </c:extLst>
          </c:dPt>
          <c:dPt>
            <c:idx val="1"/>
            <c:bubble3D val="0"/>
            <c:spPr>
              <a:solidFill>
                <a:schemeClr val="accent2"/>
              </a:solidFill>
              <a:ln w="19050">
                <a:noFill/>
              </a:ln>
              <a:effectLst/>
            </c:spPr>
            <c:extLst>
              <c:ext xmlns:c16="http://schemas.microsoft.com/office/drawing/2014/chart" uri="{C3380CC4-5D6E-409C-BE32-E72D297353CC}">
                <c16:uniqueId val="{00000003-7920-4FE0-98BD-550F0AFA14D8}"/>
              </c:ext>
            </c:extLst>
          </c:dPt>
          <c:dPt>
            <c:idx val="2"/>
            <c:bubble3D val="0"/>
            <c:spPr>
              <a:solidFill>
                <a:schemeClr val="accent3"/>
              </a:solidFill>
              <a:ln w="19050">
                <a:noFill/>
              </a:ln>
              <a:effectLst/>
            </c:spPr>
            <c:extLst>
              <c:ext xmlns:c16="http://schemas.microsoft.com/office/drawing/2014/chart" uri="{C3380CC4-5D6E-409C-BE32-E72D297353CC}">
                <c16:uniqueId val="{00000005-7920-4FE0-98BD-550F0AFA14D8}"/>
              </c:ext>
            </c:extLst>
          </c:dPt>
          <c:dLbls>
            <c:dLbl>
              <c:idx val="0"/>
              <c:layout>
                <c:manualLayout>
                  <c:x val="-2.0286293258027256E-2"/>
                  <c:y val="0.1478061065612620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920-4FE0-98BD-550F0AFA14D8}"/>
                </c:ext>
              </c:extLst>
            </c:dLbl>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'attirition by department'!$A$4:$A$7</c:f>
              <c:strCache>
                <c:ptCount val="3"/>
                <c:pt idx="0">
                  <c:v>HR</c:v>
                </c:pt>
                <c:pt idx="1">
                  <c:v>R&amp;D</c:v>
                </c:pt>
                <c:pt idx="2">
                  <c:v>Sales</c:v>
                </c:pt>
              </c:strCache>
            </c:strRef>
          </c:cat>
          <c:val>
            <c:numRef>
              <c:f>'attirition by department'!$B$4:$B$7</c:f>
              <c:numCache>
                <c:formatCode>0.00%</c:formatCode>
                <c:ptCount val="3"/>
                <c:pt idx="0">
                  <c:v>4.2857142857142858E-2</c:v>
                </c:pt>
                <c:pt idx="1">
                  <c:v>0.65374149659863945</c:v>
                </c:pt>
                <c:pt idx="2">
                  <c:v>0.30340136054421768</c:v>
                </c:pt>
              </c:numCache>
            </c:numRef>
          </c:val>
          <c:extLst>
            <c:ext xmlns:c16="http://schemas.microsoft.com/office/drawing/2014/chart" uri="{C3380CC4-5D6E-409C-BE32-E72D297353CC}">
              <c16:uniqueId val="{00000006-7920-4FE0-98BD-550F0AFA14D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Dashboarrd.xlsx]Attirition_by_agegroup!PivotTable4</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02537182852144"/>
          <c:y val="6.0185185185185182E-2"/>
          <c:w val="0.89019685039370078"/>
          <c:h val="0.8416746864975212"/>
        </c:manualLayout>
      </c:layout>
      <c:barChart>
        <c:barDir val="col"/>
        <c:grouping val="stacked"/>
        <c:varyColors val="0"/>
        <c:ser>
          <c:idx val="0"/>
          <c:order val="0"/>
          <c:tx>
            <c:strRef>
              <c:f>Attirition_by_agegroup!$B$3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Attirition_by_agegroup!$A$4:$A$9</c:f>
              <c:strCache>
                <c:ptCount val="5"/>
                <c:pt idx="0">
                  <c:v>Over 55</c:v>
                </c:pt>
                <c:pt idx="1">
                  <c:v>45 - 54</c:v>
                </c:pt>
                <c:pt idx="2">
                  <c:v>Under 25</c:v>
                </c:pt>
                <c:pt idx="3">
                  <c:v>35 - 44</c:v>
                </c:pt>
                <c:pt idx="4">
                  <c:v>25 - 34</c:v>
                </c:pt>
              </c:strCache>
            </c:strRef>
          </c:cat>
          <c:val>
            <c:numRef>
              <c:f>Attirition_by_agegroup!$B$4:$B$9</c:f>
              <c:numCache>
                <c:formatCode>General</c:formatCode>
                <c:ptCount val="5"/>
                <c:pt idx="0">
                  <c:v>11</c:v>
                </c:pt>
                <c:pt idx="1">
                  <c:v>25</c:v>
                </c:pt>
                <c:pt idx="2">
                  <c:v>38</c:v>
                </c:pt>
                <c:pt idx="3">
                  <c:v>51</c:v>
                </c:pt>
                <c:pt idx="4">
                  <c:v>112</c:v>
                </c:pt>
              </c:numCache>
            </c:numRef>
          </c:val>
          <c:extLst>
            <c:ext xmlns:c16="http://schemas.microsoft.com/office/drawing/2014/chart" uri="{C3380CC4-5D6E-409C-BE32-E72D297353CC}">
              <c16:uniqueId val="{00000000-CCBA-4FBD-AD83-FFBAEE95556A}"/>
            </c:ext>
          </c:extLst>
        </c:ser>
        <c:dLbls>
          <c:dLblPos val="ctr"/>
          <c:showLegendKey val="0"/>
          <c:showVal val="1"/>
          <c:showCatName val="0"/>
          <c:showSerName val="0"/>
          <c:showPercent val="0"/>
          <c:showBubbleSize val="0"/>
        </c:dLbls>
        <c:gapWidth val="150"/>
        <c:overlap val="100"/>
        <c:axId val="568956480"/>
        <c:axId val="568957920"/>
      </c:barChart>
      <c:catAx>
        <c:axId val="568956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568957920"/>
        <c:crosses val="autoZero"/>
        <c:auto val="1"/>
        <c:lblAlgn val="ctr"/>
        <c:lblOffset val="100"/>
        <c:noMultiLvlLbl val="0"/>
      </c:catAx>
      <c:valAx>
        <c:axId val="5689579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56895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Dashboarrd.xlsx]attirition by marital status!PivotTable5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31892225464041"/>
          <c:y val="5.0925925925925923E-2"/>
          <c:w val="0.82268107774535948"/>
          <c:h val="0.89814814814814814"/>
        </c:manualLayout>
      </c:layout>
      <c:barChart>
        <c:barDir val="bar"/>
        <c:grouping val="stacked"/>
        <c:varyColors val="0"/>
        <c:ser>
          <c:idx val="0"/>
          <c:order val="0"/>
          <c:tx>
            <c:strRef>
              <c:f>'attirition by marital status'!$B$3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'attirition by marital status'!$A$4:$A$7</c:f>
              <c:strCache>
                <c:ptCount val="3"/>
                <c:pt idx="0">
                  <c:v>Divorced</c:v>
                </c:pt>
                <c:pt idx="1">
                  <c:v>Single</c:v>
                </c:pt>
                <c:pt idx="2">
                  <c:v>Married</c:v>
                </c:pt>
              </c:strCache>
            </c:strRef>
          </c:cat>
          <c:val>
            <c:numRef>
              <c:f>'attirition by marital status'!$B$4:$B$7</c:f>
              <c:numCache>
                <c:formatCode>General</c:formatCode>
                <c:ptCount val="3"/>
                <c:pt idx="0">
                  <c:v>327</c:v>
                </c:pt>
                <c:pt idx="1">
                  <c:v>470</c:v>
                </c:pt>
                <c:pt idx="2">
                  <c:v>673</c:v>
                </c:pt>
              </c:numCache>
            </c:numRef>
          </c:val>
          <c:extLst>
            <c:ext xmlns:c16="http://schemas.microsoft.com/office/drawing/2014/chart" uri="{C3380CC4-5D6E-409C-BE32-E72D297353CC}">
              <c16:uniqueId val="{00000000-8431-4056-998F-AAEA6F7D910C}"/>
            </c:ext>
          </c:extLst>
        </c:ser>
        <c:dLbls>
          <c:dLblPos val="ctr"/>
          <c:showLegendKey val="0"/>
          <c:showVal val="1"/>
          <c:showCatName val="0"/>
          <c:showSerName val="0"/>
          <c:showPercent val="0"/>
          <c:showBubbleSize val="0"/>
        </c:dLbls>
        <c:gapWidth val="150"/>
        <c:overlap val="100"/>
        <c:axId val="487857120"/>
        <c:axId val="487858560"/>
      </c:barChart>
      <c:catAx>
        <c:axId val="487857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487858560"/>
        <c:crosses val="autoZero"/>
        <c:auto val="1"/>
        <c:lblAlgn val="ctr"/>
        <c:lblOffset val="100"/>
        <c:noMultiLvlLbl val="0"/>
      </c:catAx>
      <c:valAx>
        <c:axId val="487858560"/>
        <c:scaling>
          <c:orientation val="minMax"/>
        </c:scaling>
        <c:delete val="1"/>
        <c:axPos val="b"/>
        <c:numFmt formatCode="General" sourceLinked="1"/>
        <c:majorTickMark val="none"/>
        <c:minorTickMark val="none"/>
        <c:tickLblPos val="nextTo"/>
        <c:crossAx val="487857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Dashboarrd.xlsx]Sheet7!PivotTable4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3167300716625"/>
          <c:y val="6.9313169502205424E-2"/>
          <c:w val="0.53452420448848392"/>
          <c:h val="0.79081116750765323"/>
        </c:manualLayout>
      </c:layout>
      <c:barChart>
        <c:barDir val="bar"/>
        <c:grouping val="clustered"/>
        <c:varyColors val="0"/>
        <c:ser>
          <c:idx val="0"/>
          <c:order val="0"/>
          <c:tx>
            <c:strRef>
              <c:f>Sheet7!$B$3:$B$4</c:f>
              <c:strCache>
                <c:ptCount val="1"/>
                <c:pt idx="0">
                  <c:v>Healthcare Representative</c:v>
                </c:pt>
              </c:strCache>
            </c:strRef>
          </c:tx>
          <c:spPr>
            <a:solidFill>
              <a:schemeClr val="accent1"/>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Sheet7!$B$5:$B$11</c:f>
              <c:numCache>
                <c:formatCode>General</c:formatCode>
                <c:ptCount val="6"/>
                <c:pt idx="1">
                  <c:v>60</c:v>
                </c:pt>
                <c:pt idx="3">
                  <c:v>48</c:v>
                </c:pt>
                <c:pt idx="4">
                  <c:v>9</c:v>
                </c:pt>
                <c:pt idx="5">
                  <c:v>14</c:v>
                </c:pt>
              </c:numCache>
            </c:numRef>
          </c:val>
          <c:extLst>
            <c:ext xmlns:c16="http://schemas.microsoft.com/office/drawing/2014/chart" uri="{C3380CC4-5D6E-409C-BE32-E72D297353CC}">
              <c16:uniqueId val="{00000000-E5C1-4A71-B3DF-B2737FEFFB7F}"/>
            </c:ext>
          </c:extLst>
        </c:ser>
        <c:ser>
          <c:idx val="1"/>
          <c:order val="1"/>
          <c:tx>
            <c:strRef>
              <c:f>Sheet7!$C$3:$C$4</c:f>
              <c:strCache>
                <c:ptCount val="1"/>
                <c:pt idx="0">
                  <c:v>Human Resources</c:v>
                </c:pt>
              </c:strCache>
            </c:strRef>
          </c:tx>
          <c:spPr>
            <a:solidFill>
              <a:schemeClr val="accent2"/>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Sheet7!$C$5:$C$11</c:f>
              <c:numCache>
                <c:formatCode>General</c:formatCode>
                <c:ptCount val="6"/>
                <c:pt idx="0">
                  <c:v>21</c:v>
                </c:pt>
                <c:pt idx="1">
                  <c:v>13</c:v>
                </c:pt>
                <c:pt idx="3">
                  <c:v>11</c:v>
                </c:pt>
                <c:pt idx="4">
                  <c:v>3</c:v>
                </c:pt>
                <c:pt idx="5">
                  <c:v>4</c:v>
                </c:pt>
              </c:numCache>
            </c:numRef>
          </c:val>
          <c:extLst>
            <c:ext xmlns:c16="http://schemas.microsoft.com/office/drawing/2014/chart" uri="{C3380CC4-5D6E-409C-BE32-E72D297353CC}">
              <c16:uniqueId val="{0000001A-A174-407F-86F8-C06EA8895751}"/>
            </c:ext>
          </c:extLst>
        </c:ser>
        <c:ser>
          <c:idx val="2"/>
          <c:order val="2"/>
          <c:tx>
            <c:strRef>
              <c:f>Sheet7!$D$3:$D$4</c:f>
              <c:strCache>
                <c:ptCount val="1"/>
                <c:pt idx="0">
                  <c:v>Laboratory Technician</c:v>
                </c:pt>
              </c:strCache>
            </c:strRef>
          </c:tx>
          <c:spPr>
            <a:solidFill>
              <a:schemeClr val="accent3"/>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Sheet7!$D$5:$D$11</c:f>
              <c:numCache>
                <c:formatCode>General</c:formatCode>
                <c:ptCount val="6"/>
                <c:pt idx="1">
                  <c:v>119</c:v>
                </c:pt>
                <c:pt idx="3">
                  <c:v>99</c:v>
                </c:pt>
                <c:pt idx="4">
                  <c:v>21</c:v>
                </c:pt>
                <c:pt idx="5">
                  <c:v>19</c:v>
                </c:pt>
              </c:numCache>
            </c:numRef>
          </c:val>
          <c:extLst>
            <c:ext xmlns:c16="http://schemas.microsoft.com/office/drawing/2014/chart" uri="{C3380CC4-5D6E-409C-BE32-E72D297353CC}">
              <c16:uniqueId val="{00000029-A174-407F-86F8-C06EA8895751}"/>
            </c:ext>
          </c:extLst>
        </c:ser>
        <c:ser>
          <c:idx val="3"/>
          <c:order val="3"/>
          <c:tx>
            <c:strRef>
              <c:f>Sheet7!$E$3:$E$4</c:f>
              <c:strCache>
                <c:ptCount val="1"/>
                <c:pt idx="0">
                  <c:v>Manager</c:v>
                </c:pt>
              </c:strCache>
            </c:strRef>
          </c:tx>
          <c:spPr>
            <a:solidFill>
              <a:schemeClr val="accent4"/>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Sheet7!$E$5:$E$11</c:f>
              <c:numCache>
                <c:formatCode>General</c:formatCode>
                <c:ptCount val="6"/>
                <c:pt idx="0">
                  <c:v>6</c:v>
                </c:pt>
                <c:pt idx="1">
                  <c:v>40</c:v>
                </c:pt>
                <c:pt idx="2">
                  <c:v>14</c:v>
                </c:pt>
                <c:pt idx="3">
                  <c:v>32</c:v>
                </c:pt>
                <c:pt idx="4">
                  <c:v>5</c:v>
                </c:pt>
                <c:pt idx="5">
                  <c:v>5</c:v>
                </c:pt>
              </c:numCache>
            </c:numRef>
          </c:val>
          <c:extLst>
            <c:ext xmlns:c16="http://schemas.microsoft.com/office/drawing/2014/chart" uri="{C3380CC4-5D6E-409C-BE32-E72D297353CC}">
              <c16:uniqueId val="{0000002A-A174-407F-86F8-C06EA8895751}"/>
            </c:ext>
          </c:extLst>
        </c:ser>
        <c:ser>
          <c:idx val="4"/>
          <c:order val="4"/>
          <c:tx>
            <c:strRef>
              <c:f>Sheet7!$F$3:$F$4</c:f>
              <c:strCache>
                <c:ptCount val="1"/>
                <c:pt idx="0">
                  <c:v>Manufacturing Director</c:v>
                </c:pt>
              </c:strCache>
            </c:strRef>
          </c:tx>
          <c:spPr>
            <a:solidFill>
              <a:schemeClr val="accent5"/>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Sheet7!$F$5:$F$11</c:f>
              <c:numCache>
                <c:formatCode>General</c:formatCode>
                <c:ptCount val="6"/>
                <c:pt idx="1">
                  <c:v>71</c:v>
                </c:pt>
                <c:pt idx="3">
                  <c:v>53</c:v>
                </c:pt>
                <c:pt idx="4">
                  <c:v>7</c:v>
                </c:pt>
                <c:pt idx="5">
                  <c:v>14</c:v>
                </c:pt>
              </c:numCache>
            </c:numRef>
          </c:val>
          <c:extLst>
            <c:ext xmlns:c16="http://schemas.microsoft.com/office/drawing/2014/chart" uri="{C3380CC4-5D6E-409C-BE32-E72D297353CC}">
              <c16:uniqueId val="{0000002B-A174-407F-86F8-C06EA8895751}"/>
            </c:ext>
          </c:extLst>
        </c:ser>
        <c:ser>
          <c:idx val="5"/>
          <c:order val="5"/>
          <c:tx>
            <c:strRef>
              <c:f>Sheet7!$G$3:$G$4</c:f>
              <c:strCache>
                <c:ptCount val="1"/>
                <c:pt idx="0">
                  <c:v>Research Director</c:v>
                </c:pt>
              </c:strCache>
            </c:strRef>
          </c:tx>
          <c:spPr>
            <a:solidFill>
              <a:schemeClr val="accent6"/>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Sheet7!$G$5:$G$11</c:f>
              <c:numCache>
                <c:formatCode>General</c:formatCode>
                <c:ptCount val="6"/>
                <c:pt idx="1">
                  <c:v>36</c:v>
                </c:pt>
                <c:pt idx="3">
                  <c:v>35</c:v>
                </c:pt>
                <c:pt idx="4">
                  <c:v>4</c:v>
                </c:pt>
                <c:pt idx="5">
                  <c:v>5</c:v>
                </c:pt>
              </c:numCache>
            </c:numRef>
          </c:val>
          <c:extLst>
            <c:ext xmlns:c16="http://schemas.microsoft.com/office/drawing/2014/chart" uri="{C3380CC4-5D6E-409C-BE32-E72D297353CC}">
              <c16:uniqueId val="{0000002C-A174-407F-86F8-C06EA8895751}"/>
            </c:ext>
          </c:extLst>
        </c:ser>
        <c:ser>
          <c:idx val="6"/>
          <c:order val="6"/>
          <c:tx>
            <c:strRef>
              <c:f>Sheet7!$H$3:$H$4</c:f>
              <c:strCache>
                <c:ptCount val="1"/>
                <c:pt idx="0">
                  <c:v>Research Scientist</c:v>
                </c:pt>
              </c:strCache>
            </c:strRef>
          </c:tx>
          <c:spPr>
            <a:solidFill>
              <a:schemeClr val="accent1">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Sheet7!$H$5:$H$11</c:f>
              <c:numCache>
                <c:formatCode>General</c:formatCode>
                <c:ptCount val="6"/>
                <c:pt idx="1">
                  <c:v>133</c:v>
                </c:pt>
                <c:pt idx="3">
                  <c:v>103</c:v>
                </c:pt>
                <c:pt idx="4">
                  <c:v>17</c:v>
                </c:pt>
                <c:pt idx="5">
                  <c:v>39</c:v>
                </c:pt>
              </c:numCache>
            </c:numRef>
          </c:val>
          <c:extLst>
            <c:ext xmlns:c16="http://schemas.microsoft.com/office/drawing/2014/chart" uri="{C3380CC4-5D6E-409C-BE32-E72D297353CC}">
              <c16:uniqueId val="{0000002D-A174-407F-86F8-C06EA8895751}"/>
            </c:ext>
          </c:extLst>
        </c:ser>
        <c:ser>
          <c:idx val="7"/>
          <c:order val="7"/>
          <c:tx>
            <c:strRef>
              <c:f>Sheet7!$I$3:$I$4</c:f>
              <c:strCache>
                <c:ptCount val="1"/>
                <c:pt idx="0">
                  <c:v>Sales Executive</c:v>
                </c:pt>
              </c:strCache>
            </c:strRef>
          </c:tx>
          <c:spPr>
            <a:solidFill>
              <a:schemeClr val="accent2">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Sheet7!$I$5:$I$11</c:f>
              <c:numCache>
                <c:formatCode>General</c:formatCode>
                <c:ptCount val="6"/>
                <c:pt idx="1">
                  <c:v>107</c:v>
                </c:pt>
                <c:pt idx="2">
                  <c:v>122</c:v>
                </c:pt>
                <c:pt idx="3">
                  <c:v>65</c:v>
                </c:pt>
                <c:pt idx="4">
                  <c:v>13</c:v>
                </c:pt>
                <c:pt idx="5">
                  <c:v>19</c:v>
                </c:pt>
              </c:numCache>
            </c:numRef>
          </c:val>
          <c:extLst>
            <c:ext xmlns:c16="http://schemas.microsoft.com/office/drawing/2014/chart" uri="{C3380CC4-5D6E-409C-BE32-E72D297353CC}">
              <c16:uniqueId val="{0000002E-A174-407F-86F8-C06EA8895751}"/>
            </c:ext>
          </c:extLst>
        </c:ser>
        <c:ser>
          <c:idx val="8"/>
          <c:order val="8"/>
          <c:tx>
            <c:strRef>
              <c:f>Sheet7!$J$3:$J$4</c:f>
              <c:strCache>
                <c:ptCount val="1"/>
                <c:pt idx="0">
                  <c:v>Sales Representative</c:v>
                </c:pt>
              </c:strCache>
            </c:strRef>
          </c:tx>
          <c:spPr>
            <a:solidFill>
              <a:schemeClr val="accent3">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Sheet7!$J$5:$J$11</c:f>
              <c:numCache>
                <c:formatCode>General</c:formatCode>
                <c:ptCount val="6"/>
                <c:pt idx="1">
                  <c:v>27</c:v>
                </c:pt>
                <c:pt idx="2">
                  <c:v>23</c:v>
                </c:pt>
                <c:pt idx="3">
                  <c:v>18</c:v>
                </c:pt>
                <c:pt idx="4">
                  <c:v>2</c:v>
                </c:pt>
                <c:pt idx="5">
                  <c:v>13</c:v>
                </c:pt>
              </c:numCache>
            </c:numRef>
          </c:val>
          <c:extLst>
            <c:ext xmlns:c16="http://schemas.microsoft.com/office/drawing/2014/chart" uri="{C3380CC4-5D6E-409C-BE32-E72D297353CC}">
              <c16:uniqueId val="{0000002F-A174-407F-86F8-C06EA8895751}"/>
            </c:ext>
          </c:extLst>
        </c:ser>
        <c:dLbls>
          <c:showLegendKey val="0"/>
          <c:showVal val="0"/>
          <c:showCatName val="0"/>
          <c:showSerName val="0"/>
          <c:showPercent val="0"/>
          <c:showBubbleSize val="0"/>
        </c:dLbls>
        <c:gapWidth val="182"/>
        <c:axId val="160874799"/>
        <c:axId val="160873359"/>
      </c:barChart>
      <c:catAx>
        <c:axId val="16087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73359"/>
        <c:crosses val="autoZero"/>
        <c:auto val="1"/>
        <c:lblAlgn val="ctr"/>
        <c:lblOffset val="100"/>
        <c:noMultiLvlLbl val="0"/>
      </c:catAx>
      <c:valAx>
        <c:axId val="16087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74799"/>
        <c:crosses val="autoZero"/>
        <c:crossBetween val="between"/>
      </c:valAx>
      <c:spPr>
        <a:noFill/>
        <a:ln>
          <a:noFill/>
        </a:ln>
        <a:effectLst/>
      </c:spPr>
    </c:plotArea>
    <c:legend>
      <c:legendPos val="r"/>
      <c:layout>
        <c:manualLayout>
          <c:xMode val="edge"/>
          <c:yMode val="edge"/>
          <c:x val="0.75829370521100592"/>
          <c:y val="7.4666210201985619E-2"/>
          <c:w val="0.24170624141194505"/>
          <c:h val="0.84365044920566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sales Dashboarrd.xlsx]Sheet7!PivotTable4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3167300716625"/>
          <c:y val="6.9313169502205424E-2"/>
          <c:w val="0.53452420448848392"/>
          <c:h val="0.79081116750765323"/>
        </c:manualLayout>
      </c:layout>
      <c:barChart>
        <c:barDir val="bar"/>
        <c:grouping val="clustered"/>
        <c:varyColors val="0"/>
        <c:ser>
          <c:idx val="0"/>
          <c:order val="0"/>
          <c:tx>
            <c:strRef>
              <c:f>Sheet7!$B$3:$B$4</c:f>
              <c:strCache>
                <c:ptCount val="1"/>
                <c:pt idx="0">
                  <c:v>Healthcare Representative</c:v>
                </c:pt>
              </c:strCache>
            </c:strRef>
          </c:tx>
          <c:spPr>
            <a:solidFill>
              <a:schemeClr val="accent1"/>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Sheet7!$B$5:$B$11</c:f>
              <c:numCache>
                <c:formatCode>General</c:formatCode>
                <c:ptCount val="6"/>
                <c:pt idx="1">
                  <c:v>60</c:v>
                </c:pt>
                <c:pt idx="3">
                  <c:v>48</c:v>
                </c:pt>
                <c:pt idx="4">
                  <c:v>9</c:v>
                </c:pt>
                <c:pt idx="5">
                  <c:v>14</c:v>
                </c:pt>
              </c:numCache>
            </c:numRef>
          </c:val>
          <c:extLst>
            <c:ext xmlns:c16="http://schemas.microsoft.com/office/drawing/2014/chart" uri="{C3380CC4-5D6E-409C-BE32-E72D297353CC}">
              <c16:uniqueId val="{00000000-602C-4FC6-B4A9-8BD741CE4120}"/>
            </c:ext>
          </c:extLst>
        </c:ser>
        <c:ser>
          <c:idx val="1"/>
          <c:order val="1"/>
          <c:tx>
            <c:strRef>
              <c:f>Sheet7!$C$3:$C$4</c:f>
              <c:strCache>
                <c:ptCount val="1"/>
                <c:pt idx="0">
                  <c:v>Human Resources</c:v>
                </c:pt>
              </c:strCache>
            </c:strRef>
          </c:tx>
          <c:spPr>
            <a:solidFill>
              <a:schemeClr val="accent2"/>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Sheet7!$C$5:$C$11</c:f>
              <c:numCache>
                <c:formatCode>General</c:formatCode>
                <c:ptCount val="6"/>
                <c:pt idx="0">
                  <c:v>21</c:v>
                </c:pt>
                <c:pt idx="1">
                  <c:v>13</c:v>
                </c:pt>
                <c:pt idx="3">
                  <c:v>11</c:v>
                </c:pt>
                <c:pt idx="4">
                  <c:v>3</c:v>
                </c:pt>
                <c:pt idx="5">
                  <c:v>4</c:v>
                </c:pt>
              </c:numCache>
            </c:numRef>
          </c:val>
          <c:extLst>
            <c:ext xmlns:c16="http://schemas.microsoft.com/office/drawing/2014/chart" uri="{C3380CC4-5D6E-409C-BE32-E72D297353CC}">
              <c16:uniqueId val="{0000001A-6E92-4AD0-B5D1-48F9CA527121}"/>
            </c:ext>
          </c:extLst>
        </c:ser>
        <c:ser>
          <c:idx val="2"/>
          <c:order val="2"/>
          <c:tx>
            <c:strRef>
              <c:f>Sheet7!$D$3:$D$4</c:f>
              <c:strCache>
                <c:ptCount val="1"/>
                <c:pt idx="0">
                  <c:v>Laboratory Technician</c:v>
                </c:pt>
              </c:strCache>
            </c:strRef>
          </c:tx>
          <c:spPr>
            <a:solidFill>
              <a:schemeClr val="accent3"/>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Sheet7!$D$5:$D$11</c:f>
              <c:numCache>
                <c:formatCode>General</c:formatCode>
                <c:ptCount val="6"/>
                <c:pt idx="1">
                  <c:v>119</c:v>
                </c:pt>
                <c:pt idx="3">
                  <c:v>99</c:v>
                </c:pt>
                <c:pt idx="4">
                  <c:v>21</c:v>
                </c:pt>
                <c:pt idx="5">
                  <c:v>19</c:v>
                </c:pt>
              </c:numCache>
            </c:numRef>
          </c:val>
          <c:extLst>
            <c:ext xmlns:c16="http://schemas.microsoft.com/office/drawing/2014/chart" uri="{C3380CC4-5D6E-409C-BE32-E72D297353CC}">
              <c16:uniqueId val="{00000029-6E92-4AD0-B5D1-48F9CA527121}"/>
            </c:ext>
          </c:extLst>
        </c:ser>
        <c:ser>
          <c:idx val="3"/>
          <c:order val="3"/>
          <c:tx>
            <c:strRef>
              <c:f>Sheet7!$E$3:$E$4</c:f>
              <c:strCache>
                <c:ptCount val="1"/>
                <c:pt idx="0">
                  <c:v>Manager</c:v>
                </c:pt>
              </c:strCache>
            </c:strRef>
          </c:tx>
          <c:spPr>
            <a:solidFill>
              <a:schemeClr val="accent4"/>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Sheet7!$E$5:$E$11</c:f>
              <c:numCache>
                <c:formatCode>General</c:formatCode>
                <c:ptCount val="6"/>
                <c:pt idx="0">
                  <c:v>6</c:v>
                </c:pt>
                <c:pt idx="1">
                  <c:v>40</c:v>
                </c:pt>
                <c:pt idx="2">
                  <c:v>14</c:v>
                </c:pt>
                <c:pt idx="3">
                  <c:v>32</c:v>
                </c:pt>
                <c:pt idx="4">
                  <c:v>5</c:v>
                </c:pt>
                <c:pt idx="5">
                  <c:v>5</c:v>
                </c:pt>
              </c:numCache>
            </c:numRef>
          </c:val>
          <c:extLst>
            <c:ext xmlns:c16="http://schemas.microsoft.com/office/drawing/2014/chart" uri="{C3380CC4-5D6E-409C-BE32-E72D297353CC}">
              <c16:uniqueId val="{0000002A-6E92-4AD0-B5D1-48F9CA527121}"/>
            </c:ext>
          </c:extLst>
        </c:ser>
        <c:ser>
          <c:idx val="4"/>
          <c:order val="4"/>
          <c:tx>
            <c:strRef>
              <c:f>Sheet7!$F$3:$F$4</c:f>
              <c:strCache>
                <c:ptCount val="1"/>
                <c:pt idx="0">
                  <c:v>Manufacturing Director</c:v>
                </c:pt>
              </c:strCache>
            </c:strRef>
          </c:tx>
          <c:spPr>
            <a:solidFill>
              <a:schemeClr val="accent5"/>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Sheet7!$F$5:$F$11</c:f>
              <c:numCache>
                <c:formatCode>General</c:formatCode>
                <c:ptCount val="6"/>
                <c:pt idx="1">
                  <c:v>71</c:v>
                </c:pt>
                <c:pt idx="3">
                  <c:v>53</c:v>
                </c:pt>
                <c:pt idx="4">
                  <c:v>7</c:v>
                </c:pt>
                <c:pt idx="5">
                  <c:v>14</c:v>
                </c:pt>
              </c:numCache>
            </c:numRef>
          </c:val>
          <c:extLst>
            <c:ext xmlns:c16="http://schemas.microsoft.com/office/drawing/2014/chart" uri="{C3380CC4-5D6E-409C-BE32-E72D297353CC}">
              <c16:uniqueId val="{0000002B-6E92-4AD0-B5D1-48F9CA527121}"/>
            </c:ext>
          </c:extLst>
        </c:ser>
        <c:ser>
          <c:idx val="5"/>
          <c:order val="5"/>
          <c:tx>
            <c:strRef>
              <c:f>Sheet7!$G$3:$G$4</c:f>
              <c:strCache>
                <c:ptCount val="1"/>
                <c:pt idx="0">
                  <c:v>Research Director</c:v>
                </c:pt>
              </c:strCache>
            </c:strRef>
          </c:tx>
          <c:spPr>
            <a:solidFill>
              <a:schemeClr val="accent6"/>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Sheet7!$G$5:$G$11</c:f>
              <c:numCache>
                <c:formatCode>General</c:formatCode>
                <c:ptCount val="6"/>
                <c:pt idx="1">
                  <c:v>36</c:v>
                </c:pt>
                <c:pt idx="3">
                  <c:v>35</c:v>
                </c:pt>
                <c:pt idx="4">
                  <c:v>4</c:v>
                </c:pt>
                <c:pt idx="5">
                  <c:v>5</c:v>
                </c:pt>
              </c:numCache>
            </c:numRef>
          </c:val>
          <c:extLst>
            <c:ext xmlns:c16="http://schemas.microsoft.com/office/drawing/2014/chart" uri="{C3380CC4-5D6E-409C-BE32-E72D297353CC}">
              <c16:uniqueId val="{0000002C-6E92-4AD0-B5D1-48F9CA527121}"/>
            </c:ext>
          </c:extLst>
        </c:ser>
        <c:ser>
          <c:idx val="6"/>
          <c:order val="6"/>
          <c:tx>
            <c:strRef>
              <c:f>Sheet7!$H$3:$H$4</c:f>
              <c:strCache>
                <c:ptCount val="1"/>
                <c:pt idx="0">
                  <c:v>Research Scientist</c:v>
                </c:pt>
              </c:strCache>
            </c:strRef>
          </c:tx>
          <c:spPr>
            <a:solidFill>
              <a:schemeClr val="accent1">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Sheet7!$H$5:$H$11</c:f>
              <c:numCache>
                <c:formatCode>General</c:formatCode>
                <c:ptCount val="6"/>
                <c:pt idx="1">
                  <c:v>133</c:v>
                </c:pt>
                <c:pt idx="3">
                  <c:v>103</c:v>
                </c:pt>
                <c:pt idx="4">
                  <c:v>17</c:v>
                </c:pt>
                <c:pt idx="5">
                  <c:v>39</c:v>
                </c:pt>
              </c:numCache>
            </c:numRef>
          </c:val>
          <c:extLst>
            <c:ext xmlns:c16="http://schemas.microsoft.com/office/drawing/2014/chart" uri="{C3380CC4-5D6E-409C-BE32-E72D297353CC}">
              <c16:uniqueId val="{0000002D-6E92-4AD0-B5D1-48F9CA527121}"/>
            </c:ext>
          </c:extLst>
        </c:ser>
        <c:ser>
          <c:idx val="7"/>
          <c:order val="7"/>
          <c:tx>
            <c:strRef>
              <c:f>Sheet7!$I$3:$I$4</c:f>
              <c:strCache>
                <c:ptCount val="1"/>
                <c:pt idx="0">
                  <c:v>Sales Executive</c:v>
                </c:pt>
              </c:strCache>
            </c:strRef>
          </c:tx>
          <c:spPr>
            <a:solidFill>
              <a:schemeClr val="accent2">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Sheet7!$I$5:$I$11</c:f>
              <c:numCache>
                <c:formatCode>General</c:formatCode>
                <c:ptCount val="6"/>
                <c:pt idx="1">
                  <c:v>107</c:v>
                </c:pt>
                <c:pt idx="2">
                  <c:v>122</c:v>
                </c:pt>
                <c:pt idx="3">
                  <c:v>65</c:v>
                </c:pt>
                <c:pt idx="4">
                  <c:v>13</c:v>
                </c:pt>
                <c:pt idx="5">
                  <c:v>19</c:v>
                </c:pt>
              </c:numCache>
            </c:numRef>
          </c:val>
          <c:extLst>
            <c:ext xmlns:c16="http://schemas.microsoft.com/office/drawing/2014/chart" uri="{C3380CC4-5D6E-409C-BE32-E72D297353CC}">
              <c16:uniqueId val="{0000002E-6E92-4AD0-B5D1-48F9CA527121}"/>
            </c:ext>
          </c:extLst>
        </c:ser>
        <c:ser>
          <c:idx val="8"/>
          <c:order val="8"/>
          <c:tx>
            <c:strRef>
              <c:f>Sheet7!$J$3:$J$4</c:f>
              <c:strCache>
                <c:ptCount val="1"/>
                <c:pt idx="0">
                  <c:v>Sales Representative</c:v>
                </c:pt>
              </c:strCache>
            </c:strRef>
          </c:tx>
          <c:spPr>
            <a:solidFill>
              <a:schemeClr val="accent3">
                <a:lumMod val="60000"/>
              </a:schemeClr>
            </a:solidFill>
            <a:ln>
              <a:noFill/>
            </a:ln>
            <a:effectLst/>
          </c:spPr>
          <c:invertIfNegative val="0"/>
          <c:cat>
            <c:strRef>
              <c:f>Sheet7!$A$5:$A$11</c:f>
              <c:strCache>
                <c:ptCount val="6"/>
                <c:pt idx="0">
                  <c:v>Human Resources</c:v>
                </c:pt>
                <c:pt idx="1">
                  <c:v>Life Sciences</c:v>
                </c:pt>
                <c:pt idx="2">
                  <c:v>Marketing</c:v>
                </c:pt>
                <c:pt idx="3">
                  <c:v>Medical</c:v>
                </c:pt>
                <c:pt idx="4">
                  <c:v>Other</c:v>
                </c:pt>
                <c:pt idx="5">
                  <c:v>Technical Degree</c:v>
                </c:pt>
              </c:strCache>
            </c:strRef>
          </c:cat>
          <c:val>
            <c:numRef>
              <c:f>Sheet7!$J$5:$J$11</c:f>
              <c:numCache>
                <c:formatCode>General</c:formatCode>
                <c:ptCount val="6"/>
                <c:pt idx="1">
                  <c:v>27</c:v>
                </c:pt>
                <c:pt idx="2">
                  <c:v>23</c:v>
                </c:pt>
                <c:pt idx="3">
                  <c:v>18</c:v>
                </c:pt>
                <c:pt idx="4">
                  <c:v>2</c:v>
                </c:pt>
                <c:pt idx="5">
                  <c:v>13</c:v>
                </c:pt>
              </c:numCache>
            </c:numRef>
          </c:val>
          <c:extLst>
            <c:ext xmlns:c16="http://schemas.microsoft.com/office/drawing/2014/chart" uri="{C3380CC4-5D6E-409C-BE32-E72D297353CC}">
              <c16:uniqueId val="{0000002F-6E92-4AD0-B5D1-48F9CA527121}"/>
            </c:ext>
          </c:extLst>
        </c:ser>
        <c:dLbls>
          <c:showLegendKey val="0"/>
          <c:showVal val="0"/>
          <c:showCatName val="0"/>
          <c:showSerName val="0"/>
          <c:showPercent val="0"/>
          <c:showBubbleSize val="0"/>
        </c:dLbls>
        <c:gapWidth val="182"/>
        <c:axId val="160874799"/>
        <c:axId val="160873359"/>
      </c:barChart>
      <c:catAx>
        <c:axId val="16087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73359"/>
        <c:crosses val="autoZero"/>
        <c:auto val="1"/>
        <c:lblAlgn val="ctr"/>
        <c:lblOffset val="100"/>
        <c:noMultiLvlLbl val="0"/>
      </c:catAx>
      <c:valAx>
        <c:axId val="160873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874799"/>
        <c:crosses val="autoZero"/>
        <c:crossBetween val="between"/>
      </c:valAx>
      <c:spPr>
        <a:noFill/>
        <a:ln>
          <a:noFill/>
        </a:ln>
        <a:effectLst/>
      </c:spPr>
    </c:plotArea>
    <c:legend>
      <c:legendPos val="r"/>
      <c:layout>
        <c:manualLayout>
          <c:xMode val="edge"/>
          <c:yMode val="edge"/>
          <c:x val="0.75829370521100592"/>
          <c:y val="7.4666210201985619E-2"/>
          <c:w val="0.24170635424604184"/>
          <c:h val="0.843650449205660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1A526567-9B58-4328-88D5-3572730AC212}">
          <cx:tx>
            <cx:txData>
              <cx:f>_xlchart.v1.1</cx:f>
              <cx:v>count</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1A526567-9B58-4328-88D5-3572730AC212}">
          <cx:tx>
            <cx:txData>
              <cx:f>_xlchart.v1.4</cx:f>
              <cx:v>count</cx:v>
            </cx:txData>
          </cx:tx>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2.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14.xml"/><Relationship Id="rId17" Type="http://schemas.openxmlformats.org/officeDocument/2006/relationships/chart" Target="../charts/chart18.xml"/><Relationship Id="rId2" Type="http://schemas.openxmlformats.org/officeDocument/2006/relationships/image" Target="../media/image2.png"/><Relationship Id="rId16" Type="http://schemas.openxmlformats.org/officeDocument/2006/relationships/chart" Target="../charts/chart17.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13.xml"/><Relationship Id="rId5" Type="http://schemas.openxmlformats.org/officeDocument/2006/relationships/image" Target="../media/image5.png"/><Relationship Id="rId15" Type="http://schemas.openxmlformats.org/officeDocument/2006/relationships/chart" Target="../charts/chart16.xml"/><Relationship Id="rId10" Type="http://schemas.openxmlformats.org/officeDocument/2006/relationships/chart" Target="../charts/chart12.xml"/><Relationship Id="rId4" Type="http://schemas.openxmlformats.org/officeDocument/2006/relationships/image" Target="../media/image4.png"/><Relationship Id="rId9" Type="http://schemas.openxmlformats.org/officeDocument/2006/relationships/chart" Target="../charts/chart11.xml"/><Relationship Id="rId14" Type="http://schemas.openxmlformats.org/officeDocument/2006/relationships/chart" Target="../charts/chart15.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editAs="oneCell">
    <xdr:from>
      <xdr:col>8</xdr:col>
      <xdr:colOff>571500</xdr:colOff>
      <xdr:row>0</xdr:row>
      <xdr:rowOff>60961</xdr:rowOff>
    </xdr:from>
    <xdr:to>
      <xdr:col>11</xdr:col>
      <xdr:colOff>571500</xdr:colOff>
      <xdr:row>5</xdr:row>
      <xdr:rowOff>129541</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DE38616-588A-2EE5-076A-58D6BDF2B87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503920" y="60961"/>
              <a:ext cx="1828800" cy="982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335280</xdr:colOff>
      <xdr:row>2</xdr:row>
      <xdr:rowOff>121920</xdr:rowOff>
    </xdr:from>
    <xdr:to>
      <xdr:col>7</xdr:col>
      <xdr:colOff>449580</xdr:colOff>
      <xdr:row>7</xdr:row>
      <xdr:rowOff>167640</xdr:rowOff>
    </xdr:to>
    <xdr:graphicFrame macro="">
      <xdr:nvGraphicFramePr>
        <xdr:cNvPr id="4" name="Chart 3">
          <a:extLst>
            <a:ext uri="{FF2B5EF4-FFF2-40B4-BE49-F238E27FC236}">
              <a16:creationId xmlns:a16="http://schemas.microsoft.com/office/drawing/2014/main" id="{ED74916C-91DC-FE86-B3AE-19B4CEC13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266700</xdr:colOff>
      <xdr:row>3</xdr:row>
      <xdr:rowOff>38101</xdr:rowOff>
    </xdr:from>
    <xdr:to>
      <xdr:col>14</xdr:col>
      <xdr:colOff>266700</xdr:colOff>
      <xdr:row>9</xdr:row>
      <xdr:rowOff>7620</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4A5E8D48-F79A-0201-99B4-7AE53CA692F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8008620" y="586741"/>
              <a:ext cx="1828800" cy="1066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1295400</xdr:colOff>
      <xdr:row>18</xdr:row>
      <xdr:rowOff>0</xdr:rowOff>
    </xdr:from>
    <xdr:to>
      <xdr:col>3</xdr:col>
      <xdr:colOff>83820</xdr:colOff>
      <xdr:row>21</xdr:row>
      <xdr:rowOff>30480</xdr:rowOff>
    </xdr:to>
    <xdr:graphicFrame macro="">
      <xdr:nvGraphicFramePr>
        <xdr:cNvPr id="6" name="Chart 5">
          <a:extLst>
            <a:ext uri="{FF2B5EF4-FFF2-40B4-BE49-F238E27FC236}">
              <a16:creationId xmlns:a16="http://schemas.microsoft.com/office/drawing/2014/main" id="{249F2612-7443-2FD8-1EDB-525752E3CC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10</xdr:col>
      <xdr:colOff>419100</xdr:colOff>
      <xdr:row>10</xdr:row>
      <xdr:rowOff>167640</xdr:rowOff>
    </xdr:from>
    <xdr:to>
      <xdr:col>13</xdr:col>
      <xdr:colOff>419100</xdr:colOff>
      <xdr:row>24</xdr:row>
      <xdr:rowOff>74295</xdr:rowOff>
    </xdr:to>
    <mc:AlternateContent xmlns:mc="http://schemas.openxmlformats.org/markup-compatibility/2006" xmlns:a14="http://schemas.microsoft.com/office/drawing/2010/main">
      <mc:Choice Requires="a14">
        <xdr:graphicFrame macro="">
          <xdr:nvGraphicFramePr>
            <xdr:cNvPr id="7" name="Education Field">
              <a:extLst>
                <a:ext uri="{FF2B5EF4-FFF2-40B4-BE49-F238E27FC236}">
                  <a16:creationId xmlns:a16="http://schemas.microsoft.com/office/drawing/2014/main" id="{5A3B2B6E-E547-8D63-30A4-7EFACBD9637E}"/>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7551420" y="1996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434340</xdr:colOff>
      <xdr:row>10</xdr:row>
      <xdr:rowOff>60960</xdr:rowOff>
    </xdr:from>
    <xdr:to>
      <xdr:col>2</xdr:col>
      <xdr:colOff>449890</xdr:colOff>
      <xdr:row>13</xdr:row>
      <xdr:rowOff>95483</xdr:rowOff>
    </xdr:to>
    <xdr:sp macro="" textlink="">
      <xdr:nvSpPr>
        <xdr:cNvPr id="8" name="Star: 5 Points 7">
          <a:extLst>
            <a:ext uri="{FF2B5EF4-FFF2-40B4-BE49-F238E27FC236}">
              <a16:creationId xmlns:a16="http://schemas.microsoft.com/office/drawing/2014/main" id="{189E8C2B-A1DB-9969-1D79-BE13A469D391}"/>
            </a:ext>
          </a:extLst>
        </xdr:cNvPr>
        <xdr:cNvSpPr/>
      </xdr:nvSpPr>
      <xdr:spPr>
        <a:xfrm>
          <a:off x="2080260" y="1889760"/>
          <a:ext cx="625150" cy="583163"/>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487680</xdr:colOff>
      <xdr:row>10</xdr:row>
      <xdr:rowOff>68580</xdr:rowOff>
    </xdr:from>
    <xdr:to>
      <xdr:col>3</xdr:col>
      <xdr:colOff>503230</xdr:colOff>
      <xdr:row>13</xdr:row>
      <xdr:rowOff>103103</xdr:rowOff>
    </xdr:to>
    <xdr:sp macro="" textlink="">
      <xdr:nvSpPr>
        <xdr:cNvPr id="9" name="Star: 5 Points 8">
          <a:extLst>
            <a:ext uri="{FF2B5EF4-FFF2-40B4-BE49-F238E27FC236}">
              <a16:creationId xmlns:a16="http://schemas.microsoft.com/office/drawing/2014/main" id="{7A9BBB08-6802-4D3A-AE13-A242CB945BC7}"/>
            </a:ext>
          </a:extLst>
        </xdr:cNvPr>
        <xdr:cNvSpPr/>
      </xdr:nvSpPr>
      <xdr:spPr>
        <a:xfrm>
          <a:off x="2743200" y="1897380"/>
          <a:ext cx="625150" cy="583163"/>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xdr:col>
      <xdr:colOff>541020</xdr:colOff>
      <xdr:row>10</xdr:row>
      <xdr:rowOff>68580</xdr:rowOff>
    </xdr:from>
    <xdr:to>
      <xdr:col>4</xdr:col>
      <xdr:colOff>556570</xdr:colOff>
      <xdr:row>13</xdr:row>
      <xdr:rowOff>103103</xdr:rowOff>
    </xdr:to>
    <xdr:sp macro="" textlink="">
      <xdr:nvSpPr>
        <xdr:cNvPr id="10" name="Star: 5 Points 9">
          <a:extLst>
            <a:ext uri="{FF2B5EF4-FFF2-40B4-BE49-F238E27FC236}">
              <a16:creationId xmlns:a16="http://schemas.microsoft.com/office/drawing/2014/main" id="{B0C5CBF3-C198-44AE-8BF9-56CAE930FD0D}"/>
            </a:ext>
          </a:extLst>
        </xdr:cNvPr>
        <xdr:cNvSpPr/>
      </xdr:nvSpPr>
      <xdr:spPr>
        <a:xfrm>
          <a:off x="3406140" y="1897380"/>
          <a:ext cx="625150" cy="583163"/>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4</xdr:col>
      <xdr:colOff>563880</xdr:colOff>
      <xdr:row>10</xdr:row>
      <xdr:rowOff>68580</xdr:rowOff>
    </xdr:from>
    <xdr:to>
      <xdr:col>5</xdr:col>
      <xdr:colOff>579430</xdr:colOff>
      <xdr:row>13</xdr:row>
      <xdr:rowOff>103103</xdr:rowOff>
    </xdr:to>
    <xdr:sp macro="" textlink="">
      <xdr:nvSpPr>
        <xdr:cNvPr id="11" name="Star: 5 Points 10">
          <a:extLst>
            <a:ext uri="{FF2B5EF4-FFF2-40B4-BE49-F238E27FC236}">
              <a16:creationId xmlns:a16="http://schemas.microsoft.com/office/drawing/2014/main" id="{B89BFE46-209A-42DB-AD18-6327DF915E89}"/>
            </a:ext>
          </a:extLst>
        </xdr:cNvPr>
        <xdr:cNvSpPr/>
      </xdr:nvSpPr>
      <xdr:spPr>
        <a:xfrm>
          <a:off x="4038600" y="1897380"/>
          <a:ext cx="625150" cy="583163"/>
        </a:xfrm>
        <a:prstGeom prst="star5">
          <a:avLst/>
        </a:pr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7</xdr:col>
      <xdr:colOff>0</xdr:colOff>
      <xdr:row>26</xdr:row>
      <xdr:rowOff>0</xdr:rowOff>
    </xdr:from>
    <xdr:to>
      <xdr:col>11</xdr:col>
      <xdr:colOff>291063</xdr:colOff>
      <xdr:row>29</xdr:row>
      <xdr:rowOff>35560</xdr:rowOff>
    </xdr:to>
    <xdr:sp macro="" textlink="">
      <xdr:nvSpPr>
        <xdr:cNvPr id="12" name="Freeform: Shape 11">
          <a:extLst>
            <a:ext uri="{FF2B5EF4-FFF2-40B4-BE49-F238E27FC236}">
              <a16:creationId xmlns:a16="http://schemas.microsoft.com/office/drawing/2014/main" id="{EC71C1C3-6104-B502-30DE-11C3D7BF0BDC}"/>
            </a:ext>
          </a:extLst>
        </xdr:cNvPr>
        <xdr:cNvSpPr/>
      </xdr:nvSpPr>
      <xdr:spPr>
        <a:xfrm>
          <a:off x="5303520" y="4754880"/>
          <a:ext cx="2729463" cy="584200"/>
        </a:xfrm>
        <a:custGeom>
          <a:avLst/>
          <a:gdLst>
            <a:gd name="connsiteX0" fmla="*/ 0 w 2729463"/>
            <a:gd name="connsiteY0" fmla="*/ 0 h 584200"/>
            <a:gd name="connsiteX1" fmla="*/ 312738 w 2729463"/>
            <a:gd name="connsiteY1" fmla="*/ 0 h 584200"/>
            <a:gd name="connsiteX2" fmla="*/ 238912 w 2729463"/>
            <a:gd name="connsiteY2" fmla="*/ 223146 h 584200"/>
            <a:gd name="connsiteX3" fmla="*/ 1 w 2729463"/>
            <a:gd name="connsiteY3" fmla="*/ 223144 h 584200"/>
            <a:gd name="connsiteX4" fmla="*/ 193285 w 2729463"/>
            <a:gd name="connsiteY4" fmla="*/ 361054 h 584200"/>
            <a:gd name="connsiteX5" fmla="*/ 119456 w 2729463"/>
            <a:gd name="connsiteY5" fmla="*/ 584199 h 584200"/>
            <a:gd name="connsiteX6" fmla="*/ 312738 w 2729463"/>
            <a:gd name="connsiteY6" fmla="*/ 446286 h 584200"/>
            <a:gd name="connsiteX7" fmla="*/ 506019 w 2729463"/>
            <a:gd name="connsiteY7" fmla="*/ 584199 h 584200"/>
            <a:gd name="connsiteX8" fmla="*/ 432190 w 2729463"/>
            <a:gd name="connsiteY8" fmla="*/ 361054 h 584200"/>
            <a:gd name="connsiteX9" fmla="*/ 625474 w 2729463"/>
            <a:gd name="connsiteY9" fmla="*/ 223144 h 584200"/>
            <a:gd name="connsiteX10" fmla="*/ 386563 w 2729463"/>
            <a:gd name="connsiteY10" fmla="*/ 223146 h 584200"/>
            <a:gd name="connsiteX11" fmla="*/ 312738 w 2729463"/>
            <a:gd name="connsiteY11" fmla="*/ 0 h 584200"/>
            <a:gd name="connsiteX12" fmla="*/ 997600 w 2729463"/>
            <a:gd name="connsiteY12" fmla="*/ 0 h 584200"/>
            <a:gd name="connsiteX13" fmla="*/ 923774 w 2729463"/>
            <a:gd name="connsiteY13" fmla="*/ 223146 h 584200"/>
            <a:gd name="connsiteX14" fmla="*/ 684863 w 2729463"/>
            <a:gd name="connsiteY14" fmla="*/ 223144 h 584200"/>
            <a:gd name="connsiteX15" fmla="*/ 878147 w 2729463"/>
            <a:gd name="connsiteY15" fmla="*/ 361054 h 584200"/>
            <a:gd name="connsiteX16" fmla="*/ 804318 w 2729463"/>
            <a:gd name="connsiteY16" fmla="*/ 584199 h 584200"/>
            <a:gd name="connsiteX17" fmla="*/ 997600 w 2729463"/>
            <a:gd name="connsiteY17" fmla="*/ 446286 h 584200"/>
            <a:gd name="connsiteX18" fmla="*/ 1190881 w 2729463"/>
            <a:gd name="connsiteY18" fmla="*/ 584199 h 584200"/>
            <a:gd name="connsiteX19" fmla="*/ 1117052 w 2729463"/>
            <a:gd name="connsiteY19" fmla="*/ 361054 h 584200"/>
            <a:gd name="connsiteX20" fmla="*/ 1310336 w 2729463"/>
            <a:gd name="connsiteY20" fmla="*/ 223144 h 584200"/>
            <a:gd name="connsiteX21" fmla="*/ 1071425 w 2729463"/>
            <a:gd name="connsiteY21" fmla="*/ 223146 h 584200"/>
            <a:gd name="connsiteX22" fmla="*/ 997600 w 2729463"/>
            <a:gd name="connsiteY22" fmla="*/ 0 h 584200"/>
            <a:gd name="connsiteX23" fmla="*/ 1682462 w 2729463"/>
            <a:gd name="connsiteY23" fmla="*/ 0 h 584200"/>
            <a:gd name="connsiteX24" fmla="*/ 1608636 w 2729463"/>
            <a:gd name="connsiteY24" fmla="*/ 223146 h 584200"/>
            <a:gd name="connsiteX25" fmla="*/ 1369725 w 2729463"/>
            <a:gd name="connsiteY25" fmla="*/ 223144 h 584200"/>
            <a:gd name="connsiteX26" fmla="*/ 1563009 w 2729463"/>
            <a:gd name="connsiteY26" fmla="*/ 361054 h 584200"/>
            <a:gd name="connsiteX27" fmla="*/ 1489180 w 2729463"/>
            <a:gd name="connsiteY27" fmla="*/ 584199 h 584200"/>
            <a:gd name="connsiteX28" fmla="*/ 1682462 w 2729463"/>
            <a:gd name="connsiteY28" fmla="*/ 446286 h 584200"/>
            <a:gd name="connsiteX29" fmla="*/ 1875743 w 2729463"/>
            <a:gd name="connsiteY29" fmla="*/ 584199 h 584200"/>
            <a:gd name="connsiteX30" fmla="*/ 1801914 w 2729463"/>
            <a:gd name="connsiteY30" fmla="*/ 361054 h 584200"/>
            <a:gd name="connsiteX31" fmla="*/ 1995198 w 2729463"/>
            <a:gd name="connsiteY31" fmla="*/ 223144 h 584200"/>
            <a:gd name="connsiteX32" fmla="*/ 1756287 w 2729463"/>
            <a:gd name="connsiteY32" fmla="*/ 223146 h 584200"/>
            <a:gd name="connsiteX33" fmla="*/ 1682462 w 2729463"/>
            <a:gd name="connsiteY33" fmla="*/ 0 h 584200"/>
            <a:gd name="connsiteX34" fmla="*/ 2367324 w 2729463"/>
            <a:gd name="connsiteY34" fmla="*/ 0 h 584200"/>
            <a:gd name="connsiteX35" fmla="*/ 2293498 w 2729463"/>
            <a:gd name="connsiteY35" fmla="*/ 223146 h 584200"/>
            <a:gd name="connsiteX36" fmla="*/ 2054587 w 2729463"/>
            <a:gd name="connsiteY36" fmla="*/ 223144 h 584200"/>
            <a:gd name="connsiteX37" fmla="*/ 2247871 w 2729463"/>
            <a:gd name="connsiteY37" fmla="*/ 361054 h 584200"/>
            <a:gd name="connsiteX38" fmla="*/ 2174042 w 2729463"/>
            <a:gd name="connsiteY38" fmla="*/ 584199 h 584200"/>
            <a:gd name="connsiteX39" fmla="*/ 2367324 w 2729463"/>
            <a:gd name="connsiteY39" fmla="*/ 446286 h 584200"/>
            <a:gd name="connsiteX40" fmla="*/ 2560605 w 2729463"/>
            <a:gd name="connsiteY40" fmla="*/ 584199 h 584200"/>
            <a:gd name="connsiteX41" fmla="*/ 2486776 w 2729463"/>
            <a:gd name="connsiteY41" fmla="*/ 361054 h 584200"/>
            <a:gd name="connsiteX42" fmla="*/ 2680060 w 2729463"/>
            <a:gd name="connsiteY42" fmla="*/ 223144 h 584200"/>
            <a:gd name="connsiteX43" fmla="*/ 2441149 w 2729463"/>
            <a:gd name="connsiteY43" fmla="*/ 223146 h 584200"/>
            <a:gd name="connsiteX44" fmla="*/ 2367324 w 2729463"/>
            <a:gd name="connsiteY44" fmla="*/ 0 h 584200"/>
            <a:gd name="connsiteX45" fmla="*/ 2729463 w 2729463"/>
            <a:gd name="connsiteY45" fmla="*/ 0 h 584200"/>
            <a:gd name="connsiteX46" fmla="*/ 2729463 w 2729463"/>
            <a:gd name="connsiteY46" fmla="*/ 584200 h 584200"/>
            <a:gd name="connsiteX47" fmla="*/ 0 w 2729463"/>
            <a:gd name="connsiteY47" fmla="*/ 584200 h 584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729463" h="584200">
              <a:moveTo>
                <a:pt x="0" y="0"/>
              </a:moveTo>
              <a:lnTo>
                <a:pt x="312738" y="0"/>
              </a:lnTo>
              <a:lnTo>
                <a:pt x="238912" y="223146"/>
              </a:lnTo>
              <a:lnTo>
                <a:pt x="1" y="223144"/>
              </a:lnTo>
              <a:lnTo>
                <a:pt x="193285" y="361054"/>
              </a:lnTo>
              <a:lnTo>
                <a:pt x="119456" y="584199"/>
              </a:lnTo>
              <a:lnTo>
                <a:pt x="312738" y="446286"/>
              </a:lnTo>
              <a:lnTo>
                <a:pt x="506019" y="584199"/>
              </a:lnTo>
              <a:lnTo>
                <a:pt x="432190" y="361054"/>
              </a:lnTo>
              <a:lnTo>
                <a:pt x="625474" y="223144"/>
              </a:lnTo>
              <a:lnTo>
                <a:pt x="386563" y="223146"/>
              </a:lnTo>
              <a:lnTo>
                <a:pt x="312738" y="0"/>
              </a:lnTo>
              <a:lnTo>
                <a:pt x="997600" y="0"/>
              </a:lnTo>
              <a:lnTo>
                <a:pt x="923774" y="223146"/>
              </a:lnTo>
              <a:lnTo>
                <a:pt x="684863" y="223144"/>
              </a:lnTo>
              <a:lnTo>
                <a:pt x="878147" y="361054"/>
              </a:lnTo>
              <a:lnTo>
                <a:pt x="804318" y="584199"/>
              </a:lnTo>
              <a:lnTo>
                <a:pt x="997600" y="446286"/>
              </a:lnTo>
              <a:lnTo>
                <a:pt x="1190881" y="584199"/>
              </a:lnTo>
              <a:lnTo>
                <a:pt x="1117052" y="361054"/>
              </a:lnTo>
              <a:lnTo>
                <a:pt x="1310336" y="223144"/>
              </a:lnTo>
              <a:lnTo>
                <a:pt x="1071425" y="223146"/>
              </a:lnTo>
              <a:lnTo>
                <a:pt x="997600" y="0"/>
              </a:lnTo>
              <a:lnTo>
                <a:pt x="1682462" y="0"/>
              </a:lnTo>
              <a:lnTo>
                <a:pt x="1608636" y="223146"/>
              </a:lnTo>
              <a:lnTo>
                <a:pt x="1369725" y="223144"/>
              </a:lnTo>
              <a:lnTo>
                <a:pt x="1563009" y="361054"/>
              </a:lnTo>
              <a:lnTo>
                <a:pt x="1489180" y="584199"/>
              </a:lnTo>
              <a:lnTo>
                <a:pt x="1682462" y="446286"/>
              </a:lnTo>
              <a:lnTo>
                <a:pt x="1875743" y="584199"/>
              </a:lnTo>
              <a:lnTo>
                <a:pt x="1801914" y="361054"/>
              </a:lnTo>
              <a:lnTo>
                <a:pt x="1995198" y="223144"/>
              </a:lnTo>
              <a:lnTo>
                <a:pt x="1756287" y="223146"/>
              </a:lnTo>
              <a:lnTo>
                <a:pt x="1682462" y="0"/>
              </a:lnTo>
              <a:lnTo>
                <a:pt x="2367324" y="0"/>
              </a:lnTo>
              <a:lnTo>
                <a:pt x="2293498" y="223146"/>
              </a:lnTo>
              <a:lnTo>
                <a:pt x="2054587" y="223144"/>
              </a:lnTo>
              <a:lnTo>
                <a:pt x="2247871" y="361054"/>
              </a:lnTo>
              <a:lnTo>
                <a:pt x="2174042" y="584199"/>
              </a:lnTo>
              <a:lnTo>
                <a:pt x="2367324" y="446286"/>
              </a:lnTo>
              <a:lnTo>
                <a:pt x="2560605" y="584199"/>
              </a:lnTo>
              <a:lnTo>
                <a:pt x="2486776" y="361054"/>
              </a:lnTo>
              <a:lnTo>
                <a:pt x="2680060" y="223144"/>
              </a:lnTo>
              <a:lnTo>
                <a:pt x="2441149" y="223146"/>
              </a:lnTo>
              <a:lnTo>
                <a:pt x="2367324" y="0"/>
              </a:lnTo>
              <a:lnTo>
                <a:pt x="2729463" y="0"/>
              </a:lnTo>
              <a:lnTo>
                <a:pt x="2729463" y="584200"/>
              </a:lnTo>
              <a:lnTo>
                <a:pt x="0" y="58420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403860</xdr:colOff>
      <xdr:row>11</xdr:row>
      <xdr:rowOff>179070</xdr:rowOff>
    </xdr:from>
    <xdr:to>
      <xdr:col>5</xdr:col>
      <xdr:colOff>525780</xdr:colOff>
      <xdr:row>26</xdr:row>
      <xdr:rowOff>179070</xdr:rowOff>
    </xdr:to>
    <xdr:graphicFrame macro="">
      <xdr:nvGraphicFramePr>
        <xdr:cNvPr id="2" name="Chart 1">
          <a:extLst>
            <a:ext uri="{FF2B5EF4-FFF2-40B4-BE49-F238E27FC236}">
              <a16:creationId xmlns:a16="http://schemas.microsoft.com/office/drawing/2014/main" id="{9FC68473-7F1F-9FE4-31F6-E26D760C53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464820</xdr:colOff>
      <xdr:row>7</xdr:row>
      <xdr:rowOff>45720</xdr:rowOff>
    </xdr:from>
    <xdr:to>
      <xdr:col>6</xdr:col>
      <xdr:colOff>464820</xdr:colOff>
      <xdr:row>20</xdr:row>
      <xdr:rowOff>135255</xdr:rowOff>
    </xdr:to>
    <mc:AlternateContent xmlns:mc="http://schemas.openxmlformats.org/markup-compatibility/2006" xmlns:a14="http://schemas.microsoft.com/office/drawing/2010/main">
      <mc:Choice Requires="a14">
        <xdr:graphicFrame macro="">
          <xdr:nvGraphicFramePr>
            <xdr:cNvPr id="2" name="Education Field 1">
              <a:extLst>
                <a:ext uri="{FF2B5EF4-FFF2-40B4-BE49-F238E27FC236}">
                  <a16:creationId xmlns:a16="http://schemas.microsoft.com/office/drawing/2014/main" id="{D7B7ACBB-CFAE-1B80-9C5A-12E8F2A17E6C}"/>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4525832" y="1300779"/>
              <a:ext cx="1828800" cy="24203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297180</xdr:colOff>
      <xdr:row>6</xdr:row>
      <xdr:rowOff>137159</xdr:rowOff>
    </xdr:from>
    <xdr:to>
      <xdr:col>10</xdr:col>
      <xdr:colOff>297180</xdr:colOff>
      <xdr:row>10</xdr:row>
      <xdr:rowOff>71718</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2DEF863E-4F10-8C23-CF9D-704CC828251C}"/>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796592" y="1212924"/>
              <a:ext cx="1828800" cy="6517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349624</xdr:colOff>
      <xdr:row>18</xdr:row>
      <xdr:rowOff>80682</xdr:rowOff>
    </xdr:from>
    <xdr:to>
      <xdr:col>1</xdr:col>
      <xdr:colOff>770965</xdr:colOff>
      <xdr:row>24</xdr:row>
      <xdr:rowOff>71717</xdr:rowOff>
    </xdr:to>
    <xdr:graphicFrame macro="">
      <xdr:nvGraphicFramePr>
        <xdr:cNvPr id="5" name="Chart 4">
          <a:extLst>
            <a:ext uri="{FF2B5EF4-FFF2-40B4-BE49-F238E27FC236}">
              <a16:creationId xmlns:a16="http://schemas.microsoft.com/office/drawing/2014/main" id="{1DC00FF2-9445-0062-450D-66B466EAEF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167640</xdr:colOff>
      <xdr:row>2</xdr:row>
      <xdr:rowOff>30480</xdr:rowOff>
    </xdr:from>
    <xdr:to>
      <xdr:col>3</xdr:col>
      <xdr:colOff>388620</xdr:colOff>
      <xdr:row>15</xdr:row>
      <xdr:rowOff>120015</xdr:rowOff>
    </xdr:to>
    <mc:AlternateContent xmlns:mc="http://schemas.openxmlformats.org/markup-compatibility/2006" xmlns:a14="http://schemas.microsoft.com/office/drawing/2010/main">
      <mc:Choice Requires="a14">
        <xdr:graphicFrame macro="">
          <xdr:nvGraphicFramePr>
            <xdr:cNvPr id="3" name="Department">
              <a:extLst>
                <a:ext uri="{FF2B5EF4-FFF2-40B4-BE49-F238E27FC236}">
                  <a16:creationId xmlns:a16="http://schemas.microsoft.com/office/drawing/2014/main" id="{C723BF61-6102-8127-1C30-DB818DE3254B}"/>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2118360" y="396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594360</xdr:colOff>
      <xdr:row>2</xdr:row>
      <xdr:rowOff>99060</xdr:rowOff>
    </xdr:from>
    <xdr:to>
      <xdr:col>11</xdr:col>
      <xdr:colOff>289560</xdr:colOff>
      <xdr:row>15</xdr:row>
      <xdr:rowOff>152400</xdr:rowOff>
    </xdr:to>
    <xdr:graphicFrame macro="">
      <xdr:nvGraphicFramePr>
        <xdr:cNvPr id="4" name="Chart 3">
          <a:extLst>
            <a:ext uri="{FF2B5EF4-FFF2-40B4-BE49-F238E27FC236}">
              <a16:creationId xmlns:a16="http://schemas.microsoft.com/office/drawing/2014/main" id="{156D0B8D-9BDE-C080-C31F-54DB40AE87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579120</xdr:colOff>
      <xdr:row>4</xdr:row>
      <xdr:rowOff>156210</xdr:rowOff>
    </xdr:from>
    <xdr:to>
      <xdr:col>13</xdr:col>
      <xdr:colOff>274320</xdr:colOff>
      <xdr:row>19</xdr:row>
      <xdr:rowOff>156210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EBC99F0-0D64-F153-06F5-0BD204F5457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27420" y="887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38100</xdr:colOff>
      <xdr:row>6</xdr:row>
      <xdr:rowOff>125730</xdr:rowOff>
    </xdr:from>
    <xdr:to>
      <xdr:col>11</xdr:col>
      <xdr:colOff>342900</xdr:colOff>
      <xdr:row>21</xdr:row>
      <xdr:rowOff>125730</xdr:rowOff>
    </xdr:to>
    <xdr:graphicFrame macro="">
      <xdr:nvGraphicFramePr>
        <xdr:cNvPr id="2" name="Chart 1">
          <a:extLst>
            <a:ext uri="{FF2B5EF4-FFF2-40B4-BE49-F238E27FC236}">
              <a16:creationId xmlns:a16="http://schemas.microsoft.com/office/drawing/2014/main" id="{3674BEED-9196-A841-D777-BC2CB5D31A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7</xdr:row>
      <xdr:rowOff>148590</xdr:rowOff>
    </xdr:from>
    <xdr:to>
      <xdr:col>9</xdr:col>
      <xdr:colOff>495300</xdr:colOff>
      <xdr:row>22</xdr:row>
      <xdr:rowOff>148590</xdr:rowOff>
    </xdr:to>
    <xdr:graphicFrame macro="">
      <xdr:nvGraphicFramePr>
        <xdr:cNvPr id="2" name="Chart 1">
          <a:extLst>
            <a:ext uri="{FF2B5EF4-FFF2-40B4-BE49-F238E27FC236}">
              <a16:creationId xmlns:a16="http://schemas.microsoft.com/office/drawing/2014/main" id="{924C039A-E0F1-EBA6-1883-9691F5055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510540</xdr:colOff>
      <xdr:row>7</xdr:row>
      <xdr:rowOff>148590</xdr:rowOff>
    </xdr:from>
    <xdr:to>
      <xdr:col>10</xdr:col>
      <xdr:colOff>205740</xdr:colOff>
      <xdr:row>22</xdr:row>
      <xdr:rowOff>148590</xdr:rowOff>
    </xdr:to>
    <xdr:graphicFrame macro="">
      <xdr:nvGraphicFramePr>
        <xdr:cNvPr id="2" name="Chart 1">
          <a:extLst>
            <a:ext uri="{FF2B5EF4-FFF2-40B4-BE49-F238E27FC236}">
              <a16:creationId xmlns:a16="http://schemas.microsoft.com/office/drawing/2014/main" id="{40E5B2BA-6EAB-7F41-CC78-6BA58637A6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990600</xdr:colOff>
      <xdr:row>7</xdr:row>
      <xdr:rowOff>148590</xdr:rowOff>
    </xdr:from>
    <xdr:to>
      <xdr:col>9</xdr:col>
      <xdr:colOff>335280</xdr:colOff>
      <xdr:row>22</xdr:row>
      <xdr:rowOff>148590</xdr:rowOff>
    </xdr:to>
    <xdr:graphicFrame macro="">
      <xdr:nvGraphicFramePr>
        <xdr:cNvPr id="2" name="Chart 1">
          <a:extLst>
            <a:ext uri="{FF2B5EF4-FFF2-40B4-BE49-F238E27FC236}">
              <a16:creationId xmlns:a16="http://schemas.microsoft.com/office/drawing/2014/main" id="{58DC2943-4BA6-4D09-E2DC-3D59ADF613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388620</xdr:colOff>
      <xdr:row>9</xdr:row>
      <xdr:rowOff>38100</xdr:rowOff>
    </xdr:from>
    <xdr:to>
      <xdr:col>14</xdr:col>
      <xdr:colOff>388620</xdr:colOff>
      <xdr:row>22</xdr:row>
      <xdr:rowOff>127635</xdr:rowOff>
    </xdr:to>
    <mc:AlternateContent xmlns:mc="http://schemas.openxmlformats.org/markup-compatibility/2006" xmlns:a14="http://schemas.microsoft.com/office/drawing/2010/main">
      <mc:Choice Requires="a14">
        <xdr:graphicFrame macro="">
          <xdr:nvGraphicFramePr>
            <xdr:cNvPr id="3" name="Department 1">
              <a:extLst>
                <a:ext uri="{FF2B5EF4-FFF2-40B4-BE49-F238E27FC236}">
                  <a16:creationId xmlns:a16="http://schemas.microsoft.com/office/drawing/2014/main" id="{346F4D1F-8CE8-4273-2364-AD8EC61B1209}"/>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785860" y="1684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106680</xdr:colOff>
      <xdr:row>3</xdr:row>
      <xdr:rowOff>106680</xdr:rowOff>
    </xdr:from>
    <xdr:to>
      <xdr:col>11</xdr:col>
      <xdr:colOff>106680</xdr:colOff>
      <xdr:row>17</xdr:row>
      <xdr:rowOff>152399</xdr:rowOff>
    </xdr:to>
    <mc:AlternateContent xmlns:mc="http://schemas.openxmlformats.org/markup-compatibility/2006" xmlns:a14="http://schemas.microsoft.com/office/drawing/2010/main">
      <mc:Choice Requires="a14">
        <xdr:graphicFrame macro="">
          <xdr:nvGraphicFramePr>
            <xdr:cNvPr id="4" name="Education Field 3">
              <a:extLst>
                <a:ext uri="{FF2B5EF4-FFF2-40B4-BE49-F238E27FC236}">
                  <a16:creationId xmlns:a16="http://schemas.microsoft.com/office/drawing/2014/main" id="{EDFA4107-F865-DD58-64D6-6D01AE769146}"/>
                </a:ext>
              </a:extLst>
            </xdr:cNvPr>
            <xdr:cNvGraphicFramePr/>
          </xdr:nvGraphicFramePr>
          <xdr:xfrm>
            <a:off x="0" y="0"/>
            <a:ext cx="0" cy="0"/>
          </xdr:xfrm>
          <a:graphic>
            <a:graphicData uri="http://schemas.microsoft.com/office/drawing/2010/slicer">
              <sle:slicer xmlns:sle="http://schemas.microsoft.com/office/drawing/2010/slicer" name="Education Field 3"/>
            </a:graphicData>
          </a:graphic>
        </xdr:graphicFrame>
      </mc:Choice>
      <mc:Fallback xmlns="">
        <xdr:sp macro="" textlink="">
          <xdr:nvSpPr>
            <xdr:cNvPr id="0" name=""/>
            <xdr:cNvSpPr>
              <a:spLocks noTextEdit="1"/>
            </xdr:cNvSpPr>
          </xdr:nvSpPr>
          <xdr:spPr>
            <a:xfrm>
              <a:off x="6675120" y="655321"/>
              <a:ext cx="1828800" cy="18821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oneCellAnchor>
    <xdr:from>
      <xdr:col>0</xdr:col>
      <xdr:colOff>118533</xdr:colOff>
      <xdr:row>0</xdr:row>
      <xdr:rowOff>0</xdr:rowOff>
    </xdr:from>
    <xdr:ext cx="28600399" cy="13902267"/>
    <xdr:grpSp>
      <xdr:nvGrpSpPr>
        <xdr:cNvPr id="2" name="Shape 2">
          <a:extLst>
            <a:ext uri="{FF2B5EF4-FFF2-40B4-BE49-F238E27FC236}">
              <a16:creationId xmlns:a16="http://schemas.microsoft.com/office/drawing/2014/main" id="{82CA82F6-DEC6-4CC5-ABF5-D36CCAA0DCF0}"/>
            </a:ext>
          </a:extLst>
        </xdr:cNvPr>
        <xdr:cNvGrpSpPr/>
      </xdr:nvGrpSpPr>
      <xdr:grpSpPr>
        <a:xfrm>
          <a:off x="118533" y="0"/>
          <a:ext cx="28600399" cy="13902267"/>
          <a:chOff x="0" y="60488"/>
          <a:chExt cx="10692000" cy="7439025"/>
        </a:xfrm>
        <a:pattFill prst="pct10">
          <a:fgClr>
            <a:srgbClr val="1E4E79"/>
          </a:fgClr>
          <a:bgClr>
            <a:schemeClr val="bg1"/>
          </a:bgClr>
        </a:pattFill>
      </xdr:grpSpPr>
      <xdr:grpSp>
        <xdr:nvGrpSpPr>
          <xdr:cNvPr id="3" name="Shape 29">
            <a:extLst>
              <a:ext uri="{FF2B5EF4-FFF2-40B4-BE49-F238E27FC236}">
                <a16:creationId xmlns:a16="http://schemas.microsoft.com/office/drawing/2014/main" id="{D21E7DD0-E895-8732-08AB-23B57D0E06C7}"/>
              </a:ext>
            </a:extLst>
          </xdr:cNvPr>
          <xdr:cNvGrpSpPr/>
        </xdr:nvGrpSpPr>
        <xdr:grpSpPr>
          <a:xfrm>
            <a:off x="0" y="60488"/>
            <a:ext cx="10692000" cy="7439025"/>
            <a:chOff x="1752600" y="190500"/>
            <a:chExt cx="13468350" cy="7776000"/>
          </a:xfrm>
          <a:grpFill/>
        </xdr:grpSpPr>
        <xdr:sp macro="" textlink="">
          <xdr:nvSpPr>
            <xdr:cNvPr id="4" name="Shape 4">
              <a:extLst>
                <a:ext uri="{FF2B5EF4-FFF2-40B4-BE49-F238E27FC236}">
                  <a16:creationId xmlns:a16="http://schemas.microsoft.com/office/drawing/2014/main" id="{7744BFAA-D8BB-52C2-2599-3E8EEF688421}"/>
                </a:ext>
              </a:extLst>
            </xdr:cNvPr>
            <xdr:cNvSpPr/>
          </xdr:nvSpPr>
          <xdr:spPr>
            <a:xfrm>
              <a:off x="1752600" y="190500"/>
              <a:ext cx="13468350" cy="777600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30">
              <a:extLst>
                <a:ext uri="{FF2B5EF4-FFF2-40B4-BE49-F238E27FC236}">
                  <a16:creationId xmlns:a16="http://schemas.microsoft.com/office/drawing/2014/main" id="{056FB439-6616-8A9D-485F-59D6CF2F87B0}"/>
                </a:ext>
              </a:extLst>
            </xdr:cNvPr>
            <xdr:cNvSpPr/>
          </xdr:nvSpPr>
          <xdr:spPr>
            <a:xfrm>
              <a:off x="1752600" y="190500"/>
              <a:ext cx="13468350" cy="7776000"/>
            </a:xfrm>
            <a:prstGeom prst="roundRect">
              <a:avLst>
                <a:gd name="adj" fmla="val 1112"/>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31">
              <a:extLst>
                <a:ext uri="{FF2B5EF4-FFF2-40B4-BE49-F238E27FC236}">
                  <a16:creationId xmlns:a16="http://schemas.microsoft.com/office/drawing/2014/main" id="{7F83ECBD-A470-12FA-D7E0-D4E7629363A4}"/>
                </a:ext>
              </a:extLst>
            </xdr:cNvPr>
            <xdr:cNvSpPr/>
          </xdr:nvSpPr>
          <xdr:spPr>
            <a:xfrm>
              <a:off x="1852449" y="270899"/>
              <a:ext cx="7691601" cy="834001"/>
            </a:xfrm>
            <a:prstGeom prst="roundRect">
              <a:avLst>
                <a:gd name="adj" fmla="val 10000"/>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32">
              <a:extLst>
                <a:ext uri="{FF2B5EF4-FFF2-40B4-BE49-F238E27FC236}">
                  <a16:creationId xmlns:a16="http://schemas.microsoft.com/office/drawing/2014/main" id="{7195238F-265A-B705-BD69-05F475FE95CB}"/>
                </a:ext>
              </a:extLst>
            </xdr:cNvPr>
            <xdr:cNvSpPr/>
          </xdr:nvSpPr>
          <xdr:spPr>
            <a:xfrm>
              <a:off x="9658349" y="270899"/>
              <a:ext cx="5467351" cy="834001"/>
            </a:xfrm>
            <a:prstGeom prst="roundRect">
              <a:avLst>
                <a:gd name="adj" fmla="val 10000"/>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33">
              <a:extLst>
                <a:ext uri="{FF2B5EF4-FFF2-40B4-BE49-F238E27FC236}">
                  <a16:creationId xmlns:a16="http://schemas.microsoft.com/office/drawing/2014/main" id="{63D4937C-9F54-D3F3-52F7-C4E08808D482}"/>
                </a:ext>
              </a:extLst>
            </xdr:cNvPr>
            <xdr:cNvSpPr/>
          </xdr:nvSpPr>
          <xdr:spPr>
            <a:xfrm>
              <a:off x="5783231" y="2304895"/>
              <a:ext cx="4819651" cy="2759615"/>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34">
              <a:extLst>
                <a:ext uri="{FF2B5EF4-FFF2-40B4-BE49-F238E27FC236}">
                  <a16:creationId xmlns:a16="http://schemas.microsoft.com/office/drawing/2014/main" id="{5AB04C73-30C0-4E99-02BA-5CB88702EB8F}"/>
                </a:ext>
              </a:extLst>
            </xdr:cNvPr>
            <xdr:cNvGrpSpPr/>
          </xdr:nvGrpSpPr>
          <xdr:grpSpPr>
            <a:xfrm>
              <a:off x="1846116" y="1215714"/>
              <a:ext cx="13289109" cy="998849"/>
              <a:chOff x="1846116" y="1215714"/>
              <a:chExt cx="13403409" cy="998849"/>
            </a:xfrm>
            <a:grpFill/>
          </xdr:grpSpPr>
          <xdr:sp macro="" textlink="">
            <xdr:nvSpPr>
              <xdr:cNvPr id="24" name="Shape 35">
                <a:extLst>
                  <a:ext uri="{FF2B5EF4-FFF2-40B4-BE49-F238E27FC236}">
                    <a16:creationId xmlns:a16="http://schemas.microsoft.com/office/drawing/2014/main" id="{7A6E3F08-6497-7FBD-24E9-3A0D22A0115B}"/>
                  </a:ext>
                </a:extLst>
              </xdr:cNvPr>
              <xdr:cNvSpPr/>
            </xdr:nvSpPr>
            <xdr:spPr>
              <a:xfrm>
                <a:off x="1846116"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5" name="Shape 36">
                <a:extLst>
                  <a:ext uri="{FF2B5EF4-FFF2-40B4-BE49-F238E27FC236}">
                    <a16:creationId xmlns:a16="http://schemas.microsoft.com/office/drawing/2014/main" id="{E74DF837-51EE-37D1-E0FD-2329C0D5E1CE}"/>
                  </a:ext>
                </a:extLst>
              </xdr:cNvPr>
              <xdr:cNvSpPr/>
            </xdr:nvSpPr>
            <xdr:spPr>
              <a:xfrm>
                <a:off x="4546454"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6" name="Shape 37">
                <a:extLst>
                  <a:ext uri="{FF2B5EF4-FFF2-40B4-BE49-F238E27FC236}">
                    <a16:creationId xmlns:a16="http://schemas.microsoft.com/office/drawing/2014/main" id="{C51CB660-8816-4F05-E017-3B0CF9B4C8EE}"/>
                  </a:ext>
                </a:extLst>
              </xdr:cNvPr>
              <xdr:cNvSpPr/>
            </xdr:nvSpPr>
            <xdr:spPr>
              <a:xfrm>
                <a:off x="7246792" y="1215714"/>
                <a:ext cx="2602058" cy="998849"/>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7" name="Shape 38">
                <a:extLst>
                  <a:ext uri="{FF2B5EF4-FFF2-40B4-BE49-F238E27FC236}">
                    <a16:creationId xmlns:a16="http://schemas.microsoft.com/office/drawing/2014/main" id="{E8A40FF7-1A09-0B98-B618-3F5116319414}"/>
                  </a:ext>
                </a:extLst>
              </xdr:cNvPr>
              <xdr:cNvSpPr/>
            </xdr:nvSpPr>
            <xdr:spPr>
              <a:xfrm>
                <a:off x="9947130"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28" name="Shape 39">
                <a:extLst>
                  <a:ext uri="{FF2B5EF4-FFF2-40B4-BE49-F238E27FC236}">
                    <a16:creationId xmlns:a16="http://schemas.microsoft.com/office/drawing/2014/main" id="{DF8385A7-CD22-F814-05ED-9D5B12E0C383}"/>
                  </a:ext>
                </a:extLst>
              </xdr:cNvPr>
              <xdr:cNvSpPr/>
            </xdr:nvSpPr>
            <xdr:spPr>
              <a:xfrm>
                <a:off x="12647467" y="1215714"/>
                <a:ext cx="2602058" cy="998848"/>
              </a:xfrm>
              <a:prstGeom prst="roundRect">
                <a:avLst>
                  <a:gd name="adj" fmla="val 6048"/>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0" name="Shape 40">
              <a:extLst>
                <a:ext uri="{FF2B5EF4-FFF2-40B4-BE49-F238E27FC236}">
                  <a16:creationId xmlns:a16="http://schemas.microsoft.com/office/drawing/2014/main" id="{DBD002F1-D65F-B98B-0666-C16EF8FD3B93}"/>
                </a:ext>
              </a:extLst>
            </xdr:cNvPr>
            <xdr:cNvGrpSpPr/>
          </xdr:nvGrpSpPr>
          <xdr:grpSpPr>
            <a:xfrm>
              <a:off x="1847145" y="5162550"/>
              <a:ext cx="3867930" cy="2709509"/>
              <a:chOff x="1847145" y="2304895"/>
              <a:chExt cx="3867930" cy="2772878"/>
            </a:xfrm>
            <a:grpFill/>
          </xdr:grpSpPr>
          <xdr:sp macro="" textlink="">
            <xdr:nvSpPr>
              <xdr:cNvPr id="22" name="Shape 41">
                <a:extLst>
                  <a:ext uri="{FF2B5EF4-FFF2-40B4-BE49-F238E27FC236}">
                    <a16:creationId xmlns:a16="http://schemas.microsoft.com/office/drawing/2014/main" id="{630CBBA3-1288-6A4A-F33D-50DD2AAC3C2C}"/>
                  </a:ext>
                </a:extLst>
              </xdr:cNvPr>
              <xdr:cNvSpPr/>
            </xdr:nvSpPr>
            <xdr:spPr>
              <a:xfrm>
                <a:off x="1847145" y="2304895"/>
                <a:ext cx="3867930" cy="277287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3" name="Shape 42">
                <a:extLst>
                  <a:ext uri="{FF2B5EF4-FFF2-40B4-BE49-F238E27FC236}">
                    <a16:creationId xmlns:a16="http://schemas.microsoft.com/office/drawing/2014/main" id="{E023A40C-B70A-A3AB-47D9-EADAD04B737A}"/>
                  </a:ext>
                </a:extLst>
              </xdr:cNvPr>
              <xdr:cNvCxnSpPr/>
            </xdr:nvCxnSpPr>
            <xdr:spPr>
              <a:xfrm rot="10800000" flipH="1">
                <a:off x="1963706" y="2678637"/>
                <a:ext cx="3608419" cy="5300"/>
              </a:xfrm>
              <a:prstGeom prst="straightConnector1">
                <a:avLst/>
              </a:prstGeom>
              <a:grpFill/>
              <a:ln w="12700" cap="flat" cmpd="sng">
                <a:solidFill>
                  <a:srgbClr val="7F7F7F"/>
                </a:solidFill>
                <a:prstDash val="solid"/>
                <a:miter lim="800000"/>
                <a:headEnd type="none" w="sm" len="sm"/>
                <a:tailEnd type="none" w="sm" len="sm"/>
              </a:ln>
            </xdr:spPr>
          </xdr:cxnSp>
        </xdr:grpSp>
        <xdr:cxnSp macro="">
          <xdr:nvCxnSpPr>
            <xdr:cNvPr id="11" name="Shape 43">
              <a:extLst>
                <a:ext uri="{FF2B5EF4-FFF2-40B4-BE49-F238E27FC236}">
                  <a16:creationId xmlns:a16="http://schemas.microsoft.com/office/drawing/2014/main" id="{CC9ABBA7-0F88-B2C4-9991-A9EE4D95FEFB}"/>
                </a:ext>
              </a:extLst>
            </xdr:cNvPr>
            <xdr:cNvCxnSpPr/>
          </xdr:nvCxnSpPr>
          <xdr:spPr>
            <a:xfrm flipH="1">
              <a:off x="6021356" y="2667000"/>
              <a:ext cx="4464000" cy="265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2" name="Shape 44">
              <a:extLst>
                <a:ext uri="{FF2B5EF4-FFF2-40B4-BE49-F238E27FC236}">
                  <a16:creationId xmlns:a16="http://schemas.microsoft.com/office/drawing/2014/main" id="{00848F70-649D-0752-B961-E68E2BD379F2}"/>
                </a:ext>
              </a:extLst>
            </xdr:cNvPr>
            <xdr:cNvSpPr/>
          </xdr:nvSpPr>
          <xdr:spPr>
            <a:xfrm>
              <a:off x="10744199" y="2304895"/>
              <a:ext cx="4381501" cy="277287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3" name="Shape 45">
              <a:extLst>
                <a:ext uri="{FF2B5EF4-FFF2-40B4-BE49-F238E27FC236}">
                  <a16:creationId xmlns:a16="http://schemas.microsoft.com/office/drawing/2014/main" id="{F9A3BBDB-FAAD-7C00-D204-7B4B3C8619DF}"/>
                </a:ext>
              </a:extLst>
            </xdr:cNvPr>
            <xdr:cNvCxnSpPr/>
          </xdr:nvCxnSpPr>
          <xdr:spPr>
            <a:xfrm rot="10800000" flipH="1">
              <a:off x="10917205" y="2678637"/>
              <a:ext cx="4068000" cy="5300"/>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4" name="Shape 46">
              <a:extLst>
                <a:ext uri="{FF2B5EF4-FFF2-40B4-BE49-F238E27FC236}">
                  <a16:creationId xmlns:a16="http://schemas.microsoft.com/office/drawing/2014/main" id="{FAE7CE1B-0B70-9AF7-1A8D-AC90B3B664D3}"/>
                </a:ext>
              </a:extLst>
            </xdr:cNvPr>
            <xdr:cNvSpPr/>
          </xdr:nvSpPr>
          <xdr:spPr>
            <a:xfrm>
              <a:off x="1847145" y="2329025"/>
              <a:ext cx="3867930" cy="2754668"/>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5" name="Shape 47">
              <a:extLst>
                <a:ext uri="{FF2B5EF4-FFF2-40B4-BE49-F238E27FC236}">
                  <a16:creationId xmlns:a16="http://schemas.microsoft.com/office/drawing/2014/main" id="{E436D686-628E-DA3A-57E3-E35E0D40E00E}"/>
                </a:ext>
              </a:extLst>
            </xdr:cNvPr>
            <xdr:cNvCxnSpPr/>
          </xdr:nvCxnSpPr>
          <xdr:spPr>
            <a:xfrm rot="10800000" flipH="1">
              <a:off x="1963706" y="2666813"/>
              <a:ext cx="3608419" cy="5265"/>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6" name="Shape 48">
              <a:extLst>
                <a:ext uri="{FF2B5EF4-FFF2-40B4-BE49-F238E27FC236}">
                  <a16:creationId xmlns:a16="http://schemas.microsoft.com/office/drawing/2014/main" id="{76955EF8-0DAE-D098-F016-8E83BFD2159C}"/>
                </a:ext>
              </a:extLst>
            </xdr:cNvPr>
            <xdr:cNvSpPr/>
          </xdr:nvSpPr>
          <xdr:spPr>
            <a:xfrm>
              <a:off x="5809545" y="5162550"/>
              <a:ext cx="3564000" cy="2709509"/>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49">
              <a:extLst>
                <a:ext uri="{FF2B5EF4-FFF2-40B4-BE49-F238E27FC236}">
                  <a16:creationId xmlns:a16="http://schemas.microsoft.com/office/drawing/2014/main" id="{E3A7E538-B845-7F3E-EA9F-79292DDEC9FC}"/>
                </a:ext>
              </a:extLst>
            </xdr:cNvPr>
            <xdr:cNvCxnSpPr/>
          </xdr:nvCxnSpPr>
          <xdr:spPr>
            <a:xfrm rot="10800000" flipH="1">
              <a:off x="6009569" y="5524500"/>
              <a:ext cx="3096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18" name="Shape 50">
              <a:extLst>
                <a:ext uri="{FF2B5EF4-FFF2-40B4-BE49-F238E27FC236}">
                  <a16:creationId xmlns:a16="http://schemas.microsoft.com/office/drawing/2014/main" id="{D6E35AEF-A378-80B5-033F-E7F4749F3357}"/>
                </a:ext>
              </a:extLst>
            </xdr:cNvPr>
            <xdr:cNvSpPr/>
          </xdr:nvSpPr>
          <xdr:spPr>
            <a:xfrm>
              <a:off x="9467145" y="5162550"/>
              <a:ext cx="2844000" cy="2700000"/>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9" name="Shape 51">
              <a:extLst>
                <a:ext uri="{FF2B5EF4-FFF2-40B4-BE49-F238E27FC236}">
                  <a16:creationId xmlns:a16="http://schemas.microsoft.com/office/drawing/2014/main" id="{AB7D8981-BD88-0561-43A5-07B684BFE2A8}"/>
                </a:ext>
              </a:extLst>
            </xdr:cNvPr>
            <xdr:cNvCxnSpPr/>
          </xdr:nvCxnSpPr>
          <xdr:spPr>
            <a:xfrm rot="10800000" flipH="1">
              <a:off x="9686219" y="5524500"/>
              <a:ext cx="2448000" cy="5179"/>
            </a:xfrm>
            <a:prstGeom prst="straightConnector1">
              <a:avLst/>
            </a:prstGeom>
            <a:grpFill/>
            <a:ln w="12700" cap="flat" cmpd="sng">
              <a:solidFill>
                <a:srgbClr val="7F7F7F"/>
              </a:solidFill>
              <a:prstDash val="solid"/>
              <a:miter lim="800000"/>
              <a:headEnd type="none" w="sm" len="sm"/>
              <a:tailEnd type="none" w="sm" len="sm"/>
            </a:ln>
          </xdr:spPr>
        </xdr:cxnSp>
        <xdr:sp macro="" textlink="">
          <xdr:nvSpPr>
            <xdr:cNvPr id="20" name="Shape 52">
              <a:extLst>
                <a:ext uri="{FF2B5EF4-FFF2-40B4-BE49-F238E27FC236}">
                  <a16:creationId xmlns:a16="http://schemas.microsoft.com/office/drawing/2014/main" id="{F6A9A132-BA44-4E96-33D1-A7A2C285F584}"/>
                </a:ext>
              </a:extLst>
            </xdr:cNvPr>
            <xdr:cNvSpPr/>
          </xdr:nvSpPr>
          <xdr:spPr>
            <a:xfrm>
              <a:off x="12419895" y="5162550"/>
              <a:ext cx="2700000" cy="2700000"/>
            </a:xfrm>
            <a:prstGeom prst="roundRect">
              <a:avLst>
                <a:gd name="adj" fmla="val 3303"/>
              </a:avLst>
            </a:prstGeom>
            <a:grp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1" name="Shape 53">
              <a:extLst>
                <a:ext uri="{FF2B5EF4-FFF2-40B4-BE49-F238E27FC236}">
                  <a16:creationId xmlns:a16="http://schemas.microsoft.com/office/drawing/2014/main" id="{3547EAEC-A469-4C98-2841-09E511808E0B}"/>
                </a:ext>
              </a:extLst>
            </xdr:cNvPr>
            <xdr:cNvCxnSpPr/>
          </xdr:nvCxnSpPr>
          <xdr:spPr>
            <a:xfrm rot="10800000" flipH="1">
              <a:off x="12543719" y="5514975"/>
              <a:ext cx="2448000" cy="5179"/>
            </a:xfrm>
            <a:prstGeom prst="straightConnector1">
              <a:avLst/>
            </a:prstGeom>
            <a:grp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541867</xdr:colOff>
      <xdr:row>10</xdr:row>
      <xdr:rowOff>134575</xdr:rowOff>
    </xdr:from>
    <xdr:to>
      <xdr:col>7</xdr:col>
      <xdr:colOff>475024</xdr:colOff>
      <xdr:row>13</xdr:row>
      <xdr:rowOff>0</xdr:rowOff>
    </xdr:to>
    <xdr:sp macro="" textlink="">
      <xdr:nvSpPr>
        <xdr:cNvPr id="30" name="TextBox 29">
          <a:extLst>
            <a:ext uri="{FF2B5EF4-FFF2-40B4-BE49-F238E27FC236}">
              <a16:creationId xmlns:a16="http://schemas.microsoft.com/office/drawing/2014/main" id="{EFD78FAC-125D-CE5E-682E-3111599A1084}"/>
            </a:ext>
          </a:extLst>
        </xdr:cNvPr>
        <xdr:cNvSpPr txBox="1"/>
      </xdr:nvSpPr>
      <xdr:spPr>
        <a:xfrm>
          <a:off x="1761067" y="1997242"/>
          <a:ext cx="2981157" cy="424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solidFill>
                <a:srgbClr val="C00000"/>
              </a:solidFill>
              <a:latin typeface="Lato Black" panose="020F0502020204030204" pitchFamily="34" charset="0"/>
              <a:ea typeface="Lato Black" panose="020F0502020204030204" pitchFamily="34" charset="0"/>
              <a:cs typeface="Lato Black" panose="020F0502020204030204" pitchFamily="34" charset="0"/>
            </a:rPr>
            <a:t>Total Employees</a:t>
          </a:r>
        </a:p>
        <a:p>
          <a:endParaRPr lang="en-IN" sz="1100"/>
        </a:p>
      </xdr:txBody>
    </xdr:sp>
    <xdr:clientData/>
  </xdr:twoCellAnchor>
  <xdr:twoCellAnchor>
    <xdr:from>
      <xdr:col>3</xdr:col>
      <xdr:colOff>561432</xdr:colOff>
      <xdr:row>13</xdr:row>
      <xdr:rowOff>131340</xdr:rowOff>
    </xdr:from>
    <xdr:to>
      <xdr:col>6</xdr:col>
      <xdr:colOff>389467</xdr:colOff>
      <xdr:row>17</xdr:row>
      <xdr:rowOff>101599</xdr:rowOff>
    </xdr:to>
    <xdr:sp macro="" textlink="'KpI1'!A7">
      <xdr:nvSpPr>
        <xdr:cNvPr id="32" name="TextBox 31">
          <a:extLst>
            <a:ext uri="{FF2B5EF4-FFF2-40B4-BE49-F238E27FC236}">
              <a16:creationId xmlns:a16="http://schemas.microsoft.com/office/drawing/2014/main" id="{6FE4B545-F2DB-05FE-DC82-AEA489B51E3B}"/>
            </a:ext>
          </a:extLst>
        </xdr:cNvPr>
        <xdr:cNvSpPr txBox="1"/>
      </xdr:nvSpPr>
      <xdr:spPr>
        <a:xfrm>
          <a:off x="2390232" y="2552807"/>
          <a:ext cx="1656835" cy="715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9C443B2-DBE1-4B3E-B99E-188C02F8A644}" type="TxLink">
            <a:rPr lang="en-US" sz="24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1469</a:t>
          </a:fld>
          <a:endParaRPr lang="en-US"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12</xdr:col>
      <xdr:colOff>101601</xdr:colOff>
      <xdr:row>10</xdr:row>
      <xdr:rowOff>169332</xdr:rowOff>
    </xdr:from>
    <xdr:to>
      <xdr:col>15</xdr:col>
      <xdr:colOff>314359</xdr:colOff>
      <xdr:row>16</xdr:row>
      <xdr:rowOff>16933</xdr:rowOff>
    </xdr:to>
    <xdr:sp macro="" textlink="">
      <xdr:nvSpPr>
        <xdr:cNvPr id="36" name="TextBox 35">
          <a:extLst>
            <a:ext uri="{FF2B5EF4-FFF2-40B4-BE49-F238E27FC236}">
              <a16:creationId xmlns:a16="http://schemas.microsoft.com/office/drawing/2014/main" id="{7EBC9247-60AA-EA2A-1D4C-EFA4F8BAD59A}"/>
            </a:ext>
          </a:extLst>
        </xdr:cNvPr>
        <xdr:cNvSpPr txBox="1"/>
      </xdr:nvSpPr>
      <xdr:spPr>
        <a:xfrm>
          <a:off x="7416801" y="2031999"/>
          <a:ext cx="2041558" cy="965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1">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a:t>
          </a:r>
        </a:p>
      </xdr:txBody>
    </xdr:sp>
    <xdr:clientData/>
  </xdr:twoCellAnchor>
  <xdr:twoCellAnchor>
    <xdr:from>
      <xdr:col>12</xdr:col>
      <xdr:colOff>483692</xdr:colOff>
      <xdr:row>15</xdr:row>
      <xdr:rowOff>39877</xdr:rowOff>
    </xdr:from>
    <xdr:to>
      <xdr:col>14</xdr:col>
      <xdr:colOff>28949</xdr:colOff>
      <xdr:row>17</xdr:row>
      <xdr:rowOff>125909</xdr:rowOff>
    </xdr:to>
    <xdr:sp macro="" textlink="'KpI1'!B7">
      <xdr:nvSpPr>
        <xdr:cNvPr id="37" name="TextBox 36">
          <a:extLst>
            <a:ext uri="{FF2B5EF4-FFF2-40B4-BE49-F238E27FC236}">
              <a16:creationId xmlns:a16="http://schemas.microsoft.com/office/drawing/2014/main" id="{3248373F-FC95-FE3F-C0A9-9A32E8C758E7}"/>
            </a:ext>
          </a:extLst>
        </xdr:cNvPr>
        <xdr:cNvSpPr txBox="1"/>
      </xdr:nvSpPr>
      <xdr:spPr>
        <a:xfrm>
          <a:off x="7798892" y="2833877"/>
          <a:ext cx="764457" cy="458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79AC2CC-9FA9-4A22-8ACF-F3043F7B2985}" type="TxLink">
            <a:rPr lang="en-US" sz="24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237</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19</xdr:col>
      <xdr:colOff>541867</xdr:colOff>
      <xdr:row>11</xdr:row>
      <xdr:rowOff>33867</xdr:rowOff>
    </xdr:from>
    <xdr:to>
      <xdr:col>25</xdr:col>
      <xdr:colOff>16932</xdr:colOff>
      <xdr:row>14</xdr:row>
      <xdr:rowOff>67733</xdr:rowOff>
    </xdr:to>
    <xdr:sp macro="" textlink="">
      <xdr:nvSpPr>
        <xdr:cNvPr id="95" name="TextBox 94">
          <a:extLst>
            <a:ext uri="{FF2B5EF4-FFF2-40B4-BE49-F238E27FC236}">
              <a16:creationId xmlns:a16="http://schemas.microsoft.com/office/drawing/2014/main" id="{DE2AFCC6-E6B3-D29D-A62C-827C17CAABA7}"/>
            </a:ext>
          </a:extLst>
        </xdr:cNvPr>
        <xdr:cNvSpPr txBox="1"/>
      </xdr:nvSpPr>
      <xdr:spPr>
        <a:xfrm>
          <a:off x="12124267" y="2082800"/>
          <a:ext cx="3132665" cy="592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a:solidFill>
                <a:srgbClr val="C00000"/>
              </a:solidFill>
              <a:latin typeface="Lato Black" panose="020F0502020204030203" pitchFamily="34" charset="0"/>
              <a:ea typeface="Lato Black" panose="020F0502020204030203" pitchFamily="34" charset="0"/>
              <a:cs typeface="Lato Black" panose="020F0502020204030203" pitchFamily="34" charset="0"/>
            </a:rPr>
            <a:t>ACTIVE EMPLOYEES</a:t>
          </a:r>
        </a:p>
      </xdr:txBody>
    </xdr:sp>
    <xdr:clientData/>
  </xdr:twoCellAnchor>
  <xdr:twoCellAnchor>
    <xdr:from>
      <xdr:col>21</xdr:col>
      <xdr:colOff>249357</xdr:colOff>
      <xdr:row>15</xdr:row>
      <xdr:rowOff>66094</xdr:rowOff>
    </xdr:from>
    <xdr:to>
      <xdr:col>22</xdr:col>
      <xdr:colOff>560629</xdr:colOff>
      <xdr:row>18</xdr:row>
      <xdr:rowOff>60717</xdr:rowOff>
    </xdr:to>
    <xdr:sp macro="" textlink="'KpI1'!D7">
      <xdr:nvSpPr>
        <xdr:cNvPr id="96" name="TextBox 95">
          <a:extLst>
            <a:ext uri="{FF2B5EF4-FFF2-40B4-BE49-F238E27FC236}">
              <a16:creationId xmlns:a16="http://schemas.microsoft.com/office/drawing/2014/main" id="{2E828208-B4E8-4957-9F2B-AC6C45FF72F5}"/>
            </a:ext>
          </a:extLst>
        </xdr:cNvPr>
        <xdr:cNvSpPr txBox="1"/>
      </xdr:nvSpPr>
      <xdr:spPr>
        <a:xfrm>
          <a:off x="13050957" y="2860094"/>
          <a:ext cx="920872" cy="553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2894F2-BD2C-40D2-981C-8E255FB712F9}"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1232</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30</xdr:col>
      <xdr:colOff>270933</xdr:colOff>
      <xdr:row>10</xdr:row>
      <xdr:rowOff>87397</xdr:rowOff>
    </xdr:from>
    <xdr:to>
      <xdr:col>34</xdr:col>
      <xdr:colOff>484786</xdr:colOff>
      <xdr:row>13</xdr:row>
      <xdr:rowOff>0</xdr:rowOff>
    </xdr:to>
    <xdr:sp macro="" textlink="">
      <xdr:nvSpPr>
        <xdr:cNvPr id="99" name="TextBox 98">
          <a:extLst>
            <a:ext uri="{FF2B5EF4-FFF2-40B4-BE49-F238E27FC236}">
              <a16:creationId xmlns:a16="http://schemas.microsoft.com/office/drawing/2014/main" id="{C0FFB38C-35FD-91ED-169C-47879FD55E1C}"/>
            </a:ext>
          </a:extLst>
        </xdr:cNvPr>
        <xdr:cNvSpPr txBox="1"/>
      </xdr:nvSpPr>
      <xdr:spPr>
        <a:xfrm>
          <a:off x="18558933" y="1950064"/>
          <a:ext cx="2652253" cy="4714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solidFill>
                <a:srgbClr val="C00000"/>
              </a:solidFill>
              <a:latin typeface="Lato Black" panose="020F0502020204030203" pitchFamily="34" charset="0"/>
              <a:ea typeface="Lato Black" panose="020F0502020204030203" pitchFamily="34" charset="0"/>
              <a:cs typeface="Lato Black" panose="020F0502020204030203" pitchFamily="34" charset="0"/>
            </a:rPr>
            <a:t>Attrition Rate</a:t>
          </a:r>
        </a:p>
      </xdr:txBody>
    </xdr:sp>
    <xdr:clientData/>
  </xdr:twoCellAnchor>
  <xdr:twoCellAnchor>
    <xdr:from>
      <xdr:col>31</xdr:col>
      <xdr:colOff>491067</xdr:colOff>
      <xdr:row>14</xdr:row>
      <xdr:rowOff>43784</xdr:rowOff>
    </xdr:from>
    <xdr:to>
      <xdr:col>33</xdr:col>
      <xdr:colOff>274317</xdr:colOff>
      <xdr:row>17</xdr:row>
      <xdr:rowOff>38407</xdr:rowOff>
    </xdr:to>
    <xdr:sp macro="" textlink="'KpI1'!E7">
      <xdr:nvSpPr>
        <xdr:cNvPr id="101" name="TextBox 100">
          <a:extLst>
            <a:ext uri="{FF2B5EF4-FFF2-40B4-BE49-F238E27FC236}">
              <a16:creationId xmlns:a16="http://schemas.microsoft.com/office/drawing/2014/main" id="{1EBE5F8A-63CF-4F7D-9142-F32E5A0F9D45}"/>
            </a:ext>
          </a:extLst>
        </xdr:cNvPr>
        <xdr:cNvSpPr txBox="1"/>
      </xdr:nvSpPr>
      <xdr:spPr>
        <a:xfrm>
          <a:off x="19388667" y="2651517"/>
          <a:ext cx="1002450" cy="553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FE42EE0-DE30-4E9B-AE73-E47A453D099D}"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16%</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40</xdr:col>
      <xdr:colOff>101600</xdr:colOff>
      <xdr:row>9</xdr:row>
      <xdr:rowOff>172063</xdr:rowOff>
    </xdr:from>
    <xdr:to>
      <xdr:col>44</xdr:col>
      <xdr:colOff>234337</xdr:colOff>
      <xdr:row>15</xdr:row>
      <xdr:rowOff>50800</xdr:rowOff>
    </xdr:to>
    <xdr:sp macro="" textlink="">
      <xdr:nvSpPr>
        <xdr:cNvPr id="102" name="TextBox 101">
          <a:extLst>
            <a:ext uri="{FF2B5EF4-FFF2-40B4-BE49-F238E27FC236}">
              <a16:creationId xmlns:a16="http://schemas.microsoft.com/office/drawing/2014/main" id="{6C8EB488-3D29-BC40-CB4A-7EEA71C5A9AF}"/>
            </a:ext>
          </a:extLst>
        </xdr:cNvPr>
        <xdr:cNvSpPr txBox="1"/>
      </xdr:nvSpPr>
      <xdr:spPr>
        <a:xfrm>
          <a:off x="24485600" y="1848463"/>
          <a:ext cx="2571137" cy="9963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200">
              <a:solidFill>
                <a:srgbClr val="C00000"/>
              </a:solidFill>
              <a:latin typeface="Lato Black" panose="020F0502020204030203" pitchFamily="34" charset="0"/>
              <a:ea typeface="Lato Black" panose="020F0502020204030203" pitchFamily="34" charset="0"/>
              <a:cs typeface="Lato Black" panose="020F0502020204030203" pitchFamily="34" charset="0"/>
            </a:rPr>
            <a:t>Average Age</a:t>
          </a:r>
        </a:p>
      </xdr:txBody>
    </xdr:sp>
    <xdr:clientData/>
  </xdr:twoCellAnchor>
  <xdr:twoCellAnchor>
    <xdr:from>
      <xdr:col>41</xdr:col>
      <xdr:colOff>360434</xdr:colOff>
      <xdr:row>14</xdr:row>
      <xdr:rowOff>39143</xdr:rowOff>
    </xdr:from>
    <xdr:to>
      <xdr:col>43</xdr:col>
      <xdr:colOff>57190</xdr:colOff>
      <xdr:row>17</xdr:row>
      <xdr:rowOff>33766</xdr:rowOff>
    </xdr:to>
    <xdr:sp macro="" textlink="'KpI1'!C7">
      <xdr:nvSpPr>
        <xdr:cNvPr id="103" name="TextBox 102">
          <a:extLst>
            <a:ext uri="{FF2B5EF4-FFF2-40B4-BE49-F238E27FC236}">
              <a16:creationId xmlns:a16="http://schemas.microsoft.com/office/drawing/2014/main" id="{4379FC79-B3D6-4DEC-A921-6E0C49CC2592}"/>
            </a:ext>
          </a:extLst>
        </xdr:cNvPr>
        <xdr:cNvSpPr txBox="1"/>
      </xdr:nvSpPr>
      <xdr:spPr>
        <a:xfrm>
          <a:off x="25354034" y="2646876"/>
          <a:ext cx="915956" cy="553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0E66B4-9984-4847-A4C3-F5F320777E3F}" type="TxLink">
            <a:rPr lang="en-US" sz="2400" b="0"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t>1470</a:t>
          </a:fld>
          <a:endParaRPr lang="en-IN" sz="2400" b="1">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9</xdr:col>
      <xdr:colOff>105654</xdr:colOff>
      <xdr:row>9</xdr:row>
      <xdr:rowOff>72664</xdr:rowOff>
    </xdr:from>
    <xdr:ext cx="333375" cy="314325"/>
    <xdr:pic>
      <xdr:nvPicPr>
        <xdr:cNvPr id="104" name="image4.png">
          <a:extLst>
            <a:ext uri="{FF2B5EF4-FFF2-40B4-BE49-F238E27FC236}">
              <a16:creationId xmlns:a16="http://schemas.microsoft.com/office/drawing/2014/main" id="{701F7C9A-32AA-4293-842C-B7DD6A5E179E}"/>
            </a:ext>
          </a:extLst>
        </xdr:cNvPr>
        <xdr:cNvPicPr preferRelativeResize="0"/>
      </xdr:nvPicPr>
      <xdr:blipFill>
        <a:blip xmlns:r="http://schemas.openxmlformats.org/officeDocument/2006/relationships" r:embed="rId1" cstate="print"/>
        <a:stretch>
          <a:fillRect/>
        </a:stretch>
      </xdr:blipFill>
      <xdr:spPr>
        <a:xfrm>
          <a:off x="5640180" y="1757085"/>
          <a:ext cx="333375" cy="314325"/>
        </a:xfrm>
        <a:prstGeom prst="rect">
          <a:avLst/>
        </a:prstGeom>
        <a:noFill/>
        <a:ln>
          <a:noFill/>
        </a:ln>
      </xdr:spPr>
    </xdr:pic>
    <xdr:clientData fLocksWithSheet="0"/>
  </xdr:oneCellAnchor>
  <xdr:oneCellAnchor>
    <xdr:from>
      <xdr:col>44</xdr:col>
      <xdr:colOff>254001</xdr:colOff>
      <xdr:row>10</xdr:row>
      <xdr:rowOff>118533</xdr:rowOff>
    </xdr:from>
    <xdr:ext cx="1160516" cy="1236133"/>
    <xdr:pic>
      <xdr:nvPicPr>
        <xdr:cNvPr id="105" name="image6.png">
          <a:extLst>
            <a:ext uri="{FF2B5EF4-FFF2-40B4-BE49-F238E27FC236}">
              <a16:creationId xmlns:a16="http://schemas.microsoft.com/office/drawing/2014/main" id="{0F441E99-1805-44E5-9C81-E13552592723}"/>
            </a:ext>
          </a:extLst>
        </xdr:cNvPr>
        <xdr:cNvPicPr preferRelativeResize="0"/>
      </xdr:nvPicPr>
      <xdr:blipFill>
        <a:blip xmlns:r="http://schemas.openxmlformats.org/officeDocument/2006/relationships" r:embed="rId2" cstate="print"/>
        <a:stretch>
          <a:fillRect/>
        </a:stretch>
      </xdr:blipFill>
      <xdr:spPr>
        <a:xfrm>
          <a:off x="27076401" y="1981200"/>
          <a:ext cx="1160516" cy="1236133"/>
        </a:xfrm>
        <a:prstGeom prst="rect">
          <a:avLst/>
        </a:prstGeom>
        <a:noFill/>
      </xdr:spPr>
    </xdr:pic>
    <xdr:clientData fLocksWithSheet="0"/>
  </xdr:oneCellAnchor>
  <xdr:oneCellAnchor>
    <xdr:from>
      <xdr:col>16</xdr:col>
      <xdr:colOff>0</xdr:colOff>
      <xdr:row>10</xdr:row>
      <xdr:rowOff>135467</xdr:rowOff>
    </xdr:from>
    <xdr:ext cx="1574800" cy="1507066"/>
    <xdr:pic>
      <xdr:nvPicPr>
        <xdr:cNvPr id="106" name="image7.png">
          <a:extLst>
            <a:ext uri="{FF2B5EF4-FFF2-40B4-BE49-F238E27FC236}">
              <a16:creationId xmlns:a16="http://schemas.microsoft.com/office/drawing/2014/main" id="{63DBE2EF-8372-44EB-827F-A51217F2AD72}"/>
            </a:ext>
          </a:extLst>
        </xdr:cNvPr>
        <xdr:cNvPicPr preferRelativeResize="0"/>
      </xdr:nvPicPr>
      <xdr:blipFill>
        <a:blip xmlns:r="http://schemas.openxmlformats.org/officeDocument/2006/relationships" r:embed="rId3" cstate="print"/>
        <a:stretch>
          <a:fillRect/>
        </a:stretch>
      </xdr:blipFill>
      <xdr:spPr>
        <a:xfrm>
          <a:off x="9753600" y="1998134"/>
          <a:ext cx="1574800" cy="1507066"/>
        </a:xfrm>
        <a:prstGeom prst="rect">
          <a:avLst/>
        </a:prstGeom>
        <a:noFill/>
      </xdr:spPr>
    </xdr:pic>
    <xdr:clientData fLocksWithSheet="0"/>
  </xdr:oneCellAnchor>
  <xdr:oneCellAnchor>
    <xdr:from>
      <xdr:col>25</xdr:col>
      <xdr:colOff>389468</xdr:colOff>
      <xdr:row>10</xdr:row>
      <xdr:rowOff>101600</xdr:rowOff>
    </xdr:from>
    <xdr:ext cx="1480438" cy="1473200"/>
    <xdr:pic>
      <xdr:nvPicPr>
        <xdr:cNvPr id="107" name="image5.png">
          <a:extLst>
            <a:ext uri="{FF2B5EF4-FFF2-40B4-BE49-F238E27FC236}">
              <a16:creationId xmlns:a16="http://schemas.microsoft.com/office/drawing/2014/main" id="{40017FD3-3817-42F6-88CD-76B4C0C7D1E5}"/>
            </a:ext>
          </a:extLst>
        </xdr:cNvPr>
        <xdr:cNvPicPr preferRelativeResize="0"/>
      </xdr:nvPicPr>
      <xdr:blipFill>
        <a:blip xmlns:r="http://schemas.openxmlformats.org/officeDocument/2006/relationships" r:embed="rId4" cstate="print"/>
        <a:stretch>
          <a:fillRect/>
        </a:stretch>
      </xdr:blipFill>
      <xdr:spPr>
        <a:xfrm>
          <a:off x="15629468" y="1964267"/>
          <a:ext cx="1480438" cy="1473200"/>
        </a:xfrm>
        <a:prstGeom prst="rect">
          <a:avLst/>
        </a:prstGeom>
        <a:noFill/>
      </xdr:spPr>
    </xdr:pic>
    <xdr:clientData fLocksWithSheet="0"/>
  </xdr:oneCellAnchor>
  <xdr:oneCellAnchor>
    <xdr:from>
      <xdr:col>35</xdr:col>
      <xdr:colOff>1</xdr:colOff>
      <xdr:row>10</xdr:row>
      <xdr:rowOff>155405</xdr:rowOff>
    </xdr:from>
    <xdr:ext cx="1378394" cy="1283928"/>
    <xdr:pic>
      <xdr:nvPicPr>
        <xdr:cNvPr id="108" name="image2.png">
          <a:extLst>
            <a:ext uri="{FF2B5EF4-FFF2-40B4-BE49-F238E27FC236}">
              <a16:creationId xmlns:a16="http://schemas.microsoft.com/office/drawing/2014/main" id="{296CBB3F-114F-4A4B-9B83-C2881D32BDFF}"/>
            </a:ext>
          </a:extLst>
        </xdr:cNvPr>
        <xdr:cNvPicPr preferRelativeResize="0"/>
      </xdr:nvPicPr>
      <xdr:blipFill>
        <a:blip xmlns:r="http://schemas.openxmlformats.org/officeDocument/2006/relationships" r:embed="rId5" cstate="print"/>
        <a:stretch>
          <a:fillRect/>
        </a:stretch>
      </xdr:blipFill>
      <xdr:spPr>
        <a:xfrm>
          <a:off x="21336001" y="2018072"/>
          <a:ext cx="1378394" cy="1283928"/>
        </a:xfrm>
        <a:prstGeom prst="rect">
          <a:avLst/>
        </a:prstGeom>
        <a:noFill/>
      </xdr:spPr>
    </xdr:pic>
    <xdr:clientData fLocksWithSheet="0"/>
  </xdr:oneCellAnchor>
  <xdr:twoCellAnchor>
    <xdr:from>
      <xdr:col>5</xdr:col>
      <xdr:colOff>580570</xdr:colOff>
      <xdr:row>2</xdr:row>
      <xdr:rowOff>135468</xdr:rowOff>
    </xdr:from>
    <xdr:to>
      <xdr:col>22</xdr:col>
      <xdr:colOff>181428</xdr:colOff>
      <xdr:row>8</xdr:row>
      <xdr:rowOff>33868</xdr:rowOff>
    </xdr:to>
    <xdr:sp macro="" textlink="">
      <xdr:nvSpPr>
        <xdr:cNvPr id="109" name="TextBox 108">
          <a:extLst>
            <a:ext uri="{FF2B5EF4-FFF2-40B4-BE49-F238E27FC236}">
              <a16:creationId xmlns:a16="http://schemas.microsoft.com/office/drawing/2014/main" id="{1B787EC2-83C3-AEA2-FA26-568E7C90DB77}"/>
            </a:ext>
          </a:extLst>
        </xdr:cNvPr>
        <xdr:cNvSpPr txBox="1"/>
      </xdr:nvSpPr>
      <xdr:spPr>
        <a:xfrm>
          <a:off x="3664856" y="498325"/>
          <a:ext cx="10087429" cy="986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400" b="0">
              <a:solidFill>
                <a:srgbClr val="0070C0"/>
              </a:solidFill>
              <a:latin typeface="Lato Black" panose="020F0502020204030203" pitchFamily="34" charset="0"/>
              <a:ea typeface="Lato Black" panose="020F0502020204030203" pitchFamily="34" charset="0"/>
              <a:cs typeface="Lato Black" panose="020F0502020204030203" pitchFamily="34" charset="0"/>
            </a:rPr>
            <a:t>HR ANALTICS</a:t>
          </a:r>
          <a:r>
            <a:rPr lang="en-IN" sz="5400" b="0" baseline="0">
              <a:solidFill>
                <a:srgbClr val="0070C0"/>
              </a:solidFill>
              <a:latin typeface="Lato Black" panose="020F0502020204030203" pitchFamily="34" charset="0"/>
              <a:ea typeface="Lato Black" panose="020F0502020204030203" pitchFamily="34" charset="0"/>
              <a:cs typeface="Lato Black" panose="020F0502020204030203" pitchFamily="34" charset="0"/>
            </a:rPr>
            <a:t> DASHBOARD</a:t>
          </a:r>
          <a:endParaRPr lang="en-IN" sz="5400" b="0">
            <a:solidFill>
              <a:srgbClr val="0070C0"/>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0</xdr:col>
      <xdr:colOff>505514</xdr:colOff>
      <xdr:row>2</xdr:row>
      <xdr:rowOff>67734</xdr:rowOff>
    </xdr:from>
    <xdr:ext cx="2488057" cy="1032933"/>
    <xdr:pic>
      <xdr:nvPicPr>
        <xdr:cNvPr id="110" name="image1.png">
          <a:extLst>
            <a:ext uri="{FF2B5EF4-FFF2-40B4-BE49-F238E27FC236}">
              <a16:creationId xmlns:a16="http://schemas.microsoft.com/office/drawing/2014/main" id="{5F3E2241-B281-47FA-9215-2AABC41FF701}"/>
            </a:ext>
          </a:extLst>
        </xdr:cNvPr>
        <xdr:cNvPicPr preferRelativeResize="0"/>
      </xdr:nvPicPr>
      <xdr:blipFill>
        <a:blip xmlns:r="http://schemas.openxmlformats.org/officeDocument/2006/relationships" r:embed="rId6" cstate="print"/>
        <a:stretch>
          <a:fillRect/>
        </a:stretch>
      </xdr:blipFill>
      <xdr:spPr>
        <a:xfrm>
          <a:off x="505514" y="430591"/>
          <a:ext cx="2488057" cy="1032933"/>
        </a:xfrm>
        <a:prstGeom prst="rect">
          <a:avLst/>
        </a:prstGeom>
        <a:noFill/>
      </xdr:spPr>
    </xdr:pic>
    <xdr:clientData fLocksWithSheet="0"/>
  </xdr:oneCellAnchor>
  <xdr:oneCellAnchor>
    <xdr:from>
      <xdr:col>23</xdr:col>
      <xdr:colOff>54429</xdr:colOff>
      <xdr:row>2</xdr:row>
      <xdr:rowOff>36287</xdr:rowOff>
    </xdr:from>
    <xdr:ext cx="2162629" cy="1016000"/>
    <xdr:pic>
      <xdr:nvPicPr>
        <xdr:cNvPr id="111" name="image3.png">
          <a:extLst>
            <a:ext uri="{FF2B5EF4-FFF2-40B4-BE49-F238E27FC236}">
              <a16:creationId xmlns:a16="http://schemas.microsoft.com/office/drawing/2014/main" id="{600B14B4-C0A0-4753-950B-10B423066B9A}"/>
            </a:ext>
          </a:extLst>
        </xdr:cNvPr>
        <xdr:cNvPicPr preferRelativeResize="0"/>
      </xdr:nvPicPr>
      <xdr:blipFill>
        <a:blip xmlns:r="http://schemas.openxmlformats.org/officeDocument/2006/relationships" r:embed="rId7" cstate="print"/>
        <a:stretch>
          <a:fillRect/>
        </a:stretch>
      </xdr:blipFill>
      <xdr:spPr>
        <a:xfrm>
          <a:off x="14242143" y="399144"/>
          <a:ext cx="2162629" cy="1016000"/>
        </a:xfrm>
        <a:prstGeom prst="rect">
          <a:avLst/>
        </a:prstGeom>
        <a:noFill/>
      </xdr:spPr>
    </xdr:pic>
    <xdr:clientData fLocksWithSheet="0"/>
  </xdr:oneCellAnchor>
  <xdr:twoCellAnchor>
    <xdr:from>
      <xdr:col>28</xdr:col>
      <xdr:colOff>321733</xdr:colOff>
      <xdr:row>1</xdr:row>
      <xdr:rowOff>169332</xdr:rowOff>
    </xdr:from>
    <xdr:to>
      <xdr:col>33</xdr:col>
      <xdr:colOff>50800</xdr:colOff>
      <xdr:row>8</xdr:row>
      <xdr:rowOff>169333</xdr:rowOff>
    </xdr:to>
    <xdr:sp macro="" textlink="">
      <xdr:nvSpPr>
        <xdr:cNvPr id="112" name="TextBox 111">
          <a:extLst>
            <a:ext uri="{FF2B5EF4-FFF2-40B4-BE49-F238E27FC236}">
              <a16:creationId xmlns:a16="http://schemas.microsoft.com/office/drawing/2014/main" id="{239554E9-5858-443A-3A2B-6702DD04A27F}"/>
            </a:ext>
          </a:extLst>
        </xdr:cNvPr>
        <xdr:cNvSpPr txBox="1"/>
      </xdr:nvSpPr>
      <xdr:spPr>
        <a:xfrm>
          <a:off x="17390533" y="355599"/>
          <a:ext cx="2777067" cy="1303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200">
              <a:solidFill>
                <a:srgbClr val="C00000"/>
              </a:solidFill>
              <a:latin typeface="Lato Black" panose="020F0502020204030203" pitchFamily="34" charset="0"/>
              <a:ea typeface="Lato Black" panose="020F0502020204030203" pitchFamily="34" charset="0"/>
              <a:cs typeface="Lato Black" panose="020F0502020204030203" pitchFamily="34" charset="0"/>
            </a:rPr>
            <a:t>JOB</a:t>
          </a:r>
        </a:p>
        <a:p>
          <a:pPr algn="ctr"/>
          <a:r>
            <a:rPr lang="en-IN" sz="2200">
              <a:solidFill>
                <a:srgbClr val="C00000"/>
              </a:solidFill>
              <a:latin typeface="Lato Black" panose="020F0502020204030203" pitchFamily="34" charset="0"/>
              <a:ea typeface="Lato Black" panose="020F0502020204030203" pitchFamily="34" charset="0"/>
              <a:cs typeface="Lato Black" panose="020F0502020204030203" pitchFamily="34" charset="0"/>
            </a:rPr>
            <a:t>SATISHFACTION</a:t>
          </a:r>
        </a:p>
        <a:p>
          <a:pPr algn="ctr"/>
          <a:r>
            <a:rPr lang="en-IN" sz="2200">
              <a:solidFill>
                <a:srgbClr val="C00000"/>
              </a:solidFill>
              <a:latin typeface="Lato Black" panose="020F0502020204030203" pitchFamily="34" charset="0"/>
              <a:ea typeface="Lato Black" panose="020F0502020204030203" pitchFamily="34" charset="0"/>
              <a:cs typeface="Lato Black" panose="020F0502020204030203" pitchFamily="34" charset="0"/>
            </a:rPr>
            <a:t>RATING</a:t>
          </a:r>
        </a:p>
        <a:p>
          <a:endParaRPr lang="en-IN" sz="1100"/>
        </a:p>
      </xdr:txBody>
    </xdr:sp>
    <xdr:clientData/>
  </xdr:twoCellAnchor>
  <xdr:twoCellAnchor>
    <xdr:from>
      <xdr:col>34</xdr:col>
      <xdr:colOff>575733</xdr:colOff>
      <xdr:row>1</xdr:row>
      <xdr:rowOff>50799</xdr:rowOff>
    </xdr:from>
    <xdr:to>
      <xdr:col>39</xdr:col>
      <xdr:colOff>294106</xdr:colOff>
      <xdr:row>8</xdr:row>
      <xdr:rowOff>152400</xdr:rowOff>
    </xdr:to>
    <xdr:graphicFrame macro="">
      <xdr:nvGraphicFramePr>
        <xdr:cNvPr id="113" name="Chart 112">
          <a:extLst>
            <a:ext uri="{FF2B5EF4-FFF2-40B4-BE49-F238E27FC236}">
              <a16:creationId xmlns:a16="http://schemas.microsoft.com/office/drawing/2014/main" id="{5B6CBC2D-77C6-49BE-AD7D-09D820713C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39</xdr:col>
      <xdr:colOff>321733</xdr:colOff>
      <xdr:row>5</xdr:row>
      <xdr:rowOff>152401</xdr:rowOff>
    </xdr:from>
    <xdr:to>
      <xdr:col>46</xdr:col>
      <xdr:colOff>389468</xdr:colOff>
      <xdr:row>9</xdr:row>
      <xdr:rowOff>0</xdr:rowOff>
    </xdr:to>
    <xdr:sp macro="" textlink="">
      <xdr:nvSpPr>
        <xdr:cNvPr id="114" name="Freeform: Shape 113">
          <a:extLst>
            <a:ext uri="{FF2B5EF4-FFF2-40B4-BE49-F238E27FC236}">
              <a16:creationId xmlns:a16="http://schemas.microsoft.com/office/drawing/2014/main" id="{C8144E8F-7C54-4971-A435-14425610B8C4}"/>
            </a:ext>
          </a:extLst>
        </xdr:cNvPr>
        <xdr:cNvSpPr/>
      </xdr:nvSpPr>
      <xdr:spPr>
        <a:xfrm>
          <a:off x="24096133" y="1083734"/>
          <a:ext cx="4334935" cy="592666"/>
        </a:xfrm>
        <a:custGeom>
          <a:avLst/>
          <a:gdLst>
            <a:gd name="connsiteX0" fmla="*/ 0 w 2729463"/>
            <a:gd name="connsiteY0" fmla="*/ 0 h 584200"/>
            <a:gd name="connsiteX1" fmla="*/ 312738 w 2729463"/>
            <a:gd name="connsiteY1" fmla="*/ 0 h 584200"/>
            <a:gd name="connsiteX2" fmla="*/ 238912 w 2729463"/>
            <a:gd name="connsiteY2" fmla="*/ 223146 h 584200"/>
            <a:gd name="connsiteX3" fmla="*/ 1 w 2729463"/>
            <a:gd name="connsiteY3" fmla="*/ 223144 h 584200"/>
            <a:gd name="connsiteX4" fmla="*/ 193285 w 2729463"/>
            <a:gd name="connsiteY4" fmla="*/ 361054 h 584200"/>
            <a:gd name="connsiteX5" fmla="*/ 119456 w 2729463"/>
            <a:gd name="connsiteY5" fmla="*/ 584199 h 584200"/>
            <a:gd name="connsiteX6" fmla="*/ 312738 w 2729463"/>
            <a:gd name="connsiteY6" fmla="*/ 446286 h 584200"/>
            <a:gd name="connsiteX7" fmla="*/ 506019 w 2729463"/>
            <a:gd name="connsiteY7" fmla="*/ 584199 h 584200"/>
            <a:gd name="connsiteX8" fmla="*/ 432190 w 2729463"/>
            <a:gd name="connsiteY8" fmla="*/ 361054 h 584200"/>
            <a:gd name="connsiteX9" fmla="*/ 625474 w 2729463"/>
            <a:gd name="connsiteY9" fmla="*/ 223144 h 584200"/>
            <a:gd name="connsiteX10" fmla="*/ 386563 w 2729463"/>
            <a:gd name="connsiteY10" fmla="*/ 223146 h 584200"/>
            <a:gd name="connsiteX11" fmla="*/ 312738 w 2729463"/>
            <a:gd name="connsiteY11" fmla="*/ 0 h 584200"/>
            <a:gd name="connsiteX12" fmla="*/ 997600 w 2729463"/>
            <a:gd name="connsiteY12" fmla="*/ 0 h 584200"/>
            <a:gd name="connsiteX13" fmla="*/ 923774 w 2729463"/>
            <a:gd name="connsiteY13" fmla="*/ 223146 h 584200"/>
            <a:gd name="connsiteX14" fmla="*/ 684863 w 2729463"/>
            <a:gd name="connsiteY14" fmla="*/ 223144 h 584200"/>
            <a:gd name="connsiteX15" fmla="*/ 878147 w 2729463"/>
            <a:gd name="connsiteY15" fmla="*/ 361054 h 584200"/>
            <a:gd name="connsiteX16" fmla="*/ 804318 w 2729463"/>
            <a:gd name="connsiteY16" fmla="*/ 584199 h 584200"/>
            <a:gd name="connsiteX17" fmla="*/ 997600 w 2729463"/>
            <a:gd name="connsiteY17" fmla="*/ 446286 h 584200"/>
            <a:gd name="connsiteX18" fmla="*/ 1190881 w 2729463"/>
            <a:gd name="connsiteY18" fmla="*/ 584199 h 584200"/>
            <a:gd name="connsiteX19" fmla="*/ 1117052 w 2729463"/>
            <a:gd name="connsiteY19" fmla="*/ 361054 h 584200"/>
            <a:gd name="connsiteX20" fmla="*/ 1310336 w 2729463"/>
            <a:gd name="connsiteY20" fmla="*/ 223144 h 584200"/>
            <a:gd name="connsiteX21" fmla="*/ 1071425 w 2729463"/>
            <a:gd name="connsiteY21" fmla="*/ 223146 h 584200"/>
            <a:gd name="connsiteX22" fmla="*/ 997600 w 2729463"/>
            <a:gd name="connsiteY22" fmla="*/ 0 h 584200"/>
            <a:gd name="connsiteX23" fmla="*/ 1682462 w 2729463"/>
            <a:gd name="connsiteY23" fmla="*/ 0 h 584200"/>
            <a:gd name="connsiteX24" fmla="*/ 1608636 w 2729463"/>
            <a:gd name="connsiteY24" fmla="*/ 223146 h 584200"/>
            <a:gd name="connsiteX25" fmla="*/ 1369725 w 2729463"/>
            <a:gd name="connsiteY25" fmla="*/ 223144 h 584200"/>
            <a:gd name="connsiteX26" fmla="*/ 1563009 w 2729463"/>
            <a:gd name="connsiteY26" fmla="*/ 361054 h 584200"/>
            <a:gd name="connsiteX27" fmla="*/ 1489180 w 2729463"/>
            <a:gd name="connsiteY27" fmla="*/ 584199 h 584200"/>
            <a:gd name="connsiteX28" fmla="*/ 1682462 w 2729463"/>
            <a:gd name="connsiteY28" fmla="*/ 446286 h 584200"/>
            <a:gd name="connsiteX29" fmla="*/ 1875743 w 2729463"/>
            <a:gd name="connsiteY29" fmla="*/ 584199 h 584200"/>
            <a:gd name="connsiteX30" fmla="*/ 1801914 w 2729463"/>
            <a:gd name="connsiteY30" fmla="*/ 361054 h 584200"/>
            <a:gd name="connsiteX31" fmla="*/ 1995198 w 2729463"/>
            <a:gd name="connsiteY31" fmla="*/ 223144 h 584200"/>
            <a:gd name="connsiteX32" fmla="*/ 1756287 w 2729463"/>
            <a:gd name="connsiteY32" fmla="*/ 223146 h 584200"/>
            <a:gd name="connsiteX33" fmla="*/ 1682462 w 2729463"/>
            <a:gd name="connsiteY33" fmla="*/ 0 h 584200"/>
            <a:gd name="connsiteX34" fmla="*/ 2367324 w 2729463"/>
            <a:gd name="connsiteY34" fmla="*/ 0 h 584200"/>
            <a:gd name="connsiteX35" fmla="*/ 2293498 w 2729463"/>
            <a:gd name="connsiteY35" fmla="*/ 223146 h 584200"/>
            <a:gd name="connsiteX36" fmla="*/ 2054587 w 2729463"/>
            <a:gd name="connsiteY36" fmla="*/ 223144 h 584200"/>
            <a:gd name="connsiteX37" fmla="*/ 2247871 w 2729463"/>
            <a:gd name="connsiteY37" fmla="*/ 361054 h 584200"/>
            <a:gd name="connsiteX38" fmla="*/ 2174042 w 2729463"/>
            <a:gd name="connsiteY38" fmla="*/ 584199 h 584200"/>
            <a:gd name="connsiteX39" fmla="*/ 2367324 w 2729463"/>
            <a:gd name="connsiteY39" fmla="*/ 446286 h 584200"/>
            <a:gd name="connsiteX40" fmla="*/ 2560605 w 2729463"/>
            <a:gd name="connsiteY40" fmla="*/ 584199 h 584200"/>
            <a:gd name="connsiteX41" fmla="*/ 2486776 w 2729463"/>
            <a:gd name="connsiteY41" fmla="*/ 361054 h 584200"/>
            <a:gd name="connsiteX42" fmla="*/ 2680060 w 2729463"/>
            <a:gd name="connsiteY42" fmla="*/ 223144 h 584200"/>
            <a:gd name="connsiteX43" fmla="*/ 2441149 w 2729463"/>
            <a:gd name="connsiteY43" fmla="*/ 223146 h 584200"/>
            <a:gd name="connsiteX44" fmla="*/ 2367324 w 2729463"/>
            <a:gd name="connsiteY44" fmla="*/ 0 h 584200"/>
            <a:gd name="connsiteX45" fmla="*/ 2729463 w 2729463"/>
            <a:gd name="connsiteY45" fmla="*/ 0 h 584200"/>
            <a:gd name="connsiteX46" fmla="*/ 2729463 w 2729463"/>
            <a:gd name="connsiteY46" fmla="*/ 584200 h 584200"/>
            <a:gd name="connsiteX47" fmla="*/ 0 w 2729463"/>
            <a:gd name="connsiteY47" fmla="*/ 584200 h 5842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729463" h="584200">
              <a:moveTo>
                <a:pt x="0" y="0"/>
              </a:moveTo>
              <a:lnTo>
                <a:pt x="312738" y="0"/>
              </a:lnTo>
              <a:lnTo>
                <a:pt x="238912" y="223146"/>
              </a:lnTo>
              <a:lnTo>
                <a:pt x="1" y="223144"/>
              </a:lnTo>
              <a:lnTo>
                <a:pt x="193285" y="361054"/>
              </a:lnTo>
              <a:lnTo>
                <a:pt x="119456" y="584199"/>
              </a:lnTo>
              <a:lnTo>
                <a:pt x="312738" y="446286"/>
              </a:lnTo>
              <a:lnTo>
                <a:pt x="506019" y="584199"/>
              </a:lnTo>
              <a:lnTo>
                <a:pt x="432190" y="361054"/>
              </a:lnTo>
              <a:lnTo>
                <a:pt x="625474" y="223144"/>
              </a:lnTo>
              <a:lnTo>
                <a:pt x="386563" y="223146"/>
              </a:lnTo>
              <a:lnTo>
                <a:pt x="312738" y="0"/>
              </a:lnTo>
              <a:lnTo>
                <a:pt x="997600" y="0"/>
              </a:lnTo>
              <a:lnTo>
                <a:pt x="923774" y="223146"/>
              </a:lnTo>
              <a:lnTo>
                <a:pt x="684863" y="223144"/>
              </a:lnTo>
              <a:lnTo>
                <a:pt x="878147" y="361054"/>
              </a:lnTo>
              <a:lnTo>
                <a:pt x="804318" y="584199"/>
              </a:lnTo>
              <a:lnTo>
                <a:pt x="997600" y="446286"/>
              </a:lnTo>
              <a:lnTo>
                <a:pt x="1190881" y="584199"/>
              </a:lnTo>
              <a:lnTo>
                <a:pt x="1117052" y="361054"/>
              </a:lnTo>
              <a:lnTo>
                <a:pt x="1310336" y="223144"/>
              </a:lnTo>
              <a:lnTo>
                <a:pt x="1071425" y="223146"/>
              </a:lnTo>
              <a:lnTo>
                <a:pt x="997600" y="0"/>
              </a:lnTo>
              <a:lnTo>
                <a:pt x="1682462" y="0"/>
              </a:lnTo>
              <a:lnTo>
                <a:pt x="1608636" y="223146"/>
              </a:lnTo>
              <a:lnTo>
                <a:pt x="1369725" y="223144"/>
              </a:lnTo>
              <a:lnTo>
                <a:pt x="1563009" y="361054"/>
              </a:lnTo>
              <a:lnTo>
                <a:pt x="1489180" y="584199"/>
              </a:lnTo>
              <a:lnTo>
                <a:pt x="1682462" y="446286"/>
              </a:lnTo>
              <a:lnTo>
                <a:pt x="1875743" y="584199"/>
              </a:lnTo>
              <a:lnTo>
                <a:pt x="1801914" y="361054"/>
              </a:lnTo>
              <a:lnTo>
                <a:pt x="1995198" y="223144"/>
              </a:lnTo>
              <a:lnTo>
                <a:pt x="1756287" y="223146"/>
              </a:lnTo>
              <a:lnTo>
                <a:pt x="1682462" y="0"/>
              </a:lnTo>
              <a:lnTo>
                <a:pt x="2367324" y="0"/>
              </a:lnTo>
              <a:lnTo>
                <a:pt x="2293498" y="223146"/>
              </a:lnTo>
              <a:lnTo>
                <a:pt x="2054587" y="223144"/>
              </a:lnTo>
              <a:lnTo>
                <a:pt x="2247871" y="361054"/>
              </a:lnTo>
              <a:lnTo>
                <a:pt x="2174042" y="584199"/>
              </a:lnTo>
              <a:lnTo>
                <a:pt x="2367324" y="446286"/>
              </a:lnTo>
              <a:lnTo>
                <a:pt x="2560605" y="584199"/>
              </a:lnTo>
              <a:lnTo>
                <a:pt x="2486776" y="361054"/>
              </a:lnTo>
              <a:lnTo>
                <a:pt x="2680060" y="223144"/>
              </a:lnTo>
              <a:lnTo>
                <a:pt x="2441149" y="223146"/>
              </a:lnTo>
              <a:lnTo>
                <a:pt x="2367324" y="0"/>
              </a:lnTo>
              <a:lnTo>
                <a:pt x="2729463" y="0"/>
              </a:lnTo>
              <a:lnTo>
                <a:pt x="2729463" y="584200"/>
              </a:lnTo>
              <a:lnTo>
                <a:pt x="0" y="584200"/>
              </a:lnTo>
              <a:close/>
            </a:path>
          </a:pathLst>
        </a:custGeom>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39</xdr:col>
      <xdr:colOff>321733</xdr:colOff>
      <xdr:row>1</xdr:row>
      <xdr:rowOff>52607</xdr:rowOff>
    </xdr:from>
    <xdr:to>
      <xdr:col>46</xdr:col>
      <xdr:colOff>406400</xdr:colOff>
      <xdr:row>5</xdr:row>
      <xdr:rowOff>135466</xdr:rowOff>
    </xdr:to>
    <xdr:graphicFrame macro="">
      <xdr:nvGraphicFramePr>
        <xdr:cNvPr id="115" name="Chart 114">
          <a:extLst>
            <a:ext uri="{FF2B5EF4-FFF2-40B4-BE49-F238E27FC236}">
              <a16:creationId xmlns:a16="http://schemas.microsoft.com/office/drawing/2014/main" id="{4E916CB5-9208-47D6-9736-5AA23A851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319122</xdr:colOff>
      <xdr:row>27</xdr:row>
      <xdr:rowOff>50800</xdr:rowOff>
    </xdr:from>
    <xdr:to>
      <xdr:col>4</xdr:col>
      <xdr:colOff>406399</xdr:colOff>
      <xdr:row>39</xdr:row>
      <xdr:rowOff>-1</xdr:rowOff>
    </xdr:to>
    <xdr:graphicFrame macro="">
      <xdr:nvGraphicFramePr>
        <xdr:cNvPr id="29" name="Chart 28">
          <a:extLst>
            <a:ext uri="{FF2B5EF4-FFF2-40B4-BE49-F238E27FC236}">
              <a16:creationId xmlns:a16="http://schemas.microsoft.com/office/drawing/2014/main" id="{0BEB43D7-B875-49FA-B118-82084F8D5C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220133</xdr:colOff>
      <xdr:row>27</xdr:row>
      <xdr:rowOff>0</xdr:rowOff>
    </xdr:from>
    <xdr:to>
      <xdr:col>13</xdr:col>
      <xdr:colOff>563257</xdr:colOff>
      <xdr:row>39</xdr:row>
      <xdr:rowOff>101599</xdr:rowOff>
    </xdr:to>
    <xdr:graphicFrame macro="">
      <xdr:nvGraphicFramePr>
        <xdr:cNvPr id="31" name="Chart 30">
          <a:extLst>
            <a:ext uri="{FF2B5EF4-FFF2-40B4-BE49-F238E27FC236}">
              <a16:creationId xmlns:a16="http://schemas.microsoft.com/office/drawing/2014/main" id="{6F687E7D-AB05-4B7A-BF7A-4231B9255A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304800</xdr:colOff>
      <xdr:row>20</xdr:row>
      <xdr:rowOff>101600</xdr:rowOff>
    </xdr:from>
    <xdr:to>
      <xdr:col>13</xdr:col>
      <xdr:colOff>508000</xdr:colOff>
      <xdr:row>23</xdr:row>
      <xdr:rowOff>135467</xdr:rowOff>
    </xdr:to>
    <xdr:sp macro="" textlink="">
      <xdr:nvSpPr>
        <xdr:cNvPr id="34" name="TextBox 33">
          <a:extLst>
            <a:ext uri="{FF2B5EF4-FFF2-40B4-BE49-F238E27FC236}">
              <a16:creationId xmlns:a16="http://schemas.microsoft.com/office/drawing/2014/main" id="{C997300A-31F3-A4D6-9716-D712781826BD}"/>
            </a:ext>
          </a:extLst>
        </xdr:cNvPr>
        <xdr:cNvSpPr txBox="1"/>
      </xdr:nvSpPr>
      <xdr:spPr>
        <a:xfrm>
          <a:off x="304800" y="3826933"/>
          <a:ext cx="8128000" cy="592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C00000"/>
              </a:solidFill>
            </a:rPr>
            <a:t>Total Employee by Gender</a:t>
          </a:r>
        </a:p>
      </xdr:txBody>
    </xdr:sp>
    <xdr:clientData/>
  </xdr:twoCellAnchor>
  <xdr:twoCellAnchor editAs="oneCell">
    <xdr:from>
      <xdr:col>4</xdr:col>
      <xdr:colOff>203200</xdr:colOff>
      <xdr:row>23</xdr:row>
      <xdr:rowOff>152400</xdr:rowOff>
    </xdr:from>
    <xdr:to>
      <xdr:col>10</xdr:col>
      <xdr:colOff>145600</xdr:colOff>
      <xdr:row>29</xdr:row>
      <xdr:rowOff>84667</xdr:rowOff>
    </xdr:to>
    <mc:AlternateContent xmlns:mc="http://schemas.openxmlformats.org/markup-compatibility/2006" xmlns:a14="http://schemas.microsoft.com/office/drawing/2010/main">
      <mc:Choice Requires="a14">
        <xdr:graphicFrame macro="">
          <xdr:nvGraphicFramePr>
            <xdr:cNvPr id="35" name="Gender 3">
              <a:extLst>
                <a:ext uri="{FF2B5EF4-FFF2-40B4-BE49-F238E27FC236}">
                  <a16:creationId xmlns:a16="http://schemas.microsoft.com/office/drawing/2014/main" id="{CCCBB1A9-CE95-4D4D-89B3-8242A6439A41}"/>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670629" y="4325257"/>
              <a:ext cx="3643542" cy="1020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321733</xdr:colOff>
      <xdr:row>24</xdr:row>
      <xdr:rowOff>50800</xdr:rowOff>
    </xdr:from>
    <xdr:to>
      <xdr:col>46</xdr:col>
      <xdr:colOff>440266</xdr:colOff>
      <xdr:row>47</xdr:row>
      <xdr:rowOff>0</xdr:rowOff>
    </xdr:to>
    <xdr:graphicFrame macro="">
      <xdr:nvGraphicFramePr>
        <xdr:cNvPr id="40" name="Chart 39">
          <a:extLst>
            <a:ext uri="{FF2B5EF4-FFF2-40B4-BE49-F238E27FC236}">
              <a16:creationId xmlns:a16="http://schemas.microsoft.com/office/drawing/2014/main" id="{533EC4FE-463F-4739-A352-4E8AC93AA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321733</xdr:colOff>
      <xdr:row>20</xdr:row>
      <xdr:rowOff>50800</xdr:rowOff>
    </xdr:from>
    <xdr:to>
      <xdr:col>46</xdr:col>
      <xdr:colOff>406400</xdr:colOff>
      <xdr:row>24</xdr:row>
      <xdr:rowOff>16932</xdr:rowOff>
    </xdr:to>
    <xdr:sp macro="" textlink="">
      <xdr:nvSpPr>
        <xdr:cNvPr id="41" name="TextBox 40">
          <a:extLst>
            <a:ext uri="{FF2B5EF4-FFF2-40B4-BE49-F238E27FC236}">
              <a16:creationId xmlns:a16="http://schemas.microsoft.com/office/drawing/2014/main" id="{12E2140D-8A91-ABB6-72F3-DB599D386932}"/>
            </a:ext>
          </a:extLst>
        </xdr:cNvPr>
        <xdr:cNvSpPr txBox="1"/>
      </xdr:nvSpPr>
      <xdr:spPr>
        <a:xfrm>
          <a:off x="19219333" y="3776133"/>
          <a:ext cx="9228667" cy="7111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a:solidFill>
                <a:srgbClr val="FF0000"/>
              </a:solidFill>
              <a:effectLst/>
              <a:latin typeface="+mn-lt"/>
              <a:ea typeface="+mn-ea"/>
              <a:cs typeface="+mn-cs"/>
            </a:rPr>
            <a:t>Distribution of attrition rates across different departments </a:t>
          </a:r>
          <a:endParaRPr lang="en-IN" sz="2400" b="1">
            <a:solidFill>
              <a:srgbClr val="FF0000"/>
            </a:solidFill>
          </a:endParaRPr>
        </a:p>
      </xdr:txBody>
    </xdr:sp>
    <xdr:clientData/>
  </xdr:twoCellAnchor>
  <xdr:twoCellAnchor>
    <xdr:from>
      <xdr:col>14</xdr:col>
      <xdr:colOff>141704</xdr:colOff>
      <xdr:row>23</xdr:row>
      <xdr:rowOff>123880</xdr:rowOff>
    </xdr:from>
    <xdr:to>
      <xdr:col>30</xdr:col>
      <xdr:colOff>541867</xdr:colOff>
      <xdr:row>46</xdr:row>
      <xdr:rowOff>135465</xdr:rowOff>
    </xdr:to>
    <mc:AlternateContent xmlns:mc="http://schemas.openxmlformats.org/markup-compatibility/2006">
      <mc:Choice xmlns:cx1="http://schemas.microsoft.com/office/drawing/2015/9/8/chartex" Requires="cx1">
        <xdr:graphicFrame macro="">
          <xdr:nvGraphicFramePr>
            <xdr:cNvPr id="33" name="Chart 32">
              <a:extLst>
                <a:ext uri="{FF2B5EF4-FFF2-40B4-BE49-F238E27FC236}">
                  <a16:creationId xmlns:a16="http://schemas.microsoft.com/office/drawing/2014/main" id="{C1CDE9DA-CE96-4453-8A8E-EE4811B367B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676104" y="4330120"/>
              <a:ext cx="10153763" cy="42178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152399</xdr:colOff>
      <xdr:row>20</xdr:row>
      <xdr:rowOff>84668</xdr:rowOff>
    </xdr:from>
    <xdr:to>
      <xdr:col>30</xdr:col>
      <xdr:colOff>524932</xdr:colOff>
      <xdr:row>23</xdr:row>
      <xdr:rowOff>169334</xdr:rowOff>
    </xdr:to>
    <xdr:sp macro="" textlink="">
      <xdr:nvSpPr>
        <xdr:cNvPr id="39" name="TextBox 38">
          <a:extLst>
            <a:ext uri="{FF2B5EF4-FFF2-40B4-BE49-F238E27FC236}">
              <a16:creationId xmlns:a16="http://schemas.microsoft.com/office/drawing/2014/main" id="{50C954F4-938C-2F54-877E-48C6F650DC80}"/>
            </a:ext>
          </a:extLst>
        </xdr:cNvPr>
        <xdr:cNvSpPr txBox="1"/>
      </xdr:nvSpPr>
      <xdr:spPr>
        <a:xfrm>
          <a:off x="8686799" y="3810001"/>
          <a:ext cx="10126133" cy="6434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Attirition  by Jobe role</a:t>
          </a:r>
        </a:p>
      </xdr:txBody>
    </xdr:sp>
    <xdr:clientData/>
  </xdr:twoCellAnchor>
  <xdr:twoCellAnchor>
    <xdr:from>
      <xdr:col>0</xdr:col>
      <xdr:colOff>321733</xdr:colOff>
      <xdr:row>51</xdr:row>
      <xdr:rowOff>101600</xdr:rowOff>
    </xdr:from>
    <xdr:to>
      <xdr:col>13</xdr:col>
      <xdr:colOff>541867</xdr:colOff>
      <xdr:row>73</xdr:row>
      <xdr:rowOff>0</xdr:rowOff>
    </xdr:to>
    <xdr:graphicFrame macro="">
      <xdr:nvGraphicFramePr>
        <xdr:cNvPr id="42" name="Chart 41">
          <a:extLst>
            <a:ext uri="{FF2B5EF4-FFF2-40B4-BE49-F238E27FC236}">
              <a16:creationId xmlns:a16="http://schemas.microsoft.com/office/drawing/2014/main" id="{AD55A3F1-5376-409C-9EBA-FD131E18D6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43</xdr:col>
      <xdr:colOff>406400</xdr:colOff>
      <xdr:row>8</xdr:row>
      <xdr:rowOff>33867</xdr:rowOff>
    </xdr:from>
    <xdr:ext cx="184731" cy="264560"/>
    <xdr:sp macro="" textlink="">
      <xdr:nvSpPr>
        <xdr:cNvPr id="43" name="TextBox 42">
          <a:extLst>
            <a:ext uri="{FF2B5EF4-FFF2-40B4-BE49-F238E27FC236}">
              <a16:creationId xmlns:a16="http://schemas.microsoft.com/office/drawing/2014/main" id="{1937B23D-E3F5-7C86-BDEE-229514B13659}"/>
            </a:ext>
          </a:extLst>
        </xdr:cNvPr>
        <xdr:cNvSpPr txBox="1"/>
      </xdr:nvSpPr>
      <xdr:spPr>
        <a:xfrm>
          <a:off x="26619200" y="1524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338667</xdr:colOff>
      <xdr:row>47</xdr:row>
      <xdr:rowOff>152398</xdr:rowOff>
    </xdr:from>
    <xdr:to>
      <xdr:col>13</xdr:col>
      <xdr:colOff>541867</xdr:colOff>
      <xdr:row>51</xdr:row>
      <xdr:rowOff>67732</xdr:rowOff>
    </xdr:to>
    <xdr:sp macro="" textlink="">
      <xdr:nvSpPr>
        <xdr:cNvPr id="44" name="TextBox 43">
          <a:extLst>
            <a:ext uri="{FF2B5EF4-FFF2-40B4-BE49-F238E27FC236}">
              <a16:creationId xmlns:a16="http://schemas.microsoft.com/office/drawing/2014/main" id="{F0EDF2E2-1309-2A0B-1F16-44C99BED425D}"/>
            </a:ext>
          </a:extLst>
        </xdr:cNvPr>
        <xdr:cNvSpPr txBox="1"/>
      </xdr:nvSpPr>
      <xdr:spPr>
        <a:xfrm>
          <a:off x="338667" y="8906931"/>
          <a:ext cx="8128000" cy="6604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Education wise attirition</a:t>
          </a:r>
        </a:p>
      </xdr:txBody>
    </xdr:sp>
    <xdr:clientData/>
  </xdr:twoCellAnchor>
  <xdr:twoCellAnchor>
    <xdr:from>
      <xdr:col>14</xdr:col>
      <xdr:colOff>203198</xdr:colOff>
      <xdr:row>51</xdr:row>
      <xdr:rowOff>36730</xdr:rowOff>
    </xdr:from>
    <xdr:to>
      <xdr:col>26</xdr:col>
      <xdr:colOff>389467</xdr:colOff>
      <xdr:row>73</xdr:row>
      <xdr:rowOff>84666</xdr:rowOff>
    </xdr:to>
    <xdr:graphicFrame macro="">
      <xdr:nvGraphicFramePr>
        <xdr:cNvPr id="47" name="Chart 46">
          <a:extLst>
            <a:ext uri="{FF2B5EF4-FFF2-40B4-BE49-F238E27FC236}">
              <a16:creationId xmlns:a16="http://schemas.microsoft.com/office/drawing/2014/main" id="{1E9AB241-5E40-4493-B9EE-57186EE698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220133</xdr:colOff>
      <xdr:row>47</xdr:row>
      <xdr:rowOff>169333</xdr:rowOff>
    </xdr:from>
    <xdr:to>
      <xdr:col>26</xdr:col>
      <xdr:colOff>423332</xdr:colOff>
      <xdr:row>51</xdr:row>
      <xdr:rowOff>16933</xdr:rowOff>
    </xdr:to>
    <xdr:sp macro="" textlink="">
      <xdr:nvSpPr>
        <xdr:cNvPr id="48" name="TextBox 47">
          <a:extLst>
            <a:ext uri="{FF2B5EF4-FFF2-40B4-BE49-F238E27FC236}">
              <a16:creationId xmlns:a16="http://schemas.microsoft.com/office/drawing/2014/main" id="{C9D56D30-3535-80B6-8BC5-03D39F260374}"/>
            </a:ext>
          </a:extLst>
        </xdr:cNvPr>
        <xdr:cNvSpPr txBox="1"/>
      </xdr:nvSpPr>
      <xdr:spPr>
        <a:xfrm>
          <a:off x="8754533" y="8923866"/>
          <a:ext cx="7518399" cy="5926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Department wise Attirition</a:t>
          </a:r>
        </a:p>
      </xdr:txBody>
    </xdr:sp>
    <xdr:clientData/>
  </xdr:twoCellAnchor>
  <xdr:twoCellAnchor>
    <xdr:from>
      <xdr:col>27</xdr:col>
      <xdr:colOff>-1</xdr:colOff>
      <xdr:row>51</xdr:row>
      <xdr:rowOff>16933</xdr:rowOff>
    </xdr:from>
    <xdr:to>
      <xdr:col>36</xdr:col>
      <xdr:colOff>541867</xdr:colOff>
      <xdr:row>73</xdr:row>
      <xdr:rowOff>84666</xdr:rowOff>
    </xdr:to>
    <xdr:graphicFrame macro="">
      <xdr:nvGraphicFramePr>
        <xdr:cNvPr id="49" name="Chart 48">
          <a:extLst>
            <a:ext uri="{FF2B5EF4-FFF2-40B4-BE49-F238E27FC236}">
              <a16:creationId xmlns:a16="http://schemas.microsoft.com/office/drawing/2014/main" id="{52EDAF79-A5A8-48CD-8661-6DBAB3CACC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27</xdr:col>
      <xdr:colOff>0</xdr:colOff>
      <xdr:row>47</xdr:row>
      <xdr:rowOff>152400</xdr:rowOff>
    </xdr:from>
    <xdr:to>
      <xdr:col>36</xdr:col>
      <xdr:colOff>558799</xdr:colOff>
      <xdr:row>51</xdr:row>
      <xdr:rowOff>33867</xdr:rowOff>
    </xdr:to>
    <xdr:sp macro="" textlink="">
      <xdr:nvSpPr>
        <xdr:cNvPr id="50" name="TextBox 49">
          <a:extLst>
            <a:ext uri="{FF2B5EF4-FFF2-40B4-BE49-F238E27FC236}">
              <a16:creationId xmlns:a16="http://schemas.microsoft.com/office/drawing/2014/main" id="{2CC8CBF3-9D84-1CFD-85A5-25A3178F9FFF}"/>
            </a:ext>
          </a:extLst>
        </xdr:cNvPr>
        <xdr:cNvSpPr txBox="1"/>
      </xdr:nvSpPr>
      <xdr:spPr>
        <a:xfrm>
          <a:off x="16459200" y="8906933"/>
          <a:ext cx="6045199" cy="6265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Attirition by Age group</a:t>
          </a:r>
        </a:p>
      </xdr:txBody>
    </xdr:sp>
    <xdr:clientData/>
  </xdr:twoCellAnchor>
  <xdr:twoCellAnchor>
    <xdr:from>
      <xdr:col>37</xdr:col>
      <xdr:colOff>220133</xdr:colOff>
      <xdr:row>51</xdr:row>
      <xdr:rowOff>67733</xdr:rowOff>
    </xdr:from>
    <xdr:to>
      <xdr:col>46</xdr:col>
      <xdr:colOff>457200</xdr:colOff>
      <xdr:row>73</xdr:row>
      <xdr:rowOff>84666</xdr:rowOff>
    </xdr:to>
    <xdr:graphicFrame macro="">
      <xdr:nvGraphicFramePr>
        <xdr:cNvPr id="51" name="Chart 50">
          <a:extLst>
            <a:ext uri="{FF2B5EF4-FFF2-40B4-BE49-F238E27FC236}">
              <a16:creationId xmlns:a16="http://schemas.microsoft.com/office/drawing/2014/main" id="{FE42E4FA-7143-4AFF-BE02-26EF6D3E6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203201</xdr:colOff>
      <xdr:row>48</xdr:row>
      <xdr:rowOff>1</xdr:rowOff>
    </xdr:from>
    <xdr:to>
      <xdr:col>46</xdr:col>
      <xdr:colOff>338667</xdr:colOff>
      <xdr:row>51</xdr:row>
      <xdr:rowOff>118533</xdr:rowOff>
    </xdr:to>
    <xdr:sp macro="" textlink="">
      <xdr:nvSpPr>
        <xdr:cNvPr id="52" name="TextBox 51">
          <a:extLst>
            <a:ext uri="{FF2B5EF4-FFF2-40B4-BE49-F238E27FC236}">
              <a16:creationId xmlns:a16="http://schemas.microsoft.com/office/drawing/2014/main" id="{718A24DD-1AE3-1AD9-F54C-40A19B63502D}"/>
            </a:ext>
          </a:extLst>
        </xdr:cNvPr>
        <xdr:cNvSpPr txBox="1"/>
      </xdr:nvSpPr>
      <xdr:spPr>
        <a:xfrm>
          <a:off x="22758401" y="8940801"/>
          <a:ext cx="5621866" cy="6773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a:solidFill>
                <a:srgbClr val="FF0000"/>
              </a:solidFill>
            </a:rPr>
            <a:t>Attirition by Marital</a:t>
          </a:r>
          <a:r>
            <a:rPr lang="en-IN" sz="2400" b="1" baseline="0">
              <a:solidFill>
                <a:srgbClr val="FF0000"/>
              </a:solidFill>
            </a:rPr>
            <a:t> Status</a:t>
          </a:r>
          <a:endParaRPr lang="en-IN" sz="2400" b="1">
            <a:solidFill>
              <a:srgbClr val="FF0000"/>
            </a:solidFill>
          </a:endParaRPr>
        </a:p>
      </xdr:txBody>
    </xdr:sp>
    <xdr:clientData/>
  </xdr:twoCellAnchor>
  <xdr:twoCellAnchor editAs="oneCell">
    <xdr:from>
      <xdr:col>47</xdr:col>
      <xdr:colOff>-1</xdr:colOff>
      <xdr:row>0</xdr:row>
      <xdr:rowOff>50800</xdr:rowOff>
    </xdr:from>
    <xdr:to>
      <xdr:col>52</xdr:col>
      <xdr:colOff>3449</xdr:colOff>
      <xdr:row>39</xdr:row>
      <xdr:rowOff>169333</xdr:rowOff>
    </xdr:to>
    <mc:AlternateContent xmlns:mc="http://schemas.openxmlformats.org/markup-compatibility/2006" xmlns:a14="http://schemas.microsoft.com/office/drawing/2010/main">
      <mc:Choice Requires="a14">
        <xdr:graphicFrame macro="">
          <xdr:nvGraphicFramePr>
            <xdr:cNvPr id="38" name="Education Field 4">
              <a:extLst>
                <a:ext uri="{FF2B5EF4-FFF2-40B4-BE49-F238E27FC236}">
                  <a16:creationId xmlns:a16="http://schemas.microsoft.com/office/drawing/2014/main" id="{6AEE36E3-2FD0-40E6-B098-4CF13B509B99}"/>
                </a:ext>
              </a:extLst>
            </xdr:cNvPr>
            <xdr:cNvGraphicFramePr/>
          </xdr:nvGraphicFramePr>
          <xdr:xfrm>
            <a:off x="0" y="0"/>
            <a:ext cx="0" cy="0"/>
          </xdr:xfrm>
          <a:graphic>
            <a:graphicData uri="http://schemas.microsoft.com/office/drawing/2010/slicer">
              <sle:slicer xmlns:sle="http://schemas.microsoft.com/office/drawing/2010/slicer" name="Education Field 4"/>
            </a:graphicData>
          </a:graphic>
        </xdr:graphicFrame>
      </mc:Choice>
      <mc:Fallback xmlns="">
        <xdr:sp macro="" textlink="">
          <xdr:nvSpPr>
            <xdr:cNvPr id="0" name=""/>
            <xdr:cNvSpPr>
              <a:spLocks noTextEdit="1"/>
            </xdr:cNvSpPr>
          </xdr:nvSpPr>
          <xdr:spPr>
            <a:xfrm>
              <a:off x="28992285" y="50800"/>
              <a:ext cx="3087735" cy="71942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47</xdr:col>
      <xdr:colOff>-1</xdr:colOff>
      <xdr:row>40</xdr:row>
      <xdr:rowOff>0</xdr:rowOff>
    </xdr:from>
    <xdr:to>
      <xdr:col>51</xdr:col>
      <xdr:colOff>541866</xdr:colOff>
      <xdr:row>67</xdr:row>
      <xdr:rowOff>33866</xdr:rowOff>
    </xdr:to>
    <mc:AlternateContent xmlns:mc="http://schemas.openxmlformats.org/markup-compatibility/2006" xmlns:a14="http://schemas.microsoft.com/office/drawing/2010/main">
      <mc:Choice Requires="a14">
        <xdr:graphicFrame macro="">
          <xdr:nvGraphicFramePr>
            <xdr:cNvPr id="45" name="Department 2">
              <a:extLst>
                <a:ext uri="{FF2B5EF4-FFF2-40B4-BE49-F238E27FC236}">
                  <a16:creationId xmlns:a16="http://schemas.microsoft.com/office/drawing/2014/main" id="{B73FE804-E7C6-4CE7-AE35-70FA989DB7E1}"/>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28992285" y="7257143"/>
              <a:ext cx="3009295" cy="49324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c:userShapes xmlns:c="http://schemas.openxmlformats.org/drawingml/2006/chart">
  <cdr:relSizeAnchor xmlns:cdr="http://schemas.openxmlformats.org/drawingml/2006/chartDrawing">
    <cdr:from>
      <cdr:x>0.40482</cdr:x>
      <cdr:y>0.39019</cdr:y>
    </cdr:from>
    <cdr:to>
      <cdr:x>0.67338</cdr:x>
      <cdr:y>0.79579</cdr:y>
    </cdr:to>
    <cdr:sp macro="" textlink="Sheet6!$B$6">
      <cdr:nvSpPr>
        <cdr:cNvPr id="2" name="TextBox 1">
          <a:extLst xmlns:a="http://schemas.openxmlformats.org/drawingml/2006/main">
            <a:ext uri="{FF2B5EF4-FFF2-40B4-BE49-F238E27FC236}">
              <a16:creationId xmlns:a16="http://schemas.microsoft.com/office/drawing/2014/main" id="{1A3C84F2-D232-234E-EF41-D50B97DD8A24}"/>
            </a:ext>
          </a:extLst>
        </cdr:cNvPr>
        <cdr:cNvSpPr txBox="1"/>
      </cdr:nvSpPr>
      <cdr:spPr>
        <a:xfrm xmlns:a="http://schemas.openxmlformats.org/drawingml/2006/main">
          <a:off x="624998" y="301837"/>
          <a:ext cx="414618" cy="3137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AEE8FAA5-AF78-48D5-9526-0046DE4AD1F1}" type="TxLink">
            <a:rPr lang="en-US" sz="1200" b="1" i="0" u="none" strike="noStrike">
              <a:solidFill>
                <a:schemeClr val="accent5">
                  <a:lumMod val="75000"/>
                </a:schemeClr>
              </a:solidFill>
              <a:latin typeface="Lato Black" panose="020F0502020204030203" pitchFamily="34" charset="0"/>
              <a:ea typeface="Lato Black" panose="020F0502020204030203" pitchFamily="34" charset="0"/>
              <a:cs typeface="Lato Black" panose="020F0502020204030203" pitchFamily="34" charset="0"/>
            </a:rPr>
            <a:pPr/>
            <a:t>2.6</a:t>
          </a:fld>
          <a:endParaRPr lang="en-IN" sz="1200" b="1">
            <a:solidFill>
              <a:schemeClr val="accent5">
                <a:lumMod val="75000"/>
              </a:schemeClr>
            </a:solidFill>
            <a:latin typeface="Lato Black" panose="020F0502020204030203" pitchFamily="34" charset="0"/>
            <a:ea typeface="Lato Black" panose="020F0502020204030203" pitchFamily="34" charset="0"/>
            <a:cs typeface="Lato Black" panose="020F0502020204030203"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0.33201</cdr:x>
      <cdr:y>0.39587</cdr:y>
    </cdr:from>
    <cdr:to>
      <cdr:x>0.65194</cdr:x>
      <cdr:y>0.68272</cdr:y>
    </cdr:to>
    <cdr:sp macro="" textlink="Sheet1!$B$10">
      <cdr:nvSpPr>
        <cdr:cNvPr id="3" name="TextBox 2">
          <a:extLst xmlns:a="http://schemas.openxmlformats.org/drawingml/2006/main">
            <a:ext uri="{FF2B5EF4-FFF2-40B4-BE49-F238E27FC236}">
              <a16:creationId xmlns:a16="http://schemas.microsoft.com/office/drawing/2014/main" id="{AF2218CF-EED0-7D60-C68B-AF5790CDFFBA}"/>
            </a:ext>
          </a:extLst>
        </cdr:cNvPr>
        <cdr:cNvSpPr txBox="1"/>
      </cdr:nvSpPr>
      <cdr:spPr>
        <a:xfrm xmlns:a="http://schemas.openxmlformats.org/drawingml/2006/main">
          <a:off x="446945" y="704100"/>
          <a:ext cx="430696" cy="51020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169EEF12-816B-4F75-86DC-9FEDA42A5F18}" type="TxLink">
            <a:rPr lang="en-US" sz="2400" b="1" i="0" u="none" strike="noStrike">
              <a:solidFill>
                <a:srgbClr val="000000"/>
              </a:solidFill>
              <a:latin typeface="Calibri"/>
              <a:ea typeface="Calibri"/>
              <a:cs typeface="Calibri"/>
            </a:rPr>
            <a:pPr algn="ctr"/>
            <a:t>882</a:t>
          </a:fld>
          <a:endParaRPr lang="en-IN" sz="2400" b="1"/>
        </a:p>
      </cdr:txBody>
    </cdr:sp>
  </cdr:relSizeAnchor>
</c:userShapes>
</file>

<file path=xl/drawings/drawing14.xml><?xml version="1.0" encoding="utf-8"?>
<c:userShapes xmlns:c="http://schemas.openxmlformats.org/drawingml/2006/chart">
  <cdr:relSizeAnchor xmlns:cdr="http://schemas.openxmlformats.org/drawingml/2006/chartDrawing">
    <cdr:from>
      <cdr:x>0.03415</cdr:x>
      <cdr:y>0.02805</cdr:y>
    </cdr:from>
    <cdr:to>
      <cdr:x>0.19492</cdr:x>
      <cdr:y>0.20367</cdr:y>
    </cdr:to>
    <cdr:sp macro="" textlink="">
      <cdr:nvSpPr>
        <cdr:cNvPr id="2" name="TextBox 1">
          <a:extLst xmlns:a="http://schemas.openxmlformats.org/drawingml/2006/main">
            <a:ext uri="{FF2B5EF4-FFF2-40B4-BE49-F238E27FC236}">
              <a16:creationId xmlns:a16="http://schemas.microsoft.com/office/drawing/2014/main" id="{A91B2FFD-E49C-8259-C2AB-2DD40734B44B}"/>
            </a:ext>
          </a:extLst>
        </cdr:cNvPr>
        <cdr:cNvSpPr txBox="1"/>
      </cdr:nvSpPr>
      <cdr:spPr>
        <a:xfrm xmlns:a="http://schemas.openxmlformats.org/drawingml/2006/main">
          <a:off x="50800" y="50800"/>
          <a:ext cx="239180" cy="31808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endParaRPr lang="en-IN" sz="1200" b="1">
            <a:solidFill>
              <a:schemeClr val="accent5">
                <a:lumMod val="75000"/>
              </a:schemeClr>
            </a:solidFill>
            <a:latin typeface="Lato Black" panose="020F0502020204030203" pitchFamily="34" charset="0"/>
            <a:ea typeface="Lato Black" panose="020F0502020204030203" pitchFamily="34" charset="0"/>
            <a:cs typeface="Lato Black" panose="020F0502020204030203" pitchFamily="34" charset="0"/>
          </a:endParaRPr>
        </a:p>
      </cdr:txBody>
    </cdr:sp>
  </cdr:relSizeAnchor>
  <cdr:relSizeAnchor xmlns:cdr="http://schemas.openxmlformats.org/drawingml/2006/chartDrawing">
    <cdr:from>
      <cdr:x>0.19268</cdr:x>
      <cdr:y>0.24757</cdr:y>
    </cdr:from>
    <cdr:to>
      <cdr:x>0.80732</cdr:x>
      <cdr:y>0.75243</cdr:y>
    </cdr:to>
    <cdr:sp macro="" textlink="">
      <cdr:nvSpPr>
        <cdr:cNvPr id="3" name="TextBox 2">
          <a:extLst xmlns:a="http://schemas.openxmlformats.org/drawingml/2006/main">
            <a:ext uri="{FF2B5EF4-FFF2-40B4-BE49-F238E27FC236}">
              <a16:creationId xmlns:a16="http://schemas.microsoft.com/office/drawing/2014/main" id="{BB48B2C1-49CF-DDE4-8D01-951E1803AC97}"/>
            </a:ext>
          </a:extLst>
        </cdr:cNvPr>
        <cdr:cNvSpPr txBox="1"/>
      </cdr:nvSpPr>
      <cdr:spPr>
        <a:xfrm xmlns:a="http://schemas.openxmlformats.org/drawingml/2006/main">
          <a:off x="286656" y="448382"/>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a:p>
      </cdr:txBody>
    </cdr:sp>
  </cdr:relSizeAnchor>
  <cdr:relSizeAnchor xmlns:cdr="http://schemas.openxmlformats.org/drawingml/2006/chartDrawing">
    <cdr:from>
      <cdr:x>0.34756</cdr:x>
      <cdr:y>0.40069</cdr:y>
    </cdr:from>
    <cdr:to>
      <cdr:x>0.68293</cdr:x>
      <cdr:y>0.63109</cdr:y>
    </cdr:to>
    <cdr:sp macro="" textlink="Sheet1!$B$9">
      <cdr:nvSpPr>
        <cdr:cNvPr id="4" name="TextBox 3">
          <a:extLst xmlns:a="http://schemas.openxmlformats.org/drawingml/2006/main">
            <a:ext uri="{FF2B5EF4-FFF2-40B4-BE49-F238E27FC236}">
              <a16:creationId xmlns:a16="http://schemas.microsoft.com/office/drawing/2014/main" id="{73A29F3F-7C58-D621-6B42-0AF12C63BB51}"/>
            </a:ext>
          </a:extLst>
        </cdr:cNvPr>
        <cdr:cNvSpPr txBox="1"/>
      </cdr:nvSpPr>
      <cdr:spPr>
        <a:xfrm xmlns:a="http://schemas.openxmlformats.org/drawingml/2006/main">
          <a:off x="517070" y="725715"/>
          <a:ext cx="498928" cy="41728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fld id="{3856DE21-DD93-4DA6-AE45-FAD1FC882056}" type="TxLink">
            <a:rPr lang="en-US" sz="2000" b="1" i="0" u="none" strike="noStrike">
              <a:solidFill>
                <a:srgbClr val="000000"/>
              </a:solidFill>
              <a:latin typeface="LATO BLACK" panose="020F0502020204030203" pitchFamily="34" charset="0"/>
              <a:ea typeface="LATO BLACK" panose="020F0502020204030203" pitchFamily="34" charset="0"/>
              <a:cs typeface="LATO BLACK" panose="020F0502020204030203" pitchFamily="34" charset="0"/>
            </a:rPr>
            <a:pPr algn="ctr"/>
            <a:t>588</a:t>
          </a:fld>
          <a:endParaRPr lang="en-IN" sz="2000" b="1">
            <a:latin typeface="LATO BLACK" panose="020F0502020204030203" pitchFamily="34" charset="0"/>
            <a:ea typeface="LATO BLACK" panose="020F0502020204030203" pitchFamily="34" charset="0"/>
            <a:cs typeface="LATO BLACK" panose="020F0502020204030203" pitchFamily="34" charset="0"/>
          </a:endParaRPr>
        </a:p>
      </cdr:txBody>
    </cdr:sp>
  </cdr:relSizeAnchor>
</c:userShapes>
</file>

<file path=xl/drawings/drawing15.xml><?xml version="1.0" encoding="utf-8"?>
<xdr:wsDr xmlns:xdr="http://schemas.openxmlformats.org/drawingml/2006/spreadsheetDrawing" xmlns:a="http://schemas.openxmlformats.org/drawingml/2006/main">
  <xdr:twoCellAnchor>
    <xdr:from>
      <xdr:col>1</xdr:col>
      <xdr:colOff>76200</xdr:colOff>
      <xdr:row>11</xdr:row>
      <xdr:rowOff>102870</xdr:rowOff>
    </xdr:from>
    <xdr:to>
      <xdr:col>5</xdr:col>
      <xdr:colOff>845820</xdr:colOff>
      <xdr:row>22</xdr:row>
      <xdr:rowOff>106680</xdr:rowOff>
    </xdr:to>
    <xdr:graphicFrame macro="">
      <xdr:nvGraphicFramePr>
        <xdr:cNvPr id="2" name="Chart 1">
          <a:extLst>
            <a:ext uri="{FF2B5EF4-FFF2-40B4-BE49-F238E27FC236}">
              <a16:creationId xmlns:a16="http://schemas.microsoft.com/office/drawing/2014/main" id="{D0EDCADE-B85C-B99E-6273-F566ABDEC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716280</xdr:colOff>
      <xdr:row>11</xdr:row>
      <xdr:rowOff>167640</xdr:rowOff>
    </xdr:from>
    <xdr:to>
      <xdr:col>8</xdr:col>
      <xdr:colOff>358140</xdr:colOff>
      <xdr:row>25</xdr:row>
      <xdr:rowOff>74295</xdr:rowOff>
    </xdr:to>
    <mc:AlternateContent xmlns:mc="http://schemas.openxmlformats.org/markup-compatibility/2006" xmlns:a14="http://schemas.microsoft.com/office/drawing/2010/main">
      <mc:Choice Requires="a14">
        <xdr:graphicFrame macro="">
          <xdr:nvGraphicFramePr>
            <xdr:cNvPr id="3" name="Education Field 2">
              <a:extLst>
                <a:ext uri="{FF2B5EF4-FFF2-40B4-BE49-F238E27FC236}">
                  <a16:creationId xmlns:a16="http://schemas.microsoft.com/office/drawing/2014/main" id="{8775E5D4-2967-03CE-2894-D07FD9974666}"/>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8503920" y="21793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548640</xdr:colOff>
      <xdr:row>11</xdr:row>
      <xdr:rowOff>3810</xdr:rowOff>
    </xdr:to>
    <xdr:graphicFrame macro="">
      <xdr:nvGraphicFramePr>
        <xdr:cNvPr id="2" name="Chart 1">
          <a:extLst>
            <a:ext uri="{FF2B5EF4-FFF2-40B4-BE49-F238E27FC236}">
              <a16:creationId xmlns:a16="http://schemas.microsoft.com/office/drawing/2014/main" id="{BE6C1F46-91F7-43AD-9747-02D691B7D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Yadav" refreshedDate="45366.952037384261" backgroundQuery="1" createdVersion="8" refreshedVersion="8" minRefreshableVersion="3" recordCount="0" supportSubquery="1" supportAdvancedDrill="1" xr:uid="{1C6913EA-1E5A-477A-9D55-95BC2159B6F3}">
  <cacheSource type="external" connectionId="8"/>
  <cacheFields count="4">
    <cacheField name="[Measures].[Sum of CF_attrition count]" caption="Sum of CF_attrition count" numFmtId="0" hierarchy="97" level="32767"/>
    <cacheField name="[Measures].[Count of Age]" caption="Count of Age" numFmtId="0" hierarchy="99" level="32767"/>
    <cacheField name="[Measures].[Count of Employee Number]" caption="Count of Employee Number" numFmtId="0" hierarchy="100" level="32767"/>
    <cacheField name="[Table_1].[Gender].[Gender]" caption="Gender" numFmtId="0" hierarchy="52" level="1">
      <sharedItems containsSemiMixedTypes="0" containsNonDate="0" containsString="0"/>
    </cacheField>
  </cacheFields>
  <cacheHierarchies count="101">
    <cacheHierarchy uniqueName="[Data].[Column1]" caption="Column1" attribute="1" defaultMemberUniqueName="[Data].[Column1].[All]" allUniqueName="[Data].[Column1].[All]" dimensionUniqueName="[Data]" displayFolder="" count="0" memberValueDatatype="130" unbalanced="0"/>
    <cacheHierarchy uniqueName="[Data].[Column2]" caption="Column2" attribute="1" defaultMemberUniqueName="[Data].[Column2].[All]" allUniqueName="[Data].[Column2].[All]" dimensionUniqueName="[Data]" displayFolder="" count="0" memberValueDatatype="130" unbalanced="0"/>
    <cacheHierarchy uniqueName="[Data].[Column3]" caption="Column3" attribute="1" defaultMemberUniqueName="[Data].[Column3].[All]" allUniqueName="[Data].[Column3].[All]" dimensionUniqueName="[Data]" displayFolder="" count="0" memberValueDatatype="130" unbalanced="0"/>
    <cacheHierarchy uniqueName="[Data].[Column4]" caption="Column4" attribute="1" defaultMemberUniqueName="[Data].[Column4].[All]" allUniqueName="[Data].[Column4].[All]" dimensionUniqueName="[Data]" displayFolder="" count="0" memberValueDatatype="130" unbalanced="0"/>
    <cacheHierarchy uniqueName="[Data].[Column5]" caption="Column5" attribute="1" defaultMemberUniqueName="[Data].[Column5].[All]" allUniqueName="[Data].[Column5].[All]" dimensionUniqueName="[Data]" displayFolder="" count="0" memberValueDatatype="130" unbalanced="0"/>
    <cacheHierarchy uniqueName="[Data].[Column6]" caption="Column6" attribute="1" defaultMemberUniqueName="[Data].[Column6].[All]" allUniqueName="[Data].[Column6].[All]" dimensionUniqueName="[Data]" displayFolder="" count="0" memberValueDatatype="130" unbalanced="0"/>
    <cacheHierarchy uniqueName="[Data].[Column7]" caption="Column7" attribute="1" defaultMemberUniqueName="[Data].[Column7].[All]" allUniqueName="[Data].[Column7].[All]" dimensionUniqueName="[Data]" displayFolder="" count="0" memberValueDatatype="130" unbalanced="0"/>
    <cacheHierarchy uniqueName="[Data].[Column8]" caption="Column8" attribute="1" defaultMemberUniqueName="[Data].[Column8].[All]" allUniqueName="[Data].[Column8].[All]" dimensionUniqueName="[Data]" displayFolder="" count="0" memberValueDatatype="130" unbalanced="0"/>
    <cacheHierarchy uniqueName="[Data].[Column9]" caption="Column9" attribute="1" defaultMemberUniqueName="[Data].[Column9].[All]" allUniqueName="[Data].[Column9].[All]" dimensionUniqueName="[Data]" displayFolder="" count="0" memberValueDatatype="130" unbalanced="0"/>
    <cacheHierarchy uniqueName="[Data].[Column10]" caption="Column10" attribute="1" defaultMemberUniqueName="[Data].[Column10].[All]" allUniqueName="[Data].[Column10].[All]" dimensionUniqueName="[Data]" displayFolder="" count="0" memberValueDatatype="130" unbalanced="0"/>
    <cacheHierarchy uniqueName="[Data].[Column11]" caption="Column11" attribute="1" defaultMemberUniqueName="[Data].[Column11].[All]" allUniqueName="[Data].[Column11].[All]" dimensionUniqueName="[Data]" displayFolder="" count="0" memberValueDatatype="130" unbalanced="0"/>
    <cacheHierarchy uniqueName="[Data].[Column12]" caption="Column12" attribute="1" defaultMemberUniqueName="[Data].[Column12].[All]" allUniqueName="[Data].[Column12].[All]" dimensionUniqueName="[Data]" displayFolder="" count="0" memberValueDatatype="130" unbalanced="0"/>
    <cacheHierarchy uniqueName="[Data].[Column13]" caption="Column13" attribute="1" defaultMemberUniqueName="[Data].[Column13].[All]" allUniqueName="[Data].[Column13].[All]" dimensionUniqueName="[Data]" displayFolder="" count="0" memberValueDatatype="130" unbalanced="0"/>
    <cacheHierarchy uniqueName="[Data].[Column14]" caption="Column14" attribute="1" defaultMemberUniqueName="[Data].[Column14].[All]" allUniqueName="[Data].[Column14].[All]" dimensionUniqueName="[Data]" displayFolder="" count="0" memberValueDatatype="130" unbalanced="0"/>
    <cacheHierarchy uniqueName="[Data].[Column15]" caption="Column15" attribute="1" defaultMemberUniqueName="[Data].[Column15].[All]" allUniqueName="[Data].[Column15].[All]" dimensionUniqueName="[Data]" displayFolder="" count="0" memberValueDatatype="20" unbalanced="0"/>
    <cacheHierarchy uniqueName="[Data].[Column16]" caption="Column16" attribute="1" defaultMemberUniqueName="[Data].[Column16].[All]" allUniqueName="[Data].[Column16].[All]" dimensionUniqueName="[Data]" displayFolder="" count="0" memberValueDatatype="20" unbalanced="0"/>
    <cacheHierarchy uniqueName="[Data].[Column17]" caption="Column17" attribute="1" defaultMemberUniqueName="[Data].[Column17].[All]" allUniqueName="[Data].[Column17].[All]" dimensionUniqueName="[Data]" displayFolder="" count="0" memberValueDatatype="130" unbalanced="0"/>
    <cacheHierarchy uniqueName="[Data].[Column18]" caption="Column18" attribute="1" defaultMemberUniqueName="[Data].[Column18].[All]" allUniqueName="[Data].[Column18].[All]" dimensionUniqueName="[Data]" displayFolder="" count="0" memberValueDatatype="130" unbalanced="0"/>
    <cacheHierarchy uniqueName="[Data].[Column19]" caption="Column19" attribute="1" defaultMemberUniqueName="[Data].[Column19].[All]" allUniqueName="[Data].[Column19].[All]" dimensionUniqueName="[Data]" displayFolder="" count="0" memberValueDatatype="130" unbalanced="0"/>
    <cacheHierarchy uniqueName="[Data].[Column20]" caption="Column20" attribute="1" defaultMemberUniqueName="[Data].[Column20].[All]" allUniqueName="[Data].[Column20].[All]" dimensionUniqueName="[Data]" displayFolder="" count="0" memberValueDatatype="130" unbalanced="0"/>
    <cacheHierarchy uniqueName="[Data].[Column21]" caption="Column21" attribute="1" defaultMemberUniqueName="[Data].[Column21].[All]" allUniqueName="[Data].[Column21].[All]" dimensionUniqueName="[Data]" displayFolder="" count="0" memberValueDatatype="130" unbalanced="0"/>
    <cacheHierarchy uniqueName="[Data].[Column22]" caption="Column22" attribute="1" defaultMemberUniqueName="[Data].[Column22].[All]" allUniqueName="[Data].[Column22].[All]" dimensionUniqueName="[Data]" displayFolder="" count="0" memberValueDatatype="130" unbalanced="0"/>
    <cacheHierarchy uniqueName="[Data].[Column23]" caption="Column23" attribute="1" defaultMemberUniqueName="[Data].[Column23].[All]" allUniqueName="[Data].[Column23].[All]" dimensionUniqueName="[Data]" displayFolder="" count="0" memberValueDatatype="130" unbalanced="0"/>
    <cacheHierarchy uniqueName="[Data].[Column24]" caption="Column24" attribute="1" defaultMemberUniqueName="[Data].[Column24].[All]" allUniqueName="[Data].[Column24].[All]" dimensionUniqueName="[Data]" displayFolder="" count="0" memberValueDatatype="130" unbalanced="0"/>
    <cacheHierarchy uniqueName="[Data].[Column25]" caption="Column25" attribute="1" defaultMemberUniqueName="[Data].[Column25].[All]" allUniqueName="[Data].[Column25].[All]" dimensionUniqueName="[Data]" displayFolder="" count="0" memberValueDatatype="130" unbalanced="0"/>
    <cacheHierarchy uniqueName="[Data].[Column26]" caption="Column26" attribute="1" defaultMemberUniqueName="[Data].[Column26].[All]" allUniqueName="[Data].[Column26].[All]" dimensionUniqueName="[Data]" displayFolder="" count="0" memberValueDatatype="130" unbalanced="0"/>
    <cacheHierarchy uniqueName="[Data].[Column27]" caption="Column27" attribute="1" defaultMemberUniqueName="[Data].[Column27].[All]" allUniqueName="[Data].[Column27].[All]" dimensionUniqueName="[Data]" displayFolder="" count="0" memberValueDatatype="130" unbalanced="0"/>
    <cacheHierarchy uniqueName="[Data].[Column28]" caption="Column28" attribute="1" defaultMemberUniqueName="[Data].[Column28].[All]" allUniqueName="[Data].[Column28].[All]" dimensionUniqueName="[Data]" displayFolder="" count="0" memberValueDatatype="130" unbalanced="0"/>
    <cacheHierarchy uniqueName="[Data].[Column29]" caption="Column29" attribute="1" defaultMemberUniqueName="[Data].[Column29].[All]" allUniqueName="[Data].[Column29].[All]" dimensionUniqueName="[Data]" displayFolder="" count="0" memberValueDatatype="130" unbalanced="0"/>
    <cacheHierarchy uniqueName="[Data].[Column30]" caption="Column30" attribute="1" defaultMemberUniqueName="[Data].[Column30].[All]" allUniqueName="[Data].[Column30].[All]" dimensionUniqueName="[Data]" displayFolder="" count="0" memberValueDatatype="130" unbalanced="0"/>
    <cacheHierarchy uniqueName="[Data].[Column31]" caption="Column31" attribute="1" defaultMemberUniqueName="[Data].[Column31].[All]" allUniqueName="[Data].[Column31].[All]" dimensionUniqueName="[Data]" displayFolder="" count="0" memberValueDatatype="130" unbalanced="0"/>
    <cacheHierarchy uniqueName="[Data].[Column32]" caption="Column32" attribute="1" defaultMemberUniqueName="[Data].[Column32].[All]" allUniqueName="[Data].[Column32].[All]" dimensionUniqueName="[Data]" displayFolder="" count="0" memberValueDatatype="130" unbalanced="0"/>
    <cacheHierarchy uniqueName="[Data].[Column33]" caption="Column33" attribute="1" defaultMemberUniqueName="[Data].[Column33].[All]" allUniqueName="[Data].[Column33].[All]" dimensionUniqueName="[Data]" displayFolder="" count="0" memberValueDatatype="130" unbalanced="0"/>
    <cacheHierarchy uniqueName="[Data].[Column34]" caption="Column34" attribute="1" defaultMemberUniqueName="[Data].[Column34].[All]" allUniqueName="[Data].[Column34].[All]" dimensionUniqueName="[Data]" displayFolder="" count="0" memberValueDatatype="130" unbalanced="0"/>
    <cacheHierarchy uniqueName="[Data].[Column35]" caption="Column35" attribute="1" defaultMemberUniqueName="[Data].[Column35].[All]" allUniqueName="[Data].[Column35].[All]" dimensionUniqueName="[Data]" displayFolder="" count="0" memberValueDatatype="130" unbalanced="0"/>
    <cacheHierarchy uniqueName="[Data].[Column36]" caption="Column36" attribute="1" defaultMemberUniqueName="[Data].[Column36].[All]" allUniqueName="[Data].[Column36].[All]" dimensionUniqueName="[Data]" displayFolder="" count="0" memberValueDatatype="130" unbalanced="0"/>
    <cacheHierarchy uniqueName="[Data].[Column37]" caption="Column37" attribute="1" defaultMemberUniqueName="[Data].[Column37].[All]" allUniqueName="[Data].[Column37].[All]" dimensionUniqueName="[Data]" displayFolder="" count="0" memberValueDatatype="130" unbalanced="0"/>
    <cacheHierarchy uniqueName="[Data].[Column38]" caption="Column38" attribute="1" defaultMemberUniqueName="[Data].[Column38].[All]" allUniqueName="[Data].[Column38].[All]" dimensionUniqueName="[Data]" displayFolder="" count="0" memberValueDatatype="130" unbalanced="0"/>
    <cacheHierarchy uniqueName="[Data].[Column39]" caption="Column39" attribute="1" defaultMemberUniqueName="[Data].[Column39].[All]" allUniqueName="[Data].[Column39].[All]" dimensionUniqueName="[Data]" displayFolder="" count="0" memberValueDatatype="130" unbalanced="0"/>
    <cacheHierarchy uniqueName="[Data].[Column40]" caption="Column40" attribute="1" defaultMemberUniqueName="[Data].[Column40].[All]" allUniqueName="[Data].[Column40].[All]" dimensionUniqueName="[Data]" displayFolder="" count="0" memberValueDatatype="130" unbalanced="0"/>
    <cacheHierarchy uniqueName="[Data].[Column41]" caption="Column41" attribute="1" defaultMemberUniqueName="[Data].[Column41].[All]" allUniqueName="[Data].[Column41].[All]" dimensionUniqueName="[Data]" displayFolder="" count="0" memberValueDatatype="130" unbalanced="0"/>
    <cacheHierarchy uniqueName="[Data].[Column42]" caption="Column42" attribute="1" defaultMemberUniqueName="[Data].[Column42].[All]" allUniqueName="[Data].[Column42].[All]" dimensionUniqueName="[Data]" displayFolder="" count="0" memberValueDatatype="130" unbalanced="0"/>
    <cacheHierarchy uniqueName="[Data].[Column43]" caption="Column43" attribute="1" defaultMemberUniqueName="[Data].[Column43].[All]" allUniqueName="[Data].[Column43].[All]" dimensionUniqueName="[Data]" displayFolder="" count="0" memberValueDatatype="130" unbalanced="0"/>
    <cacheHierarchy uniqueName="[Data].[Column44]" caption="Column44" attribute="1" defaultMemberUniqueName="[Data].[Column44].[All]" allUniqueName="[Data].[Column44].[All]" dimensionUniqueName="[Data]" displayFolder="" count="0" memberValueDatatype="130" unbalanced="0"/>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2" memberValueDatatype="130" unbalanced="0">
      <fieldsUsage count="2">
        <fieldUsage x="-1"/>
        <fieldUsage x="3"/>
      </fieldsUsage>
    </cacheHierarchy>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XL_Count Background 1]" caption="__XL_Count Background 1" measure="1" displayFolder="" measureGroup="Background 1" count="0" hidden="1"/>
    <cacheHierarchy uniqueName="[Measures].[__XL_Count Background 2]" caption="__XL_Count Background 2" measure="1" displayFolder="" measureGroup="Background 2" count="0" hidden="1"/>
    <cacheHierarchy uniqueName="[Measures].[__XL_Count Background 3]" caption="__XL_Count Background 3" measure="1" displayFolder="" measureGroup="Background 3" count="0" hidden="1"/>
    <cacheHierarchy uniqueName="[Measures].[__XL_Count Background 4]" caption="__XL_Count Background 4" measure="1" displayFolder="" measureGroup="Background 4" count="0" hidden="1"/>
    <cacheHierarchy uniqueName="[Measures].[__XL_Count Images]" caption="__XL_Count Images" measure="1" displayFolder="" measureGroup="Image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51"/>
        </ext>
      </extLst>
    </cacheHierarchy>
    <cacheHierarchy uniqueName="[Measures].[Sum of CF_attrition count]" caption="Sum of CF_attrition count" measure="1" displayFolder="" measureGroup="Table_1" count="0" oneField="1" hidden="1">
      <fieldsUsage count="1">
        <fieldUsage x="0"/>
      </fieldsUsage>
      <extLst>
        <ext xmlns:x15="http://schemas.microsoft.com/office/spreadsheetml/2010/11/main" uri="{B97F6D7D-B522-45F9-BDA1-12C45D357490}">
          <x15:cacheHierarchy aggregatedColumn="61"/>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60"/>
        </ext>
      </extLst>
    </cacheHierarchy>
    <cacheHierarchy uniqueName="[Measures].[Count of Age]" caption="Count of Age" measure="1" displayFolder="" measureGroup="Table_1" count="0" oneField="1" hidden="1">
      <fieldsUsage count="1">
        <fieldUsage x="1"/>
      </fieldsUsage>
      <extLst>
        <ext xmlns:x15="http://schemas.microsoft.com/office/spreadsheetml/2010/11/main" uri="{B97F6D7D-B522-45F9-BDA1-12C45D357490}">
          <x15:cacheHierarchy aggregatedColumn="60"/>
        </ext>
      </extLst>
    </cacheHierarchy>
    <cacheHierarchy uniqueName="[Measures].[Count of Employee Number]" caption="Count of Employee Number" measure="1" displayFolder="" measureGroup="Table_1" count="0" oneField="1" hidden="1">
      <fieldsUsage count="1">
        <fieldUsage x="2"/>
      </fieldsUsage>
      <extLst>
        <ext xmlns:x15="http://schemas.microsoft.com/office/spreadsheetml/2010/11/main" uri="{B97F6D7D-B522-45F9-BDA1-12C45D357490}">
          <x15:cacheHierarchy aggregatedColumn="51"/>
        </ext>
      </extLst>
    </cacheHierarchy>
  </cacheHierarchies>
  <kpis count="0"/>
  <dimensions count="3">
    <dimension name="Data" uniqueName="[Data]" caption="Data"/>
    <dimension measure="1" name="Measures" uniqueName="[Measures]" caption="Measures"/>
    <dimension name="Table_1" uniqueName="[Table_1]" caption="Table_1"/>
  </dimensions>
  <measureGroups count="7">
    <measureGroup name="Background 1" caption="Background 1"/>
    <measureGroup name="Background 2" caption="Background 2"/>
    <measureGroup name="Background 3" caption="Background 3"/>
    <measureGroup name="Background 4" caption="Background 4"/>
    <measureGroup name="Data" caption="Data"/>
    <measureGroup name="Images" caption="Images"/>
    <measureGroup name="Table_1" caption="Table_1"/>
  </measureGroups>
  <maps count="2">
    <map measureGroup="4" dimension="0"/>
    <map measureGroup="6"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it Yadav" refreshedDate="45366.989959953702" createdVersion="8" refreshedVersion="8" minRefreshableVersion="3" recordCount="1470" xr:uid="{04CFF35F-752C-4E61-9745-AEEB1DF7C0F4}">
  <cacheSource type="worksheet">
    <worksheetSource name="Table_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ontainsBlank="1"/>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ount="1470">
        <s v="STAFF-1"/>
        <s v="STAFF-2"/>
        <s v="STAFF-4"/>
        <s v="STAFF-5"/>
        <s v="STAFF-7"/>
        <s v="STAFF-8"/>
        <s v="STAFF-10"/>
        <s v="STAFF-11"/>
        <s v="STAFF-12"/>
        <s v="STAFF-13"/>
        <s v="STAFF-14"/>
        <s v="STAFF-15"/>
        <s v="STAFF-16"/>
        <s v="STAFF-18"/>
        <s v="STAFF-19"/>
        <s v="STAFF-20"/>
        <s v="STAFF-21"/>
        <s v="STAFF-22"/>
        <s v="STAFF-23"/>
        <s v="STAFF-24"/>
        <s v="STAFF-26"/>
        <s v="STAFF-27"/>
        <s v="STAFF-28"/>
        <s v="STAFF-30"/>
        <s v="STAFF-31"/>
        <s v="STAFF-32"/>
        <s v="STAFF-33"/>
        <s v="STAFF-35"/>
        <s v="STAFF-36"/>
        <s v="STAFF-38"/>
        <s v="STAFF-39"/>
        <s v="STAFF-40"/>
        <s v="STAFF-41"/>
        <s v="STAFF-42"/>
        <s v="STAFF-45"/>
        <s v="STAFF-46"/>
        <s v="STAFF-47"/>
        <s v="STAFF-49"/>
        <s v="STAFF-51"/>
        <s v="STAFF-52"/>
        <s v="STAFF-53"/>
        <s v="STAFF-54"/>
        <s v="STAFF-55"/>
        <s v="STAFF-56"/>
        <s v="STAFF-57"/>
        <s v="STAFF-58"/>
        <s v="STAFF-60"/>
        <s v="STAFF-61"/>
        <s v="STAFF-62"/>
        <s v="STAFF-63"/>
        <s v="STAFF-64"/>
        <s v="STAFF-65"/>
        <s v="STAFF-68"/>
        <s v="STAFF-70"/>
        <s v="STAFF-72"/>
        <s v="STAFF-73"/>
        <s v="STAFF-74"/>
        <s v="STAFF-75"/>
        <s v="STAFF-76"/>
        <s v="STAFF-77"/>
        <s v="STAFF-78"/>
        <s v="STAFF-79"/>
        <s v="STAFF-80"/>
        <s v="STAFF-81"/>
        <s v="STAFF-83"/>
        <s v="STAFF-84"/>
        <s v="STAFF-85"/>
        <s v="STAFF-86"/>
        <s v="STAFF-88"/>
        <s v="STAFF-90"/>
        <s v="STAFF-91"/>
        <s v="STAFF-94"/>
        <s v="STAFF-95"/>
        <s v="STAFF-96"/>
        <s v="STAFF-97"/>
        <s v="STAFF-98"/>
        <s v="STAFF-100"/>
        <s v="STAFF-101"/>
        <s v="STAFF-102"/>
        <s v="STAFF-103"/>
        <s v="STAFF-104"/>
        <s v="STAFF-105"/>
        <s v="STAFF-106"/>
        <s v="STAFF-107"/>
        <s v="STAFF-110"/>
        <s v="STAFF-112"/>
        <s v="STAFF-113"/>
        <s v="STAFF-116"/>
        <s v="STAFF-117"/>
        <s v="STAFF-118"/>
        <s v="STAFF-119"/>
        <s v="STAFF-120"/>
        <s v="STAFF-121"/>
        <s v="STAFF-124"/>
        <s v="STAFF-125"/>
        <s v="STAFF-126"/>
        <s v="STAFF-128"/>
        <s v="STAFF-129"/>
        <s v="STAFF-131"/>
        <s v="STAFF-132"/>
        <s v="STAFF-133"/>
        <s v="STAFF-134"/>
        <s v="STAFF-137"/>
        <s v="STAFF-138"/>
        <s v="STAFF-139"/>
        <s v="STAFF-140"/>
        <s v="STAFF-141"/>
        <s v="STAFF-142"/>
        <s v="STAFF-143"/>
        <s v="STAFF-144"/>
        <s v="STAFF-145"/>
        <s v="STAFF-147"/>
        <s v="STAFF-148"/>
        <s v="STAFF-150"/>
        <s v="STAFF-151"/>
        <s v="STAFF-152"/>
        <s v="STAFF-153"/>
        <s v="STAFF-154"/>
        <s v="STAFF-155"/>
        <s v="STAFF-158"/>
        <s v="STAFF-159"/>
        <s v="STAFF-160"/>
        <s v="STAFF-161"/>
        <s v="STAFF-162"/>
        <s v="STAFF-163"/>
        <s v="STAFF-164"/>
        <s v="STAFF-165"/>
        <s v="STAFF-167"/>
        <s v="STAFF-169"/>
        <s v="STAFF-170"/>
        <s v="STAFF-171"/>
        <s v="STAFF-174"/>
        <s v="STAFF-175"/>
        <s v="STAFF-176"/>
        <s v="STAFF-177"/>
        <s v="STAFF-178"/>
        <s v="STAFF-179"/>
        <s v="STAFF-182"/>
        <s v="STAFF-183"/>
        <s v="STAFF-184"/>
        <s v="STAFF-190"/>
        <s v="STAFF-192"/>
        <s v="STAFF-193"/>
        <s v="STAFF-194"/>
        <s v="STAFF-195"/>
        <s v="STAFF-197"/>
        <s v="STAFF-198"/>
        <s v="STAFF-199"/>
        <s v="STAFF-200"/>
        <s v="STAFF-201"/>
        <s v="STAFF-202"/>
        <s v="STAFF-204"/>
        <s v="STAFF-205"/>
        <s v="STAFF-206"/>
        <s v="STAFF-207"/>
        <s v="STAFF-208"/>
        <s v="STAFF-211"/>
        <s v="STAFF-214"/>
        <s v="STAFF-215"/>
        <s v="STAFF-216"/>
        <s v="STAFF-217"/>
        <s v="STAFF-218"/>
        <s v="STAFF-221"/>
        <s v="STAFF-223"/>
        <s v="STAFF-224"/>
        <s v="STAFF-226"/>
        <s v="STAFF-227"/>
        <s v="STAFF-228"/>
        <s v="STAFF-230"/>
        <s v="STAFF-231"/>
        <s v="STAFF-233"/>
        <s v="STAFF-235"/>
        <s v="STAFF-238"/>
        <s v="STAFF-239"/>
        <s v="STAFF-240"/>
        <s v="STAFF-241"/>
        <s v="STAFF-242"/>
        <s v="STAFF-243"/>
        <s v="STAFF-244"/>
        <s v="STAFF-245"/>
        <s v="STAFF-246"/>
        <s v="STAFF-247"/>
        <s v="STAFF-248"/>
        <s v="STAFF-249"/>
        <s v="STAFF-250"/>
        <s v="STAFF-252"/>
        <s v="STAFF-253"/>
        <s v="STAFF-254"/>
        <s v="STAFF-256"/>
        <s v="STAFF-258"/>
        <s v="STAFF-259"/>
        <s v="STAFF-260"/>
        <s v="STAFF-261"/>
        <s v="STAFF-262"/>
        <s v="STAFF-264"/>
        <s v="STAFF-267"/>
        <s v="STAFF-269"/>
        <s v="STAFF-270"/>
        <s v="STAFF-271"/>
        <s v="STAFF-273"/>
        <s v="STAFF-274"/>
        <s v="STAFF-275"/>
        <s v="STAFF-277"/>
        <s v="STAFF-281"/>
        <s v="STAFF-282"/>
        <s v="STAFF-283"/>
        <s v="STAFF-284"/>
        <s v="STAFF-286"/>
        <s v="STAFF-287"/>
        <s v="STAFF-288"/>
        <s v="STAFF-291"/>
        <s v="STAFF-292"/>
        <s v="STAFF-293"/>
        <s v="STAFF-296"/>
        <s v="STAFF-297"/>
        <s v="STAFF-298"/>
        <s v="STAFF-299"/>
        <s v="STAFF-300"/>
        <s v="STAFF-302"/>
        <s v="STAFF-303"/>
        <s v="STAFF-304"/>
        <s v="STAFF-305"/>
        <s v="STAFF-306"/>
        <s v="STAFF-307"/>
        <s v="STAFF-308"/>
        <s v="STAFF-309"/>
        <s v="STAFF-311"/>
        <s v="STAFF-312"/>
        <s v="STAFF-314"/>
        <s v="STAFF-315"/>
        <s v="STAFF-316"/>
        <s v="STAFF-319"/>
        <s v="STAFF-321"/>
        <s v="STAFF-323"/>
        <s v="STAFF-325"/>
        <s v="STAFF-327"/>
        <s v="STAFF-328"/>
        <s v="STAFF-329"/>
        <s v="STAFF-330"/>
        <s v="STAFF-331"/>
        <s v="STAFF-332"/>
        <s v="STAFF-333"/>
        <s v="STAFF-334"/>
        <s v="STAFF-335"/>
        <s v="STAFF-336"/>
        <s v="STAFF-337"/>
        <s v="STAFF-338"/>
        <s v="STAFF-339"/>
        <s v="STAFF-340"/>
        <s v="STAFF-341"/>
        <s v="STAFF-342"/>
        <s v="STAFF-343"/>
        <s v="STAFF-346"/>
        <s v="STAFF-347"/>
        <s v="STAFF-349"/>
        <s v="STAFF-350"/>
        <s v="STAFF-351"/>
        <s v="STAFF-352"/>
        <s v="STAFF-353"/>
        <s v="STAFF-355"/>
        <s v="STAFF-359"/>
        <s v="STAFF-361"/>
        <s v="STAFF-362"/>
        <s v="STAFF-363"/>
        <s v="STAFF-364"/>
        <s v="STAFF-366"/>
        <s v="STAFF-367"/>
        <s v="STAFF-369"/>
        <s v="STAFF-372"/>
        <s v="STAFF-373"/>
        <s v="STAFF-374"/>
        <s v="STAFF-376"/>
        <s v="STAFF-377"/>
        <s v="STAFF-378"/>
        <s v="STAFF-379"/>
        <s v="STAFF-380"/>
        <s v="STAFF-381"/>
        <s v="STAFF-382"/>
        <s v="STAFF-384"/>
        <s v="STAFF-385"/>
        <s v="STAFF-386"/>
        <s v="STAFF-387"/>
        <s v="STAFF-388"/>
        <s v="STAFF-389"/>
        <s v="STAFF-390"/>
        <s v="STAFF-391"/>
        <s v="STAFF-392"/>
        <s v="STAFF-393"/>
        <s v="STAFF-394"/>
        <s v="STAFF-395"/>
        <s v="STAFF-396"/>
        <s v="STAFF-397"/>
        <s v="STAFF-399"/>
        <s v="STAFF-401"/>
        <s v="STAFF-403"/>
        <s v="STAFF-404"/>
        <s v="STAFF-405"/>
        <s v="STAFF-406"/>
        <s v="STAFF-407"/>
        <s v="STAFF-408"/>
        <s v="STAFF-410"/>
        <s v="STAFF-411"/>
        <s v="STAFF-412"/>
        <s v="STAFF-416"/>
        <s v="STAFF-417"/>
        <s v="STAFF-419"/>
        <s v="STAFF-420"/>
        <s v="STAFF-421"/>
        <s v="STAFF-422"/>
        <s v="STAFF-423"/>
        <s v="STAFF-424"/>
        <s v="STAFF-425"/>
        <s v="STAFF-426"/>
        <s v="STAFF-428"/>
        <s v="STAFF-429"/>
        <s v="STAFF-430"/>
        <s v="STAFF-431"/>
        <s v="STAFF-433"/>
        <s v="STAFF-434"/>
        <s v="STAFF-436"/>
        <s v="STAFF-437"/>
        <s v="STAFF-438"/>
        <s v="STAFF-439"/>
        <s v="STAFF-440"/>
        <s v="STAFF-441"/>
        <s v="STAFF-442"/>
        <s v="STAFF-444"/>
        <s v="STAFF-445"/>
        <s v="STAFF-446"/>
        <s v="STAFF-447"/>
        <s v="STAFF-448"/>
        <s v="STAFF-449"/>
        <s v="STAFF-450"/>
        <s v="STAFF-451"/>
        <s v="STAFF-452"/>
        <s v="STAFF-453"/>
        <s v="STAFF-454"/>
        <s v="STAFF-455"/>
        <s v="STAFF-456"/>
        <s v="STAFF-458"/>
        <s v="STAFF-460"/>
        <s v="STAFF-461"/>
        <s v="STAFF-462"/>
        <s v="STAFF-463"/>
        <s v="STAFF-464"/>
        <s v="STAFF-465"/>
        <s v="STAFF-466"/>
        <s v="STAFF-467"/>
        <s v="STAFF-468"/>
        <s v="STAFF-469"/>
        <s v="STAFF-470"/>
        <s v="STAFF-471"/>
        <s v="STAFF-473"/>
        <s v="STAFF-474"/>
        <s v="STAFF-475"/>
        <s v="STAFF-476"/>
        <s v="STAFF-477"/>
        <s v="STAFF-478"/>
        <s v="STAFF-479"/>
        <s v="STAFF-481"/>
        <s v="STAFF-482"/>
        <s v="STAFF-483"/>
        <s v="STAFF-484"/>
        <s v="STAFF-485"/>
        <s v="STAFF-486"/>
        <s v="STAFF-487"/>
        <s v="STAFF-488"/>
        <s v="STAFF-491"/>
        <s v="STAFF-492"/>
        <s v="STAFF-493"/>
        <s v="STAFF-494"/>
        <s v="STAFF-495"/>
        <s v="STAFF-496"/>
        <s v="STAFF-497"/>
        <s v="STAFF-498"/>
        <s v="STAFF-499"/>
        <s v="STAFF-500"/>
        <s v="STAFF-501"/>
        <s v="STAFF-502"/>
        <s v="STAFF-505"/>
        <s v="STAFF-507"/>
        <s v="STAFF-508"/>
        <s v="STAFF-510"/>
        <s v="STAFF-511"/>
        <s v="STAFF-513"/>
        <s v="STAFF-514"/>
        <s v="STAFF-515"/>
        <s v="STAFF-516"/>
        <s v="STAFF-517"/>
        <s v="STAFF-518"/>
        <s v="STAFF-520"/>
        <s v="STAFF-521"/>
        <s v="STAFF-522"/>
        <s v="STAFF-523"/>
        <s v="STAFF-524"/>
        <s v="STAFF-525"/>
        <s v="STAFF-526"/>
        <s v="STAFF-527"/>
        <s v="STAFF-529"/>
        <s v="STAFF-530"/>
        <s v="STAFF-531"/>
        <s v="STAFF-532"/>
        <s v="STAFF-533"/>
        <s v="STAFF-534"/>
        <s v="STAFF-536"/>
        <s v="STAFF-538"/>
        <s v="STAFF-543"/>
        <s v="STAFF-544"/>
        <s v="STAFF-546"/>
        <s v="STAFF-547"/>
        <s v="STAFF-548"/>
        <s v="STAFF-549"/>
        <s v="STAFF-550"/>
        <s v="STAFF-551"/>
        <s v="STAFF-554"/>
        <s v="STAFF-555"/>
        <s v="STAFF-556"/>
        <s v="STAFF-558"/>
        <s v="STAFF-560"/>
        <s v="STAFF-562"/>
        <s v="STAFF-564"/>
        <s v="STAFF-565"/>
        <s v="STAFF-566"/>
        <s v="STAFF-567"/>
        <s v="STAFF-568"/>
        <s v="STAFF-569"/>
        <s v="STAFF-571"/>
        <s v="STAFF-573"/>
        <s v="STAFF-574"/>
        <s v="STAFF-575"/>
        <s v="STAFF-577"/>
        <s v="STAFF-578"/>
        <s v="STAFF-579"/>
        <s v="STAFF-580"/>
        <s v="STAFF-581"/>
        <s v="STAFF-582"/>
        <s v="STAFF-584"/>
        <s v="STAFF-585"/>
        <s v="STAFF-586"/>
        <s v="STAFF-587"/>
        <s v="STAFF-590"/>
        <s v="STAFF-591"/>
        <s v="STAFF-592"/>
        <s v="STAFF-593"/>
        <s v="STAFF-595"/>
        <s v="STAFF-597"/>
        <s v="STAFF-599"/>
        <s v="STAFF-600"/>
        <s v="STAFF-601"/>
        <s v="STAFF-602"/>
        <s v="STAFF-604"/>
        <s v="STAFF-605"/>
        <s v="STAFF-606"/>
        <s v="STAFF-608"/>
        <s v="STAFF-611"/>
        <s v="STAFF-612"/>
        <s v="STAFF-613"/>
        <s v="STAFF-614"/>
        <s v="STAFF-615"/>
        <s v="STAFF-616"/>
        <s v="STAFF-618"/>
        <s v="STAFF-620"/>
        <s v="STAFF-621"/>
        <s v="STAFF-622"/>
        <s v="STAFF-623"/>
        <s v="STAFF-624"/>
        <s v="STAFF-625"/>
        <s v="STAFF-626"/>
        <s v="STAFF-630"/>
        <s v="STAFF-631"/>
        <s v="STAFF-632"/>
        <s v="STAFF-634"/>
        <s v="STAFF-635"/>
        <s v="STAFF-638"/>
        <s v="STAFF-639"/>
        <s v="STAFF-641"/>
        <s v="STAFF-643"/>
        <s v="STAFF-644"/>
        <s v="STAFF-645"/>
        <s v="STAFF-647"/>
        <s v="STAFF-648"/>
        <s v="STAFF-649"/>
        <s v="STAFF-650"/>
        <s v="STAFF-652"/>
        <s v="STAFF-653"/>
        <s v="STAFF-655"/>
        <s v="STAFF-656"/>
        <s v="STAFF-657"/>
        <s v="STAFF-659"/>
        <s v="STAFF-661"/>
        <s v="STAFF-662"/>
        <s v="STAFF-663"/>
        <s v="STAFF-664"/>
        <s v="STAFF-665"/>
        <s v="STAFF-666"/>
        <s v="STAFF-667"/>
        <s v="STAFF-669"/>
        <s v="STAFF-671"/>
        <s v="STAFF-675"/>
        <s v="STAFF-677"/>
        <s v="STAFF-679"/>
        <s v="STAFF-680"/>
        <s v="STAFF-682"/>
        <s v="STAFF-683"/>
        <s v="STAFF-684"/>
        <s v="STAFF-686"/>
        <s v="STAFF-689"/>
        <s v="STAFF-690"/>
        <s v="STAFF-691"/>
        <s v="STAFF-692"/>
        <s v="STAFF-698"/>
        <s v="STAFF-699"/>
        <s v="STAFF-700"/>
        <s v="STAFF-701"/>
        <s v="STAFF-702"/>
        <s v="STAFF-704"/>
        <s v="STAFF-705"/>
        <s v="STAFF-707"/>
        <s v="STAFF-709"/>
        <s v="STAFF-710"/>
        <s v="STAFF-712"/>
        <s v="STAFF-714"/>
        <s v="STAFF-715"/>
        <s v="STAFF-716"/>
        <s v="STAFF-717"/>
        <s v="STAFF-720"/>
        <s v="STAFF-721"/>
        <s v="STAFF-722"/>
        <s v="STAFF-723"/>
        <s v="STAFF-724"/>
        <s v="STAFF-725"/>
        <s v="STAFF-727"/>
        <s v="STAFF-728"/>
        <s v="STAFF-729"/>
        <s v="STAFF-730"/>
        <s v="STAFF-731"/>
        <s v="STAFF-732"/>
        <s v="STAFF-733"/>
        <s v="STAFF-734"/>
        <s v="STAFF-738"/>
        <s v="STAFF-741"/>
        <s v="STAFF-742"/>
        <s v="STAFF-743"/>
        <s v="STAFF-744"/>
        <s v="STAFF-746"/>
        <s v="STAFF-747"/>
        <s v="STAFF-749"/>
        <s v="STAFF-752"/>
        <s v="STAFF-754"/>
        <s v="STAFF-757"/>
        <s v="STAFF-758"/>
        <s v="STAFF-760"/>
        <s v="STAFF-762"/>
        <s v="STAFF-763"/>
        <s v="STAFF-764"/>
        <s v="STAFF-766"/>
        <s v="STAFF-769"/>
        <s v="STAFF-771"/>
        <s v="STAFF-772"/>
        <s v="STAFF-773"/>
        <s v="STAFF-775"/>
        <s v="STAFF-776"/>
        <s v="STAFF-780"/>
        <s v="STAFF-781"/>
        <s v="STAFF-783"/>
        <s v="STAFF-784"/>
        <s v="STAFF-785"/>
        <s v="STAFF-786"/>
        <s v="STAFF-787"/>
        <s v="STAFF-789"/>
        <s v="STAFF-791"/>
        <s v="STAFF-792"/>
        <s v="STAFF-793"/>
        <s v="STAFF-796"/>
        <s v="STAFF-797"/>
        <s v="STAFF-799"/>
        <s v="STAFF-800"/>
        <s v="STAFF-802"/>
        <s v="STAFF-803"/>
        <s v="STAFF-804"/>
        <s v="STAFF-805"/>
        <s v="STAFF-806"/>
        <s v="STAFF-807"/>
        <s v="STAFF-808"/>
        <s v="STAFF-809"/>
        <s v="STAFF-811"/>
        <s v="STAFF-812"/>
        <s v="STAFF-813"/>
        <s v="STAFF-815"/>
        <s v="STAFF-816"/>
        <s v="STAFF-817"/>
        <s v="STAFF-819"/>
        <s v="STAFF-820"/>
        <s v="STAFF-823"/>
        <s v="STAFF-824"/>
        <s v="STAFF-825"/>
        <s v="STAFF-826"/>
        <s v="STAFF-827"/>
        <s v="STAFF-828"/>
        <s v="STAFF-829"/>
        <s v="STAFF-830"/>
        <s v="STAFF-832"/>
        <s v="STAFF-833"/>
        <s v="STAFF-834"/>
        <s v="STAFF-836"/>
        <s v="STAFF-837"/>
        <s v="STAFF-838"/>
        <s v="STAFF-840"/>
        <s v="STAFF-842"/>
        <s v="STAFF-843"/>
        <s v="STAFF-844"/>
        <s v="STAFF-845"/>
        <s v="STAFF-846"/>
        <s v="STAFF-847"/>
        <s v="STAFF-848"/>
        <s v="STAFF-850"/>
        <s v="STAFF-851"/>
        <s v="STAFF-852"/>
        <s v="STAFF-854"/>
        <s v="STAFF-855"/>
        <s v="STAFF-856"/>
        <s v="STAFF-857"/>
        <s v="STAFF-859"/>
        <s v="STAFF-861"/>
        <s v="STAFF-862"/>
        <s v="STAFF-864"/>
        <s v="STAFF-865"/>
        <s v="STAFF-867"/>
        <s v="STAFF-868"/>
        <s v="STAFF-869"/>
        <s v="STAFF-872"/>
        <s v="STAFF-874"/>
        <s v="STAFF-875"/>
        <s v="STAFF-878"/>
        <s v="STAFF-879"/>
        <s v="STAFF-880"/>
        <s v="STAFF-881"/>
        <s v="STAFF-882"/>
        <s v="STAFF-885"/>
        <s v="STAFF-887"/>
        <s v="STAFF-888"/>
        <s v="STAFF-889"/>
        <s v="STAFF-893"/>
        <s v="STAFF-894"/>
        <s v="STAFF-895"/>
        <s v="STAFF-896"/>
        <s v="STAFF-897"/>
        <s v="STAFF-899"/>
        <s v="STAFF-900"/>
        <s v="STAFF-901"/>
        <s v="STAFF-902"/>
        <s v="STAFF-903"/>
        <s v="STAFF-904"/>
        <s v="STAFF-905"/>
        <s v="STAFF-909"/>
        <s v="STAFF-910"/>
        <s v="STAFF-911"/>
        <s v="STAFF-912"/>
        <s v="STAFF-913"/>
        <s v="STAFF-916"/>
        <s v="STAFF-918"/>
        <s v="STAFF-920"/>
        <s v="STAFF-922"/>
        <s v="STAFF-923"/>
        <s v="STAFF-924"/>
        <s v="STAFF-925"/>
        <s v="STAFF-926"/>
        <s v="STAFF-927"/>
        <s v="STAFF-930"/>
        <s v="STAFF-932"/>
        <s v="STAFF-933"/>
        <s v="STAFF-934"/>
        <s v="STAFF-936"/>
        <s v="STAFF-939"/>
        <s v="STAFF-940"/>
        <s v="STAFF-941"/>
        <s v="STAFF-942"/>
        <s v="STAFF-944"/>
        <s v="STAFF-945"/>
        <s v="STAFF-947"/>
        <s v="STAFF-949"/>
        <s v="STAFF-950"/>
        <s v="STAFF-951"/>
        <s v="STAFF-952"/>
        <s v="STAFF-954"/>
        <s v="STAFF-956"/>
        <s v="STAFF-957"/>
        <s v="STAFF-958"/>
        <s v="STAFF-959"/>
        <s v="STAFF-960"/>
        <s v="STAFF-961"/>
        <s v="STAFF-964"/>
        <s v="STAFF-966"/>
        <s v="STAFF-967"/>
        <s v="STAFF-969"/>
        <s v="STAFF-970"/>
        <s v="STAFF-972"/>
        <s v="STAFF-974"/>
        <s v="STAFF-975"/>
        <s v="STAFF-976"/>
        <s v="STAFF-977"/>
        <s v="STAFF-981"/>
        <s v="STAFF-982"/>
        <s v="STAFF-983"/>
        <s v="STAFF-984"/>
        <s v="STAFF-985"/>
        <s v="STAFF-986"/>
        <s v="STAFF-987"/>
        <s v="STAFF-990"/>
        <s v="STAFF-991"/>
        <s v="STAFF-992"/>
        <s v="STAFF-994"/>
        <s v="STAFF-995"/>
        <s v="STAFF-996"/>
        <s v="STAFF-997"/>
        <s v="STAFF-998"/>
        <s v="STAFF-999"/>
        <s v="STAFF-1001"/>
        <s v="STAFF-1002"/>
        <s v="STAFF-1003"/>
        <s v="STAFF-1004"/>
        <s v="STAFF-1005"/>
        <s v="STAFF-1006"/>
        <s v="STAFF-1007"/>
        <s v="STAFF-1009"/>
        <s v="STAFF-1010"/>
        <s v="STAFF-1011"/>
        <s v="STAFF-1012"/>
        <s v="STAFF-1013"/>
        <s v="STAFF-1014"/>
        <s v="STAFF-1015"/>
        <s v="STAFF-1016"/>
        <s v="STAFF-1017"/>
        <s v="STAFF-1018"/>
        <s v="STAFF-1019"/>
        <s v="STAFF-1022"/>
        <s v="STAFF-1024"/>
        <s v="STAFF-1025"/>
        <s v="STAFF-1026"/>
        <s v="STAFF-1027"/>
        <s v="STAFF-1028"/>
        <s v="STAFF-1029"/>
        <s v="STAFF-1030"/>
        <s v="STAFF-1032"/>
        <s v="STAFF-1033"/>
        <s v="STAFF-1034"/>
        <s v="STAFF-1035"/>
        <s v="STAFF-1036"/>
        <s v="STAFF-1037"/>
        <s v="STAFF-1038"/>
        <s v="STAFF-1039"/>
        <s v="STAFF-1040"/>
        <s v="STAFF-1042"/>
        <s v="STAFF-1043"/>
        <s v="STAFF-1044"/>
        <s v="STAFF-1045"/>
        <s v="STAFF-1046"/>
        <s v="STAFF-1047"/>
        <s v="STAFF-1048"/>
        <s v="STAFF-1049"/>
        <s v="STAFF-1050"/>
        <s v="STAFF-1052"/>
        <s v="STAFF-1053"/>
        <s v="STAFF-1055"/>
        <s v="STAFF-1056"/>
        <s v="STAFF-1060"/>
        <s v="STAFF-1061"/>
        <s v="STAFF-1062"/>
        <s v="STAFF-1066"/>
        <s v="STAFF-1068"/>
        <s v="STAFF-1069"/>
        <s v="STAFF-1070"/>
        <s v="STAFF-1071"/>
        <s v="STAFF-1073"/>
        <s v="STAFF-1074"/>
        <s v="STAFF-1076"/>
        <s v="STAFF-1077"/>
        <s v="STAFF-1079"/>
        <s v="STAFF-1080"/>
        <s v="STAFF-1081"/>
        <s v="STAFF-1082"/>
        <s v="STAFF-1083"/>
        <s v="STAFF-1084"/>
        <s v="STAFF-1085"/>
        <s v="STAFF-1088"/>
        <s v="STAFF-1092"/>
        <s v="STAFF-1094"/>
        <s v="STAFF-1096"/>
        <s v="STAFF-1097"/>
        <s v="STAFF-1098"/>
        <s v="STAFF-1099"/>
        <s v="STAFF-1100"/>
        <s v="STAFF-1101"/>
        <s v="STAFF-1102"/>
        <s v="STAFF-1103"/>
        <s v="STAFF-1105"/>
        <s v="STAFF-1106"/>
        <s v="STAFF-1107"/>
        <s v="STAFF-1108"/>
        <s v="STAFF-1109"/>
        <s v="STAFF-1111"/>
        <s v="STAFF-1113"/>
        <s v="STAFF-1114"/>
        <s v="STAFF-1115"/>
        <s v="STAFF-1116"/>
        <s v="STAFF-1117"/>
        <s v="STAFF-1118"/>
        <s v="STAFF-1119"/>
        <s v="STAFF-1120"/>
        <s v="STAFF-1121"/>
        <s v="STAFF-1124"/>
        <s v="STAFF-1125"/>
        <s v="STAFF-1126"/>
        <s v="STAFF-1127"/>
        <s v="STAFF-1128"/>
        <s v="STAFF-1131"/>
        <s v="STAFF-1132"/>
        <s v="STAFF-1133"/>
        <s v="STAFF-1135"/>
        <s v="STAFF-1136"/>
        <s v="STAFF-1137"/>
        <s v="STAFF-1138"/>
        <s v="STAFF-1140"/>
        <s v="STAFF-1143"/>
        <s v="STAFF-1148"/>
        <s v="STAFF-1150"/>
        <s v="STAFF-1152"/>
        <s v="STAFF-1154"/>
        <s v="STAFF-1156"/>
        <s v="STAFF-1157"/>
        <s v="STAFF-1158"/>
        <s v="STAFF-1160"/>
        <s v="STAFF-1161"/>
        <s v="STAFF-1162"/>
        <s v="STAFF-1163"/>
        <s v="STAFF-1164"/>
        <s v="STAFF-1165"/>
        <s v="STAFF-1166"/>
        <s v="STAFF-1167"/>
        <s v="STAFF-1171"/>
        <s v="STAFF-1172"/>
        <s v="STAFF-1173"/>
        <s v="STAFF-1175"/>
        <s v="STAFF-1177"/>
        <s v="STAFF-1179"/>
        <s v="STAFF-1180"/>
        <s v="STAFF-1182"/>
        <s v="STAFF-1184"/>
        <s v="STAFF-1185"/>
        <s v="STAFF-1188"/>
        <s v="STAFF-1190"/>
        <s v="STAFF-1191"/>
        <s v="STAFF-1192"/>
        <s v="STAFF-1193"/>
        <s v="STAFF-1195"/>
        <s v="STAFF-1196"/>
        <s v="STAFF-1198"/>
        <s v="STAFF-1200"/>
        <s v="STAFF-1201"/>
        <s v="STAFF-1202"/>
        <s v="STAFF-1203"/>
        <s v="STAFF-1204"/>
        <s v="STAFF-1206"/>
        <s v="STAFF-1207"/>
        <s v="STAFF-1210"/>
        <s v="STAFF-1211"/>
        <s v="STAFF-1212"/>
        <s v="STAFF-1215"/>
        <s v="STAFF-1216"/>
        <s v="STAFF-1217"/>
        <s v="STAFF-1218"/>
        <s v="STAFF-1219"/>
        <s v="STAFF-1220"/>
        <s v="STAFF-1221"/>
        <s v="STAFF-1224"/>
        <s v="STAFF-1225"/>
        <s v="STAFF-1226"/>
        <s v="STAFF-1228"/>
        <s v="STAFF-1231"/>
        <s v="STAFF-1233"/>
        <s v="STAFF-1234"/>
        <s v="STAFF-1235"/>
        <s v="STAFF-1237"/>
        <s v="STAFF-1238"/>
        <s v="STAFF-1239"/>
        <s v="STAFF-1240"/>
        <s v="STAFF-1241"/>
        <s v="STAFF-1242"/>
        <s v="STAFF-1243"/>
        <s v="STAFF-1244"/>
        <s v="STAFF-1245"/>
        <s v="STAFF-1246"/>
        <s v="STAFF-1248"/>
        <s v="STAFF-1249"/>
        <s v="STAFF-1250"/>
        <s v="STAFF-1251"/>
        <s v="STAFF-1252"/>
        <s v="STAFF-1254"/>
        <s v="STAFF-1255"/>
        <s v="STAFF-1256"/>
        <s v="STAFF-1257"/>
        <s v="STAFF-1258"/>
        <s v="STAFF-1259"/>
        <s v="STAFF-1260"/>
        <s v="STAFF-1263"/>
        <s v="STAFF-1264"/>
        <s v="STAFF-1265"/>
        <s v="STAFF-1267"/>
        <s v="STAFF-1268"/>
        <s v="STAFF-1269"/>
        <s v="STAFF-1270"/>
        <s v="STAFF-1273"/>
        <s v="STAFF-1275"/>
        <s v="STAFF-1277"/>
        <s v="STAFF-1278"/>
        <s v="STAFF-1279"/>
        <s v="STAFF-1280"/>
        <s v="STAFF-1281"/>
        <s v="STAFF-1282"/>
        <s v="STAFF-1283"/>
        <s v="STAFF-1285"/>
        <s v="STAFF-1286"/>
        <s v="STAFF-1288"/>
        <s v="STAFF-1289"/>
        <s v="STAFF-1291"/>
        <s v="STAFF-1292"/>
        <s v="STAFF-1293"/>
        <s v="STAFF-1294"/>
        <s v="STAFF-1295"/>
        <s v="STAFF-1296"/>
        <s v="STAFF-1297"/>
        <s v="STAFF-1298"/>
        <s v="STAFF-1299"/>
        <s v="STAFF-1301"/>
        <s v="STAFF-1303"/>
        <s v="STAFF-1304"/>
        <s v="STAFF-1306"/>
        <s v="STAFF-1307"/>
        <s v="STAFF-1308"/>
        <s v="STAFF-1309"/>
        <s v="STAFF-1310"/>
        <s v="STAFF-1311"/>
        <s v="STAFF-1312"/>
        <s v="STAFF-1314"/>
        <s v="STAFF-1315"/>
        <s v="STAFF-1317"/>
        <s v="STAFF-1318"/>
        <s v="STAFF-1319"/>
        <s v="STAFF-1321"/>
        <s v="STAFF-1322"/>
        <s v="STAFF-1324"/>
        <s v="STAFF-1329"/>
        <s v="STAFF-1331"/>
        <s v="STAFF-1333"/>
        <s v="STAFF-1334"/>
        <s v="STAFF-1336"/>
        <s v="STAFF-1338"/>
        <s v="STAFF-1340"/>
        <s v="STAFF-1344"/>
        <s v="STAFF-1346"/>
        <s v="STAFF-1349"/>
        <s v="STAFF-1350"/>
        <s v="STAFF-1352"/>
        <s v="STAFF-1355"/>
        <s v="STAFF-1356"/>
        <s v="STAFF-1358"/>
        <s v="STAFF-1360"/>
        <s v="STAFF-1361"/>
        <s v="STAFF-1362"/>
        <s v="STAFF-1363"/>
        <s v="STAFF-1364"/>
        <s v="STAFF-1367"/>
        <s v="STAFF-1368"/>
        <s v="STAFF-1369"/>
        <s v="STAFF-1371"/>
        <s v="STAFF-1372"/>
        <s v="STAFF-1373"/>
        <s v="STAFF-1374"/>
        <s v="STAFF-1375"/>
        <s v="STAFF-1377"/>
        <s v="STAFF-1379"/>
        <s v="STAFF-1380"/>
        <s v="STAFF-1382"/>
        <s v="STAFF-1383"/>
        <s v="STAFF-1387"/>
        <s v="STAFF-1389"/>
        <s v="STAFF-1390"/>
        <s v="STAFF-1391"/>
        <s v="STAFF-1392"/>
        <s v="STAFF-1394"/>
        <s v="STAFF-1395"/>
        <s v="STAFF-1396"/>
        <s v="STAFF-1397"/>
        <s v="STAFF-1399"/>
        <s v="STAFF-1401"/>
        <s v="STAFF-1402"/>
        <s v="STAFF-1403"/>
        <s v="STAFF-1405"/>
        <s v="STAFF-1407"/>
        <s v="STAFF-1408"/>
        <s v="STAFF-1955"/>
        <s v="STAFF-1662"/>
        <s v="STAFF-1630"/>
        <s v="STAFF-2000"/>
        <s v="STAFF-1839"/>
        <s v="STAFF-1929"/>
        <s v="STAFF-1495"/>
        <s v="STAFF-1756"/>
        <s v="STAFF-1900"/>
        <s v="STAFF-2025"/>
        <s v="STAFF-1760"/>
        <s v="STAFF-1870"/>
        <s v="STAFF-1985"/>
        <s v="STAFF-1513"/>
        <s v="STAFF-1633"/>
        <s v="STAFF-1480"/>
        <s v="STAFF-1745"/>
        <s v="STAFF-1481"/>
        <s v="STAFF-1833"/>
        <s v="STAFF-1987"/>
        <s v="STAFF-1625"/>
        <s v="STAFF-1461"/>
        <s v="STAFF-1916"/>
        <s v="STAFF-1829"/>
        <s v="STAFF-1822"/>
        <s v="STAFF-1762"/>
        <s v="STAFF-1658"/>
        <s v="STAFF-1635"/>
        <s v="STAFF-1656"/>
        <s v="STAFF-1502"/>
        <s v="STAFF-1866"/>
        <s v="STAFF-1786"/>
        <s v="STAFF-1701"/>
        <s v="STAFF-1647"/>
        <s v="STAFF-1409"/>
        <s v="STAFF-2015"/>
        <s v="STAFF-1640"/>
        <s v="STAFF-1544"/>
        <s v="STAFF-2052"/>
        <s v="STAFF-1802"/>
        <s v="STAFF-1617"/>
        <s v="STAFF-1576"/>
        <s v="STAFF-1447"/>
        <s v="STAFF-1555"/>
        <s v="STAFF-1782"/>
        <s v="STAFF-1687"/>
        <s v="STAFF-1709"/>
        <s v="STAFF-1830"/>
        <s v="STAFF-1628"/>
        <s v="STAFF-1655"/>
        <s v="STAFF-1969"/>
        <s v="STAFF-1443"/>
        <s v="STAFF-1888"/>
        <s v="STAFF-1651"/>
        <s v="STAFF-1607"/>
        <s v="STAFF-2051"/>
        <s v="STAFF-1430"/>
        <s v="STAFF-1411"/>
        <s v="STAFF-1816"/>
        <s v="STAFF-1525"/>
        <s v="STAFF-1856"/>
        <s v="STAFF-2010"/>
        <s v="STAFF-1735"/>
        <s v="STAFF-1751"/>
        <s v="STAFF-2054"/>
        <s v="STAFF-1529"/>
        <s v="STAFF-1719"/>
        <s v="STAFF-1422"/>
        <s v="STAFF-1863"/>
        <s v="STAFF-1557"/>
        <s v="STAFF-1428"/>
        <s v="STAFF-1676"/>
        <s v="STAFF-2041"/>
        <s v="STAFF-2045"/>
        <s v="STAFF-2056"/>
        <s v="STAFF-1986"/>
        <s v="STAFF-1875"/>
        <s v="STAFF-1527"/>
        <s v="STAFF-1935"/>
        <s v="STAFF-1598"/>
        <s v="STAFF-1784"/>
        <s v="STAFF-2024"/>
        <s v="STAFF-1673"/>
        <s v="STAFF-1436"/>
        <s v="STAFF-2016"/>
        <s v="STAFF-1898"/>
        <s v="STAFF-1583"/>
        <s v="STAFF-1585"/>
        <s v="STAFF-1657"/>
        <s v="STAFF-1710"/>
        <s v="STAFF-1779"/>
        <s v="STAFF-2060"/>
        <s v="STAFF-2046"/>
        <s v="STAFF-1757"/>
        <s v="STAFF-1858"/>
        <s v="STAFF-1805"/>
        <s v="STAFF-1722"/>
        <s v="STAFF-1804"/>
        <s v="STAFF-1468"/>
        <s v="STAFF-1482"/>
        <s v="STAFF-1449"/>
        <s v="STAFF-1771"/>
        <s v="STAFF-1994"/>
        <s v="STAFF-1934"/>
        <s v="STAFF-1574"/>
        <s v="STAFF-1813"/>
        <s v="STAFF-2057"/>
        <s v="STAFF-1764"/>
        <s v="STAFF-1471"/>
        <s v="STAFF-1947"/>
        <s v="STAFF-1440"/>
        <s v="STAFF-1976"/>
        <s v="STAFF-2022"/>
        <s v="STAFF-2019"/>
        <s v="STAFF-1612"/>
        <s v="STAFF-1731"/>
        <s v="STAFF-1801"/>
        <s v="STAFF-1563"/>
        <s v="STAFF-1746"/>
        <s v="STAFF-1590"/>
        <s v="STAFF-1615"/>
        <s v="STAFF-1485"/>
        <s v="STAFF-1431"/>
        <s v="STAFF-1653"/>
        <s v="STAFF-1941"/>
        <s v="STAFF-1852"/>
        <s v="STAFF-1997"/>
        <s v="STAFF-1720"/>
        <s v="STAFF-1918"/>
        <s v="STAFF-2061"/>
        <s v="STAFF-1597"/>
        <s v="STAFF-1668"/>
        <s v="STAFF-1922"/>
        <s v="STAFF-1412"/>
        <s v="STAFF-1648"/>
        <s v="STAFF-1812"/>
        <s v="STAFF-1700"/>
        <s v="STAFF-2065"/>
        <s v="STAFF-1477"/>
        <s v="STAFF-1507"/>
        <s v="STAFF-1613"/>
        <s v="STAFF-1853"/>
        <s v="STAFF-1794"/>
        <s v="STAFF-1865"/>
        <s v="STAFF-1419"/>
        <s v="STAFF-1778"/>
        <s v="STAFF-1694"/>
        <s v="STAFF-1506"/>
        <s v="STAFF-1892"/>
        <s v="STAFF-1881"/>
        <s v="STAFF-1627"/>
        <s v="STAFF-1474"/>
        <s v="STAFF-1857"/>
        <s v="STAFF-1599"/>
        <s v="STAFF-1940"/>
        <s v="STAFF-1424"/>
        <s v="STAFF-1484"/>
        <s v="STAFF-1859"/>
        <s v="STAFF-1619"/>
        <s v="STAFF-1671"/>
        <s v="STAFF-1553"/>
        <s v="STAFF-1725"/>
        <s v="STAFF-1551"/>
        <s v="STAFF-1871"/>
        <s v="STAFF-2031"/>
        <s v="STAFF-1543"/>
        <s v="STAFF-1434"/>
        <s v="STAFF-1621"/>
        <s v="STAFF-2068"/>
        <s v="STAFF-1689"/>
        <s v="STAFF-1867"/>
        <s v="STAFF-1989"/>
        <s v="STAFF-1954"/>
        <s v="STAFF-1473"/>
        <s v="STAFF-1971"/>
        <s v="STAFF-1415"/>
        <s v="STAFF-1438"/>
        <s v="STAFF-1826"/>
        <s v="STAFF-1609"/>
        <s v="STAFF-1696"/>
        <s v="STAFF-1931"/>
        <s v="STAFF-1721"/>
        <s v="STAFF-1729"/>
        <s v="STAFF-1580"/>
        <s v="STAFF-1903"/>
        <s v="STAFF-1542"/>
        <s v="STAFF-1601"/>
        <s v="STAFF-1911"/>
        <s v="STAFF-1799"/>
        <s v="STAFF-1763"/>
        <s v="STAFF-1707"/>
        <s v="STAFF-2062"/>
        <s v="STAFF-1523"/>
        <s v="STAFF-1728"/>
        <s v="STAFF-1798"/>
        <s v="STAFF-1592"/>
        <s v="STAFF-1682"/>
        <s v="STAFF-2012"/>
        <s v="STAFF-1803"/>
        <s v="STAFF-1596"/>
        <s v="STAFF-1514"/>
        <s v="STAFF-1558"/>
        <s v="STAFF-1618"/>
        <s v="STAFF-1698"/>
        <s v="STAFF-1770"/>
        <s v="STAFF-1631"/>
        <s v="STAFF-1718"/>
        <s v="STAFF-1435"/>
        <s v="STAFF-1659"/>
        <s v="STAFF-1533"/>
        <s v="STAFF-1577"/>
        <s v="STAFF-2014"/>
        <s v="STAFF-1981"/>
        <s v="STAFF-2008"/>
        <s v="STAFF-1814"/>
        <s v="STAFF-2048"/>
        <s v="STAFF-1952"/>
        <s v="STAFF-1727"/>
        <s v="STAFF-1677"/>
        <s v="STAFF-1623"/>
        <s v="STAFF-1417"/>
        <s v="STAFF-1564"/>
        <s v="STAFF-1545"/>
        <s v="STAFF-1883"/>
        <s v="STAFF-2038"/>
        <s v="STAFF-1475"/>
        <s v="STAFF-1860"/>
        <s v="STAFF-2007"/>
        <s v="STAFF-1982"/>
        <s v="STAFF-1472"/>
        <s v="STAFF-1453"/>
        <s v="STAFF-1754"/>
        <s v="STAFF-2037"/>
        <s v="STAFF-1951"/>
        <s v="STAFF-1497"/>
        <s v="STAFF-1670"/>
        <s v="STAFF-1466"/>
        <s v="STAFF-1548"/>
        <s v="STAFF-1560"/>
        <s v="STAFF-1996"/>
        <s v="STAFF-1749"/>
        <s v="STAFF-2013"/>
        <s v="STAFF-1945"/>
        <s v="STAFF-1568"/>
        <s v="STAFF-1582"/>
        <s v="STAFF-1739"/>
        <s v="STAFF-1492"/>
        <s v="STAFF-1446"/>
        <s v="STAFF-1588"/>
        <s v="STAFF-1787"/>
        <s v="STAFF-1908"/>
        <s v="STAFF-1995"/>
        <s v="STAFF-1479"/>
        <s v="STAFF-1961"/>
        <s v="STAFF-1975"/>
        <s v="STAFF-1740"/>
        <s v="STAFF-1924"/>
        <s v="STAFF-1650"/>
        <s v="STAFF-1836"/>
        <s v="STAFF-1478"/>
        <s v="STAFF-1680"/>
        <s v="STAFF-1469"/>
        <s v="STAFF-1708"/>
        <s v="STAFF-1965"/>
        <s v="STAFF-1602"/>
        <s v="STAFF-1605"/>
        <s v="STAFF-1937"/>
        <s v="STAFF-1646"/>
        <s v="STAFF-1850"/>
        <s v="STAFF-1683"/>
        <s v="STAFF-2040"/>
        <s v="STAFF-1608"/>
        <s v="STAFF-1827"/>
        <s v="STAFF-1674"/>
        <s v="STAFF-1974"/>
        <s v="STAFF-1886"/>
        <s v="STAFF-1893"/>
        <s v="STAFF-1724"/>
        <s v="STAFF-2009"/>
        <s v="STAFF-1661"/>
        <s v="STAFF-1703"/>
        <s v="STAFF-1638"/>
        <s v="STAFF-1614"/>
        <s v="STAFF-1587"/>
        <s v="STAFF-1611"/>
        <s v="STAFF-1980"/>
        <s v="STAFF-1641"/>
        <s v="STAFF-1815"/>
        <s v="STAFF-1912"/>
        <s v="STAFF-1962"/>
        <s v="STAFF-1915"/>
        <s v="STAFF-1880"/>
        <s v="STAFF-1503"/>
        <s v="STAFF-1938"/>
        <s v="STAFF-1445"/>
        <s v="STAFF-1425"/>
        <s v="STAFF-1552"/>
        <s v="STAFF-1948"/>
        <s v="STAFF-1737"/>
        <s v="STAFF-1774"/>
        <s v="STAFF-1642"/>
        <s v="STAFF-1972"/>
        <s v="STAFF-1837"/>
        <s v="STAFF-1932"/>
        <s v="STAFF-1594"/>
        <s v="STAFF-1606"/>
        <s v="STAFF-1547"/>
        <s v="STAFF-2049"/>
        <s v="STAFF-1704"/>
        <s v="STAFF-1496"/>
        <s v="STAFF-1539"/>
        <s v="STAFF-1753"/>
        <s v="STAFF-1927"/>
        <s v="STAFF-1973"/>
        <s v="STAFF-1460"/>
        <s v="STAFF-1789"/>
        <s v="STAFF-1998"/>
        <s v="STAFF-1992"/>
        <s v="STAFF-1448"/>
        <s v="STAFF-1501"/>
        <s v="STAFF-1766"/>
        <s v="STAFF-1549"/>
        <s v="STAFF-2053"/>
        <s v="STAFF-1790"/>
        <s v="STAFF-2003"/>
        <s v="STAFF-1465"/>
        <s v="STAFF-1755"/>
        <s v="STAFF-1586"/>
        <s v="STAFF-2020"/>
        <s v="STAFF-1515"/>
        <s v="STAFF-1669"/>
        <s v="STAFF-1732"/>
        <s v="STAFF-1943"/>
        <s v="STAFF-1535"/>
        <s v="STAFF-1591"/>
        <s v="STAFF-1706"/>
        <s v="STAFF-1882"/>
        <s v="STAFF-2021"/>
        <s v="STAFF-1678"/>
        <s v="STAFF-1979"/>
        <s v="STAFF-1845"/>
        <s v="STAFF-1520"/>
        <s v="STAFF-1675"/>
        <s v="STAFF-1736"/>
        <s v="STAFF-1744"/>
        <s v="STAFF-1622"/>
        <s v="STAFF-1581"/>
        <s v="STAFF-2034"/>
        <s v="STAFF-1441"/>
        <s v="STAFF-1665"/>
        <s v="STAFF-1509"/>
        <s v="STAFF-1834"/>
        <s v="STAFF-1864"/>
        <s v="STAFF-1909"/>
        <s v="STAFF-1554"/>
        <s v="STAFF-2035"/>
        <s v="STAFF-2026"/>
        <s v="STAFF-1949"/>
        <s v="STAFF-1712"/>
        <s v="STAFF-1854"/>
        <s v="STAFF-1693"/>
        <s v="STAFF-1824"/>
        <s v="STAFF-2036"/>
        <s v="STAFF-1890"/>
        <s v="STAFF-1970"/>
        <s v="STAFF-1956"/>
        <s v="STAFF-1644"/>
        <s v="STAFF-1849"/>
        <s v="STAFF-1499"/>
        <s v="STAFF-1697"/>
        <s v="STAFF-1664"/>
        <s v="STAFF-1772"/>
        <s v="STAFF-1768"/>
        <s v="STAFF-1654"/>
        <s v="STAFF-1936"/>
        <s v="STAFF-1873"/>
        <s v="STAFF-1483"/>
        <s v="STAFF-1666"/>
        <s v="STAFF-1999"/>
        <s v="STAFF-1546"/>
        <s v="STAFF-1993"/>
        <s v="STAFF-1800"/>
        <s v="STAFF-1516"/>
        <s v="STAFF-1966"/>
        <s v="STAFF-1595"/>
        <s v="STAFF-1578"/>
        <s v="STAFF-1823"/>
        <s v="STAFF-1950"/>
        <s v="STAFF-1775"/>
        <s v="STAFF-1681"/>
        <s v="STAFF-2017"/>
        <s v="STAFF-1423"/>
        <s v="STAFF-1847"/>
        <s v="STAFF-2018"/>
        <s v="STAFF-1835"/>
        <s v="STAFF-1550"/>
        <s v="STAFF-2064"/>
        <s v="STAFF-1885"/>
        <s v="STAFF-1541"/>
        <s v="STAFF-1556"/>
        <s v="STAFF-1747"/>
        <s v="STAFF-1944"/>
        <s v="STAFF-1459"/>
        <s v="STAFF-1537"/>
        <s v="STAFF-1487"/>
        <s v="STAFF-1427"/>
        <s v="STAFF-1467"/>
        <s v="STAFF-1572"/>
        <s v="STAFF-1433"/>
        <s v="STAFF-1752"/>
        <s v="STAFF-1807"/>
        <s v="STAFF-1504"/>
        <s v="STAFF-2044"/>
        <s v="STAFF-1716"/>
        <s v="STAFF-1486"/>
        <s v="STAFF-2023"/>
        <s v="STAFF-1928"/>
        <s v="STAFF-1842"/>
        <s v="STAFF-1714"/>
        <s v="STAFF-1960"/>
        <s v="STAFF-2032"/>
        <s v="STAFF-1573"/>
        <s v="STAFF-1522"/>
        <s v="STAFF-1907"/>
        <s v="STAFF-1534"/>
        <s v="STAFF-1809"/>
        <s v="STAFF-1692"/>
        <s v="STAFF-1457"/>
        <s v="STAFF-1439"/>
        <s v="STAFF-1639"/>
        <s v="STAFF-1562"/>
        <s v="STAFF-1761"/>
        <s v="STAFF-1734"/>
        <s v="STAFF-1780"/>
        <s v="STAFF-1876"/>
        <s v="STAFF-1939"/>
        <s v="STAFF-1421"/>
        <s v="STAFF-1691"/>
        <s v="STAFF-1624"/>
        <s v="STAFF-1818"/>
        <s v="STAFF-1569"/>
        <s v="STAFF-1783"/>
        <s v="STAFF-1933"/>
        <s v="STAFF-1792"/>
        <s v="STAFF-1464"/>
        <s v="STAFF-1767"/>
        <s v="STAFF-1494"/>
        <s v="STAFF-1967"/>
        <s v="STAFF-1844"/>
        <s v="STAFF-2027"/>
        <s v="STAFF-1604"/>
        <s v="STAFF-1649"/>
        <s v="STAFF-1684"/>
        <s v="STAFF-2055"/>
        <s v="STAFF-1645"/>
        <s v="STAFF-1733"/>
        <s v="STAFF-1968"/>
        <s v="STAFF-1862"/>
        <s v="STAFF-1797"/>
        <s v="STAFF-1821"/>
        <s v="STAFF-1869"/>
        <s v="STAFF-1420"/>
        <s v="STAFF-1458"/>
        <s v="STAFF-1489"/>
        <s v="STAFF-1758"/>
        <s v="STAFF-1905"/>
        <s v="STAFF-1868"/>
        <s v="STAFF-1667"/>
        <s v="STAFF-1878"/>
        <s v="STAFF-1702"/>
      </sharedItems>
    </cacheField>
    <cacheField name="Employee Number" numFmtId="0">
      <sharedItems containsString="0" containsBlank="1"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50848116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mit Yadav" refreshedDate="45366.936237847221" backgroundQuery="1" createdVersion="3" refreshedVersion="8" minRefreshableVersion="3" recordCount="0" supportSubquery="1" supportAdvancedDrill="1" xr:uid="{C25C574A-6978-443B-9E49-7074C44CC8A0}">
  <cacheSource type="external" connectionId="8">
    <extLst>
      <ext xmlns:x14="http://schemas.microsoft.com/office/spreadsheetml/2009/9/main" uri="{F057638F-6D5F-4e77-A914-E7F072B9BCA8}">
        <x14:sourceConnection name="ThisWorkbookDataModel"/>
      </ext>
    </extLst>
  </cacheSource>
  <cacheFields count="0"/>
  <cacheHierarchies count="101">
    <cacheHierarchy uniqueName="[Data].[Column1]" caption="Column1" attribute="1" defaultMemberUniqueName="[Data].[Column1].[All]" allUniqueName="[Data].[Column1].[All]" dimensionUniqueName="[Data]" displayFolder="" count="0" memberValueDatatype="130" unbalanced="0"/>
    <cacheHierarchy uniqueName="[Data].[Column2]" caption="Column2" attribute="1" defaultMemberUniqueName="[Data].[Column2].[All]" allUniqueName="[Data].[Column2].[All]" dimensionUniqueName="[Data]" displayFolder="" count="0" memberValueDatatype="130" unbalanced="0"/>
    <cacheHierarchy uniqueName="[Data].[Column3]" caption="Column3" attribute="1" defaultMemberUniqueName="[Data].[Column3].[All]" allUniqueName="[Data].[Column3].[All]" dimensionUniqueName="[Data]" displayFolder="" count="0" memberValueDatatype="130" unbalanced="0"/>
    <cacheHierarchy uniqueName="[Data].[Column4]" caption="Column4" attribute="1" defaultMemberUniqueName="[Data].[Column4].[All]" allUniqueName="[Data].[Column4].[All]" dimensionUniqueName="[Data]" displayFolder="" count="0" memberValueDatatype="130" unbalanced="0"/>
    <cacheHierarchy uniqueName="[Data].[Column5]" caption="Column5" attribute="1" defaultMemberUniqueName="[Data].[Column5].[All]" allUniqueName="[Data].[Column5].[All]" dimensionUniqueName="[Data]" displayFolder="" count="0" memberValueDatatype="130" unbalanced="0"/>
    <cacheHierarchy uniqueName="[Data].[Column6]" caption="Column6" attribute="1" defaultMemberUniqueName="[Data].[Column6].[All]" allUniqueName="[Data].[Column6].[All]" dimensionUniqueName="[Data]" displayFolder="" count="0" memberValueDatatype="130" unbalanced="0"/>
    <cacheHierarchy uniqueName="[Data].[Column7]" caption="Column7" attribute="1" defaultMemberUniqueName="[Data].[Column7].[All]" allUniqueName="[Data].[Column7].[All]" dimensionUniqueName="[Data]" displayFolder="" count="0" memberValueDatatype="130" unbalanced="0"/>
    <cacheHierarchy uniqueName="[Data].[Column8]" caption="Column8" attribute="1" defaultMemberUniqueName="[Data].[Column8].[All]" allUniqueName="[Data].[Column8].[All]" dimensionUniqueName="[Data]" displayFolder="" count="0" memberValueDatatype="130" unbalanced="0"/>
    <cacheHierarchy uniqueName="[Data].[Column9]" caption="Column9" attribute="1" defaultMemberUniqueName="[Data].[Column9].[All]" allUniqueName="[Data].[Column9].[All]" dimensionUniqueName="[Data]" displayFolder="" count="0" memberValueDatatype="130" unbalanced="0"/>
    <cacheHierarchy uniqueName="[Data].[Column10]" caption="Column10" attribute="1" defaultMemberUniqueName="[Data].[Column10].[All]" allUniqueName="[Data].[Column10].[All]" dimensionUniqueName="[Data]" displayFolder="" count="0" memberValueDatatype="130" unbalanced="0"/>
    <cacheHierarchy uniqueName="[Data].[Column11]" caption="Column11" attribute="1" defaultMemberUniqueName="[Data].[Column11].[All]" allUniqueName="[Data].[Column11].[All]" dimensionUniqueName="[Data]" displayFolder="" count="0" memberValueDatatype="130" unbalanced="0"/>
    <cacheHierarchy uniqueName="[Data].[Column12]" caption="Column12" attribute="1" defaultMemberUniqueName="[Data].[Column12].[All]" allUniqueName="[Data].[Column12].[All]" dimensionUniqueName="[Data]" displayFolder="" count="0" memberValueDatatype="130" unbalanced="0"/>
    <cacheHierarchy uniqueName="[Data].[Column13]" caption="Column13" attribute="1" defaultMemberUniqueName="[Data].[Column13].[All]" allUniqueName="[Data].[Column13].[All]" dimensionUniqueName="[Data]" displayFolder="" count="0" memberValueDatatype="130" unbalanced="0"/>
    <cacheHierarchy uniqueName="[Data].[Column14]" caption="Column14" attribute="1" defaultMemberUniqueName="[Data].[Column14].[All]" allUniqueName="[Data].[Column14].[All]" dimensionUniqueName="[Data]" displayFolder="" count="0" memberValueDatatype="130" unbalanced="0"/>
    <cacheHierarchy uniqueName="[Data].[Column15]" caption="Column15" attribute="1" defaultMemberUniqueName="[Data].[Column15].[All]" allUniqueName="[Data].[Column15].[All]" dimensionUniqueName="[Data]" displayFolder="" count="0" memberValueDatatype="20" unbalanced="0"/>
    <cacheHierarchy uniqueName="[Data].[Column16]" caption="Column16" attribute="1" defaultMemberUniqueName="[Data].[Column16].[All]" allUniqueName="[Data].[Column16].[All]" dimensionUniqueName="[Data]" displayFolder="" count="0" memberValueDatatype="20" unbalanced="0"/>
    <cacheHierarchy uniqueName="[Data].[Column17]" caption="Column17" attribute="1" defaultMemberUniqueName="[Data].[Column17].[All]" allUniqueName="[Data].[Column17].[All]" dimensionUniqueName="[Data]" displayFolder="" count="0" memberValueDatatype="130" unbalanced="0"/>
    <cacheHierarchy uniqueName="[Data].[Column18]" caption="Column18" attribute="1" defaultMemberUniqueName="[Data].[Column18].[All]" allUniqueName="[Data].[Column18].[All]" dimensionUniqueName="[Data]" displayFolder="" count="0" memberValueDatatype="130" unbalanced="0"/>
    <cacheHierarchy uniqueName="[Data].[Column19]" caption="Column19" attribute="1" defaultMemberUniqueName="[Data].[Column19].[All]" allUniqueName="[Data].[Column19].[All]" dimensionUniqueName="[Data]" displayFolder="" count="0" memberValueDatatype="130" unbalanced="0"/>
    <cacheHierarchy uniqueName="[Data].[Column20]" caption="Column20" attribute="1" defaultMemberUniqueName="[Data].[Column20].[All]" allUniqueName="[Data].[Column20].[All]" dimensionUniqueName="[Data]" displayFolder="" count="0" memberValueDatatype="130" unbalanced="0"/>
    <cacheHierarchy uniqueName="[Data].[Column21]" caption="Column21" attribute="1" defaultMemberUniqueName="[Data].[Column21].[All]" allUniqueName="[Data].[Column21].[All]" dimensionUniqueName="[Data]" displayFolder="" count="0" memberValueDatatype="130" unbalanced="0"/>
    <cacheHierarchy uniqueName="[Data].[Column22]" caption="Column22" attribute="1" defaultMemberUniqueName="[Data].[Column22].[All]" allUniqueName="[Data].[Column22].[All]" dimensionUniqueName="[Data]" displayFolder="" count="0" memberValueDatatype="130" unbalanced="0"/>
    <cacheHierarchy uniqueName="[Data].[Column23]" caption="Column23" attribute="1" defaultMemberUniqueName="[Data].[Column23].[All]" allUniqueName="[Data].[Column23].[All]" dimensionUniqueName="[Data]" displayFolder="" count="0" memberValueDatatype="130" unbalanced="0"/>
    <cacheHierarchy uniqueName="[Data].[Column24]" caption="Column24" attribute="1" defaultMemberUniqueName="[Data].[Column24].[All]" allUniqueName="[Data].[Column24].[All]" dimensionUniqueName="[Data]" displayFolder="" count="0" memberValueDatatype="130" unbalanced="0"/>
    <cacheHierarchy uniqueName="[Data].[Column25]" caption="Column25" attribute="1" defaultMemberUniqueName="[Data].[Column25].[All]" allUniqueName="[Data].[Column25].[All]" dimensionUniqueName="[Data]" displayFolder="" count="0" memberValueDatatype="130" unbalanced="0"/>
    <cacheHierarchy uniqueName="[Data].[Column26]" caption="Column26" attribute="1" defaultMemberUniqueName="[Data].[Column26].[All]" allUniqueName="[Data].[Column26].[All]" dimensionUniqueName="[Data]" displayFolder="" count="0" memberValueDatatype="130" unbalanced="0"/>
    <cacheHierarchy uniqueName="[Data].[Column27]" caption="Column27" attribute="1" defaultMemberUniqueName="[Data].[Column27].[All]" allUniqueName="[Data].[Column27].[All]" dimensionUniqueName="[Data]" displayFolder="" count="0" memberValueDatatype="130" unbalanced="0"/>
    <cacheHierarchy uniqueName="[Data].[Column28]" caption="Column28" attribute="1" defaultMemberUniqueName="[Data].[Column28].[All]" allUniqueName="[Data].[Column28].[All]" dimensionUniqueName="[Data]" displayFolder="" count="0" memberValueDatatype="130" unbalanced="0"/>
    <cacheHierarchy uniqueName="[Data].[Column29]" caption="Column29" attribute="1" defaultMemberUniqueName="[Data].[Column29].[All]" allUniqueName="[Data].[Column29].[All]" dimensionUniqueName="[Data]" displayFolder="" count="0" memberValueDatatype="130" unbalanced="0"/>
    <cacheHierarchy uniqueName="[Data].[Column30]" caption="Column30" attribute="1" defaultMemberUniqueName="[Data].[Column30].[All]" allUniqueName="[Data].[Column30].[All]" dimensionUniqueName="[Data]" displayFolder="" count="0" memberValueDatatype="130" unbalanced="0"/>
    <cacheHierarchy uniqueName="[Data].[Column31]" caption="Column31" attribute="1" defaultMemberUniqueName="[Data].[Column31].[All]" allUniqueName="[Data].[Column31].[All]" dimensionUniqueName="[Data]" displayFolder="" count="0" memberValueDatatype="130" unbalanced="0"/>
    <cacheHierarchy uniqueName="[Data].[Column32]" caption="Column32" attribute="1" defaultMemberUniqueName="[Data].[Column32].[All]" allUniqueName="[Data].[Column32].[All]" dimensionUniqueName="[Data]" displayFolder="" count="0" memberValueDatatype="130" unbalanced="0"/>
    <cacheHierarchy uniqueName="[Data].[Column33]" caption="Column33" attribute="1" defaultMemberUniqueName="[Data].[Column33].[All]" allUniqueName="[Data].[Column33].[All]" dimensionUniqueName="[Data]" displayFolder="" count="0" memberValueDatatype="130" unbalanced="0"/>
    <cacheHierarchy uniqueName="[Data].[Column34]" caption="Column34" attribute="1" defaultMemberUniqueName="[Data].[Column34].[All]" allUniqueName="[Data].[Column34].[All]" dimensionUniqueName="[Data]" displayFolder="" count="0" memberValueDatatype="130" unbalanced="0"/>
    <cacheHierarchy uniqueName="[Data].[Column35]" caption="Column35" attribute="1" defaultMemberUniqueName="[Data].[Column35].[All]" allUniqueName="[Data].[Column35].[All]" dimensionUniqueName="[Data]" displayFolder="" count="0" memberValueDatatype="130" unbalanced="0"/>
    <cacheHierarchy uniqueName="[Data].[Column36]" caption="Column36" attribute="1" defaultMemberUniqueName="[Data].[Column36].[All]" allUniqueName="[Data].[Column36].[All]" dimensionUniqueName="[Data]" displayFolder="" count="0" memberValueDatatype="130" unbalanced="0"/>
    <cacheHierarchy uniqueName="[Data].[Column37]" caption="Column37" attribute="1" defaultMemberUniqueName="[Data].[Column37].[All]" allUniqueName="[Data].[Column37].[All]" dimensionUniqueName="[Data]" displayFolder="" count="0" memberValueDatatype="130" unbalanced="0"/>
    <cacheHierarchy uniqueName="[Data].[Column38]" caption="Column38" attribute="1" defaultMemberUniqueName="[Data].[Column38].[All]" allUniqueName="[Data].[Column38].[All]" dimensionUniqueName="[Data]" displayFolder="" count="0" memberValueDatatype="130" unbalanced="0"/>
    <cacheHierarchy uniqueName="[Data].[Column39]" caption="Column39" attribute="1" defaultMemberUniqueName="[Data].[Column39].[All]" allUniqueName="[Data].[Column39].[All]" dimensionUniqueName="[Data]" displayFolder="" count="0" memberValueDatatype="130" unbalanced="0"/>
    <cacheHierarchy uniqueName="[Data].[Column40]" caption="Column40" attribute="1" defaultMemberUniqueName="[Data].[Column40].[All]" allUniqueName="[Data].[Column40].[All]" dimensionUniqueName="[Data]" displayFolder="" count="0" memberValueDatatype="130" unbalanced="0"/>
    <cacheHierarchy uniqueName="[Data].[Column41]" caption="Column41" attribute="1" defaultMemberUniqueName="[Data].[Column41].[All]" allUniqueName="[Data].[Column41].[All]" dimensionUniqueName="[Data]" displayFolder="" count="0" memberValueDatatype="130" unbalanced="0"/>
    <cacheHierarchy uniqueName="[Data].[Column42]" caption="Column42" attribute="1" defaultMemberUniqueName="[Data].[Column42].[All]" allUniqueName="[Data].[Column42].[All]" dimensionUniqueName="[Data]" displayFolder="" count="0" memberValueDatatype="130" unbalanced="0"/>
    <cacheHierarchy uniqueName="[Data].[Column43]" caption="Column43" attribute="1" defaultMemberUniqueName="[Data].[Column43].[All]" allUniqueName="[Data].[Column43].[All]" dimensionUniqueName="[Data]" displayFolder="" count="0" memberValueDatatype="130" unbalanced="0"/>
    <cacheHierarchy uniqueName="[Data].[Column44]" caption="Column44" attribute="1" defaultMemberUniqueName="[Data].[Column44].[All]" allUniqueName="[Data].[Column44].[All]" dimensionUniqueName="[Data]" displayFolder="" count="0" memberValueDatatype="130" unbalanced="0"/>
    <cacheHierarchy uniqueName="[Table_1].[Attrition]" caption="Attrition" attribute="1" defaultMemberUniqueName="[Table_1].[Attrition].[All]" allUniqueName="[Table_1].[Attrition].[All]" dimensionUniqueName="[Table_1]" displayFolder="" count="0" memberValueDatatype="130" unbalanced="0"/>
    <cacheHierarchy uniqueName="[Table_1].[Business Travel]" caption="Business Travel" attribute="1" defaultMemberUniqueName="[Table_1].[Business Travel].[All]" allUniqueName="[Table_1].[Business Travel].[All]" dimensionUniqueName="[Table_1]" displayFolder="" count="0" memberValueDatatype="130" unbalanced="0"/>
    <cacheHierarchy uniqueName="[Table_1].[CF_age band]" caption="CF_age band" attribute="1" defaultMemberUniqueName="[Table_1].[CF_age band].[All]" allUniqueName="[Table_1].[CF_age band].[All]" dimensionUniqueName="[Table_1]" displayFolder="" count="0" memberValueDatatype="130" unbalanced="0"/>
    <cacheHierarchy uniqueName="[Table_1].[CF_attrition label]" caption="CF_attrition label" attribute="1" defaultMemberUniqueName="[Table_1].[CF_attrition label].[All]" allUniqueName="[Table_1].[CF_attrition label].[All]" dimensionUniqueName="[Table_1]" displayFolder="" count="0" memberValueDatatype="130" unbalanced="0"/>
    <cacheHierarchy uniqueName="[Table_1].[Department]" caption="Department" attribute="1" defaultMemberUniqueName="[Table_1].[Department].[All]" allUniqueName="[Table_1].[Department].[All]" dimensionUniqueName="[Table_1]" displayFolder="" count="0" memberValueDatatype="130" unbalanced="0"/>
    <cacheHierarchy uniqueName="[Table_1].[Education Field]" caption="Education Field" attribute="1" defaultMemberUniqueName="[Table_1].[Education Field].[All]" allUniqueName="[Table_1].[Education Field].[All]" dimensionUniqueName="[Table_1]" displayFolder="" count="0" memberValueDatatype="130" unbalanced="0"/>
    <cacheHierarchy uniqueName="[Table_1].[emp no]" caption="emp no" attribute="1" defaultMemberUniqueName="[Table_1].[emp no].[All]" allUniqueName="[Table_1].[emp no].[All]" dimensionUniqueName="[Table_1]" displayFolder="" count="0" memberValueDatatype="130" unbalanced="0"/>
    <cacheHierarchy uniqueName="[Table_1].[Employee Number]" caption="Employee Number" attribute="1" defaultMemberUniqueName="[Table_1].[Employee Number].[All]" allUniqueName="[Table_1].[Employee Number].[All]" dimensionUniqueName="[Table_1]" displayFolder="" count="0" memberValueDatatype="20" unbalanced="0"/>
    <cacheHierarchy uniqueName="[Table_1].[Gender]" caption="Gender" attribute="1" defaultMemberUniqueName="[Table_1].[Gender].[All]" allUniqueName="[Table_1].[Gender].[All]" dimensionUniqueName="[Table_1]" displayFolder="" count="0" memberValueDatatype="130" unbalanced="0"/>
    <cacheHierarchy uniqueName="[Table_1].[Job Role]" caption="Job Role" attribute="1" defaultMemberUniqueName="[Table_1].[Job Role].[All]" allUniqueName="[Table_1].[Job Role].[All]" dimensionUniqueName="[Table_1]" displayFolder="" count="0" memberValueDatatype="130" unbalanced="0"/>
    <cacheHierarchy uniqueName="[Table_1].[Marital Status]" caption="Marital Status" attribute="1" defaultMemberUniqueName="[Table_1].[Marital Status].[All]" allUniqueName="[Table_1].[Marital Status].[All]" dimensionUniqueName="[Table_1]" displayFolder="" count="0" memberValueDatatype="130" unbalanced="0"/>
    <cacheHierarchy uniqueName="[Table_1].[Over Time]" caption="Over Time" attribute="1" defaultMemberUniqueName="[Table_1].[Over Time].[All]" allUniqueName="[Table_1].[Over Time].[All]" dimensionUniqueName="[Table_1]" displayFolder="" count="0" memberValueDatatype="130" unbalanced="0"/>
    <cacheHierarchy uniqueName="[Table_1].[Over18]" caption="Over18" attribute="1" defaultMemberUniqueName="[Table_1].[Over18].[All]" allUniqueName="[Table_1].[Over18].[All]" dimensionUniqueName="[Table_1]" displayFolder="" count="0" memberValueDatatype="130" unbalanced="0"/>
    <cacheHierarchy uniqueName="[Table_1].[Training Times Last Year]" caption="Training Times Last Year" attribute="1" defaultMemberUniqueName="[Table_1].[Training Times Last Year].[All]" allUniqueName="[Table_1].[Training Times Last Year].[All]" dimensionUniqueName="[Table_1]" displayFolder="" count="0" memberValueDatatype="20" unbalanced="0"/>
    <cacheHierarchy uniqueName="[Table_1].[-2]" caption="-2" attribute="1" defaultMemberUniqueName="[Table_1].[-2].[All]" allUniqueName="[Table_1].[-2].[All]" dimensionUniqueName="[Table_1]" displayFolder="" count="0" memberValueDatatype="20" unbalanced="0"/>
    <cacheHierarchy uniqueName="[Table_1].[0]" caption="0" attribute="1" defaultMemberUniqueName="[Table_1].[0].[All]" allUniqueName="[Table_1].[0].[All]" dimensionUniqueName="[Table_1]" displayFolder="" count="0" memberValueDatatype="20" unbalanced="0"/>
    <cacheHierarchy uniqueName="[Table_1].[Age]" caption="Age" attribute="1" defaultMemberUniqueName="[Table_1].[Age].[All]" allUniqueName="[Table_1].[Age].[All]" dimensionUniqueName="[Table_1]" displayFolder="" count="0" memberValueDatatype="20" unbalanced="0"/>
    <cacheHierarchy uniqueName="[Table_1].[CF_attrition count]" caption="CF_attrition count" attribute="1" defaultMemberUniqueName="[Table_1].[CF_attrition count].[All]" allUniqueName="[Table_1].[CF_attrition count].[All]" dimensionUniqueName="[Table_1]" displayFolder="" count="0" memberValueDatatype="20" unbalanced="0"/>
    <cacheHierarchy uniqueName="[Table_1].[CF_attrition counts]" caption="CF_attrition counts" attribute="1" defaultMemberUniqueName="[Table_1].[CF_attrition counts].[All]" allUniqueName="[Table_1].[CF_attrition counts].[All]" dimensionUniqueName="[Table_1]" displayFolder="" count="0" memberValueDatatype="20" unbalanced="0"/>
    <cacheHierarchy uniqueName="[Table_1].[CF_attrition rate]" caption="CF_attrition rate" attribute="1" defaultMemberUniqueName="[Table_1].[CF_attrition rate].[All]" allUniqueName="[Table_1].[CF_attrition rate].[All]" dimensionUniqueName="[Table_1]" displayFolder="" count="0" memberValueDatatype="20" unbalanced="0"/>
    <cacheHierarchy uniqueName="[Table_1].[CF_current Employee]" caption="CF_current Employee" attribute="1" defaultMemberUniqueName="[Table_1].[CF_current Employee].[All]" allUniqueName="[Table_1].[CF_current Employee].[All]" dimensionUniqueName="[Table_1]" displayFolder="" count="0" memberValueDatatype="20" unbalanced="0"/>
    <cacheHierarchy uniqueName="[Table_1].[Daily Rate]" caption="Daily Rate" attribute="1" defaultMemberUniqueName="[Table_1].[Daily Rate].[All]" allUniqueName="[Table_1].[Daily Rate].[All]" dimensionUniqueName="[Table_1]" displayFolder="" count="0" memberValueDatatype="20" unbalanced="0"/>
    <cacheHierarchy uniqueName="[Table_1].[Distance From Home]" caption="Distance From Home" attribute="1" defaultMemberUniqueName="[Table_1].[Distance From Home].[All]" allUniqueName="[Table_1].[Distance From Home].[All]" dimensionUniqueName="[Table_1]" displayFolder="" count="0" memberValueDatatype="20" unbalanced="0"/>
    <cacheHierarchy uniqueName="[Table_1].[Education]" caption="Education" attribute="1" defaultMemberUniqueName="[Table_1].[Education].[All]" allUniqueName="[Table_1].[Education].[All]" dimensionUniqueName="[Table_1]" displayFolder="" count="0" memberValueDatatype="130" unbalanced="0"/>
    <cacheHierarchy uniqueName="[Table_1].[Employee Count]" caption="Employee Count" attribute="1" defaultMemberUniqueName="[Table_1].[Employee Count].[All]" allUniqueName="[Table_1].[Employee Count].[All]" dimensionUniqueName="[Table_1]" displayFolder="" count="0" memberValueDatatype="20" unbalanced="0"/>
    <cacheHierarchy uniqueName="[Table_1].[Environment Satisfaction]" caption="Environment Satisfaction" attribute="1" defaultMemberUniqueName="[Table_1].[Environment Satisfaction].[All]" allUniqueName="[Table_1].[Environment Satisfaction].[All]" dimensionUniqueName="[Table_1]" displayFolder="" count="0" memberValueDatatype="20" unbalanced="0"/>
    <cacheHierarchy uniqueName="[Table_1].[Hourly Rate]" caption="Hourly Rate" attribute="1" defaultMemberUniqueName="[Table_1].[Hourly Rate].[All]" allUniqueName="[Table_1].[Hourly Rate].[All]" dimensionUniqueName="[Table_1]" displayFolder="" count="0" memberValueDatatype="20" unbalanced="0"/>
    <cacheHierarchy uniqueName="[Table_1].[Job Involvement]" caption="Job Involvement" attribute="1" defaultMemberUniqueName="[Table_1].[Job Involvement].[All]" allUniqueName="[Table_1].[Job Involvement].[All]" dimensionUniqueName="[Table_1]" displayFolder="" count="0" memberValueDatatype="20" unbalanced="0"/>
    <cacheHierarchy uniqueName="[Table_1].[Job Level]" caption="Job Level" attribute="1" defaultMemberUniqueName="[Table_1].[Job Level].[All]" allUniqueName="[Table_1].[Job Level].[All]" dimensionUniqueName="[Table_1]" displayFolder="" count="0" memberValueDatatype="20" unbalanced="0"/>
    <cacheHierarchy uniqueName="[Table_1].[Job Satisfaction]" caption="Job Satisfaction" attribute="1" defaultMemberUniqueName="[Table_1].[Job Satisfaction].[All]" allUniqueName="[Table_1].[Job Satisfaction].[All]" dimensionUniqueName="[Table_1]" displayFolder="" count="0" memberValueDatatype="20" unbalanced="0"/>
    <cacheHierarchy uniqueName="[Table_1].[Monthly Income]" caption="Monthly Income" attribute="1" defaultMemberUniqueName="[Table_1].[Monthly Income].[All]" allUniqueName="[Table_1].[Monthly Income].[All]" dimensionUniqueName="[Table_1]" displayFolder="" count="0" memberValueDatatype="20" unbalanced="0"/>
    <cacheHierarchy uniqueName="[Table_1].[Monthly Rate]" caption="Monthly Rate" attribute="1" defaultMemberUniqueName="[Table_1].[Monthly Rate].[All]" allUniqueName="[Table_1].[Monthly Rate].[All]" dimensionUniqueName="[Table_1]" displayFolder="" count="0" memberValueDatatype="20" unbalanced="0"/>
    <cacheHierarchy uniqueName="[Table_1].[Num Companies Worked]" caption="Num Companies Worked" attribute="1" defaultMemberUniqueName="[Table_1].[Num Companies Worked].[All]" allUniqueName="[Table_1].[Num Companies Worked].[All]" dimensionUniqueName="[Table_1]" displayFolder="" count="0" memberValueDatatype="20" unbalanced="0"/>
    <cacheHierarchy uniqueName="[Table_1].[Percent Salary Hike]" caption="Percent Salary Hike" attribute="1" defaultMemberUniqueName="[Table_1].[Percent Salary Hike].[All]" allUniqueName="[Table_1].[Percent Salary Hike].[All]" dimensionUniqueName="[Table_1]" displayFolder="" count="0" memberValueDatatype="20" unbalanced="0"/>
    <cacheHierarchy uniqueName="[Table_1].[Performance Rating]" caption="Performance Rating" attribute="1" defaultMemberUniqueName="[Table_1].[Performance Rating].[All]" allUniqueName="[Table_1].[Performance Rating].[All]" dimensionUniqueName="[Table_1]" displayFolder="" count="0" memberValueDatatype="20" unbalanced="0"/>
    <cacheHierarchy uniqueName="[Table_1].[Relationship Satisfaction]" caption="Relationship Satisfaction" attribute="1" defaultMemberUniqueName="[Table_1].[Relationship Satisfaction].[All]" allUniqueName="[Table_1].[Relationship Satisfaction].[All]" dimensionUniqueName="[Table_1]" displayFolder="" count="0" memberValueDatatype="20" unbalanced="0"/>
    <cacheHierarchy uniqueName="[Table_1].[Standard Hours]" caption="Standard Hours" attribute="1" defaultMemberUniqueName="[Table_1].[Standard Hours].[All]" allUniqueName="[Table_1].[Standard Hours].[All]" dimensionUniqueName="[Table_1]" displayFolder="" count="0" memberValueDatatype="20" unbalanced="0"/>
    <cacheHierarchy uniqueName="[Table_1].[Stock Option Level]" caption="Stock Option Level" attribute="1" defaultMemberUniqueName="[Table_1].[Stock Option Level].[All]" allUniqueName="[Table_1].[Stock Option Level].[All]" dimensionUniqueName="[Table_1]" displayFolder="" count="0" memberValueDatatype="20" unbalanced="0"/>
    <cacheHierarchy uniqueName="[Table_1].[Total Working Years]" caption="Total Working Years" attribute="1" defaultMemberUniqueName="[Table_1].[Total Working Years].[All]" allUniqueName="[Table_1].[Total Working Years].[All]" dimensionUniqueName="[Table_1]" displayFolder="" count="0" memberValueDatatype="20" unbalanced="0"/>
    <cacheHierarchy uniqueName="[Table_1].[Work Life Balance]" caption="Work Life Balance" attribute="1" defaultMemberUniqueName="[Table_1].[Work Life Balance].[All]" allUniqueName="[Table_1].[Work Life Balance].[All]" dimensionUniqueName="[Table_1]" displayFolder="" count="0" memberValueDatatype="20" unbalanced="0"/>
    <cacheHierarchy uniqueName="[Table_1].[Years At Company]" caption="Years At Company" attribute="1" defaultMemberUniqueName="[Table_1].[Years At Company].[All]" allUniqueName="[Table_1].[Years At Company].[All]" dimensionUniqueName="[Table_1]" displayFolder="" count="0" memberValueDatatype="20" unbalanced="0"/>
    <cacheHierarchy uniqueName="[Table_1].[Years In Current Role]" caption="Years In Current Role" attribute="1" defaultMemberUniqueName="[Table_1].[Years In Current Role].[All]" allUniqueName="[Table_1].[Years In Current Role].[All]" dimensionUniqueName="[Table_1]" displayFolder="" count="0" memberValueDatatype="20" unbalanced="0"/>
    <cacheHierarchy uniqueName="[Table_1].[Years Since Last Promotion]" caption="Years Since Last Promotion" attribute="1" defaultMemberUniqueName="[Table_1].[Years Since Last Promotion].[All]" allUniqueName="[Table_1].[Years Since Last Promotion].[All]" dimensionUniqueName="[Table_1]" displayFolder="" count="0" memberValueDatatype="20" unbalanced="0"/>
    <cacheHierarchy uniqueName="[Table_1].[Years With Curr Manager]" caption="Years With Curr Manager" attribute="1" defaultMemberUniqueName="[Table_1].[Years With Curr Manager].[All]" allUniqueName="[Table_1].[Years With Curr Manager].[All]" dimensionUniqueName="[Table_1]" displayFolder="" count="0" memberValueDatatype="20" unbalanced="0"/>
    <cacheHierarchy uniqueName="[Measures].[__XL_Count Table_1]" caption="__XL_Count Table_1" measure="1" displayFolder="" measureGroup="Table_1" count="0" hidden="1"/>
    <cacheHierarchy uniqueName="[Measures].[__XL_Count Background 1]" caption="__XL_Count Background 1" measure="1" displayFolder="" measureGroup="Background 1" count="0" hidden="1"/>
    <cacheHierarchy uniqueName="[Measures].[__XL_Count Background 2]" caption="__XL_Count Background 2" measure="1" displayFolder="" measureGroup="Background 2" count="0" hidden="1"/>
    <cacheHierarchy uniqueName="[Measures].[__XL_Count Background 3]" caption="__XL_Count Background 3" measure="1" displayFolder="" measureGroup="Background 3" count="0" hidden="1"/>
    <cacheHierarchy uniqueName="[Measures].[__XL_Count Background 4]" caption="__XL_Count Background 4" measure="1" displayFolder="" measureGroup="Background 4" count="0" hidden="1"/>
    <cacheHierarchy uniqueName="[Measures].[__XL_Count Images]" caption="__XL_Count Images" measure="1" displayFolder="" measureGroup="Images" count="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Employee Number]" caption="Sum of Employee Number" measure="1" displayFolder="" measureGroup="Table_1" count="0" hidden="1">
      <extLst>
        <ext xmlns:x15="http://schemas.microsoft.com/office/spreadsheetml/2010/11/main" uri="{B97F6D7D-B522-45F9-BDA1-12C45D357490}">
          <x15:cacheHierarchy aggregatedColumn="51"/>
        </ext>
      </extLst>
    </cacheHierarchy>
    <cacheHierarchy uniqueName="[Measures].[Sum of CF_attrition count]" caption="Sum of CF_attrition count" measure="1" displayFolder="" measureGroup="Table_1" count="0" hidden="1">
      <extLst>
        <ext xmlns:x15="http://schemas.microsoft.com/office/spreadsheetml/2010/11/main" uri="{B97F6D7D-B522-45F9-BDA1-12C45D357490}">
          <x15:cacheHierarchy aggregatedColumn="61"/>
        </ext>
      </extLst>
    </cacheHierarchy>
    <cacheHierarchy uniqueName="[Measures].[Sum of Age]" caption="Sum of Age" measure="1" displayFolder="" measureGroup="Table_1" count="0" hidden="1">
      <extLst>
        <ext xmlns:x15="http://schemas.microsoft.com/office/spreadsheetml/2010/11/main" uri="{B97F6D7D-B522-45F9-BDA1-12C45D357490}">
          <x15:cacheHierarchy aggregatedColumn="60"/>
        </ext>
      </extLst>
    </cacheHierarchy>
    <cacheHierarchy uniqueName="[Measures].[Count of Age]" caption="Count of Age" measure="1" displayFolder="" measureGroup="Table_1" count="0" hidden="1">
      <extLst>
        <ext xmlns:x15="http://schemas.microsoft.com/office/spreadsheetml/2010/11/main" uri="{B97F6D7D-B522-45F9-BDA1-12C45D357490}">
          <x15:cacheHierarchy aggregatedColumn="60"/>
        </ext>
      </extLst>
    </cacheHierarchy>
    <cacheHierarchy uniqueName="[Measures].[Count of Employee Number]" caption="Count of Employee Number" measure="1" displayFolder="" measureGroup="Table_1" count="0" hidden="1">
      <extLst>
        <ext xmlns:x15="http://schemas.microsoft.com/office/spreadsheetml/2010/11/main" uri="{B97F6D7D-B522-45F9-BDA1-12C45D357490}">
          <x15:cacheHierarchy aggregatedColumn="51"/>
        </ext>
      </extLst>
    </cacheHierarchy>
  </cacheHierarchies>
  <kpis count="0"/>
  <dimensions count="3">
    <dimension name="Data" uniqueName="[Data]" caption="Data"/>
    <dimension measure="1" name="Measures" uniqueName="[Measures]" caption="Measures"/>
    <dimension name="Table_1" uniqueName="[Table_1]" caption="Table_1"/>
  </dimensions>
  <measureGroups count="7">
    <measureGroup name="Background 1" caption="Background 1"/>
    <measureGroup name="Background 2" caption="Background 2"/>
    <measureGroup name="Background 3" caption="Background 3"/>
    <measureGroup name="Background 4" caption="Background 4"/>
    <measureGroup name="Data" caption="Data"/>
    <measureGroup name="Images" caption="Images"/>
    <measureGroup name="Table_1" caption="Table_1"/>
  </measureGroups>
  <maps count="2">
    <map measureGroup="4" dimension="0"/>
    <map measureGroup="6" dimension="2"/>
  </maps>
  <extLst>
    <ext xmlns:x14="http://schemas.microsoft.com/office/spreadsheetml/2009/9/main" uri="{725AE2AE-9491-48be-B2B4-4EB974FC3084}">
      <x14:pivotCacheDefinition slicerData="1" pivotCacheId="43600021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s v="Ex-Employees"/>
    <x v="0"/>
    <x v="0"/>
    <x v="0"/>
    <n v="1"/>
    <x v="0"/>
    <x v="0"/>
    <x v="0"/>
    <s v="Yes"/>
    <s v="Y"/>
    <n v="0"/>
    <n v="-2"/>
    <n v="0"/>
    <n v="41"/>
    <n v="1"/>
    <n v="1"/>
    <n v="1"/>
    <n v="0"/>
    <n v="1102"/>
    <n v="1"/>
    <x v="0"/>
    <n v="1"/>
    <n v="2"/>
    <n v="94"/>
    <n v="3"/>
    <n v="2"/>
    <x v="0"/>
    <n v="5993"/>
    <n v="19479"/>
    <n v="8"/>
    <n v="11"/>
    <n v="3"/>
    <n v="1"/>
    <n v="80"/>
    <n v="0"/>
    <n v="8"/>
    <n v="1"/>
    <n v="6"/>
    <n v="4"/>
    <n v="0"/>
    <n v="5"/>
  </r>
  <r>
    <x v="1"/>
    <s v="Travel_Frequently"/>
    <x v="1"/>
    <s v="Current Employees"/>
    <x v="1"/>
    <x v="0"/>
    <x v="1"/>
    <n v="2"/>
    <x v="1"/>
    <x v="1"/>
    <x v="1"/>
    <s v="No"/>
    <s v="Y"/>
    <n v="3"/>
    <n v="-2"/>
    <n v="0"/>
    <n v="49"/>
    <n v="0"/>
    <m/>
    <n v="0"/>
    <n v="1"/>
    <n v="279"/>
    <n v="8"/>
    <x v="1"/>
    <n v="1"/>
    <n v="3"/>
    <n v="61"/>
    <n v="2"/>
    <n v="2"/>
    <x v="1"/>
    <n v="5130"/>
    <n v="24907"/>
    <n v="1"/>
    <n v="23"/>
    <n v="4"/>
    <n v="4"/>
    <n v="80"/>
    <n v="1"/>
    <n v="10"/>
    <n v="3"/>
    <n v="10"/>
    <n v="7"/>
    <n v="1"/>
    <n v="7"/>
  </r>
  <r>
    <x v="0"/>
    <s v="Travel_Rarely"/>
    <x v="0"/>
    <s v="Ex-Employees"/>
    <x v="1"/>
    <x v="1"/>
    <x v="2"/>
    <m/>
    <x v="1"/>
    <x v="2"/>
    <x v="0"/>
    <s v="Yes"/>
    <s v="Y"/>
    <n v="3"/>
    <n v="-2"/>
    <n v="0"/>
    <n v="37"/>
    <n v="1"/>
    <n v="1"/>
    <n v="1"/>
    <n v="0"/>
    <n v="1373"/>
    <n v="2"/>
    <x v="0"/>
    <n v="1"/>
    <n v="4"/>
    <n v="92"/>
    <n v="2"/>
    <n v="1"/>
    <x v="2"/>
    <n v="2090"/>
    <n v="2396"/>
    <n v="6"/>
    <n v="15"/>
    <n v="3"/>
    <n v="2"/>
    <n v="80"/>
    <n v="0"/>
    <n v="7"/>
    <n v="3"/>
    <n v="0"/>
    <n v="0"/>
    <n v="0"/>
    <n v="0"/>
  </r>
  <r>
    <x v="1"/>
    <s v="Travel_Frequently"/>
    <x v="2"/>
    <s v="Current Employees"/>
    <x v="1"/>
    <x v="0"/>
    <x v="3"/>
    <n v="5"/>
    <x v="0"/>
    <x v="1"/>
    <x v="1"/>
    <s v="Yes"/>
    <s v="Y"/>
    <n v="3"/>
    <n v="-2"/>
    <n v="0"/>
    <n v="33"/>
    <n v="0"/>
    <m/>
    <n v="0"/>
    <n v="1"/>
    <n v="1392"/>
    <n v="3"/>
    <x v="2"/>
    <n v="1"/>
    <n v="4"/>
    <n v="56"/>
    <n v="3"/>
    <n v="1"/>
    <x v="2"/>
    <n v="2909"/>
    <n v="23159"/>
    <n v="1"/>
    <n v="11"/>
    <n v="3"/>
    <n v="3"/>
    <n v="80"/>
    <n v="0"/>
    <n v="8"/>
    <n v="3"/>
    <n v="8"/>
    <n v="7"/>
    <n v="3"/>
    <n v="0"/>
  </r>
  <r>
    <x v="1"/>
    <s v="Travel_Rarely"/>
    <x v="2"/>
    <s v="Current Employees"/>
    <x v="1"/>
    <x v="2"/>
    <x v="4"/>
    <n v="7"/>
    <x v="1"/>
    <x v="2"/>
    <x v="1"/>
    <s v="No"/>
    <s v="Y"/>
    <n v="3"/>
    <n v="-2"/>
    <n v="0"/>
    <n v="27"/>
    <n v="0"/>
    <m/>
    <n v="0"/>
    <n v="1"/>
    <n v="591"/>
    <n v="2"/>
    <x v="1"/>
    <n v="1"/>
    <n v="1"/>
    <n v="40"/>
    <n v="3"/>
    <n v="1"/>
    <x v="1"/>
    <n v="3468"/>
    <n v="16632"/>
    <n v="9"/>
    <n v="12"/>
    <n v="3"/>
    <n v="4"/>
    <n v="80"/>
    <n v="1"/>
    <n v="6"/>
    <n v="3"/>
    <n v="2"/>
    <n v="2"/>
    <n v="2"/>
    <n v="2"/>
  </r>
  <r>
    <x v="1"/>
    <s v="Travel_Frequently"/>
    <x v="2"/>
    <s v="Current Employees"/>
    <x v="1"/>
    <x v="0"/>
    <x v="5"/>
    <n v="8"/>
    <x v="1"/>
    <x v="2"/>
    <x v="0"/>
    <s v="No"/>
    <s v="Y"/>
    <n v="2"/>
    <n v="-2"/>
    <n v="0"/>
    <n v="32"/>
    <n v="0"/>
    <m/>
    <n v="0"/>
    <n v="1"/>
    <n v="1005"/>
    <n v="2"/>
    <x v="0"/>
    <n v="1"/>
    <n v="4"/>
    <n v="79"/>
    <n v="3"/>
    <n v="1"/>
    <x v="1"/>
    <n v="3068"/>
    <n v="11864"/>
    <n v="0"/>
    <n v="13"/>
    <n v="3"/>
    <n v="3"/>
    <n v="80"/>
    <n v="0"/>
    <n v="8"/>
    <n v="2"/>
    <n v="7"/>
    <n v="7"/>
    <n v="3"/>
    <n v="6"/>
  </r>
  <r>
    <x v="1"/>
    <s v="Travel_Rarely"/>
    <x v="3"/>
    <s v="Current Employees"/>
    <x v="1"/>
    <x v="2"/>
    <x v="6"/>
    <n v="10"/>
    <x v="0"/>
    <x v="2"/>
    <x v="1"/>
    <s v="Yes"/>
    <s v="Y"/>
    <n v="3"/>
    <n v="-2"/>
    <n v="0"/>
    <n v="59"/>
    <n v="0"/>
    <m/>
    <n v="0"/>
    <n v="1"/>
    <n v="1324"/>
    <n v="3"/>
    <x v="3"/>
    <n v="1"/>
    <n v="3"/>
    <n v="81"/>
    <n v="4"/>
    <n v="1"/>
    <x v="0"/>
    <n v="2670"/>
    <n v="9964"/>
    <n v="4"/>
    <n v="20"/>
    <n v="4"/>
    <n v="1"/>
    <n v="80"/>
    <n v="3"/>
    <n v="12"/>
    <n v="2"/>
    <n v="1"/>
    <n v="0"/>
    <n v="0"/>
    <n v="0"/>
  </r>
  <r>
    <x v="1"/>
    <s v="Travel_Rarely"/>
    <x v="2"/>
    <s v="Current Employees"/>
    <x v="1"/>
    <x v="0"/>
    <x v="7"/>
    <n v="11"/>
    <x v="1"/>
    <x v="2"/>
    <x v="2"/>
    <s v="No"/>
    <s v="Y"/>
    <n v="2"/>
    <n v="-2"/>
    <n v="0"/>
    <n v="30"/>
    <n v="0"/>
    <m/>
    <n v="0"/>
    <n v="1"/>
    <n v="1358"/>
    <n v="24"/>
    <x v="1"/>
    <n v="1"/>
    <n v="4"/>
    <n v="67"/>
    <n v="3"/>
    <n v="1"/>
    <x v="1"/>
    <n v="2693"/>
    <n v="13335"/>
    <n v="1"/>
    <n v="22"/>
    <n v="4"/>
    <n v="2"/>
    <n v="80"/>
    <n v="1"/>
    <n v="1"/>
    <n v="3"/>
    <n v="1"/>
    <n v="0"/>
    <n v="0"/>
    <n v="0"/>
  </r>
  <r>
    <x v="1"/>
    <s v="Travel_Frequently"/>
    <x v="0"/>
    <s v="Current Employees"/>
    <x v="1"/>
    <x v="0"/>
    <x v="8"/>
    <n v="12"/>
    <x v="1"/>
    <x v="3"/>
    <x v="0"/>
    <s v="No"/>
    <s v="Y"/>
    <n v="2"/>
    <n v="-2"/>
    <n v="0"/>
    <n v="38"/>
    <n v="0"/>
    <m/>
    <n v="0"/>
    <n v="1"/>
    <n v="216"/>
    <n v="23"/>
    <x v="3"/>
    <n v="1"/>
    <n v="4"/>
    <n v="44"/>
    <n v="2"/>
    <n v="3"/>
    <x v="1"/>
    <n v="9526"/>
    <n v="8787"/>
    <n v="0"/>
    <n v="21"/>
    <n v="4"/>
    <n v="2"/>
    <n v="80"/>
    <n v="0"/>
    <n v="10"/>
    <n v="3"/>
    <n v="9"/>
    <n v="7"/>
    <n v="1"/>
    <n v="8"/>
  </r>
  <r>
    <x v="1"/>
    <s v="Travel_Rarely"/>
    <x v="0"/>
    <s v="Current Employees"/>
    <x v="1"/>
    <x v="2"/>
    <x v="9"/>
    <n v="13"/>
    <x v="1"/>
    <x v="4"/>
    <x v="1"/>
    <s v="No"/>
    <s v="Y"/>
    <n v="3"/>
    <n v="-2"/>
    <n v="0"/>
    <n v="36"/>
    <n v="0"/>
    <m/>
    <n v="0"/>
    <n v="1"/>
    <n v="1299"/>
    <n v="27"/>
    <x v="3"/>
    <n v="1"/>
    <n v="3"/>
    <n v="94"/>
    <n v="3"/>
    <n v="2"/>
    <x v="2"/>
    <n v="5237"/>
    <n v="16577"/>
    <n v="6"/>
    <n v="13"/>
    <n v="3"/>
    <n v="2"/>
    <n v="80"/>
    <n v="2"/>
    <n v="17"/>
    <n v="2"/>
    <n v="7"/>
    <n v="7"/>
    <n v="7"/>
    <n v="7"/>
  </r>
  <r>
    <x v="1"/>
    <s v="Travel_Rarely"/>
    <x v="0"/>
    <s v="Current Employees"/>
    <x v="1"/>
    <x v="2"/>
    <x v="10"/>
    <n v="14"/>
    <x v="1"/>
    <x v="2"/>
    <x v="1"/>
    <s v="No"/>
    <s v="Y"/>
    <n v="5"/>
    <n v="-2"/>
    <n v="0"/>
    <n v="35"/>
    <n v="0"/>
    <m/>
    <n v="0"/>
    <n v="1"/>
    <n v="809"/>
    <n v="16"/>
    <x v="3"/>
    <n v="1"/>
    <n v="1"/>
    <n v="84"/>
    <n v="4"/>
    <n v="1"/>
    <x v="1"/>
    <n v="2426"/>
    <n v="16479"/>
    <n v="0"/>
    <n v="13"/>
    <n v="3"/>
    <n v="3"/>
    <n v="80"/>
    <n v="1"/>
    <n v="6"/>
    <n v="3"/>
    <n v="5"/>
    <n v="4"/>
    <n v="0"/>
    <n v="3"/>
  </r>
  <r>
    <x v="1"/>
    <s v="Travel_Rarely"/>
    <x v="2"/>
    <s v="Current Employees"/>
    <x v="1"/>
    <x v="0"/>
    <x v="11"/>
    <n v="15"/>
    <x v="0"/>
    <x v="2"/>
    <x v="0"/>
    <s v="Yes"/>
    <s v="Y"/>
    <n v="3"/>
    <n v="-2"/>
    <n v="0"/>
    <n v="29"/>
    <n v="0"/>
    <m/>
    <n v="0"/>
    <n v="1"/>
    <n v="153"/>
    <n v="15"/>
    <x v="0"/>
    <n v="1"/>
    <n v="4"/>
    <n v="49"/>
    <n v="2"/>
    <n v="2"/>
    <x v="1"/>
    <n v="4193"/>
    <n v="12682"/>
    <n v="0"/>
    <n v="12"/>
    <n v="3"/>
    <n v="4"/>
    <n v="80"/>
    <n v="0"/>
    <n v="10"/>
    <n v="3"/>
    <n v="9"/>
    <n v="5"/>
    <n v="0"/>
    <n v="8"/>
  </r>
  <r>
    <x v="1"/>
    <s v="Travel_Rarely"/>
    <x v="2"/>
    <s v="Current Employees"/>
    <x v="1"/>
    <x v="0"/>
    <x v="12"/>
    <n v="16"/>
    <x v="1"/>
    <x v="1"/>
    <x v="2"/>
    <s v="No"/>
    <s v="Y"/>
    <n v="1"/>
    <n v="-2"/>
    <n v="0"/>
    <n v="31"/>
    <n v="0"/>
    <m/>
    <n v="0"/>
    <n v="1"/>
    <n v="670"/>
    <n v="26"/>
    <x v="1"/>
    <n v="1"/>
    <n v="1"/>
    <n v="31"/>
    <n v="3"/>
    <n v="1"/>
    <x v="1"/>
    <n v="2911"/>
    <n v="15170"/>
    <n v="1"/>
    <n v="17"/>
    <n v="3"/>
    <n v="4"/>
    <n v="80"/>
    <n v="1"/>
    <n v="5"/>
    <n v="2"/>
    <n v="5"/>
    <n v="2"/>
    <n v="4"/>
    <n v="3"/>
  </r>
  <r>
    <x v="1"/>
    <s v="Travel_Rarely"/>
    <x v="2"/>
    <s v="Current Employees"/>
    <x v="1"/>
    <x v="2"/>
    <x v="13"/>
    <n v="18"/>
    <x v="1"/>
    <x v="2"/>
    <x v="2"/>
    <s v="No"/>
    <s v="Y"/>
    <n v="2"/>
    <n v="-2"/>
    <n v="0"/>
    <n v="34"/>
    <n v="0"/>
    <m/>
    <n v="0"/>
    <n v="1"/>
    <n v="1346"/>
    <n v="19"/>
    <x v="0"/>
    <n v="1"/>
    <n v="2"/>
    <n v="93"/>
    <n v="3"/>
    <n v="1"/>
    <x v="0"/>
    <n v="2661"/>
    <n v="8758"/>
    <n v="0"/>
    <n v="11"/>
    <n v="3"/>
    <n v="3"/>
    <n v="80"/>
    <n v="1"/>
    <n v="3"/>
    <n v="3"/>
    <n v="2"/>
    <n v="2"/>
    <n v="1"/>
    <n v="2"/>
  </r>
  <r>
    <x v="0"/>
    <s v="Travel_Rarely"/>
    <x v="2"/>
    <s v="Ex-Employees"/>
    <x v="1"/>
    <x v="0"/>
    <x v="14"/>
    <n v="19"/>
    <x v="1"/>
    <x v="2"/>
    <x v="0"/>
    <s v="Yes"/>
    <s v="Y"/>
    <n v="4"/>
    <n v="-2"/>
    <n v="0"/>
    <n v="28"/>
    <n v="1"/>
    <n v="1"/>
    <n v="1"/>
    <n v="0"/>
    <n v="103"/>
    <n v="24"/>
    <x v="3"/>
    <n v="1"/>
    <n v="3"/>
    <n v="50"/>
    <n v="2"/>
    <n v="1"/>
    <x v="1"/>
    <n v="2028"/>
    <n v="12947"/>
    <n v="5"/>
    <n v="14"/>
    <n v="3"/>
    <n v="2"/>
    <n v="80"/>
    <n v="0"/>
    <n v="6"/>
    <n v="3"/>
    <n v="4"/>
    <n v="2"/>
    <n v="0"/>
    <n v="3"/>
  </r>
  <r>
    <x v="1"/>
    <s v="Travel_Rarely"/>
    <x v="2"/>
    <s v="Current Employees"/>
    <x v="1"/>
    <x v="0"/>
    <x v="15"/>
    <n v="20"/>
    <x v="0"/>
    <x v="3"/>
    <x v="2"/>
    <s v="No"/>
    <s v="Y"/>
    <n v="1"/>
    <n v="-2"/>
    <n v="0"/>
    <n v="29"/>
    <n v="0"/>
    <m/>
    <n v="0"/>
    <n v="1"/>
    <n v="1389"/>
    <n v="21"/>
    <x v="2"/>
    <n v="1"/>
    <n v="2"/>
    <n v="51"/>
    <n v="4"/>
    <n v="3"/>
    <x v="1"/>
    <n v="9980"/>
    <n v="10195"/>
    <n v="1"/>
    <n v="11"/>
    <n v="3"/>
    <n v="3"/>
    <n v="80"/>
    <n v="1"/>
    <n v="10"/>
    <n v="3"/>
    <n v="10"/>
    <n v="9"/>
    <n v="8"/>
    <n v="8"/>
  </r>
  <r>
    <x v="1"/>
    <s v="Travel_Rarely"/>
    <x v="2"/>
    <s v="Current Employees"/>
    <x v="1"/>
    <x v="0"/>
    <x v="16"/>
    <n v="21"/>
    <x v="1"/>
    <x v="1"/>
    <x v="2"/>
    <s v="Yes"/>
    <s v="Y"/>
    <n v="5"/>
    <n v="-2"/>
    <n v="0"/>
    <n v="32"/>
    <n v="0"/>
    <m/>
    <n v="0"/>
    <n v="1"/>
    <n v="334"/>
    <n v="5"/>
    <x v="0"/>
    <n v="1"/>
    <n v="1"/>
    <n v="80"/>
    <n v="4"/>
    <n v="1"/>
    <x v="1"/>
    <n v="3298"/>
    <n v="15053"/>
    <n v="0"/>
    <n v="12"/>
    <n v="3"/>
    <n v="4"/>
    <n v="80"/>
    <n v="2"/>
    <n v="7"/>
    <n v="2"/>
    <n v="6"/>
    <n v="2"/>
    <n v="0"/>
    <n v="5"/>
  </r>
  <r>
    <x v="1"/>
    <s v="Non-Travel"/>
    <x v="4"/>
    <s v="Current Employees"/>
    <x v="1"/>
    <x v="2"/>
    <x v="17"/>
    <n v="22"/>
    <x v="1"/>
    <x v="2"/>
    <x v="2"/>
    <s v="Yes"/>
    <s v="Y"/>
    <n v="2"/>
    <n v="-2"/>
    <n v="0"/>
    <n v="22"/>
    <n v="0"/>
    <m/>
    <n v="0"/>
    <n v="1"/>
    <n v="1123"/>
    <n v="16"/>
    <x v="0"/>
    <n v="1"/>
    <n v="4"/>
    <n v="96"/>
    <n v="4"/>
    <n v="1"/>
    <x v="0"/>
    <n v="2935"/>
    <n v="7324"/>
    <n v="1"/>
    <n v="13"/>
    <n v="3"/>
    <n v="2"/>
    <n v="80"/>
    <n v="2"/>
    <n v="1"/>
    <n v="2"/>
    <n v="1"/>
    <n v="0"/>
    <n v="0"/>
    <n v="0"/>
  </r>
  <r>
    <x v="1"/>
    <s v="Travel_Rarely"/>
    <x v="1"/>
    <s v="Current Employees"/>
    <x v="0"/>
    <x v="0"/>
    <x v="18"/>
    <n v="23"/>
    <x v="0"/>
    <x v="5"/>
    <x v="1"/>
    <s v="No"/>
    <s v="Y"/>
    <n v="3"/>
    <n v="-2"/>
    <n v="0"/>
    <n v="53"/>
    <n v="0"/>
    <m/>
    <n v="0"/>
    <n v="1"/>
    <n v="1219"/>
    <n v="2"/>
    <x v="2"/>
    <n v="1"/>
    <n v="1"/>
    <n v="78"/>
    <n v="2"/>
    <n v="4"/>
    <x v="1"/>
    <n v="15427"/>
    <n v="22021"/>
    <n v="2"/>
    <n v="16"/>
    <n v="3"/>
    <n v="3"/>
    <n v="80"/>
    <n v="0"/>
    <n v="31"/>
    <n v="3"/>
    <n v="25"/>
    <n v="8"/>
    <n v="3"/>
    <n v="7"/>
  </r>
  <r>
    <x v="1"/>
    <s v="Travel_Rarely"/>
    <x v="0"/>
    <s v="Current Employees"/>
    <x v="1"/>
    <x v="0"/>
    <x v="19"/>
    <n v="24"/>
    <x v="1"/>
    <x v="1"/>
    <x v="0"/>
    <s v="Yes"/>
    <s v="Y"/>
    <n v="3"/>
    <n v="-2"/>
    <n v="0"/>
    <n v="38"/>
    <n v="0"/>
    <m/>
    <n v="0"/>
    <n v="1"/>
    <n v="371"/>
    <n v="2"/>
    <x v="3"/>
    <n v="1"/>
    <n v="4"/>
    <n v="45"/>
    <n v="3"/>
    <n v="1"/>
    <x v="1"/>
    <n v="3944"/>
    <n v="4306"/>
    <n v="5"/>
    <n v="11"/>
    <n v="3"/>
    <n v="3"/>
    <n v="80"/>
    <n v="0"/>
    <n v="6"/>
    <n v="3"/>
    <n v="3"/>
    <n v="2"/>
    <n v="1"/>
    <n v="2"/>
  </r>
  <r>
    <x v="1"/>
    <s v="Non-Travel"/>
    <x v="4"/>
    <m/>
    <x v="1"/>
    <x v="1"/>
    <x v="20"/>
    <n v="26"/>
    <x v="0"/>
    <x v="3"/>
    <x v="2"/>
    <s v="No"/>
    <s v="Y"/>
    <n v="5"/>
    <n v="-2"/>
    <n v="0"/>
    <n v="24"/>
    <n v="0"/>
    <m/>
    <n v="0"/>
    <n v="1"/>
    <n v="673"/>
    <n v="11"/>
    <x v="0"/>
    <n v="1"/>
    <n v="1"/>
    <n v="96"/>
    <n v="4"/>
    <n v="2"/>
    <x v="2"/>
    <n v="4011"/>
    <n v="8232"/>
    <n v="0"/>
    <n v="18"/>
    <n v="3"/>
    <n v="4"/>
    <n v="80"/>
    <n v="1"/>
    <n v="5"/>
    <n v="2"/>
    <n v="4"/>
    <n v="2"/>
    <n v="1"/>
    <n v="3"/>
  </r>
  <r>
    <x v="0"/>
    <s v="Travel_Rarely"/>
    <x v="0"/>
    <s v="Ex-Employees"/>
    <x v="0"/>
    <x v="0"/>
    <x v="21"/>
    <n v="27"/>
    <x v="1"/>
    <x v="6"/>
    <x v="0"/>
    <s v="No"/>
    <s v="Y"/>
    <n v="4"/>
    <n v="-2"/>
    <n v="0"/>
    <n v="36"/>
    <n v="1"/>
    <n v="1"/>
    <n v="1"/>
    <n v="0"/>
    <n v="1218"/>
    <n v="9"/>
    <x v="2"/>
    <n v="1"/>
    <n v="3"/>
    <n v="82"/>
    <n v="2"/>
    <n v="1"/>
    <x v="1"/>
    <n v="3407"/>
    <n v="6986"/>
    <n v="7"/>
    <n v="23"/>
    <n v="4"/>
    <n v="2"/>
    <n v="80"/>
    <n v="0"/>
    <n v="10"/>
    <n v="3"/>
    <n v="5"/>
    <n v="3"/>
    <n v="0"/>
    <n v="3"/>
  </r>
  <r>
    <x v="1"/>
    <s v="Travel_Rarely"/>
    <x v="2"/>
    <s v="Current Employees"/>
    <x v="1"/>
    <x v="0"/>
    <x v="22"/>
    <n v="28"/>
    <x v="0"/>
    <x v="7"/>
    <x v="0"/>
    <s v="No"/>
    <s v="Y"/>
    <n v="4"/>
    <n v="-2"/>
    <n v="0"/>
    <n v="34"/>
    <n v="0"/>
    <m/>
    <n v="0"/>
    <n v="1"/>
    <n v="419"/>
    <n v="7"/>
    <x v="2"/>
    <n v="1"/>
    <n v="1"/>
    <n v="53"/>
    <n v="3"/>
    <n v="3"/>
    <x v="1"/>
    <n v="11994"/>
    <n v="21293"/>
    <n v="0"/>
    <n v="11"/>
    <n v="3"/>
    <n v="3"/>
    <n v="80"/>
    <n v="0"/>
    <n v="13"/>
    <n v="3"/>
    <n v="12"/>
    <n v="6"/>
    <n v="2"/>
    <n v="11"/>
  </r>
  <r>
    <x v="1"/>
    <s v="Travel_Rarely"/>
    <x v="4"/>
    <s v="Current Employees"/>
    <x v="1"/>
    <x v="0"/>
    <x v="23"/>
    <n v="30"/>
    <x v="1"/>
    <x v="1"/>
    <x v="0"/>
    <s v="No"/>
    <s v="Y"/>
    <n v="6"/>
    <n v="-2"/>
    <n v="0"/>
    <n v="21"/>
    <n v="0"/>
    <m/>
    <n v="0"/>
    <n v="1"/>
    <n v="391"/>
    <n v="15"/>
    <x v="0"/>
    <n v="1"/>
    <n v="3"/>
    <n v="96"/>
    <n v="3"/>
    <n v="1"/>
    <x v="1"/>
    <n v="1232"/>
    <n v="19281"/>
    <n v="1"/>
    <n v="14"/>
    <n v="3"/>
    <n v="4"/>
    <n v="80"/>
    <n v="0"/>
    <n v="0"/>
    <n v="3"/>
    <n v="0"/>
    <n v="0"/>
    <n v="0"/>
    <n v="0"/>
  </r>
  <r>
    <x v="0"/>
    <s v="Travel_Rarely"/>
    <x v="2"/>
    <s v="Ex-Employees"/>
    <x v="1"/>
    <x v="2"/>
    <x v="24"/>
    <n v="31"/>
    <x v="1"/>
    <x v="1"/>
    <x v="0"/>
    <s v="No"/>
    <s v="Y"/>
    <n v="2"/>
    <n v="-2"/>
    <n v="0"/>
    <n v="34"/>
    <n v="1"/>
    <n v="1"/>
    <n v="1"/>
    <n v="0"/>
    <n v="699"/>
    <n v="6"/>
    <x v="1"/>
    <n v="1"/>
    <n v="2"/>
    <n v="83"/>
    <n v="3"/>
    <n v="1"/>
    <x v="0"/>
    <n v="2960"/>
    <n v="17102"/>
    <n v="2"/>
    <n v="11"/>
    <n v="3"/>
    <n v="3"/>
    <n v="80"/>
    <n v="0"/>
    <n v="8"/>
    <n v="3"/>
    <n v="4"/>
    <n v="2"/>
    <n v="1"/>
    <n v="3"/>
  </r>
  <r>
    <x v="1"/>
    <s v="Travel_Rarely"/>
    <x v="1"/>
    <s v="Current Employees"/>
    <x v="1"/>
    <x v="1"/>
    <x v="25"/>
    <n v="32"/>
    <x v="0"/>
    <x v="5"/>
    <x v="2"/>
    <s v="No"/>
    <s v="Y"/>
    <n v="3"/>
    <n v="-2"/>
    <n v="0"/>
    <n v="53"/>
    <n v="0"/>
    <m/>
    <n v="0"/>
    <n v="1"/>
    <n v="1282"/>
    <n v="5"/>
    <x v="3"/>
    <n v="1"/>
    <n v="3"/>
    <n v="58"/>
    <n v="3"/>
    <n v="5"/>
    <x v="2"/>
    <n v="19094"/>
    <n v="10735"/>
    <n v="4"/>
    <n v="11"/>
    <n v="3"/>
    <n v="4"/>
    <n v="80"/>
    <n v="1"/>
    <n v="26"/>
    <n v="2"/>
    <n v="14"/>
    <n v="13"/>
    <n v="4"/>
    <n v="8"/>
  </r>
  <r>
    <x v="0"/>
    <s v="Travel_Frequently"/>
    <x v="2"/>
    <s v="Ex-Employees"/>
    <x v="1"/>
    <x v="0"/>
    <x v="26"/>
    <n v="33"/>
    <x v="0"/>
    <x v="1"/>
    <x v="0"/>
    <s v="Yes"/>
    <s v="Y"/>
    <n v="5"/>
    <n v="-2"/>
    <n v="0"/>
    <n v="32"/>
    <n v="1"/>
    <n v="1"/>
    <n v="1"/>
    <n v="0"/>
    <n v="1125"/>
    <n v="16"/>
    <x v="1"/>
    <n v="1"/>
    <n v="2"/>
    <n v="72"/>
    <n v="1"/>
    <n v="1"/>
    <x v="1"/>
    <n v="3919"/>
    <n v="4681"/>
    <n v="1"/>
    <n v="22"/>
    <n v="4"/>
    <n v="2"/>
    <n v="80"/>
    <n v="0"/>
    <n v="10"/>
    <n v="3"/>
    <n v="10"/>
    <n v="2"/>
    <n v="6"/>
    <n v="7"/>
  </r>
  <r>
    <x v="1"/>
    <s v="Travel_Rarely"/>
    <x v="0"/>
    <s v="Current Employees"/>
    <x v="0"/>
    <x v="3"/>
    <x v="27"/>
    <n v="35"/>
    <x v="1"/>
    <x v="0"/>
    <x v="1"/>
    <s v="No"/>
    <s v="Y"/>
    <n v="2"/>
    <n v="-2"/>
    <n v="0"/>
    <n v="42"/>
    <n v="0"/>
    <m/>
    <n v="0"/>
    <n v="1"/>
    <n v="691"/>
    <n v="8"/>
    <x v="2"/>
    <n v="1"/>
    <n v="3"/>
    <n v="48"/>
    <n v="3"/>
    <n v="2"/>
    <x v="2"/>
    <n v="6825"/>
    <n v="21173"/>
    <n v="0"/>
    <n v="11"/>
    <n v="3"/>
    <n v="4"/>
    <n v="80"/>
    <n v="1"/>
    <n v="10"/>
    <n v="3"/>
    <n v="9"/>
    <n v="7"/>
    <n v="4"/>
    <n v="2"/>
  </r>
  <r>
    <x v="1"/>
    <s v="Travel_Rarely"/>
    <x v="0"/>
    <s v="Current Employees"/>
    <x v="1"/>
    <x v="2"/>
    <x v="28"/>
    <n v="36"/>
    <x v="0"/>
    <x v="4"/>
    <x v="1"/>
    <s v="No"/>
    <s v="Y"/>
    <n v="4"/>
    <n v="-2"/>
    <n v="0"/>
    <n v="44"/>
    <n v="0"/>
    <m/>
    <n v="0"/>
    <n v="1"/>
    <n v="477"/>
    <n v="7"/>
    <x v="2"/>
    <n v="1"/>
    <n v="1"/>
    <n v="42"/>
    <n v="2"/>
    <n v="3"/>
    <x v="0"/>
    <n v="10248"/>
    <n v="2094"/>
    <n v="3"/>
    <n v="14"/>
    <n v="3"/>
    <n v="4"/>
    <n v="80"/>
    <n v="1"/>
    <n v="24"/>
    <n v="3"/>
    <n v="22"/>
    <n v="6"/>
    <n v="5"/>
    <n v="17"/>
  </r>
  <r>
    <x v="1"/>
    <s v="Travel_Rarely"/>
    <x v="1"/>
    <s v="Current Employees"/>
    <x v="0"/>
    <x v="3"/>
    <x v="29"/>
    <n v="38"/>
    <x v="0"/>
    <x v="5"/>
    <x v="0"/>
    <s v="No"/>
    <s v="Y"/>
    <n v="2"/>
    <n v="-2"/>
    <n v="0"/>
    <n v="46"/>
    <n v="0"/>
    <m/>
    <n v="0"/>
    <n v="1"/>
    <n v="705"/>
    <n v="2"/>
    <x v="2"/>
    <n v="1"/>
    <n v="2"/>
    <n v="83"/>
    <n v="3"/>
    <n v="5"/>
    <x v="0"/>
    <n v="18947"/>
    <n v="22822"/>
    <n v="3"/>
    <n v="12"/>
    <n v="3"/>
    <n v="4"/>
    <n v="80"/>
    <n v="0"/>
    <n v="22"/>
    <n v="2"/>
    <n v="2"/>
    <n v="2"/>
    <n v="2"/>
    <n v="1"/>
  </r>
  <r>
    <x v="1"/>
    <s v="Travel_Rarely"/>
    <x v="2"/>
    <s v="Current Employees"/>
    <x v="1"/>
    <x v="2"/>
    <x v="30"/>
    <n v="39"/>
    <x v="1"/>
    <x v="2"/>
    <x v="0"/>
    <s v="No"/>
    <s v="Y"/>
    <n v="3"/>
    <n v="-2"/>
    <n v="0"/>
    <n v="33"/>
    <n v="0"/>
    <m/>
    <n v="0"/>
    <n v="1"/>
    <n v="924"/>
    <n v="2"/>
    <x v="3"/>
    <n v="1"/>
    <n v="3"/>
    <n v="78"/>
    <n v="3"/>
    <n v="1"/>
    <x v="0"/>
    <n v="2496"/>
    <n v="6670"/>
    <n v="4"/>
    <n v="11"/>
    <n v="3"/>
    <n v="4"/>
    <n v="80"/>
    <n v="0"/>
    <n v="7"/>
    <n v="3"/>
    <n v="1"/>
    <n v="1"/>
    <n v="0"/>
    <n v="0"/>
  </r>
  <r>
    <x v="1"/>
    <s v="Travel_Rarely"/>
    <x v="0"/>
    <s v="Current Employees"/>
    <x v="1"/>
    <x v="1"/>
    <x v="31"/>
    <n v="40"/>
    <x v="1"/>
    <x v="4"/>
    <x v="1"/>
    <s v="Yes"/>
    <s v="Y"/>
    <n v="5"/>
    <n v="-2"/>
    <n v="0"/>
    <n v="44"/>
    <n v="0"/>
    <m/>
    <n v="0"/>
    <n v="1"/>
    <n v="1459"/>
    <n v="10"/>
    <x v="2"/>
    <n v="1"/>
    <n v="4"/>
    <n v="41"/>
    <n v="3"/>
    <n v="2"/>
    <x v="0"/>
    <n v="6465"/>
    <n v="19121"/>
    <n v="2"/>
    <n v="13"/>
    <n v="3"/>
    <n v="4"/>
    <n v="80"/>
    <n v="0"/>
    <n v="9"/>
    <n v="4"/>
    <n v="4"/>
    <n v="2"/>
    <n v="1"/>
    <n v="3"/>
  </r>
  <r>
    <x v="1"/>
    <s v="Travel_Rarely"/>
    <x v="2"/>
    <s v="Current Employees"/>
    <x v="1"/>
    <x v="2"/>
    <x v="32"/>
    <n v="41"/>
    <x v="1"/>
    <x v="2"/>
    <x v="0"/>
    <s v="No"/>
    <s v="Y"/>
    <n v="5"/>
    <n v="-2"/>
    <n v="0"/>
    <n v="30"/>
    <n v="0"/>
    <m/>
    <n v="0"/>
    <n v="1"/>
    <n v="125"/>
    <n v="9"/>
    <x v="0"/>
    <n v="1"/>
    <n v="4"/>
    <n v="83"/>
    <n v="2"/>
    <n v="1"/>
    <x v="2"/>
    <n v="2206"/>
    <n v="16117"/>
    <n v="1"/>
    <n v="13"/>
    <n v="3"/>
    <n v="1"/>
    <n v="80"/>
    <n v="0"/>
    <n v="10"/>
    <n v="3"/>
    <n v="10"/>
    <n v="0"/>
    <n v="1"/>
    <n v="8"/>
  </r>
  <r>
    <x v="0"/>
    <s v="Travel_Rarely"/>
    <x v="0"/>
    <s v="Ex-Employees"/>
    <x v="0"/>
    <x v="4"/>
    <x v="33"/>
    <n v="42"/>
    <x v="1"/>
    <x v="6"/>
    <x v="1"/>
    <s v="No"/>
    <s v="Y"/>
    <n v="6"/>
    <n v="-2"/>
    <n v="0"/>
    <n v="39"/>
    <n v="1"/>
    <n v="1"/>
    <n v="1"/>
    <n v="0"/>
    <n v="895"/>
    <n v="5"/>
    <x v="3"/>
    <n v="1"/>
    <n v="4"/>
    <n v="56"/>
    <n v="3"/>
    <n v="2"/>
    <x v="0"/>
    <n v="2086"/>
    <n v="3335"/>
    <n v="3"/>
    <n v="14"/>
    <n v="3"/>
    <n v="3"/>
    <n v="80"/>
    <n v="1"/>
    <n v="19"/>
    <n v="4"/>
    <n v="1"/>
    <n v="0"/>
    <n v="0"/>
    <n v="0"/>
  </r>
  <r>
    <x v="0"/>
    <s v="Travel_Rarely"/>
    <x v="4"/>
    <s v="Ex-Employees"/>
    <x v="1"/>
    <x v="2"/>
    <x v="34"/>
    <n v="45"/>
    <x v="1"/>
    <x v="1"/>
    <x v="1"/>
    <s v="Yes"/>
    <s v="Y"/>
    <n v="2"/>
    <n v="-2"/>
    <n v="0"/>
    <n v="24"/>
    <n v="1"/>
    <n v="1"/>
    <n v="1"/>
    <n v="0"/>
    <n v="813"/>
    <n v="1"/>
    <x v="3"/>
    <n v="1"/>
    <n v="2"/>
    <n v="61"/>
    <n v="3"/>
    <n v="1"/>
    <x v="0"/>
    <n v="2293"/>
    <n v="3020"/>
    <n v="2"/>
    <n v="16"/>
    <n v="3"/>
    <n v="1"/>
    <n v="80"/>
    <n v="1"/>
    <n v="6"/>
    <n v="2"/>
    <n v="2"/>
    <n v="0"/>
    <n v="2"/>
    <n v="0"/>
  </r>
  <r>
    <x v="1"/>
    <s v="Travel_Rarely"/>
    <x v="0"/>
    <s v="Current Employees"/>
    <x v="1"/>
    <x v="2"/>
    <x v="35"/>
    <n v="46"/>
    <x v="0"/>
    <x v="1"/>
    <x v="2"/>
    <s v="No"/>
    <s v="Y"/>
    <n v="3"/>
    <n v="-2"/>
    <n v="0"/>
    <n v="43"/>
    <n v="0"/>
    <m/>
    <n v="0"/>
    <n v="1"/>
    <n v="1273"/>
    <n v="2"/>
    <x v="0"/>
    <n v="1"/>
    <n v="4"/>
    <n v="72"/>
    <n v="4"/>
    <n v="1"/>
    <x v="2"/>
    <n v="2645"/>
    <n v="21923"/>
    <n v="1"/>
    <n v="12"/>
    <n v="3"/>
    <n v="4"/>
    <n v="80"/>
    <n v="2"/>
    <n v="6"/>
    <n v="2"/>
    <n v="5"/>
    <n v="3"/>
    <n v="1"/>
    <n v="4"/>
  </r>
  <r>
    <x v="0"/>
    <s v="Travel_Rarely"/>
    <x v="1"/>
    <s v="Ex-Employees"/>
    <x v="0"/>
    <x v="3"/>
    <x v="36"/>
    <n v="47"/>
    <x v="1"/>
    <x v="6"/>
    <x v="1"/>
    <s v="Yes"/>
    <s v="Y"/>
    <n v="2"/>
    <n v="-2"/>
    <n v="0"/>
    <n v="50"/>
    <n v="1"/>
    <n v="1"/>
    <n v="1"/>
    <n v="0"/>
    <n v="869"/>
    <n v="3"/>
    <x v="0"/>
    <n v="1"/>
    <n v="1"/>
    <n v="86"/>
    <n v="2"/>
    <n v="1"/>
    <x v="2"/>
    <n v="2683"/>
    <n v="3810"/>
    <n v="1"/>
    <n v="14"/>
    <n v="3"/>
    <n v="3"/>
    <n v="80"/>
    <n v="0"/>
    <n v="3"/>
    <n v="3"/>
    <n v="3"/>
    <n v="2"/>
    <n v="0"/>
    <n v="2"/>
  </r>
  <r>
    <x v="1"/>
    <s v="Travel_Rarely"/>
    <x v="0"/>
    <s v="Current Employees"/>
    <x v="0"/>
    <x v="3"/>
    <x v="37"/>
    <n v="49"/>
    <x v="0"/>
    <x v="6"/>
    <x v="1"/>
    <s v="No"/>
    <s v="Y"/>
    <n v="3"/>
    <n v="-2"/>
    <n v="0"/>
    <n v="35"/>
    <n v="0"/>
    <m/>
    <n v="0"/>
    <n v="1"/>
    <n v="890"/>
    <n v="2"/>
    <x v="3"/>
    <n v="1"/>
    <n v="4"/>
    <n v="97"/>
    <n v="3"/>
    <n v="1"/>
    <x v="0"/>
    <n v="2014"/>
    <n v="9687"/>
    <n v="1"/>
    <n v="13"/>
    <n v="3"/>
    <n v="1"/>
    <n v="80"/>
    <n v="0"/>
    <n v="2"/>
    <n v="3"/>
    <n v="2"/>
    <n v="2"/>
    <n v="2"/>
    <n v="2"/>
  </r>
  <r>
    <x v="1"/>
    <s v="Travel_Rarely"/>
    <x v="0"/>
    <s v="Current Employees"/>
    <x v="1"/>
    <x v="0"/>
    <x v="38"/>
    <n v="51"/>
    <x v="0"/>
    <x v="1"/>
    <x v="1"/>
    <s v="Yes"/>
    <s v="Y"/>
    <n v="3"/>
    <n v="-2"/>
    <n v="0"/>
    <n v="36"/>
    <n v="0"/>
    <m/>
    <n v="0"/>
    <n v="1"/>
    <n v="852"/>
    <n v="5"/>
    <x v="2"/>
    <n v="1"/>
    <n v="2"/>
    <n v="82"/>
    <n v="2"/>
    <n v="1"/>
    <x v="1"/>
    <n v="3419"/>
    <n v="13072"/>
    <n v="9"/>
    <n v="14"/>
    <n v="3"/>
    <n v="4"/>
    <n v="80"/>
    <n v="1"/>
    <n v="6"/>
    <n v="4"/>
    <n v="1"/>
    <n v="1"/>
    <n v="0"/>
    <n v="0"/>
  </r>
  <r>
    <x v="1"/>
    <s v="Travel_Frequently"/>
    <x v="2"/>
    <s v="Current Employees"/>
    <x v="0"/>
    <x v="0"/>
    <x v="39"/>
    <n v="52"/>
    <x v="0"/>
    <x v="0"/>
    <x v="1"/>
    <s v="No"/>
    <s v="Y"/>
    <n v="3"/>
    <n v="-2"/>
    <n v="0"/>
    <n v="33"/>
    <n v="0"/>
    <m/>
    <n v="0"/>
    <n v="1"/>
    <n v="1141"/>
    <n v="1"/>
    <x v="3"/>
    <n v="1"/>
    <n v="3"/>
    <n v="42"/>
    <n v="4"/>
    <n v="2"/>
    <x v="1"/>
    <n v="5376"/>
    <n v="3193"/>
    <n v="2"/>
    <n v="19"/>
    <n v="3"/>
    <n v="1"/>
    <n v="80"/>
    <n v="2"/>
    <n v="10"/>
    <n v="3"/>
    <n v="5"/>
    <n v="3"/>
    <n v="1"/>
    <n v="3"/>
  </r>
  <r>
    <x v="1"/>
    <s v="Travel_Rarely"/>
    <x v="0"/>
    <s v="Current Employees"/>
    <x v="1"/>
    <x v="1"/>
    <x v="40"/>
    <n v="53"/>
    <x v="1"/>
    <x v="2"/>
    <x v="2"/>
    <s v="No"/>
    <s v="Y"/>
    <n v="3"/>
    <n v="-2"/>
    <n v="0"/>
    <n v="35"/>
    <n v="0"/>
    <m/>
    <n v="0"/>
    <n v="1"/>
    <n v="464"/>
    <n v="4"/>
    <x v="0"/>
    <n v="1"/>
    <n v="3"/>
    <n v="75"/>
    <n v="3"/>
    <n v="1"/>
    <x v="0"/>
    <n v="1951"/>
    <n v="10910"/>
    <n v="1"/>
    <n v="12"/>
    <n v="3"/>
    <n v="3"/>
    <n v="80"/>
    <n v="1"/>
    <n v="1"/>
    <n v="3"/>
    <n v="1"/>
    <n v="0"/>
    <n v="0"/>
    <n v="0"/>
  </r>
  <r>
    <x v="1"/>
    <s v="Travel_Rarely"/>
    <x v="2"/>
    <s v="Current Employees"/>
    <x v="1"/>
    <x v="0"/>
    <x v="41"/>
    <n v="54"/>
    <x v="0"/>
    <x v="2"/>
    <x v="2"/>
    <s v="No"/>
    <s v="Y"/>
    <n v="6"/>
    <n v="-2"/>
    <n v="0"/>
    <n v="27"/>
    <n v="0"/>
    <m/>
    <n v="0"/>
    <n v="1"/>
    <n v="1240"/>
    <n v="2"/>
    <x v="2"/>
    <n v="1"/>
    <n v="4"/>
    <n v="33"/>
    <n v="3"/>
    <n v="1"/>
    <x v="1"/>
    <n v="2341"/>
    <n v="19715"/>
    <n v="1"/>
    <n v="13"/>
    <n v="3"/>
    <n v="4"/>
    <n v="80"/>
    <n v="1"/>
    <n v="1"/>
    <n v="3"/>
    <n v="1"/>
    <n v="0"/>
    <n v="0"/>
    <n v="0"/>
  </r>
  <r>
    <x v="0"/>
    <s v="Travel_Rarely"/>
    <x v="2"/>
    <s v="Ex-Employees"/>
    <x v="1"/>
    <x v="0"/>
    <x v="42"/>
    <n v="55"/>
    <x v="1"/>
    <x v="2"/>
    <x v="0"/>
    <s v="No"/>
    <s v="Y"/>
    <n v="2"/>
    <n v="-2"/>
    <n v="0"/>
    <n v="26"/>
    <n v="1"/>
    <n v="1"/>
    <n v="1"/>
    <n v="0"/>
    <n v="1357"/>
    <n v="25"/>
    <x v="3"/>
    <n v="1"/>
    <n v="1"/>
    <n v="48"/>
    <n v="1"/>
    <n v="1"/>
    <x v="1"/>
    <n v="2293"/>
    <n v="10558"/>
    <n v="1"/>
    <n v="12"/>
    <n v="3"/>
    <n v="3"/>
    <n v="80"/>
    <n v="0"/>
    <n v="1"/>
    <n v="2"/>
    <n v="1"/>
    <n v="0"/>
    <n v="0"/>
    <n v="1"/>
  </r>
  <r>
    <x v="1"/>
    <s v="Travel_Frequently"/>
    <x v="2"/>
    <s v="Current Employees"/>
    <x v="0"/>
    <x v="0"/>
    <x v="43"/>
    <n v="56"/>
    <x v="1"/>
    <x v="0"/>
    <x v="0"/>
    <s v="No"/>
    <s v="Y"/>
    <n v="0"/>
    <n v="-2"/>
    <n v="0"/>
    <n v="27"/>
    <n v="0"/>
    <m/>
    <n v="0"/>
    <n v="1"/>
    <n v="994"/>
    <n v="8"/>
    <x v="3"/>
    <n v="1"/>
    <n v="4"/>
    <n v="37"/>
    <n v="3"/>
    <n v="3"/>
    <x v="1"/>
    <n v="8726"/>
    <n v="2975"/>
    <n v="1"/>
    <n v="15"/>
    <n v="3"/>
    <n v="4"/>
    <n v="80"/>
    <n v="0"/>
    <n v="9"/>
    <n v="3"/>
    <n v="9"/>
    <n v="8"/>
    <n v="1"/>
    <n v="7"/>
  </r>
  <r>
    <x v="1"/>
    <s v="Travel_Frequently"/>
    <x v="2"/>
    <s v="Current Employees"/>
    <x v="1"/>
    <x v="2"/>
    <x v="44"/>
    <n v="57"/>
    <x v="0"/>
    <x v="2"/>
    <x v="0"/>
    <s v="No"/>
    <s v="Y"/>
    <n v="2"/>
    <n v="-2"/>
    <n v="0"/>
    <n v="30"/>
    <n v="0"/>
    <m/>
    <n v="0"/>
    <n v="1"/>
    <n v="721"/>
    <n v="1"/>
    <x v="0"/>
    <n v="1"/>
    <n v="3"/>
    <n v="58"/>
    <n v="3"/>
    <n v="2"/>
    <x v="0"/>
    <n v="4011"/>
    <n v="10781"/>
    <n v="1"/>
    <n v="23"/>
    <n v="4"/>
    <n v="4"/>
    <n v="80"/>
    <n v="0"/>
    <n v="12"/>
    <n v="3"/>
    <n v="12"/>
    <n v="8"/>
    <n v="3"/>
    <n v="7"/>
  </r>
  <r>
    <x v="0"/>
    <s v="Travel_Rarely"/>
    <x v="0"/>
    <s v="Ex-Employees"/>
    <x v="1"/>
    <x v="4"/>
    <x v="45"/>
    <n v="58"/>
    <x v="0"/>
    <x v="7"/>
    <x v="1"/>
    <s v="No"/>
    <s v="Y"/>
    <n v="0"/>
    <n v="-2"/>
    <n v="0"/>
    <n v="41"/>
    <n v="1"/>
    <n v="1"/>
    <n v="1"/>
    <n v="0"/>
    <n v="1360"/>
    <n v="12"/>
    <x v="3"/>
    <n v="1"/>
    <n v="2"/>
    <n v="49"/>
    <n v="3"/>
    <n v="5"/>
    <x v="2"/>
    <n v="19545"/>
    <n v="16280"/>
    <n v="1"/>
    <n v="12"/>
    <n v="3"/>
    <n v="4"/>
    <n v="80"/>
    <n v="0"/>
    <n v="23"/>
    <n v="3"/>
    <n v="22"/>
    <n v="15"/>
    <n v="15"/>
    <n v="8"/>
  </r>
  <r>
    <x v="1"/>
    <s v="Non-Travel"/>
    <x v="2"/>
    <s v="Current Employees"/>
    <x v="0"/>
    <x v="3"/>
    <x v="46"/>
    <n v="60"/>
    <x v="1"/>
    <x v="0"/>
    <x v="0"/>
    <s v="No"/>
    <s v="Y"/>
    <n v="2"/>
    <n v="-2"/>
    <n v="0"/>
    <n v="34"/>
    <n v="0"/>
    <m/>
    <n v="0"/>
    <n v="1"/>
    <n v="1065"/>
    <n v="23"/>
    <x v="2"/>
    <n v="1"/>
    <n v="2"/>
    <n v="72"/>
    <n v="3"/>
    <n v="2"/>
    <x v="2"/>
    <n v="4568"/>
    <n v="10034"/>
    <n v="0"/>
    <n v="20"/>
    <n v="4"/>
    <n v="3"/>
    <n v="80"/>
    <n v="0"/>
    <n v="10"/>
    <n v="3"/>
    <n v="9"/>
    <n v="5"/>
    <n v="8"/>
    <n v="7"/>
  </r>
  <r>
    <x v="1"/>
    <s v="Travel_Rarely"/>
    <x v="0"/>
    <s v="Current Employees"/>
    <x v="1"/>
    <x v="0"/>
    <x v="47"/>
    <n v="61"/>
    <x v="1"/>
    <x v="1"/>
    <x v="1"/>
    <s v="No"/>
    <s v="Y"/>
    <n v="1"/>
    <n v="-2"/>
    <n v="0"/>
    <n v="37"/>
    <n v="0"/>
    <m/>
    <n v="0"/>
    <n v="1"/>
    <n v="408"/>
    <n v="19"/>
    <x v="0"/>
    <n v="1"/>
    <n v="2"/>
    <n v="73"/>
    <n v="3"/>
    <n v="1"/>
    <x v="1"/>
    <n v="3022"/>
    <n v="10227"/>
    <n v="4"/>
    <n v="21"/>
    <n v="4"/>
    <n v="1"/>
    <n v="80"/>
    <n v="0"/>
    <n v="8"/>
    <n v="3"/>
    <n v="1"/>
    <n v="0"/>
    <n v="0"/>
    <n v="0"/>
  </r>
  <r>
    <x v="1"/>
    <s v="Travel_Frequently"/>
    <x v="1"/>
    <s v="Current Employees"/>
    <x v="0"/>
    <x v="3"/>
    <x v="48"/>
    <n v="62"/>
    <x v="1"/>
    <x v="0"/>
    <x v="0"/>
    <s v="Yes"/>
    <s v="Y"/>
    <n v="4"/>
    <n v="-2"/>
    <n v="0"/>
    <n v="46"/>
    <n v="0"/>
    <m/>
    <n v="0"/>
    <n v="1"/>
    <n v="1211"/>
    <n v="5"/>
    <x v="2"/>
    <n v="1"/>
    <n v="1"/>
    <n v="98"/>
    <n v="3"/>
    <n v="2"/>
    <x v="0"/>
    <n v="5772"/>
    <n v="20445"/>
    <n v="4"/>
    <n v="21"/>
    <n v="4"/>
    <n v="3"/>
    <n v="80"/>
    <n v="0"/>
    <n v="14"/>
    <n v="3"/>
    <n v="9"/>
    <n v="6"/>
    <n v="0"/>
    <n v="8"/>
  </r>
  <r>
    <x v="1"/>
    <s v="Travel_Rarely"/>
    <x v="0"/>
    <s v="Current Employees"/>
    <x v="1"/>
    <x v="0"/>
    <x v="49"/>
    <n v="63"/>
    <x v="1"/>
    <x v="2"/>
    <x v="1"/>
    <s v="No"/>
    <s v="Y"/>
    <n v="2"/>
    <n v="-2"/>
    <n v="0"/>
    <n v="35"/>
    <n v="0"/>
    <m/>
    <n v="0"/>
    <n v="1"/>
    <n v="1229"/>
    <n v="8"/>
    <x v="1"/>
    <n v="1"/>
    <n v="4"/>
    <n v="36"/>
    <n v="4"/>
    <n v="1"/>
    <x v="1"/>
    <n v="2269"/>
    <n v="4892"/>
    <n v="1"/>
    <n v="19"/>
    <n v="3"/>
    <n v="4"/>
    <n v="80"/>
    <n v="0"/>
    <n v="1"/>
    <n v="3"/>
    <n v="1"/>
    <n v="0"/>
    <n v="0"/>
    <n v="1"/>
  </r>
  <r>
    <x v="0"/>
    <s v="Travel_Rarely"/>
    <x v="1"/>
    <s v="Ex-Employees"/>
    <x v="1"/>
    <x v="0"/>
    <x v="50"/>
    <n v="64"/>
    <x v="1"/>
    <x v="2"/>
    <x v="0"/>
    <s v="Yes"/>
    <s v="Y"/>
    <n v="2"/>
    <n v="-2"/>
    <n v="0"/>
    <n v="48"/>
    <n v="1"/>
    <n v="1"/>
    <n v="1"/>
    <n v="0"/>
    <n v="626"/>
    <n v="1"/>
    <x v="0"/>
    <n v="1"/>
    <n v="1"/>
    <n v="98"/>
    <n v="2"/>
    <n v="3"/>
    <x v="1"/>
    <n v="5381"/>
    <n v="19294"/>
    <n v="9"/>
    <n v="13"/>
    <n v="3"/>
    <n v="4"/>
    <n v="80"/>
    <n v="0"/>
    <n v="23"/>
    <n v="3"/>
    <n v="1"/>
    <n v="0"/>
    <n v="0"/>
    <n v="0"/>
  </r>
  <r>
    <x v="0"/>
    <s v="Travel_Rarely"/>
    <x v="2"/>
    <s v="Ex-Employees"/>
    <x v="1"/>
    <x v="4"/>
    <x v="51"/>
    <n v="65"/>
    <x v="1"/>
    <x v="2"/>
    <x v="0"/>
    <s v="Yes"/>
    <s v="Y"/>
    <n v="3"/>
    <n v="-2"/>
    <n v="0"/>
    <n v="28"/>
    <n v="1"/>
    <n v="1"/>
    <n v="1"/>
    <n v="0"/>
    <n v="1434"/>
    <n v="5"/>
    <x v="2"/>
    <n v="1"/>
    <n v="3"/>
    <n v="50"/>
    <n v="3"/>
    <n v="1"/>
    <x v="2"/>
    <n v="3441"/>
    <n v="11179"/>
    <n v="1"/>
    <n v="13"/>
    <n v="3"/>
    <n v="3"/>
    <n v="80"/>
    <n v="0"/>
    <n v="2"/>
    <n v="2"/>
    <n v="2"/>
    <n v="2"/>
    <n v="2"/>
    <n v="2"/>
  </r>
  <r>
    <x v="1"/>
    <s v="Travel_Rarely"/>
    <x v="0"/>
    <s v="Current Employees"/>
    <x v="0"/>
    <x v="3"/>
    <x v="52"/>
    <n v="68"/>
    <x v="0"/>
    <x v="0"/>
    <x v="2"/>
    <s v="Yes"/>
    <s v="Y"/>
    <n v="2"/>
    <n v="-2"/>
    <n v="0"/>
    <n v="44"/>
    <n v="0"/>
    <m/>
    <n v="0"/>
    <n v="1"/>
    <n v="1488"/>
    <n v="1"/>
    <x v="4"/>
    <n v="1"/>
    <n v="2"/>
    <n v="75"/>
    <n v="3"/>
    <n v="2"/>
    <x v="0"/>
    <n v="5454"/>
    <n v="4009"/>
    <n v="5"/>
    <n v="21"/>
    <n v="4"/>
    <n v="3"/>
    <n v="80"/>
    <n v="1"/>
    <n v="9"/>
    <n v="2"/>
    <n v="4"/>
    <n v="3"/>
    <n v="1"/>
    <n v="3"/>
  </r>
  <r>
    <x v="1"/>
    <s v="Non-Travel"/>
    <x v="0"/>
    <s v="Current Employees"/>
    <x v="1"/>
    <x v="2"/>
    <x v="53"/>
    <n v="70"/>
    <x v="1"/>
    <x v="4"/>
    <x v="1"/>
    <s v="Yes"/>
    <s v="Y"/>
    <n v="3"/>
    <n v="-2"/>
    <n v="0"/>
    <n v="35"/>
    <n v="0"/>
    <m/>
    <n v="0"/>
    <n v="1"/>
    <n v="1097"/>
    <n v="11"/>
    <x v="0"/>
    <n v="1"/>
    <n v="3"/>
    <n v="79"/>
    <n v="2"/>
    <n v="3"/>
    <x v="0"/>
    <n v="9884"/>
    <n v="8302"/>
    <n v="2"/>
    <n v="13"/>
    <n v="3"/>
    <n v="3"/>
    <n v="80"/>
    <n v="1"/>
    <n v="10"/>
    <n v="3"/>
    <n v="4"/>
    <n v="0"/>
    <n v="2"/>
    <n v="3"/>
  </r>
  <r>
    <x v="1"/>
    <s v="Travel_Rarely"/>
    <x v="2"/>
    <s v="Current Employees"/>
    <x v="0"/>
    <x v="3"/>
    <x v="54"/>
    <n v="72"/>
    <x v="0"/>
    <x v="0"/>
    <x v="1"/>
    <s v="Yes"/>
    <s v="Y"/>
    <n v="2"/>
    <n v="-2"/>
    <n v="0"/>
    <n v="26"/>
    <n v="0"/>
    <m/>
    <n v="0"/>
    <n v="1"/>
    <n v="1443"/>
    <n v="23"/>
    <x v="3"/>
    <n v="1"/>
    <n v="3"/>
    <n v="47"/>
    <n v="2"/>
    <n v="2"/>
    <x v="0"/>
    <n v="4157"/>
    <n v="21436"/>
    <n v="7"/>
    <n v="19"/>
    <n v="3"/>
    <n v="3"/>
    <n v="80"/>
    <n v="1"/>
    <n v="5"/>
    <n v="2"/>
    <n v="2"/>
    <n v="2"/>
    <n v="0"/>
    <n v="0"/>
  </r>
  <r>
    <x v="1"/>
    <s v="Travel_Frequently"/>
    <x v="2"/>
    <s v="Current Employees"/>
    <x v="1"/>
    <x v="0"/>
    <x v="55"/>
    <n v="73"/>
    <x v="0"/>
    <x v="7"/>
    <x v="0"/>
    <s v="Yes"/>
    <s v="Y"/>
    <n v="1"/>
    <n v="-2"/>
    <n v="0"/>
    <n v="33"/>
    <n v="0"/>
    <m/>
    <n v="0"/>
    <n v="1"/>
    <n v="515"/>
    <n v="1"/>
    <x v="0"/>
    <n v="1"/>
    <n v="1"/>
    <n v="98"/>
    <n v="3"/>
    <n v="3"/>
    <x v="1"/>
    <n v="13458"/>
    <n v="15146"/>
    <n v="1"/>
    <n v="12"/>
    <n v="3"/>
    <n v="3"/>
    <n v="80"/>
    <n v="0"/>
    <n v="15"/>
    <n v="3"/>
    <n v="15"/>
    <n v="14"/>
    <n v="8"/>
    <n v="12"/>
  </r>
  <r>
    <x v="1"/>
    <s v="Travel_Frequently"/>
    <x v="0"/>
    <s v="Current Employees"/>
    <x v="0"/>
    <x v="0"/>
    <x v="56"/>
    <n v="74"/>
    <x v="1"/>
    <x v="0"/>
    <x v="1"/>
    <s v="No"/>
    <s v="Y"/>
    <n v="3"/>
    <n v="-2"/>
    <n v="0"/>
    <n v="35"/>
    <n v="0"/>
    <m/>
    <n v="0"/>
    <n v="1"/>
    <n v="853"/>
    <n v="18"/>
    <x v="4"/>
    <n v="1"/>
    <n v="2"/>
    <n v="71"/>
    <n v="3"/>
    <n v="3"/>
    <x v="1"/>
    <n v="9069"/>
    <n v="11031"/>
    <n v="1"/>
    <n v="22"/>
    <n v="4"/>
    <n v="4"/>
    <n v="80"/>
    <n v="1"/>
    <n v="9"/>
    <n v="2"/>
    <n v="9"/>
    <n v="8"/>
    <n v="1"/>
    <n v="8"/>
  </r>
  <r>
    <x v="1"/>
    <s v="Travel_Rarely"/>
    <x v="0"/>
    <s v="Current Employees"/>
    <x v="1"/>
    <x v="2"/>
    <x v="57"/>
    <n v="75"/>
    <x v="0"/>
    <x v="2"/>
    <x v="1"/>
    <s v="Yes"/>
    <s v="Y"/>
    <n v="3"/>
    <n v="-2"/>
    <n v="0"/>
    <n v="35"/>
    <n v="0"/>
    <m/>
    <n v="0"/>
    <n v="1"/>
    <n v="1142"/>
    <n v="23"/>
    <x v="2"/>
    <n v="1"/>
    <n v="3"/>
    <n v="30"/>
    <n v="3"/>
    <n v="1"/>
    <x v="0"/>
    <n v="4014"/>
    <n v="16002"/>
    <n v="3"/>
    <n v="15"/>
    <n v="3"/>
    <n v="3"/>
    <n v="80"/>
    <n v="1"/>
    <n v="4"/>
    <n v="3"/>
    <n v="2"/>
    <n v="2"/>
    <n v="2"/>
    <n v="2"/>
  </r>
  <r>
    <x v="1"/>
    <s v="Travel_Rarely"/>
    <x v="2"/>
    <s v="Current Employees"/>
    <x v="1"/>
    <x v="0"/>
    <x v="58"/>
    <n v="76"/>
    <x v="1"/>
    <x v="2"/>
    <x v="2"/>
    <s v="No"/>
    <s v="Y"/>
    <n v="3"/>
    <n v="-2"/>
    <n v="0"/>
    <n v="31"/>
    <n v="0"/>
    <m/>
    <n v="0"/>
    <n v="1"/>
    <n v="655"/>
    <n v="7"/>
    <x v="2"/>
    <n v="1"/>
    <n v="4"/>
    <n v="48"/>
    <n v="3"/>
    <n v="2"/>
    <x v="1"/>
    <n v="5915"/>
    <n v="9528"/>
    <n v="3"/>
    <n v="22"/>
    <n v="4"/>
    <n v="4"/>
    <n v="80"/>
    <n v="1"/>
    <n v="10"/>
    <n v="2"/>
    <n v="7"/>
    <n v="7"/>
    <n v="1"/>
    <n v="7"/>
  </r>
  <r>
    <x v="1"/>
    <s v="Travel_Rarely"/>
    <x v="0"/>
    <s v="Current Employees"/>
    <x v="1"/>
    <x v="0"/>
    <x v="59"/>
    <n v="77"/>
    <x v="1"/>
    <x v="3"/>
    <x v="2"/>
    <s v="No"/>
    <s v="Y"/>
    <n v="2"/>
    <n v="-2"/>
    <n v="0"/>
    <n v="37"/>
    <n v="0"/>
    <m/>
    <n v="0"/>
    <n v="1"/>
    <n v="1115"/>
    <n v="1"/>
    <x v="2"/>
    <n v="1"/>
    <n v="1"/>
    <n v="51"/>
    <n v="2"/>
    <n v="2"/>
    <x v="1"/>
    <n v="5993"/>
    <n v="2689"/>
    <n v="1"/>
    <n v="18"/>
    <n v="3"/>
    <n v="3"/>
    <n v="80"/>
    <n v="1"/>
    <n v="7"/>
    <n v="4"/>
    <n v="7"/>
    <n v="5"/>
    <n v="0"/>
    <n v="7"/>
  </r>
  <r>
    <x v="1"/>
    <s v="Travel_Rarely"/>
    <x v="2"/>
    <s v="Current Employees"/>
    <x v="1"/>
    <x v="2"/>
    <x v="60"/>
    <n v="78"/>
    <x v="1"/>
    <x v="3"/>
    <x v="1"/>
    <s v="Yes"/>
    <s v="Y"/>
    <n v="3"/>
    <n v="-2"/>
    <n v="0"/>
    <n v="32"/>
    <n v="0"/>
    <m/>
    <n v="0"/>
    <n v="1"/>
    <n v="427"/>
    <n v="1"/>
    <x v="3"/>
    <n v="1"/>
    <n v="1"/>
    <n v="33"/>
    <n v="3"/>
    <n v="2"/>
    <x v="0"/>
    <n v="6162"/>
    <n v="10877"/>
    <n v="1"/>
    <n v="22"/>
    <n v="4"/>
    <n v="2"/>
    <n v="80"/>
    <n v="1"/>
    <n v="9"/>
    <n v="3"/>
    <n v="9"/>
    <n v="8"/>
    <n v="7"/>
    <n v="8"/>
  </r>
  <r>
    <x v="1"/>
    <s v="Travel_Frequently"/>
    <x v="0"/>
    <s v="Current Employees"/>
    <x v="1"/>
    <x v="0"/>
    <x v="61"/>
    <n v="79"/>
    <x v="0"/>
    <x v="2"/>
    <x v="0"/>
    <s v="No"/>
    <s v="Y"/>
    <n v="2"/>
    <n v="-2"/>
    <n v="0"/>
    <n v="38"/>
    <n v="0"/>
    <m/>
    <n v="0"/>
    <n v="1"/>
    <n v="653"/>
    <n v="29"/>
    <x v="4"/>
    <n v="1"/>
    <n v="4"/>
    <n v="50"/>
    <n v="3"/>
    <n v="2"/>
    <x v="1"/>
    <n v="2406"/>
    <n v="5456"/>
    <n v="1"/>
    <n v="11"/>
    <n v="3"/>
    <n v="4"/>
    <n v="80"/>
    <n v="0"/>
    <n v="10"/>
    <n v="3"/>
    <n v="10"/>
    <n v="3"/>
    <n v="9"/>
    <n v="9"/>
  </r>
  <r>
    <x v="1"/>
    <s v="Travel_Rarely"/>
    <x v="1"/>
    <s v="Current Employees"/>
    <x v="1"/>
    <x v="2"/>
    <x v="62"/>
    <n v="80"/>
    <x v="0"/>
    <x v="7"/>
    <x v="2"/>
    <s v="Yes"/>
    <s v="Y"/>
    <n v="2"/>
    <n v="-2"/>
    <n v="0"/>
    <n v="50"/>
    <n v="0"/>
    <m/>
    <n v="0"/>
    <n v="1"/>
    <n v="989"/>
    <n v="7"/>
    <x v="0"/>
    <n v="1"/>
    <n v="2"/>
    <n v="43"/>
    <n v="2"/>
    <n v="5"/>
    <x v="2"/>
    <n v="18740"/>
    <n v="16701"/>
    <n v="5"/>
    <n v="12"/>
    <n v="3"/>
    <n v="4"/>
    <n v="80"/>
    <n v="1"/>
    <n v="29"/>
    <n v="2"/>
    <n v="27"/>
    <n v="3"/>
    <n v="13"/>
    <n v="8"/>
  </r>
  <r>
    <x v="1"/>
    <s v="Travel_Rarely"/>
    <x v="3"/>
    <s v="Current Employees"/>
    <x v="0"/>
    <x v="0"/>
    <x v="63"/>
    <n v="81"/>
    <x v="0"/>
    <x v="0"/>
    <x v="0"/>
    <s v="No"/>
    <s v="Y"/>
    <n v="3"/>
    <n v="-2"/>
    <n v="0"/>
    <n v="59"/>
    <n v="0"/>
    <m/>
    <n v="0"/>
    <n v="1"/>
    <n v="1435"/>
    <n v="25"/>
    <x v="3"/>
    <n v="1"/>
    <n v="1"/>
    <n v="99"/>
    <n v="3"/>
    <n v="3"/>
    <x v="1"/>
    <n v="7637"/>
    <n v="2354"/>
    <n v="7"/>
    <n v="11"/>
    <n v="3"/>
    <n v="4"/>
    <n v="80"/>
    <n v="0"/>
    <n v="28"/>
    <n v="2"/>
    <n v="21"/>
    <n v="16"/>
    <n v="7"/>
    <n v="9"/>
  </r>
  <r>
    <x v="1"/>
    <s v="Travel_Rarely"/>
    <x v="0"/>
    <s v="Current Employees"/>
    <x v="1"/>
    <x v="4"/>
    <x v="64"/>
    <n v="83"/>
    <x v="0"/>
    <x v="4"/>
    <x v="2"/>
    <s v="No"/>
    <s v="Y"/>
    <n v="2"/>
    <n v="-2"/>
    <n v="0"/>
    <n v="36"/>
    <n v="0"/>
    <m/>
    <n v="0"/>
    <n v="1"/>
    <n v="1223"/>
    <n v="8"/>
    <x v="3"/>
    <n v="1"/>
    <n v="3"/>
    <n v="59"/>
    <n v="3"/>
    <n v="3"/>
    <x v="2"/>
    <n v="10096"/>
    <n v="8202"/>
    <n v="1"/>
    <n v="13"/>
    <n v="3"/>
    <n v="2"/>
    <n v="80"/>
    <n v="3"/>
    <n v="17"/>
    <n v="3"/>
    <n v="17"/>
    <n v="14"/>
    <n v="12"/>
    <n v="8"/>
  </r>
  <r>
    <x v="1"/>
    <s v="Travel_Rarely"/>
    <x v="3"/>
    <s v="Current Employees"/>
    <x v="1"/>
    <x v="2"/>
    <x v="65"/>
    <n v="84"/>
    <x v="0"/>
    <x v="5"/>
    <x v="2"/>
    <s v="Yes"/>
    <s v="Y"/>
    <n v="2"/>
    <n v="-2"/>
    <n v="0"/>
    <n v="55"/>
    <n v="0"/>
    <m/>
    <n v="0"/>
    <n v="1"/>
    <n v="836"/>
    <n v="8"/>
    <x v="3"/>
    <n v="1"/>
    <n v="4"/>
    <n v="33"/>
    <n v="3"/>
    <n v="4"/>
    <x v="2"/>
    <n v="14756"/>
    <n v="19730"/>
    <n v="2"/>
    <n v="14"/>
    <n v="3"/>
    <n v="3"/>
    <n v="80"/>
    <n v="3"/>
    <n v="21"/>
    <n v="3"/>
    <n v="5"/>
    <n v="0"/>
    <n v="0"/>
    <n v="2"/>
  </r>
  <r>
    <x v="1"/>
    <s v="Travel_Frequently"/>
    <x v="0"/>
    <s v="Current Employees"/>
    <x v="1"/>
    <x v="0"/>
    <x v="66"/>
    <n v="85"/>
    <x v="1"/>
    <x v="3"/>
    <x v="0"/>
    <s v="No"/>
    <s v="Y"/>
    <n v="3"/>
    <n v="-2"/>
    <n v="0"/>
    <n v="36"/>
    <n v="0"/>
    <m/>
    <n v="0"/>
    <n v="1"/>
    <n v="1195"/>
    <n v="11"/>
    <x v="3"/>
    <n v="1"/>
    <n v="2"/>
    <n v="95"/>
    <n v="2"/>
    <n v="2"/>
    <x v="1"/>
    <n v="6499"/>
    <n v="22656"/>
    <n v="1"/>
    <n v="13"/>
    <n v="3"/>
    <n v="3"/>
    <n v="80"/>
    <n v="0"/>
    <n v="6"/>
    <n v="3"/>
    <n v="6"/>
    <n v="5"/>
    <n v="0"/>
    <n v="3"/>
  </r>
  <r>
    <x v="1"/>
    <s v="Travel_Rarely"/>
    <x v="1"/>
    <s v="Current Employees"/>
    <x v="1"/>
    <x v="0"/>
    <x v="67"/>
    <n v="86"/>
    <x v="1"/>
    <x v="1"/>
    <x v="2"/>
    <s v="No"/>
    <s v="Y"/>
    <n v="2"/>
    <n v="-2"/>
    <n v="0"/>
    <n v="45"/>
    <n v="0"/>
    <m/>
    <n v="0"/>
    <n v="1"/>
    <n v="1339"/>
    <n v="7"/>
    <x v="3"/>
    <n v="1"/>
    <n v="2"/>
    <n v="59"/>
    <n v="3"/>
    <n v="3"/>
    <x v="1"/>
    <n v="9724"/>
    <n v="18787"/>
    <n v="2"/>
    <n v="17"/>
    <n v="3"/>
    <n v="3"/>
    <n v="80"/>
    <n v="1"/>
    <n v="25"/>
    <n v="3"/>
    <n v="1"/>
    <n v="0"/>
    <n v="0"/>
    <n v="0"/>
  </r>
  <r>
    <x v="1"/>
    <s v="Travel_Frequently"/>
    <x v="0"/>
    <s v="Current Employees"/>
    <x v="1"/>
    <x v="2"/>
    <x v="68"/>
    <n v="88"/>
    <x v="1"/>
    <x v="1"/>
    <x v="1"/>
    <s v="No"/>
    <s v="Y"/>
    <n v="2"/>
    <n v="-2"/>
    <n v="0"/>
    <n v="35"/>
    <n v="0"/>
    <m/>
    <n v="0"/>
    <n v="1"/>
    <n v="664"/>
    <n v="1"/>
    <x v="3"/>
    <n v="1"/>
    <n v="2"/>
    <n v="79"/>
    <n v="3"/>
    <n v="1"/>
    <x v="0"/>
    <n v="2194"/>
    <n v="5868"/>
    <n v="4"/>
    <n v="13"/>
    <n v="3"/>
    <n v="4"/>
    <n v="80"/>
    <n v="1"/>
    <n v="5"/>
    <n v="2"/>
    <n v="3"/>
    <n v="2"/>
    <n v="1"/>
    <n v="2"/>
  </r>
  <r>
    <x v="0"/>
    <s v="Travel_Rarely"/>
    <x v="0"/>
    <s v="Ex-Employees"/>
    <x v="1"/>
    <x v="2"/>
    <x v="69"/>
    <n v="90"/>
    <x v="1"/>
    <x v="1"/>
    <x v="1"/>
    <s v="Yes"/>
    <s v="Y"/>
    <n v="0"/>
    <n v="-2"/>
    <n v="0"/>
    <n v="36"/>
    <n v="1"/>
    <n v="1"/>
    <n v="1"/>
    <n v="0"/>
    <n v="318"/>
    <n v="9"/>
    <x v="3"/>
    <n v="1"/>
    <n v="4"/>
    <n v="79"/>
    <n v="2"/>
    <n v="1"/>
    <x v="2"/>
    <n v="3388"/>
    <n v="21777"/>
    <n v="0"/>
    <n v="17"/>
    <n v="3"/>
    <n v="1"/>
    <n v="80"/>
    <n v="1"/>
    <n v="2"/>
    <n v="2"/>
    <n v="1"/>
    <n v="0"/>
    <n v="0"/>
    <n v="0"/>
  </r>
  <r>
    <x v="1"/>
    <s v="Travel_Frequently"/>
    <x v="3"/>
    <s v="Current Employees"/>
    <x v="0"/>
    <x v="0"/>
    <x v="70"/>
    <n v="91"/>
    <x v="0"/>
    <x v="0"/>
    <x v="0"/>
    <s v="No"/>
    <s v="Y"/>
    <n v="2"/>
    <n v="-2"/>
    <n v="0"/>
    <n v="59"/>
    <n v="0"/>
    <m/>
    <n v="0"/>
    <n v="1"/>
    <n v="1225"/>
    <n v="1"/>
    <x v="1"/>
    <n v="1"/>
    <n v="1"/>
    <n v="57"/>
    <n v="2"/>
    <n v="2"/>
    <x v="1"/>
    <n v="5473"/>
    <n v="24668"/>
    <n v="7"/>
    <n v="11"/>
    <n v="3"/>
    <n v="4"/>
    <n v="80"/>
    <n v="0"/>
    <n v="20"/>
    <n v="2"/>
    <n v="4"/>
    <n v="3"/>
    <n v="1"/>
    <n v="3"/>
  </r>
  <r>
    <x v="1"/>
    <s v="Travel_Rarely"/>
    <x v="2"/>
    <s v="Current Employees"/>
    <x v="1"/>
    <x v="0"/>
    <x v="71"/>
    <n v="94"/>
    <x v="1"/>
    <x v="1"/>
    <x v="1"/>
    <s v="No"/>
    <s v="Y"/>
    <n v="3"/>
    <n v="-2"/>
    <n v="0"/>
    <n v="29"/>
    <n v="0"/>
    <m/>
    <n v="0"/>
    <n v="1"/>
    <n v="1328"/>
    <n v="2"/>
    <x v="3"/>
    <n v="1"/>
    <n v="3"/>
    <n v="76"/>
    <n v="3"/>
    <n v="1"/>
    <x v="1"/>
    <n v="2703"/>
    <n v="4956"/>
    <n v="0"/>
    <n v="23"/>
    <n v="4"/>
    <n v="4"/>
    <n v="80"/>
    <n v="1"/>
    <n v="6"/>
    <n v="3"/>
    <n v="5"/>
    <n v="4"/>
    <n v="0"/>
    <n v="4"/>
  </r>
  <r>
    <x v="1"/>
    <s v="Travel_Rarely"/>
    <x v="2"/>
    <s v="Current Employees"/>
    <x v="1"/>
    <x v="2"/>
    <x v="72"/>
    <n v="95"/>
    <x v="1"/>
    <x v="1"/>
    <x v="0"/>
    <s v="No"/>
    <s v="Y"/>
    <n v="4"/>
    <n v="-2"/>
    <n v="0"/>
    <n v="31"/>
    <n v="0"/>
    <m/>
    <n v="0"/>
    <n v="1"/>
    <n v="1082"/>
    <n v="1"/>
    <x v="2"/>
    <n v="1"/>
    <n v="3"/>
    <n v="87"/>
    <n v="3"/>
    <n v="1"/>
    <x v="2"/>
    <n v="2501"/>
    <n v="18775"/>
    <n v="1"/>
    <n v="17"/>
    <n v="3"/>
    <n v="2"/>
    <n v="80"/>
    <n v="0"/>
    <n v="1"/>
    <n v="3"/>
    <n v="1"/>
    <n v="1"/>
    <n v="1"/>
    <n v="0"/>
  </r>
  <r>
    <x v="1"/>
    <s v="Travel_Rarely"/>
    <x v="2"/>
    <s v="Current Employees"/>
    <x v="1"/>
    <x v="0"/>
    <x v="73"/>
    <n v="96"/>
    <x v="1"/>
    <x v="1"/>
    <x v="1"/>
    <s v="No"/>
    <s v="Y"/>
    <n v="3"/>
    <n v="-2"/>
    <n v="0"/>
    <n v="32"/>
    <n v="0"/>
    <m/>
    <n v="0"/>
    <n v="1"/>
    <n v="548"/>
    <n v="1"/>
    <x v="3"/>
    <n v="1"/>
    <n v="2"/>
    <n v="66"/>
    <n v="3"/>
    <n v="2"/>
    <x v="1"/>
    <n v="6220"/>
    <n v="7346"/>
    <n v="1"/>
    <n v="17"/>
    <n v="3"/>
    <n v="2"/>
    <n v="80"/>
    <n v="2"/>
    <n v="10"/>
    <n v="3"/>
    <n v="10"/>
    <n v="4"/>
    <n v="0"/>
    <n v="9"/>
  </r>
  <r>
    <x v="1"/>
    <s v="Travel_Rarely"/>
    <x v="0"/>
    <s v="Current Employees"/>
    <x v="1"/>
    <x v="0"/>
    <x v="74"/>
    <n v="97"/>
    <x v="0"/>
    <x v="2"/>
    <x v="1"/>
    <s v="No"/>
    <s v="Y"/>
    <n v="3"/>
    <n v="-2"/>
    <n v="0"/>
    <n v="36"/>
    <n v="0"/>
    <m/>
    <n v="0"/>
    <n v="1"/>
    <n v="132"/>
    <n v="6"/>
    <x v="3"/>
    <n v="1"/>
    <n v="2"/>
    <n v="55"/>
    <n v="4"/>
    <n v="1"/>
    <x v="1"/>
    <n v="3038"/>
    <n v="22002"/>
    <n v="3"/>
    <n v="12"/>
    <n v="3"/>
    <n v="2"/>
    <n v="80"/>
    <n v="0"/>
    <n v="5"/>
    <n v="3"/>
    <n v="1"/>
    <n v="0"/>
    <n v="0"/>
    <n v="0"/>
  </r>
  <r>
    <x v="1"/>
    <s v="Travel_Rarely"/>
    <x v="2"/>
    <s v="Current Employees"/>
    <x v="1"/>
    <x v="0"/>
    <x v="75"/>
    <n v="98"/>
    <x v="0"/>
    <x v="3"/>
    <x v="0"/>
    <s v="No"/>
    <s v="Y"/>
    <n v="2"/>
    <n v="-2"/>
    <n v="0"/>
    <n v="31"/>
    <n v="0"/>
    <m/>
    <n v="0"/>
    <n v="1"/>
    <n v="746"/>
    <n v="8"/>
    <x v="2"/>
    <n v="1"/>
    <n v="3"/>
    <n v="61"/>
    <n v="3"/>
    <n v="2"/>
    <x v="1"/>
    <n v="4424"/>
    <n v="20682"/>
    <n v="1"/>
    <n v="23"/>
    <n v="4"/>
    <n v="4"/>
    <n v="80"/>
    <n v="0"/>
    <n v="11"/>
    <n v="3"/>
    <n v="11"/>
    <n v="7"/>
    <n v="1"/>
    <n v="8"/>
  </r>
  <r>
    <x v="1"/>
    <s v="Travel_Rarely"/>
    <x v="0"/>
    <s v="Current Employees"/>
    <x v="0"/>
    <x v="3"/>
    <x v="76"/>
    <n v="100"/>
    <x v="1"/>
    <x v="0"/>
    <x v="0"/>
    <s v="No"/>
    <s v="Y"/>
    <n v="2"/>
    <n v="-2"/>
    <n v="0"/>
    <n v="35"/>
    <n v="0"/>
    <m/>
    <n v="0"/>
    <n v="1"/>
    <n v="776"/>
    <n v="1"/>
    <x v="2"/>
    <n v="1"/>
    <n v="3"/>
    <n v="32"/>
    <n v="2"/>
    <n v="2"/>
    <x v="0"/>
    <n v="4312"/>
    <n v="23016"/>
    <n v="0"/>
    <n v="14"/>
    <n v="3"/>
    <n v="2"/>
    <n v="80"/>
    <n v="0"/>
    <n v="16"/>
    <n v="3"/>
    <n v="15"/>
    <n v="13"/>
    <n v="2"/>
    <n v="8"/>
  </r>
  <r>
    <x v="1"/>
    <s v="Travel_Rarely"/>
    <x v="1"/>
    <s v="Current Employees"/>
    <x v="1"/>
    <x v="1"/>
    <x v="77"/>
    <n v="101"/>
    <x v="1"/>
    <x v="7"/>
    <x v="1"/>
    <s v="Yes"/>
    <s v="Y"/>
    <n v="3"/>
    <n v="-2"/>
    <n v="0"/>
    <n v="45"/>
    <n v="0"/>
    <m/>
    <n v="0"/>
    <n v="1"/>
    <n v="193"/>
    <n v="6"/>
    <x v="2"/>
    <n v="1"/>
    <n v="4"/>
    <n v="52"/>
    <n v="3"/>
    <n v="3"/>
    <x v="0"/>
    <n v="13245"/>
    <n v="15067"/>
    <n v="4"/>
    <n v="14"/>
    <n v="3"/>
    <n v="2"/>
    <n v="80"/>
    <n v="0"/>
    <n v="17"/>
    <n v="4"/>
    <n v="0"/>
    <n v="0"/>
    <n v="0"/>
    <n v="0"/>
  </r>
  <r>
    <x v="1"/>
    <s v="Travel_Rarely"/>
    <x v="0"/>
    <s v="Current Employees"/>
    <x v="1"/>
    <x v="2"/>
    <x v="78"/>
    <n v="102"/>
    <x v="1"/>
    <x v="7"/>
    <x v="0"/>
    <s v="No"/>
    <s v="Y"/>
    <n v="3"/>
    <n v="-2"/>
    <n v="0"/>
    <n v="37"/>
    <n v="0"/>
    <m/>
    <n v="0"/>
    <n v="1"/>
    <n v="397"/>
    <n v="7"/>
    <x v="2"/>
    <n v="1"/>
    <n v="1"/>
    <n v="30"/>
    <n v="3"/>
    <n v="3"/>
    <x v="2"/>
    <n v="13664"/>
    <n v="25258"/>
    <n v="4"/>
    <n v="13"/>
    <n v="3"/>
    <n v="1"/>
    <n v="80"/>
    <n v="0"/>
    <n v="16"/>
    <n v="4"/>
    <n v="5"/>
    <n v="2"/>
    <n v="0"/>
    <n v="2"/>
  </r>
  <r>
    <x v="1"/>
    <s v="Travel_Rarely"/>
    <x v="1"/>
    <s v="Current Employees"/>
    <x v="2"/>
    <x v="2"/>
    <x v="79"/>
    <n v="103"/>
    <x v="1"/>
    <x v="8"/>
    <x v="2"/>
    <s v="Yes"/>
    <s v="Y"/>
    <n v="2"/>
    <n v="-2"/>
    <n v="0"/>
    <n v="46"/>
    <n v="0"/>
    <m/>
    <n v="0"/>
    <n v="1"/>
    <n v="945"/>
    <n v="5"/>
    <x v="0"/>
    <n v="1"/>
    <n v="2"/>
    <n v="80"/>
    <n v="3"/>
    <n v="2"/>
    <x v="2"/>
    <n v="5021"/>
    <n v="10425"/>
    <n v="8"/>
    <n v="22"/>
    <n v="4"/>
    <n v="4"/>
    <n v="80"/>
    <n v="1"/>
    <n v="16"/>
    <n v="3"/>
    <n v="4"/>
    <n v="2"/>
    <n v="0"/>
    <n v="2"/>
  </r>
  <r>
    <x v="1"/>
    <s v="Travel_Rarely"/>
    <x v="2"/>
    <s v="Current Employees"/>
    <x v="1"/>
    <x v="0"/>
    <x v="80"/>
    <n v="104"/>
    <x v="1"/>
    <x v="2"/>
    <x v="1"/>
    <s v="Yes"/>
    <s v="Y"/>
    <n v="1"/>
    <n v="-2"/>
    <n v="0"/>
    <n v="30"/>
    <n v="0"/>
    <m/>
    <n v="0"/>
    <n v="1"/>
    <n v="852"/>
    <n v="1"/>
    <x v="1"/>
    <n v="1"/>
    <n v="4"/>
    <n v="55"/>
    <n v="2"/>
    <n v="2"/>
    <x v="1"/>
    <n v="5126"/>
    <n v="15998"/>
    <n v="1"/>
    <n v="12"/>
    <n v="3"/>
    <n v="3"/>
    <n v="80"/>
    <n v="2"/>
    <n v="10"/>
    <n v="2"/>
    <n v="10"/>
    <n v="8"/>
    <n v="3"/>
    <n v="0"/>
  </r>
  <r>
    <x v="1"/>
    <s v="Travel_Rarely"/>
    <x v="0"/>
    <s v="Current Employees"/>
    <x v="1"/>
    <x v="2"/>
    <x v="81"/>
    <n v="105"/>
    <x v="1"/>
    <x v="1"/>
    <x v="0"/>
    <s v="No"/>
    <s v="Y"/>
    <n v="3"/>
    <n v="-2"/>
    <n v="0"/>
    <n v="35"/>
    <n v="0"/>
    <m/>
    <n v="0"/>
    <n v="1"/>
    <n v="1214"/>
    <n v="1"/>
    <x v="3"/>
    <n v="1"/>
    <n v="2"/>
    <n v="30"/>
    <n v="2"/>
    <n v="1"/>
    <x v="2"/>
    <n v="2859"/>
    <n v="26278"/>
    <n v="1"/>
    <n v="18"/>
    <n v="3"/>
    <n v="1"/>
    <n v="80"/>
    <n v="0"/>
    <n v="6"/>
    <n v="3"/>
    <n v="6"/>
    <n v="4"/>
    <n v="0"/>
    <n v="4"/>
  </r>
  <r>
    <x v="1"/>
    <s v="Travel_Rarely"/>
    <x v="3"/>
    <s v="Current Employees"/>
    <x v="0"/>
    <x v="0"/>
    <x v="82"/>
    <n v="106"/>
    <x v="1"/>
    <x v="0"/>
    <x v="1"/>
    <s v="No"/>
    <s v="Y"/>
    <n v="4"/>
    <n v="-2"/>
    <n v="0"/>
    <n v="55"/>
    <n v="0"/>
    <m/>
    <n v="0"/>
    <n v="1"/>
    <n v="111"/>
    <n v="1"/>
    <x v="0"/>
    <n v="1"/>
    <n v="1"/>
    <n v="70"/>
    <n v="3"/>
    <n v="3"/>
    <x v="1"/>
    <n v="10239"/>
    <n v="18092"/>
    <n v="3"/>
    <n v="14"/>
    <n v="3"/>
    <n v="4"/>
    <n v="80"/>
    <n v="1"/>
    <n v="24"/>
    <n v="3"/>
    <n v="1"/>
    <n v="0"/>
    <n v="1"/>
    <n v="0"/>
  </r>
  <r>
    <x v="1"/>
    <s v="Non-Travel"/>
    <x v="0"/>
    <s v="Current Employees"/>
    <x v="1"/>
    <x v="2"/>
    <x v="83"/>
    <n v="107"/>
    <x v="0"/>
    <x v="1"/>
    <x v="2"/>
    <s v="Yes"/>
    <s v="Y"/>
    <n v="3"/>
    <n v="-2"/>
    <n v="0"/>
    <n v="38"/>
    <n v="0"/>
    <m/>
    <n v="0"/>
    <n v="1"/>
    <n v="573"/>
    <n v="6"/>
    <x v="3"/>
    <n v="1"/>
    <n v="2"/>
    <n v="79"/>
    <n v="1"/>
    <n v="2"/>
    <x v="0"/>
    <n v="5329"/>
    <n v="15717"/>
    <n v="7"/>
    <n v="12"/>
    <n v="3"/>
    <n v="4"/>
    <n v="80"/>
    <n v="3"/>
    <n v="17"/>
    <n v="3"/>
    <n v="13"/>
    <n v="11"/>
    <n v="1"/>
    <n v="9"/>
  </r>
  <r>
    <x v="1"/>
    <s v="Travel_Rarely"/>
    <x v="2"/>
    <s v="Current Employees"/>
    <x v="1"/>
    <x v="2"/>
    <x v="84"/>
    <n v="110"/>
    <x v="1"/>
    <x v="3"/>
    <x v="1"/>
    <s v="No"/>
    <s v="Y"/>
    <n v="2"/>
    <n v="-2"/>
    <n v="0"/>
    <n v="34"/>
    <n v="0"/>
    <m/>
    <n v="0"/>
    <n v="1"/>
    <n v="1153"/>
    <n v="1"/>
    <x v="0"/>
    <n v="1"/>
    <n v="1"/>
    <n v="94"/>
    <n v="3"/>
    <n v="2"/>
    <x v="2"/>
    <n v="4325"/>
    <n v="17736"/>
    <n v="1"/>
    <n v="15"/>
    <n v="3"/>
    <n v="3"/>
    <n v="80"/>
    <n v="0"/>
    <n v="5"/>
    <n v="3"/>
    <n v="5"/>
    <n v="2"/>
    <n v="1"/>
    <n v="3"/>
  </r>
  <r>
    <x v="1"/>
    <s v="Travel_Rarely"/>
    <x v="3"/>
    <s v="Current Employees"/>
    <x v="1"/>
    <x v="0"/>
    <x v="85"/>
    <n v="112"/>
    <x v="1"/>
    <x v="3"/>
    <x v="0"/>
    <s v="No"/>
    <s v="Y"/>
    <n v="3"/>
    <n v="-2"/>
    <n v="0"/>
    <n v="56"/>
    <n v="0"/>
    <m/>
    <n v="0"/>
    <n v="1"/>
    <n v="1400"/>
    <n v="7"/>
    <x v="3"/>
    <n v="1"/>
    <n v="4"/>
    <n v="49"/>
    <n v="1"/>
    <n v="3"/>
    <x v="1"/>
    <n v="7260"/>
    <n v="21698"/>
    <n v="4"/>
    <n v="11"/>
    <n v="3"/>
    <n v="1"/>
    <n v="80"/>
    <n v="0"/>
    <n v="37"/>
    <n v="2"/>
    <n v="6"/>
    <n v="4"/>
    <n v="0"/>
    <n v="2"/>
  </r>
  <r>
    <x v="1"/>
    <s v="Travel_Rarely"/>
    <x v="4"/>
    <s v="Current Employees"/>
    <x v="0"/>
    <x v="4"/>
    <x v="86"/>
    <n v="113"/>
    <x v="1"/>
    <x v="6"/>
    <x v="2"/>
    <s v="No"/>
    <s v="Y"/>
    <n v="3"/>
    <n v="-2"/>
    <n v="0"/>
    <n v="23"/>
    <n v="0"/>
    <m/>
    <n v="0"/>
    <n v="1"/>
    <n v="541"/>
    <n v="2"/>
    <x v="1"/>
    <n v="1"/>
    <n v="3"/>
    <n v="62"/>
    <n v="3"/>
    <n v="1"/>
    <x v="0"/>
    <n v="2322"/>
    <n v="9518"/>
    <n v="3"/>
    <n v="13"/>
    <n v="3"/>
    <n v="3"/>
    <n v="80"/>
    <n v="1"/>
    <n v="3"/>
    <n v="3"/>
    <n v="0"/>
    <n v="0"/>
    <n v="0"/>
    <n v="0"/>
  </r>
  <r>
    <x v="1"/>
    <s v="Travel_Rarely"/>
    <x v="1"/>
    <s v="Current Employees"/>
    <x v="1"/>
    <x v="0"/>
    <x v="87"/>
    <n v="116"/>
    <x v="1"/>
    <x v="2"/>
    <x v="1"/>
    <s v="No"/>
    <s v="Y"/>
    <n v="4"/>
    <n v="-2"/>
    <n v="0"/>
    <n v="51"/>
    <n v="0"/>
    <m/>
    <n v="0"/>
    <n v="1"/>
    <n v="432"/>
    <n v="9"/>
    <x v="2"/>
    <n v="1"/>
    <n v="4"/>
    <n v="96"/>
    <n v="3"/>
    <n v="1"/>
    <x v="1"/>
    <n v="2075"/>
    <n v="18725"/>
    <n v="3"/>
    <n v="23"/>
    <n v="4"/>
    <n v="2"/>
    <n v="80"/>
    <n v="2"/>
    <n v="10"/>
    <n v="3"/>
    <n v="4"/>
    <n v="2"/>
    <n v="0"/>
    <n v="3"/>
  </r>
  <r>
    <x v="1"/>
    <s v="Travel_Rarely"/>
    <x v="2"/>
    <s v="Current Employees"/>
    <x v="1"/>
    <x v="0"/>
    <x v="88"/>
    <n v="117"/>
    <x v="1"/>
    <x v="4"/>
    <x v="1"/>
    <s v="No"/>
    <s v="Y"/>
    <n v="3"/>
    <n v="-2"/>
    <n v="0"/>
    <n v="30"/>
    <n v="0"/>
    <m/>
    <n v="0"/>
    <n v="1"/>
    <n v="288"/>
    <n v="2"/>
    <x v="3"/>
    <n v="1"/>
    <n v="3"/>
    <n v="99"/>
    <n v="2"/>
    <n v="2"/>
    <x v="1"/>
    <n v="4152"/>
    <n v="15830"/>
    <n v="1"/>
    <n v="19"/>
    <n v="3"/>
    <n v="1"/>
    <n v="80"/>
    <n v="3"/>
    <n v="11"/>
    <n v="3"/>
    <n v="11"/>
    <n v="10"/>
    <n v="10"/>
    <n v="8"/>
  </r>
  <r>
    <x v="0"/>
    <s v="Travel_Rarely"/>
    <x v="1"/>
    <s v="Ex-Employees"/>
    <x v="0"/>
    <x v="2"/>
    <x v="89"/>
    <n v="118"/>
    <x v="1"/>
    <x v="0"/>
    <x v="0"/>
    <s v="No"/>
    <s v="Y"/>
    <n v="3"/>
    <n v="-2"/>
    <n v="0"/>
    <n v="46"/>
    <n v="1"/>
    <n v="1"/>
    <n v="1"/>
    <n v="0"/>
    <n v="669"/>
    <n v="9"/>
    <x v="0"/>
    <n v="1"/>
    <n v="3"/>
    <n v="64"/>
    <n v="2"/>
    <n v="3"/>
    <x v="0"/>
    <n v="9619"/>
    <n v="13596"/>
    <n v="1"/>
    <n v="16"/>
    <n v="3"/>
    <n v="4"/>
    <n v="80"/>
    <n v="0"/>
    <n v="9"/>
    <n v="3"/>
    <n v="9"/>
    <n v="8"/>
    <n v="4"/>
    <n v="7"/>
  </r>
  <r>
    <x v="1"/>
    <s v="Travel_Frequently"/>
    <x v="0"/>
    <s v="Current Employees"/>
    <x v="1"/>
    <x v="0"/>
    <x v="90"/>
    <n v="119"/>
    <x v="1"/>
    <x v="4"/>
    <x v="1"/>
    <s v="No"/>
    <s v="Y"/>
    <n v="3"/>
    <n v="-2"/>
    <n v="0"/>
    <n v="40"/>
    <n v="0"/>
    <m/>
    <n v="0"/>
    <n v="1"/>
    <n v="530"/>
    <n v="1"/>
    <x v="2"/>
    <n v="1"/>
    <n v="3"/>
    <n v="78"/>
    <n v="2"/>
    <n v="4"/>
    <x v="1"/>
    <n v="13503"/>
    <n v="14115"/>
    <n v="1"/>
    <n v="22"/>
    <n v="4"/>
    <n v="4"/>
    <n v="80"/>
    <n v="1"/>
    <n v="22"/>
    <n v="2"/>
    <n v="22"/>
    <n v="3"/>
    <n v="11"/>
    <n v="11"/>
  </r>
  <r>
    <x v="1"/>
    <s v="Travel_Rarely"/>
    <x v="1"/>
    <s v="Current Employees"/>
    <x v="0"/>
    <x v="3"/>
    <x v="91"/>
    <n v="120"/>
    <x v="1"/>
    <x v="0"/>
    <x v="0"/>
    <s v="Yes"/>
    <s v="Y"/>
    <n v="2"/>
    <n v="-2"/>
    <n v="0"/>
    <n v="51"/>
    <n v="0"/>
    <m/>
    <n v="0"/>
    <n v="1"/>
    <n v="632"/>
    <n v="21"/>
    <x v="2"/>
    <n v="1"/>
    <n v="3"/>
    <n v="71"/>
    <n v="3"/>
    <n v="2"/>
    <x v="0"/>
    <n v="5441"/>
    <n v="8423"/>
    <n v="0"/>
    <n v="22"/>
    <n v="4"/>
    <n v="4"/>
    <n v="80"/>
    <n v="0"/>
    <n v="11"/>
    <n v="1"/>
    <n v="10"/>
    <n v="7"/>
    <n v="1"/>
    <n v="0"/>
  </r>
  <r>
    <x v="1"/>
    <s v="Travel_Rarely"/>
    <x v="2"/>
    <s v="Current Employees"/>
    <x v="0"/>
    <x v="2"/>
    <x v="92"/>
    <n v="121"/>
    <x v="0"/>
    <x v="0"/>
    <x v="2"/>
    <s v="Yes"/>
    <s v="Y"/>
    <n v="4"/>
    <n v="-2"/>
    <n v="0"/>
    <n v="30"/>
    <n v="0"/>
    <m/>
    <n v="0"/>
    <n v="1"/>
    <n v="1334"/>
    <n v="4"/>
    <x v="0"/>
    <n v="1"/>
    <n v="3"/>
    <n v="63"/>
    <n v="2"/>
    <n v="2"/>
    <x v="2"/>
    <n v="5209"/>
    <n v="19760"/>
    <n v="1"/>
    <n v="12"/>
    <n v="3"/>
    <n v="2"/>
    <n v="80"/>
    <n v="3"/>
    <n v="11"/>
    <n v="2"/>
    <n v="11"/>
    <n v="8"/>
    <n v="2"/>
    <n v="7"/>
  </r>
  <r>
    <x v="1"/>
    <s v="Travel_Frequently"/>
    <x v="1"/>
    <s v="Current Employees"/>
    <x v="1"/>
    <x v="2"/>
    <x v="93"/>
    <n v="124"/>
    <x v="1"/>
    <x v="4"/>
    <x v="1"/>
    <s v="Yes"/>
    <s v="Y"/>
    <n v="5"/>
    <n v="-2"/>
    <n v="0"/>
    <n v="46"/>
    <n v="0"/>
    <m/>
    <n v="0"/>
    <n v="1"/>
    <n v="638"/>
    <n v="1"/>
    <x v="3"/>
    <n v="1"/>
    <n v="3"/>
    <n v="40"/>
    <n v="2"/>
    <n v="3"/>
    <x v="0"/>
    <n v="10673"/>
    <n v="3142"/>
    <n v="2"/>
    <n v="13"/>
    <n v="3"/>
    <n v="3"/>
    <n v="80"/>
    <n v="1"/>
    <n v="21"/>
    <n v="2"/>
    <n v="10"/>
    <n v="9"/>
    <n v="9"/>
    <n v="5"/>
  </r>
  <r>
    <x v="1"/>
    <s v="Travel_Rarely"/>
    <x v="2"/>
    <s v="Current Employees"/>
    <x v="0"/>
    <x v="2"/>
    <x v="94"/>
    <n v="125"/>
    <x v="1"/>
    <x v="0"/>
    <x v="0"/>
    <s v="No"/>
    <s v="Y"/>
    <n v="0"/>
    <n v="-2"/>
    <n v="0"/>
    <n v="32"/>
    <n v="0"/>
    <m/>
    <n v="0"/>
    <n v="1"/>
    <n v="1093"/>
    <n v="6"/>
    <x v="2"/>
    <n v="1"/>
    <n v="2"/>
    <n v="87"/>
    <n v="3"/>
    <n v="2"/>
    <x v="2"/>
    <n v="5010"/>
    <n v="24301"/>
    <n v="1"/>
    <n v="16"/>
    <n v="3"/>
    <n v="1"/>
    <n v="80"/>
    <n v="0"/>
    <n v="12"/>
    <n v="3"/>
    <n v="11"/>
    <n v="8"/>
    <n v="5"/>
    <n v="7"/>
  </r>
  <r>
    <x v="1"/>
    <s v="Travel_Rarely"/>
    <x v="1"/>
    <s v="Current Employees"/>
    <x v="1"/>
    <x v="4"/>
    <x v="95"/>
    <n v="126"/>
    <x v="0"/>
    <x v="7"/>
    <x v="1"/>
    <s v="No"/>
    <s v="Y"/>
    <n v="5"/>
    <n v="-2"/>
    <n v="0"/>
    <n v="54"/>
    <n v="0"/>
    <m/>
    <n v="0"/>
    <n v="1"/>
    <n v="1217"/>
    <n v="2"/>
    <x v="2"/>
    <n v="1"/>
    <n v="1"/>
    <n v="60"/>
    <n v="3"/>
    <n v="3"/>
    <x v="2"/>
    <n v="13549"/>
    <n v="24001"/>
    <n v="9"/>
    <n v="12"/>
    <n v="3"/>
    <n v="1"/>
    <n v="80"/>
    <n v="1"/>
    <n v="16"/>
    <n v="1"/>
    <n v="4"/>
    <n v="3"/>
    <n v="0"/>
    <n v="3"/>
  </r>
  <r>
    <x v="1"/>
    <s v="Travel_Rarely"/>
    <x v="4"/>
    <s v="Current Employees"/>
    <x v="0"/>
    <x v="1"/>
    <x v="96"/>
    <n v="128"/>
    <x v="0"/>
    <x v="0"/>
    <x v="1"/>
    <s v="No"/>
    <s v="Y"/>
    <n v="2"/>
    <n v="-2"/>
    <n v="0"/>
    <n v="24"/>
    <n v="0"/>
    <m/>
    <n v="0"/>
    <n v="1"/>
    <n v="1353"/>
    <n v="3"/>
    <x v="0"/>
    <n v="1"/>
    <n v="1"/>
    <n v="33"/>
    <n v="3"/>
    <n v="2"/>
    <x v="2"/>
    <n v="4999"/>
    <n v="17519"/>
    <n v="0"/>
    <n v="21"/>
    <n v="4"/>
    <n v="1"/>
    <n v="80"/>
    <n v="1"/>
    <n v="4"/>
    <n v="2"/>
    <n v="3"/>
    <n v="2"/>
    <n v="0"/>
    <n v="2"/>
  </r>
  <r>
    <x v="1"/>
    <s v="Non-Travel"/>
    <x v="2"/>
    <s v="Current Employees"/>
    <x v="0"/>
    <x v="2"/>
    <x v="97"/>
    <n v="129"/>
    <x v="1"/>
    <x v="0"/>
    <x v="1"/>
    <s v="No"/>
    <s v="Y"/>
    <n v="3"/>
    <n v="-2"/>
    <n v="0"/>
    <n v="28"/>
    <n v="0"/>
    <m/>
    <n v="0"/>
    <n v="1"/>
    <n v="120"/>
    <n v="4"/>
    <x v="3"/>
    <n v="1"/>
    <n v="2"/>
    <n v="43"/>
    <n v="3"/>
    <n v="2"/>
    <x v="2"/>
    <n v="4221"/>
    <n v="8863"/>
    <n v="1"/>
    <n v="15"/>
    <n v="3"/>
    <n v="2"/>
    <n v="80"/>
    <n v="0"/>
    <n v="5"/>
    <n v="4"/>
    <n v="5"/>
    <n v="4"/>
    <n v="0"/>
    <n v="4"/>
  </r>
  <r>
    <x v="1"/>
    <s v="Travel_Rarely"/>
    <x v="3"/>
    <s v="Current Employees"/>
    <x v="0"/>
    <x v="2"/>
    <x v="98"/>
    <n v="131"/>
    <x v="1"/>
    <x v="0"/>
    <x v="0"/>
    <s v="No"/>
    <s v="Y"/>
    <n v="1"/>
    <n v="-2"/>
    <n v="0"/>
    <n v="58"/>
    <n v="0"/>
    <m/>
    <n v="0"/>
    <n v="1"/>
    <n v="682"/>
    <n v="10"/>
    <x v="2"/>
    <n v="1"/>
    <n v="4"/>
    <n v="37"/>
    <n v="3"/>
    <n v="4"/>
    <x v="2"/>
    <n v="13872"/>
    <n v="24409"/>
    <n v="0"/>
    <n v="13"/>
    <n v="3"/>
    <n v="3"/>
    <n v="80"/>
    <n v="0"/>
    <n v="38"/>
    <n v="2"/>
    <n v="37"/>
    <n v="10"/>
    <n v="1"/>
    <n v="8"/>
  </r>
  <r>
    <x v="1"/>
    <s v="Non-Travel"/>
    <x v="0"/>
    <s v="Current Employees"/>
    <x v="1"/>
    <x v="2"/>
    <x v="99"/>
    <n v="132"/>
    <x v="1"/>
    <x v="2"/>
    <x v="1"/>
    <s v="No"/>
    <s v="Y"/>
    <n v="3"/>
    <n v="-2"/>
    <n v="0"/>
    <n v="44"/>
    <n v="0"/>
    <m/>
    <n v="0"/>
    <n v="1"/>
    <n v="489"/>
    <n v="23"/>
    <x v="3"/>
    <n v="1"/>
    <n v="2"/>
    <n v="67"/>
    <n v="3"/>
    <n v="2"/>
    <x v="2"/>
    <n v="2042"/>
    <n v="25043"/>
    <n v="4"/>
    <n v="12"/>
    <n v="3"/>
    <n v="3"/>
    <n v="80"/>
    <n v="1"/>
    <n v="17"/>
    <n v="4"/>
    <n v="3"/>
    <n v="2"/>
    <n v="1"/>
    <n v="2"/>
  </r>
  <r>
    <x v="0"/>
    <s v="Travel_Rarely"/>
    <x v="0"/>
    <s v="Ex-Employees"/>
    <x v="2"/>
    <x v="5"/>
    <x v="100"/>
    <n v="133"/>
    <x v="1"/>
    <x v="8"/>
    <x v="2"/>
    <s v="Yes"/>
    <s v="Y"/>
    <n v="3"/>
    <n v="-2"/>
    <n v="0"/>
    <n v="37"/>
    <n v="1"/>
    <n v="1"/>
    <n v="1"/>
    <n v="0"/>
    <n v="807"/>
    <n v="6"/>
    <x v="2"/>
    <n v="1"/>
    <n v="3"/>
    <n v="63"/>
    <n v="3"/>
    <n v="1"/>
    <x v="0"/>
    <n v="2073"/>
    <n v="23648"/>
    <n v="4"/>
    <n v="22"/>
    <n v="4"/>
    <n v="4"/>
    <n v="80"/>
    <n v="0"/>
    <n v="7"/>
    <n v="3"/>
    <n v="3"/>
    <n v="2"/>
    <n v="0"/>
    <n v="2"/>
  </r>
  <r>
    <x v="1"/>
    <s v="Travel_Rarely"/>
    <x v="2"/>
    <s v="Current Employees"/>
    <x v="1"/>
    <x v="0"/>
    <x v="101"/>
    <n v="134"/>
    <x v="1"/>
    <x v="1"/>
    <x v="0"/>
    <s v="No"/>
    <s v="Y"/>
    <n v="2"/>
    <n v="-2"/>
    <n v="0"/>
    <n v="32"/>
    <n v="0"/>
    <m/>
    <n v="0"/>
    <n v="1"/>
    <n v="827"/>
    <n v="1"/>
    <x v="1"/>
    <n v="1"/>
    <n v="4"/>
    <n v="71"/>
    <n v="3"/>
    <n v="1"/>
    <x v="1"/>
    <n v="2956"/>
    <n v="15178"/>
    <n v="1"/>
    <n v="13"/>
    <n v="3"/>
    <n v="4"/>
    <n v="80"/>
    <n v="0"/>
    <n v="1"/>
    <n v="3"/>
    <n v="1"/>
    <n v="0"/>
    <n v="0"/>
    <n v="0"/>
  </r>
  <r>
    <x v="0"/>
    <s v="Travel_Frequently"/>
    <x v="4"/>
    <s v="Ex-Employees"/>
    <x v="1"/>
    <x v="0"/>
    <x v="102"/>
    <n v="137"/>
    <x v="0"/>
    <x v="2"/>
    <x v="0"/>
    <s v="Yes"/>
    <s v="Y"/>
    <n v="5"/>
    <n v="-2"/>
    <n v="0"/>
    <n v="20"/>
    <n v="1"/>
    <n v="1"/>
    <n v="1"/>
    <n v="0"/>
    <n v="871"/>
    <n v="6"/>
    <x v="3"/>
    <n v="1"/>
    <n v="4"/>
    <n v="66"/>
    <n v="2"/>
    <n v="1"/>
    <x v="1"/>
    <n v="2926"/>
    <n v="19783"/>
    <n v="1"/>
    <n v="18"/>
    <n v="3"/>
    <n v="2"/>
    <n v="80"/>
    <n v="0"/>
    <n v="1"/>
    <n v="3"/>
    <n v="1"/>
    <n v="0"/>
    <n v="1"/>
    <n v="0"/>
  </r>
  <r>
    <x v="1"/>
    <s v="Travel_Rarely"/>
    <x v="2"/>
    <s v="Current Employees"/>
    <x v="1"/>
    <x v="1"/>
    <x v="103"/>
    <n v="138"/>
    <x v="0"/>
    <x v="1"/>
    <x v="0"/>
    <s v="No"/>
    <s v="Y"/>
    <n v="3"/>
    <n v="-2"/>
    <n v="0"/>
    <n v="34"/>
    <n v="0"/>
    <m/>
    <n v="0"/>
    <n v="1"/>
    <n v="665"/>
    <n v="6"/>
    <x v="2"/>
    <n v="1"/>
    <n v="1"/>
    <n v="41"/>
    <n v="3"/>
    <n v="2"/>
    <x v="2"/>
    <n v="4809"/>
    <n v="12482"/>
    <n v="1"/>
    <n v="14"/>
    <n v="3"/>
    <n v="3"/>
    <n v="80"/>
    <n v="0"/>
    <n v="16"/>
    <n v="3"/>
    <n v="16"/>
    <n v="13"/>
    <n v="2"/>
    <n v="10"/>
  </r>
  <r>
    <x v="1"/>
    <s v="Non-Travel"/>
    <x v="0"/>
    <s v="Current Employees"/>
    <x v="1"/>
    <x v="0"/>
    <x v="104"/>
    <n v="139"/>
    <x v="1"/>
    <x v="4"/>
    <x v="2"/>
    <s v="No"/>
    <s v="Y"/>
    <n v="2"/>
    <n v="-2"/>
    <n v="0"/>
    <n v="37"/>
    <n v="0"/>
    <m/>
    <n v="0"/>
    <n v="1"/>
    <n v="1040"/>
    <n v="2"/>
    <x v="0"/>
    <n v="1"/>
    <n v="3"/>
    <n v="100"/>
    <n v="2"/>
    <n v="2"/>
    <x v="1"/>
    <n v="5163"/>
    <n v="15850"/>
    <n v="5"/>
    <n v="14"/>
    <n v="3"/>
    <n v="4"/>
    <n v="80"/>
    <n v="1"/>
    <n v="17"/>
    <n v="4"/>
    <n v="1"/>
    <n v="0"/>
    <n v="0"/>
    <n v="0"/>
  </r>
  <r>
    <x v="1"/>
    <s v="Non-Travel"/>
    <x v="3"/>
    <s v="Current Employees"/>
    <x v="2"/>
    <x v="5"/>
    <x v="105"/>
    <n v="140"/>
    <x v="0"/>
    <x v="5"/>
    <x v="1"/>
    <s v="No"/>
    <s v="Y"/>
    <n v="3"/>
    <n v="-2"/>
    <n v="0"/>
    <n v="59"/>
    <n v="0"/>
    <m/>
    <n v="0"/>
    <n v="1"/>
    <n v="1420"/>
    <n v="2"/>
    <x v="2"/>
    <n v="1"/>
    <n v="3"/>
    <n v="32"/>
    <n v="2"/>
    <n v="5"/>
    <x v="0"/>
    <n v="18844"/>
    <n v="21922"/>
    <n v="9"/>
    <n v="21"/>
    <n v="4"/>
    <n v="4"/>
    <n v="80"/>
    <n v="1"/>
    <n v="30"/>
    <n v="3"/>
    <n v="3"/>
    <n v="2"/>
    <n v="2"/>
    <n v="2"/>
  </r>
  <r>
    <x v="1"/>
    <s v="Travel_Frequently"/>
    <x v="1"/>
    <s v="Current Employees"/>
    <x v="1"/>
    <x v="0"/>
    <x v="106"/>
    <n v="141"/>
    <x v="0"/>
    <x v="7"/>
    <x v="1"/>
    <s v="Yes"/>
    <s v="Y"/>
    <n v="1"/>
    <n v="-2"/>
    <n v="0"/>
    <n v="50"/>
    <n v="0"/>
    <m/>
    <n v="0"/>
    <n v="1"/>
    <n v="1115"/>
    <n v="1"/>
    <x v="3"/>
    <n v="1"/>
    <n v="1"/>
    <n v="73"/>
    <n v="3"/>
    <n v="5"/>
    <x v="1"/>
    <n v="18172"/>
    <n v="9755"/>
    <n v="3"/>
    <n v="19"/>
    <n v="3"/>
    <n v="1"/>
    <n v="80"/>
    <n v="0"/>
    <n v="28"/>
    <n v="2"/>
    <n v="8"/>
    <n v="3"/>
    <n v="0"/>
    <n v="7"/>
  </r>
  <r>
    <x v="0"/>
    <s v="Travel_Rarely"/>
    <x v="2"/>
    <s v="Ex-Employees"/>
    <x v="0"/>
    <x v="3"/>
    <x v="107"/>
    <n v="142"/>
    <x v="1"/>
    <x v="0"/>
    <x v="0"/>
    <s v="Yes"/>
    <s v="Y"/>
    <n v="1"/>
    <n v="-2"/>
    <n v="0"/>
    <n v="25"/>
    <n v="1"/>
    <n v="1"/>
    <n v="1"/>
    <n v="0"/>
    <n v="240"/>
    <n v="5"/>
    <x v="3"/>
    <n v="1"/>
    <n v="3"/>
    <n v="46"/>
    <n v="2"/>
    <n v="2"/>
    <x v="2"/>
    <n v="5744"/>
    <n v="26959"/>
    <n v="1"/>
    <n v="11"/>
    <n v="3"/>
    <n v="4"/>
    <n v="80"/>
    <n v="0"/>
    <n v="6"/>
    <n v="3"/>
    <n v="6"/>
    <n v="4"/>
    <n v="0"/>
    <n v="3"/>
  </r>
  <r>
    <x v="1"/>
    <s v="Travel_Rarely"/>
    <x v="2"/>
    <s v="Current Employees"/>
    <x v="1"/>
    <x v="2"/>
    <x v="108"/>
    <n v="143"/>
    <x v="1"/>
    <x v="1"/>
    <x v="1"/>
    <s v="No"/>
    <s v="Y"/>
    <n v="2"/>
    <n v="-2"/>
    <n v="0"/>
    <n v="25"/>
    <n v="0"/>
    <m/>
    <n v="0"/>
    <n v="1"/>
    <n v="1280"/>
    <n v="7"/>
    <x v="1"/>
    <n v="1"/>
    <n v="4"/>
    <n v="64"/>
    <n v="2"/>
    <n v="1"/>
    <x v="0"/>
    <n v="2889"/>
    <n v="26897"/>
    <n v="1"/>
    <n v="11"/>
    <n v="3"/>
    <n v="3"/>
    <n v="80"/>
    <n v="2"/>
    <n v="2"/>
    <n v="3"/>
    <n v="2"/>
    <n v="2"/>
    <n v="2"/>
    <n v="1"/>
  </r>
  <r>
    <x v="1"/>
    <s v="Travel_Rarely"/>
    <x v="4"/>
    <s v="Current Employees"/>
    <x v="1"/>
    <x v="2"/>
    <x v="109"/>
    <n v="144"/>
    <x v="0"/>
    <x v="2"/>
    <x v="0"/>
    <s v="No"/>
    <s v="Y"/>
    <n v="5"/>
    <n v="-2"/>
    <n v="0"/>
    <n v="22"/>
    <n v="0"/>
    <m/>
    <n v="0"/>
    <n v="1"/>
    <n v="534"/>
    <n v="15"/>
    <x v="3"/>
    <n v="1"/>
    <n v="2"/>
    <n v="59"/>
    <n v="3"/>
    <n v="1"/>
    <x v="0"/>
    <n v="2871"/>
    <n v="23785"/>
    <n v="1"/>
    <n v="15"/>
    <n v="3"/>
    <n v="3"/>
    <n v="80"/>
    <n v="0"/>
    <n v="1"/>
    <n v="3"/>
    <n v="0"/>
    <n v="0"/>
    <n v="0"/>
    <n v="0"/>
  </r>
  <r>
    <x v="1"/>
    <s v="Travel_Frequently"/>
    <x v="1"/>
    <s v="Current Employees"/>
    <x v="1"/>
    <x v="2"/>
    <x v="110"/>
    <n v="145"/>
    <x v="0"/>
    <x v="4"/>
    <x v="0"/>
    <s v="No"/>
    <s v="Y"/>
    <n v="1"/>
    <n v="-2"/>
    <n v="0"/>
    <n v="51"/>
    <n v="0"/>
    <m/>
    <n v="0"/>
    <n v="1"/>
    <n v="1456"/>
    <n v="1"/>
    <x v="2"/>
    <n v="1"/>
    <n v="1"/>
    <n v="30"/>
    <n v="2"/>
    <n v="3"/>
    <x v="0"/>
    <n v="7484"/>
    <n v="25796"/>
    <n v="3"/>
    <n v="20"/>
    <n v="4"/>
    <n v="3"/>
    <n v="80"/>
    <n v="0"/>
    <n v="23"/>
    <n v="2"/>
    <n v="13"/>
    <n v="12"/>
    <n v="12"/>
    <n v="8"/>
  </r>
  <r>
    <x v="0"/>
    <s v="Travel_Frequently"/>
    <x v="2"/>
    <s v="Ex-Employees"/>
    <x v="1"/>
    <x v="0"/>
    <x v="111"/>
    <n v="147"/>
    <x v="1"/>
    <x v="2"/>
    <x v="0"/>
    <s v="Yes"/>
    <s v="Y"/>
    <n v="3"/>
    <n v="-2"/>
    <n v="0"/>
    <n v="34"/>
    <n v="1"/>
    <n v="1"/>
    <n v="1"/>
    <n v="0"/>
    <n v="658"/>
    <n v="7"/>
    <x v="3"/>
    <n v="1"/>
    <n v="1"/>
    <n v="66"/>
    <n v="1"/>
    <n v="2"/>
    <x v="1"/>
    <n v="6074"/>
    <n v="22887"/>
    <n v="1"/>
    <n v="24"/>
    <n v="4"/>
    <n v="4"/>
    <n v="80"/>
    <n v="0"/>
    <n v="9"/>
    <n v="3"/>
    <n v="9"/>
    <n v="7"/>
    <n v="0"/>
    <n v="6"/>
  </r>
  <r>
    <x v="1"/>
    <s v="Non-Travel"/>
    <x v="1"/>
    <s v="Current Employees"/>
    <x v="2"/>
    <x v="5"/>
    <x v="112"/>
    <n v="148"/>
    <x v="0"/>
    <x v="5"/>
    <x v="0"/>
    <s v="Yes"/>
    <s v="Y"/>
    <n v="3"/>
    <n v="-2"/>
    <n v="0"/>
    <n v="54"/>
    <n v="0"/>
    <m/>
    <n v="0"/>
    <n v="1"/>
    <n v="142"/>
    <n v="26"/>
    <x v="3"/>
    <n v="1"/>
    <n v="4"/>
    <n v="30"/>
    <n v="4"/>
    <n v="4"/>
    <x v="0"/>
    <n v="17328"/>
    <n v="13871"/>
    <n v="2"/>
    <n v="12"/>
    <n v="3"/>
    <n v="3"/>
    <n v="80"/>
    <n v="0"/>
    <n v="23"/>
    <n v="3"/>
    <n v="5"/>
    <n v="3"/>
    <n v="4"/>
    <n v="4"/>
  </r>
  <r>
    <x v="1"/>
    <s v="Travel_Rarely"/>
    <x v="4"/>
    <s v="Current Employees"/>
    <x v="1"/>
    <x v="0"/>
    <x v="113"/>
    <n v="150"/>
    <x v="1"/>
    <x v="2"/>
    <x v="1"/>
    <s v="No"/>
    <s v="Y"/>
    <n v="2"/>
    <n v="-2"/>
    <n v="0"/>
    <n v="24"/>
    <n v="0"/>
    <m/>
    <n v="0"/>
    <n v="1"/>
    <n v="1127"/>
    <n v="18"/>
    <x v="1"/>
    <n v="1"/>
    <n v="2"/>
    <n v="52"/>
    <n v="3"/>
    <n v="1"/>
    <x v="1"/>
    <n v="2774"/>
    <n v="13257"/>
    <n v="0"/>
    <n v="12"/>
    <n v="3"/>
    <n v="3"/>
    <n v="80"/>
    <n v="1"/>
    <n v="6"/>
    <n v="3"/>
    <n v="5"/>
    <n v="3"/>
    <n v="1"/>
    <n v="2"/>
  </r>
  <r>
    <x v="1"/>
    <s v="Travel_Rarely"/>
    <x v="2"/>
    <s v="Current Employees"/>
    <x v="1"/>
    <x v="0"/>
    <x v="114"/>
    <n v="151"/>
    <x v="0"/>
    <x v="1"/>
    <x v="2"/>
    <s v="No"/>
    <s v="Y"/>
    <n v="3"/>
    <n v="-2"/>
    <n v="0"/>
    <n v="34"/>
    <n v="0"/>
    <m/>
    <n v="0"/>
    <n v="1"/>
    <n v="1031"/>
    <n v="6"/>
    <x v="2"/>
    <n v="1"/>
    <n v="3"/>
    <n v="45"/>
    <n v="2"/>
    <n v="2"/>
    <x v="1"/>
    <n v="4505"/>
    <n v="15000"/>
    <n v="6"/>
    <n v="15"/>
    <n v="3"/>
    <n v="3"/>
    <n v="80"/>
    <n v="1"/>
    <n v="12"/>
    <n v="3"/>
    <n v="1"/>
    <n v="0"/>
    <n v="0"/>
    <n v="0"/>
  </r>
  <r>
    <x v="1"/>
    <s v="Travel_Rarely"/>
    <x v="0"/>
    <s v="Current Employees"/>
    <x v="0"/>
    <x v="0"/>
    <x v="115"/>
    <n v="152"/>
    <x v="1"/>
    <x v="0"/>
    <x v="0"/>
    <s v="No"/>
    <s v="Y"/>
    <n v="3"/>
    <n v="-2"/>
    <n v="0"/>
    <n v="37"/>
    <n v="0"/>
    <m/>
    <n v="0"/>
    <n v="1"/>
    <n v="1189"/>
    <n v="3"/>
    <x v="3"/>
    <n v="1"/>
    <n v="3"/>
    <n v="87"/>
    <n v="3"/>
    <n v="3"/>
    <x v="1"/>
    <n v="7428"/>
    <n v="14506"/>
    <n v="2"/>
    <n v="12"/>
    <n v="3"/>
    <n v="1"/>
    <n v="80"/>
    <n v="0"/>
    <n v="12"/>
    <n v="3"/>
    <n v="5"/>
    <n v="3"/>
    <n v="1"/>
    <n v="3"/>
  </r>
  <r>
    <x v="1"/>
    <s v="Travel_Rarely"/>
    <x v="2"/>
    <s v="Current Employees"/>
    <x v="1"/>
    <x v="2"/>
    <x v="116"/>
    <n v="153"/>
    <x v="0"/>
    <x v="5"/>
    <x v="0"/>
    <s v="No"/>
    <s v="Y"/>
    <n v="6"/>
    <n v="-2"/>
    <n v="0"/>
    <n v="34"/>
    <n v="0"/>
    <m/>
    <n v="0"/>
    <n v="1"/>
    <n v="1354"/>
    <n v="5"/>
    <x v="3"/>
    <n v="1"/>
    <n v="3"/>
    <n v="45"/>
    <n v="2"/>
    <n v="3"/>
    <x v="0"/>
    <n v="11631"/>
    <n v="5615"/>
    <n v="2"/>
    <n v="12"/>
    <n v="3"/>
    <n v="4"/>
    <n v="80"/>
    <n v="0"/>
    <n v="14"/>
    <n v="3"/>
    <n v="11"/>
    <n v="10"/>
    <n v="5"/>
    <n v="8"/>
  </r>
  <r>
    <x v="1"/>
    <s v="Travel_Frequently"/>
    <x v="0"/>
    <s v="Current Employees"/>
    <x v="0"/>
    <x v="4"/>
    <x v="117"/>
    <n v="154"/>
    <x v="0"/>
    <x v="0"/>
    <x v="1"/>
    <s v="No"/>
    <s v="Y"/>
    <n v="6"/>
    <n v="-2"/>
    <n v="0"/>
    <n v="36"/>
    <n v="0"/>
    <m/>
    <n v="0"/>
    <n v="1"/>
    <n v="1467"/>
    <n v="11"/>
    <x v="0"/>
    <n v="1"/>
    <n v="2"/>
    <n v="92"/>
    <n v="3"/>
    <n v="3"/>
    <x v="0"/>
    <n v="9738"/>
    <n v="22952"/>
    <n v="0"/>
    <n v="14"/>
    <n v="3"/>
    <n v="3"/>
    <n v="80"/>
    <n v="1"/>
    <n v="10"/>
    <n v="3"/>
    <n v="9"/>
    <n v="7"/>
    <n v="2"/>
    <n v="8"/>
  </r>
  <r>
    <x v="1"/>
    <s v="Travel_Rarely"/>
    <x v="0"/>
    <s v="Current Employees"/>
    <x v="1"/>
    <x v="0"/>
    <x v="118"/>
    <n v="155"/>
    <x v="0"/>
    <x v="2"/>
    <x v="2"/>
    <s v="No"/>
    <s v="Y"/>
    <n v="2"/>
    <n v="-2"/>
    <n v="0"/>
    <n v="36"/>
    <n v="0"/>
    <m/>
    <n v="0"/>
    <n v="1"/>
    <n v="922"/>
    <n v="3"/>
    <x v="0"/>
    <n v="1"/>
    <n v="1"/>
    <n v="39"/>
    <n v="3"/>
    <n v="1"/>
    <x v="1"/>
    <n v="2835"/>
    <n v="2561"/>
    <n v="5"/>
    <n v="22"/>
    <n v="4"/>
    <n v="1"/>
    <n v="80"/>
    <n v="1"/>
    <n v="7"/>
    <n v="3"/>
    <n v="1"/>
    <n v="0"/>
    <n v="0"/>
    <n v="0"/>
  </r>
  <r>
    <x v="1"/>
    <s v="Travel_Frequently"/>
    <x v="0"/>
    <s v="Current Employees"/>
    <x v="0"/>
    <x v="0"/>
    <x v="119"/>
    <n v="158"/>
    <x v="1"/>
    <x v="5"/>
    <x v="1"/>
    <s v="Yes"/>
    <s v="Y"/>
    <n v="3"/>
    <n v="-2"/>
    <n v="0"/>
    <n v="43"/>
    <n v="0"/>
    <m/>
    <n v="0"/>
    <n v="1"/>
    <n v="394"/>
    <n v="26"/>
    <x v="0"/>
    <n v="1"/>
    <n v="3"/>
    <n v="92"/>
    <n v="3"/>
    <n v="4"/>
    <x v="1"/>
    <n v="16959"/>
    <n v="19494"/>
    <n v="1"/>
    <n v="12"/>
    <n v="3"/>
    <n v="4"/>
    <n v="80"/>
    <n v="2"/>
    <n v="25"/>
    <n v="4"/>
    <n v="25"/>
    <n v="12"/>
    <n v="4"/>
    <n v="12"/>
  </r>
  <r>
    <x v="1"/>
    <s v="Travel_Frequently"/>
    <x v="2"/>
    <s v="Current Employees"/>
    <x v="1"/>
    <x v="0"/>
    <x v="120"/>
    <n v="159"/>
    <x v="1"/>
    <x v="1"/>
    <x v="2"/>
    <s v="No"/>
    <s v="Y"/>
    <n v="2"/>
    <n v="-2"/>
    <n v="0"/>
    <n v="30"/>
    <n v="0"/>
    <m/>
    <n v="0"/>
    <n v="1"/>
    <n v="1312"/>
    <n v="23"/>
    <x v="3"/>
    <n v="1"/>
    <n v="1"/>
    <n v="96"/>
    <n v="1"/>
    <n v="1"/>
    <x v="1"/>
    <n v="2613"/>
    <n v="22310"/>
    <n v="1"/>
    <n v="25"/>
    <n v="4"/>
    <n v="3"/>
    <n v="80"/>
    <n v="3"/>
    <n v="10"/>
    <n v="2"/>
    <n v="10"/>
    <n v="7"/>
    <n v="0"/>
    <n v="9"/>
  </r>
  <r>
    <x v="1"/>
    <s v="Non-Travel"/>
    <x v="2"/>
    <s v="Current Employees"/>
    <x v="0"/>
    <x v="3"/>
    <x v="121"/>
    <n v="160"/>
    <x v="1"/>
    <x v="0"/>
    <x v="1"/>
    <s v="No"/>
    <s v="Y"/>
    <n v="2"/>
    <n v="-2"/>
    <n v="0"/>
    <n v="33"/>
    <n v="0"/>
    <m/>
    <n v="0"/>
    <n v="1"/>
    <n v="750"/>
    <n v="22"/>
    <x v="0"/>
    <n v="1"/>
    <n v="3"/>
    <n v="95"/>
    <n v="3"/>
    <n v="2"/>
    <x v="2"/>
    <n v="6146"/>
    <n v="15480"/>
    <n v="0"/>
    <n v="13"/>
    <n v="3"/>
    <n v="1"/>
    <n v="80"/>
    <n v="1"/>
    <n v="8"/>
    <n v="4"/>
    <n v="7"/>
    <n v="7"/>
    <n v="0"/>
    <n v="7"/>
  </r>
  <r>
    <x v="0"/>
    <s v="Travel_Rarely"/>
    <x v="3"/>
    <s v="Ex-Employees"/>
    <x v="1"/>
    <x v="0"/>
    <x v="122"/>
    <n v="161"/>
    <x v="0"/>
    <x v="1"/>
    <x v="1"/>
    <s v="Yes"/>
    <s v="Y"/>
    <n v="2"/>
    <n v="-2"/>
    <n v="0"/>
    <n v="56"/>
    <n v="1"/>
    <n v="1"/>
    <n v="1"/>
    <n v="0"/>
    <n v="441"/>
    <n v="14"/>
    <x v="2"/>
    <n v="1"/>
    <n v="2"/>
    <n v="72"/>
    <n v="3"/>
    <n v="1"/>
    <x v="1"/>
    <n v="4963"/>
    <n v="4510"/>
    <n v="9"/>
    <n v="18"/>
    <n v="3"/>
    <n v="1"/>
    <n v="80"/>
    <n v="3"/>
    <n v="7"/>
    <n v="3"/>
    <n v="5"/>
    <n v="4"/>
    <n v="4"/>
    <n v="3"/>
  </r>
  <r>
    <x v="1"/>
    <s v="Travel_Rarely"/>
    <x v="1"/>
    <s v="Current Employees"/>
    <x v="1"/>
    <x v="0"/>
    <x v="123"/>
    <n v="162"/>
    <x v="1"/>
    <x v="7"/>
    <x v="0"/>
    <s v="No"/>
    <s v="Y"/>
    <n v="5"/>
    <n v="-2"/>
    <n v="0"/>
    <n v="51"/>
    <n v="0"/>
    <m/>
    <n v="0"/>
    <n v="1"/>
    <n v="684"/>
    <n v="6"/>
    <x v="3"/>
    <n v="1"/>
    <n v="1"/>
    <n v="51"/>
    <n v="3"/>
    <n v="5"/>
    <x v="1"/>
    <n v="19537"/>
    <n v="6462"/>
    <n v="7"/>
    <n v="13"/>
    <n v="3"/>
    <n v="3"/>
    <n v="80"/>
    <n v="0"/>
    <n v="23"/>
    <n v="3"/>
    <n v="20"/>
    <n v="18"/>
    <n v="15"/>
    <n v="15"/>
  </r>
  <r>
    <x v="0"/>
    <s v="Travel_Rarely"/>
    <x v="2"/>
    <s v="Ex-Employees"/>
    <x v="0"/>
    <x v="0"/>
    <x v="124"/>
    <n v="163"/>
    <x v="1"/>
    <x v="0"/>
    <x v="1"/>
    <s v="Yes"/>
    <s v="Y"/>
    <n v="3"/>
    <n v="-2"/>
    <n v="0"/>
    <n v="31"/>
    <n v="1"/>
    <n v="1"/>
    <n v="1"/>
    <n v="0"/>
    <n v="249"/>
    <n v="6"/>
    <x v="2"/>
    <n v="1"/>
    <n v="2"/>
    <n v="76"/>
    <n v="1"/>
    <n v="2"/>
    <x v="1"/>
    <n v="6172"/>
    <n v="20739"/>
    <n v="4"/>
    <n v="18"/>
    <n v="3"/>
    <n v="2"/>
    <n v="80"/>
    <n v="0"/>
    <n v="12"/>
    <n v="2"/>
    <n v="7"/>
    <n v="7"/>
    <n v="7"/>
    <n v="7"/>
  </r>
  <r>
    <x v="1"/>
    <s v="Travel_Rarely"/>
    <x v="2"/>
    <s v="Current Employees"/>
    <x v="1"/>
    <x v="1"/>
    <x v="125"/>
    <n v="164"/>
    <x v="0"/>
    <x v="1"/>
    <x v="1"/>
    <s v="No"/>
    <s v="Y"/>
    <n v="3"/>
    <n v="-2"/>
    <n v="0"/>
    <n v="26"/>
    <n v="0"/>
    <m/>
    <n v="0"/>
    <n v="1"/>
    <n v="841"/>
    <n v="6"/>
    <x v="3"/>
    <n v="1"/>
    <n v="3"/>
    <n v="46"/>
    <n v="2"/>
    <n v="1"/>
    <x v="2"/>
    <n v="2368"/>
    <n v="23300"/>
    <n v="1"/>
    <n v="19"/>
    <n v="3"/>
    <n v="3"/>
    <n v="80"/>
    <n v="0"/>
    <n v="5"/>
    <n v="2"/>
    <n v="5"/>
    <n v="4"/>
    <n v="4"/>
    <n v="3"/>
  </r>
  <r>
    <x v="0"/>
    <s v="Travel_Rarely"/>
    <x v="3"/>
    <s v="Ex-Employees"/>
    <x v="1"/>
    <x v="2"/>
    <x v="126"/>
    <n v="165"/>
    <x v="0"/>
    <x v="4"/>
    <x v="1"/>
    <s v="No"/>
    <s v="Y"/>
    <n v="3"/>
    <n v="-2"/>
    <n v="0"/>
    <n v="58"/>
    <n v="1"/>
    <n v="1"/>
    <n v="1"/>
    <n v="0"/>
    <n v="147"/>
    <n v="23"/>
    <x v="2"/>
    <n v="1"/>
    <n v="4"/>
    <n v="94"/>
    <n v="3"/>
    <n v="3"/>
    <x v="0"/>
    <n v="10312"/>
    <n v="3465"/>
    <n v="1"/>
    <n v="12"/>
    <n v="3"/>
    <n v="4"/>
    <n v="80"/>
    <n v="1"/>
    <n v="40"/>
    <n v="2"/>
    <n v="40"/>
    <n v="10"/>
    <n v="15"/>
    <n v="6"/>
  </r>
  <r>
    <x v="0"/>
    <s v="Travel_Rarely"/>
    <x v="4"/>
    <s v="Ex-Employees"/>
    <x v="0"/>
    <x v="3"/>
    <x v="127"/>
    <n v="167"/>
    <x v="1"/>
    <x v="6"/>
    <x v="0"/>
    <s v="Yes"/>
    <s v="Y"/>
    <n v="2"/>
    <n v="-2"/>
    <n v="0"/>
    <n v="19"/>
    <n v="1"/>
    <n v="1"/>
    <n v="1"/>
    <n v="0"/>
    <n v="528"/>
    <n v="22"/>
    <x v="1"/>
    <n v="1"/>
    <n v="4"/>
    <n v="50"/>
    <n v="3"/>
    <n v="1"/>
    <x v="2"/>
    <n v="1675"/>
    <n v="26820"/>
    <n v="1"/>
    <n v="19"/>
    <n v="3"/>
    <n v="4"/>
    <n v="80"/>
    <n v="0"/>
    <n v="0"/>
    <n v="2"/>
    <n v="0"/>
    <n v="0"/>
    <n v="0"/>
    <n v="0"/>
  </r>
  <r>
    <x v="1"/>
    <s v="Travel_Rarely"/>
    <x v="4"/>
    <s v="Current Employees"/>
    <x v="1"/>
    <x v="4"/>
    <x v="128"/>
    <n v="169"/>
    <x v="1"/>
    <x v="2"/>
    <x v="1"/>
    <s v="No"/>
    <s v="Y"/>
    <n v="2"/>
    <n v="-2"/>
    <n v="0"/>
    <n v="22"/>
    <n v="0"/>
    <m/>
    <n v="0"/>
    <n v="1"/>
    <n v="594"/>
    <n v="2"/>
    <x v="1"/>
    <n v="1"/>
    <n v="3"/>
    <n v="100"/>
    <n v="3"/>
    <n v="1"/>
    <x v="0"/>
    <n v="2523"/>
    <n v="19299"/>
    <n v="0"/>
    <n v="14"/>
    <n v="3"/>
    <n v="3"/>
    <n v="80"/>
    <n v="1"/>
    <n v="3"/>
    <n v="3"/>
    <n v="2"/>
    <n v="1"/>
    <n v="2"/>
    <n v="1"/>
  </r>
  <r>
    <x v="1"/>
    <s v="Travel_Rarely"/>
    <x v="1"/>
    <s v="Current Employees"/>
    <x v="1"/>
    <x v="2"/>
    <x v="129"/>
    <n v="170"/>
    <x v="0"/>
    <x v="3"/>
    <x v="1"/>
    <s v="No"/>
    <s v="Y"/>
    <n v="2"/>
    <n v="-2"/>
    <n v="0"/>
    <n v="49"/>
    <n v="0"/>
    <m/>
    <n v="0"/>
    <n v="1"/>
    <n v="470"/>
    <n v="20"/>
    <x v="2"/>
    <n v="1"/>
    <n v="3"/>
    <n v="96"/>
    <n v="3"/>
    <n v="2"/>
    <x v="3"/>
    <n v="6567"/>
    <n v="5549"/>
    <n v="1"/>
    <n v="14"/>
    <n v="3"/>
    <n v="3"/>
    <n v="80"/>
    <n v="0"/>
    <n v="16"/>
    <n v="2"/>
    <n v="15"/>
    <n v="11"/>
    <n v="5"/>
    <n v="11"/>
  </r>
  <r>
    <x v="1"/>
    <s v="Travel_Frequently"/>
    <x v="0"/>
    <s v="Current Employees"/>
    <x v="1"/>
    <x v="2"/>
    <x v="130"/>
    <n v="171"/>
    <x v="0"/>
    <x v="1"/>
    <x v="0"/>
    <s v="No"/>
    <s v="Y"/>
    <n v="2"/>
    <n v="-2"/>
    <n v="0"/>
    <n v="43"/>
    <n v="0"/>
    <m/>
    <n v="0"/>
    <n v="1"/>
    <n v="957"/>
    <n v="28"/>
    <x v="3"/>
    <n v="1"/>
    <n v="2"/>
    <n v="72"/>
    <n v="4"/>
    <n v="1"/>
    <x v="2"/>
    <n v="4739"/>
    <n v="16090"/>
    <n v="4"/>
    <n v="12"/>
    <n v="3"/>
    <n v="4"/>
    <n v="80"/>
    <n v="0"/>
    <n v="18"/>
    <n v="3"/>
    <n v="3"/>
    <n v="2"/>
    <n v="1"/>
    <n v="2"/>
  </r>
  <r>
    <x v="1"/>
    <s v="Travel_Frequently"/>
    <x v="1"/>
    <s v="Current Employees"/>
    <x v="0"/>
    <x v="3"/>
    <x v="131"/>
    <n v="174"/>
    <x v="0"/>
    <x v="0"/>
    <x v="0"/>
    <s v="No"/>
    <s v="Y"/>
    <n v="3"/>
    <n v="-2"/>
    <n v="0"/>
    <n v="50"/>
    <n v="0"/>
    <m/>
    <n v="0"/>
    <n v="1"/>
    <n v="809"/>
    <n v="12"/>
    <x v="3"/>
    <n v="1"/>
    <n v="3"/>
    <n v="77"/>
    <n v="3"/>
    <n v="3"/>
    <x v="0"/>
    <n v="9208"/>
    <n v="6645"/>
    <n v="4"/>
    <n v="11"/>
    <n v="3"/>
    <n v="4"/>
    <n v="80"/>
    <n v="0"/>
    <n v="16"/>
    <n v="3"/>
    <n v="2"/>
    <n v="2"/>
    <n v="2"/>
    <n v="1"/>
  </r>
  <r>
    <x v="0"/>
    <s v="Travel_Rarely"/>
    <x v="2"/>
    <s v="Ex-Employees"/>
    <x v="0"/>
    <x v="0"/>
    <x v="132"/>
    <n v="175"/>
    <x v="0"/>
    <x v="0"/>
    <x v="1"/>
    <s v="Yes"/>
    <s v="Y"/>
    <n v="2"/>
    <n v="-2"/>
    <n v="0"/>
    <n v="31"/>
    <n v="1"/>
    <n v="1"/>
    <n v="1"/>
    <n v="0"/>
    <n v="542"/>
    <n v="20"/>
    <x v="3"/>
    <n v="1"/>
    <n v="2"/>
    <n v="71"/>
    <n v="1"/>
    <n v="2"/>
    <x v="1"/>
    <n v="4559"/>
    <n v="24788"/>
    <n v="3"/>
    <n v="11"/>
    <n v="3"/>
    <n v="3"/>
    <n v="80"/>
    <n v="1"/>
    <n v="4"/>
    <n v="3"/>
    <n v="2"/>
    <n v="2"/>
    <n v="2"/>
    <n v="2"/>
  </r>
  <r>
    <x v="1"/>
    <s v="Travel_Rarely"/>
    <x v="0"/>
    <s v="Current Employees"/>
    <x v="0"/>
    <x v="0"/>
    <x v="133"/>
    <n v="176"/>
    <x v="1"/>
    <x v="0"/>
    <x v="2"/>
    <s v="Yes"/>
    <s v="Y"/>
    <n v="2"/>
    <n v="-2"/>
    <n v="0"/>
    <n v="41"/>
    <n v="0"/>
    <m/>
    <n v="0"/>
    <n v="1"/>
    <n v="802"/>
    <n v="9"/>
    <x v="1"/>
    <n v="1"/>
    <n v="3"/>
    <n v="96"/>
    <n v="3"/>
    <n v="3"/>
    <x v="1"/>
    <n v="8189"/>
    <n v="21196"/>
    <n v="3"/>
    <n v="13"/>
    <n v="3"/>
    <n v="3"/>
    <n v="80"/>
    <n v="1"/>
    <n v="12"/>
    <n v="3"/>
    <n v="9"/>
    <n v="7"/>
    <n v="0"/>
    <n v="7"/>
  </r>
  <r>
    <x v="1"/>
    <s v="Travel_Rarely"/>
    <x v="2"/>
    <s v="Current Employees"/>
    <x v="2"/>
    <x v="0"/>
    <x v="134"/>
    <n v="177"/>
    <x v="0"/>
    <x v="8"/>
    <x v="1"/>
    <s v="No"/>
    <s v="Y"/>
    <n v="3"/>
    <n v="-2"/>
    <n v="0"/>
    <n v="26"/>
    <n v="0"/>
    <m/>
    <n v="0"/>
    <n v="1"/>
    <n v="1355"/>
    <n v="25"/>
    <x v="1"/>
    <n v="1"/>
    <n v="3"/>
    <n v="61"/>
    <n v="3"/>
    <n v="1"/>
    <x v="1"/>
    <n v="2942"/>
    <n v="8916"/>
    <n v="1"/>
    <n v="23"/>
    <n v="4"/>
    <n v="4"/>
    <n v="80"/>
    <n v="1"/>
    <n v="8"/>
    <n v="3"/>
    <n v="8"/>
    <n v="7"/>
    <n v="5"/>
    <n v="7"/>
  </r>
  <r>
    <x v="1"/>
    <s v="Travel_Rarely"/>
    <x v="0"/>
    <s v="Current Employees"/>
    <x v="1"/>
    <x v="2"/>
    <x v="135"/>
    <n v="178"/>
    <x v="1"/>
    <x v="3"/>
    <x v="2"/>
    <s v="No"/>
    <s v="Y"/>
    <n v="0"/>
    <n v="-2"/>
    <n v="0"/>
    <n v="36"/>
    <n v="0"/>
    <m/>
    <n v="0"/>
    <n v="1"/>
    <n v="216"/>
    <n v="6"/>
    <x v="0"/>
    <n v="1"/>
    <n v="2"/>
    <n v="84"/>
    <n v="3"/>
    <n v="2"/>
    <x v="2"/>
    <n v="4941"/>
    <n v="2819"/>
    <n v="6"/>
    <n v="20"/>
    <n v="4"/>
    <n v="4"/>
    <n v="80"/>
    <n v="2"/>
    <n v="7"/>
    <n v="3"/>
    <n v="3"/>
    <n v="2"/>
    <n v="0"/>
    <n v="1"/>
  </r>
  <r>
    <x v="0"/>
    <s v="Travel_Frequently"/>
    <x v="1"/>
    <s v="Ex-Employees"/>
    <x v="1"/>
    <x v="0"/>
    <x v="136"/>
    <n v="179"/>
    <x v="1"/>
    <x v="3"/>
    <x v="0"/>
    <s v="No"/>
    <s v="Y"/>
    <n v="2"/>
    <n v="-2"/>
    <n v="0"/>
    <n v="51"/>
    <n v="1"/>
    <n v="1"/>
    <n v="1"/>
    <n v="0"/>
    <n v="1150"/>
    <n v="8"/>
    <x v="2"/>
    <n v="1"/>
    <n v="1"/>
    <n v="53"/>
    <n v="1"/>
    <n v="3"/>
    <x v="1"/>
    <n v="10650"/>
    <n v="25150"/>
    <n v="2"/>
    <n v="15"/>
    <n v="3"/>
    <n v="4"/>
    <n v="80"/>
    <n v="0"/>
    <n v="18"/>
    <n v="3"/>
    <n v="4"/>
    <n v="2"/>
    <n v="0"/>
    <n v="3"/>
  </r>
  <r>
    <x v="1"/>
    <s v="Travel_Rarely"/>
    <x v="0"/>
    <s v="Current Employees"/>
    <x v="0"/>
    <x v="0"/>
    <x v="137"/>
    <n v="182"/>
    <x v="0"/>
    <x v="0"/>
    <x v="1"/>
    <s v="No"/>
    <s v="Y"/>
    <n v="1"/>
    <n v="-2"/>
    <n v="0"/>
    <n v="39"/>
    <n v="0"/>
    <m/>
    <n v="0"/>
    <n v="1"/>
    <n v="1329"/>
    <n v="4"/>
    <x v="2"/>
    <n v="1"/>
    <n v="4"/>
    <n v="47"/>
    <n v="2"/>
    <n v="2"/>
    <x v="1"/>
    <n v="5902"/>
    <n v="14590"/>
    <n v="4"/>
    <n v="14"/>
    <n v="3"/>
    <n v="3"/>
    <n v="80"/>
    <n v="1"/>
    <n v="17"/>
    <n v="4"/>
    <n v="15"/>
    <n v="11"/>
    <n v="5"/>
    <n v="9"/>
  </r>
  <r>
    <x v="1"/>
    <s v="Travel_Rarely"/>
    <x v="2"/>
    <s v="Current Employees"/>
    <x v="0"/>
    <x v="0"/>
    <x v="138"/>
    <n v="183"/>
    <x v="1"/>
    <x v="0"/>
    <x v="1"/>
    <s v="No"/>
    <s v="Y"/>
    <n v="3"/>
    <n v="-2"/>
    <n v="0"/>
    <n v="25"/>
    <n v="0"/>
    <m/>
    <n v="0"/>
    <n v="1"/>
    <n v="959"/>
    <n v="28"/>
    <x v="3"/>
    <n v="1"/>
    <n v="1"/>
    <n v="41"/>
    <n v="2"/>
    <n v="2"/>
    <x v="1"/>
    <n v="8639"/>
    <n v="24835"/>
    <n v="2"/>
    <n v="18"/>
    <n v="3"/>
    <n v="4"/>
    <n v="80"/>
    <n v="0"/>
    <n v="6"/>
    <n v="3"/>
    <n v="2"/>
    <n v="2"/>
    <n v="2"/>
    <n v="2"/>
  </r>
  <r>
    <x v="1"/>
    <s v="Travel_Rarely"/>
    <x v="2"/>
    <s v="Current Employees"/>
    <x v="2"/>
    <x v="5"/>
    <x v="139"/>
    <n v="184"/>
    <x v="1"/>
    <x v="8"/>
    <x v="1"/>
    <s v="Yes"/>
    <s v="Y"/>
    <n v="2"/>
    <n v="-2"/>
    <n v="0"/>
    <n v="30"/>
    <n v="0"/>
    <m/>
    <n v="0"/>
    <n v="1"/>
    <n v="1240"/>
    <n v="9"/>
    <x v="3"/>
    <n v="1"/>
    <n v="3"/>
    <n v="48"/>
    <n v="3"/>
    <n v="2"/>
    <x v="0"/>
    <n v="6347"/>
    <n v="13982"/>
    <n v="0"/>
    <n v="19"/>
    <n v="3"/>
    <n v="4"/>
    <n v="80"/>
    <n v="0"/>
    <n v="12"/>
    <n v="1"/>
    <n v="11"/>
    <n v="9"/>
    <n v="4"/>
    <n v="7"/>
  </r>
  <r>
    <x v="0"/>
    <s v="Travel_Rarely"/>
    <x v="2"/>
    <s v="Ex-Employees"/>
    <x v="1"/>
    <x v="2"/>
    <x v="140"/>
    <n v="190"/>
    <x v="0"/>
    <x v="2"/>
    <x v="0"/>
    <s v="No"/>
    <s v="Y"/>
    <n v="2"/>
    <n v="-2"/>
    <n v="0"/>
    <n v="32"/>
    <n v="1"/>
    <n v="1"/>
    <n v="1"/>
    <n v="0"/>
    <n v="1033"/>
    <n v="9"/>
    <x v="3"/>
    <n v="1"/>
    <n v="1"/>
    <n v="41"/>
    <n v="3"/>
    <n v="1"/>
    <x v="3"/>
    <n v="4200"/>
    <n v="10224"/>
    <n v="7"/>
    <n v="22"/>
    <n v="4"/>
    <n v="1"/>
    <n v="80"/>
    <n v="0"/>
    <n v="10"/>
    <n v="4"/>
    <n v="5"/>
    <n v="4"/>
    <n v="0"/>
    <n v="4"/>
  </r>
  <r>
    <x v="1"/>
    <s v="Travel_Rarely"/>
    <x v="1"/>
    <s v="Current Employees"/>
    <x v="1"/>
    <x v="2"/>
    <x v="141"/>
    <n v="192"/>
    <x v="1"/>
    <x v="1"/>
    <x v="0"/>
    <s v="No"/>
    <s v="Y"/>
    <n v="2"/>
    <n v="-2"/>
    <n v="0"/>
    <n v="45"/>
    <n v="0"/>
    <m/>
    <n v="0"/>
    <n v="1"/>
    <n v="1316"/>
    <n v="29"/>
    <x v="3"/>
    <n v="1"/>
    <n v="3"/>
    <n v="83"/>
    <n v="3"/>
    <n v="1"/>
    <x v="0"/>
    <n v="3452"/>
    <n v="9752"/>
    <n v="5"/>
    <n v="13"/>
    <n v="3"/>
    <n v="2"/>
    <n v="80"/>
    <n v="0"/>
    <n v="9"/>
    <n v="2"/>
    <n v="6"/>
    <n v="5"/>
    <n v="0"/>
    <n v="3"/>
  </r>
  <r>
    <x v="1"/>
    <s v="Travel_Rarely"/>
    <x v="0"/>
    <s v="Current Employees"/>
    <x v="1"/>
    <x v="4"/>
    <x v="142"/>
    <n v="193"/>
    <x v="0"/>
    <x v="1"/>
    <x v="0"/>
    <s v="Yes"/>
    <s v="Y"/>
    <n v="2"/>
    <n v="-2"/>
    <n v="0"/>
    <n v="38"/>
    <n v="0"/>
    <m/>
    <n v="0"/>
    <n v="1"/>
    <n v="364"/>
    <n v="3"/>
    <x v="4"/>
    <n v="1"/>
    <n v="4"/>
    <n v="32"/>
    <n v="3"/>
    <n v="2"/>
    <x v="2"/>
    <n v="4317"/>
    <n v="2302"/>
    <n v="3"/>
    <n v="20"/>
    <n v="4"/>
    <n v="2"/>
    <n v="80"/>
    <n v="0"/>
    <n v="19"/>
    <n v="3"/>
    <n v="3"/>
    <n v="2"/>
    <n v="2"/>
    <n v="2"/>
  </r>
  <r>
    <x v="1"/>
    <s v="Travel_Rarely"/>
    <x v="2"/>
    <s v="Current Employees"/>
    <x v="1"/>
    <x v="0"/>
    <x v="143"/>
    <n v="194"/>
    <x v="0"/>
    <x v="1"/>
    <x v="0"/>
    <s v="No"/>
    <s v="Y"/>
    <n v="4"/>
    <n v="-2"/>
    <n v="0"/>
    <n v="30"/>
    <n v="0"/>
    <m/>
    <n v="0"/>
    <n v="1"/>
    <n v="438"/>
    <n v="18"/>
    <x v="3"/>
    <n v="1"/>
    <n v="1"/>
    <n v="75"/>
    <n v="3"/>
    <n v="1"/>
    <x v="1"/>
    <n v="2632"/>
    <n v="23910"/>
    <n v="1"/>
    <n v="14"/>
    <n v="3"/>
    <n v="3"/>
    <n v="80"/>
    <n v="0"/>
    <n v="5"/>
    <n v="2"/>
    <n v="5"/>
    <n v="4"/>
    <n v="0"/>
    <n v="4"/>
  </r>
  <r>
    <x v="1"/>
    <s v="Travel_Frequently"/>
    <x v="2"/>
    <s v="Current Employees"/>
    <x v="0"/>
    <x v="2"/>
    <x v="144"/>
    <n v="195"/>
    <x v="1"/>
    <x v="0"/>
    <x v="2"/>
    <s v="No"/>
    <s v="Y"/>
    <n v="2"/>
    <n v="-2"/>
    <n v="0"/>
    <n v="32"/>
    <n v="0"/>
    <m/>
    <n v="0"/>
    <n v="1"/>
    <n v="689"/>
    <n v="9"/>
    <x v="0"/>
    <n v="1"/>
    <n v="4"/>
    <n v="35"/>
    <n v="1"/>
    <n v="2"/>
    <x v="0"/>
    <n v="4668"/>
    <n v="22812"/>
    <n v="0"/>
    <n v="17"/>
    <n v="3"/>
    <n v="4"/>
    <n v="80"/>
    <n v="3"/>
    <n v="9"/>
    <n v="4"/>
    <n v="8"/>
    <n v="7"/>
    <n v="0"/>
    <n v="7"/>
  </r>
  <r>
    <x v="1"/>
    <s v="Travel_Rarely"/>
    <x v="2"/>
    <s v="Current Employees"/>
    <x v="1"/>
    <x v="4"/>
    <x v="145"/>
    <n v="197"/>
    <x v="0"/>
    <x v="1"/>
    <x v="2"/>
    <s v="No"/>
    <s v="Y"/>
    <n v="3"/>
    <n v="-2"/>
    <n v="0"/>
    <n v="30"/>
    <n v="0"/>
    <m/>
    <n v="0"/>
    <n v="1"/>
    <n v="201"/>
    <n v="5"/>
    <x v="3"/>
    <n v="1"/>
    <n v="4"/>
    <n v="84"/>
    <n v="3"/>
    <n v="1"/>
    <x v="0"/>
    <n v="3204"/>
    <n v="10415"/>
    <n v="5"/>
    <n v="14"/>
    <n v="3"/>
    <n v="4"/>
    <n v="80"/>
    <n v="1"/>
    <n v="8"/>
    <n v="3"/>
    <n v="3"/>
    <n v="2"/>
    <n v="2"/>
    <n v="2"/>
  </r>
  <r>
    <x v="1"/>
    <s v="Travel_Rarely"/>
    <x v="2"/>
    <s v="Current Employees"/>
    <x v="1"/>
    <x v="2"/>
    <x v="146"/>
    <n v="198"/>
    <x v="1"/>
    <x v="2"/>
    <x v="0"/>
    <s v="No"/>
    <s v="Y"/>
    <n v="3"/>
    <n v="-2"/>
    <n v="0"/>
    <n v="30"/>
    <n v="0"/>
    <m/>
    <n v="0"/>
    <n v="1"/>
    <n v="1427"/>
    <n v="2"/>
    <x v="1"/>
    <n v="1"/>
    <n v="2"/>
    <n v="35"/>
    <n v="2"/>
    <n v="1"/>
    <x v="0"/>
    <n v="2720"/>
    <n v="11162"/>
    <n v="0"/>
    <n v="13"/>
    <n v="3"/>
    <n v="4"/>
    <n v="80"/>
    <n v="0"/>
    <n v="6"/>
    <n v="3"/>
    <n v="5"/>
    <n v="3"/>
    <n v="1"/>
    <n v="2"/>
  </r>
  <r>
    <x v="1"/>
    <s v="Travel_Frequently"/>
    <x v="0"/>
    <s v="Current Employees"/>
    <x v="1"/>
    <x v="0"/>
    <x v="147"/>
    <n v="199"/>
    <x v="1"/>
    <x v="5"/>
    <x v="2"/>
    <s v="No"/>
    <s v="Y"/>
    <n v="2"/>
    <n v="-2"/>
    <n v="0"/>
    <n v="41"/>
    <n v="0"/>
    <m/>
    <n v="0"/>
    <n v="1"/>
    <n v="857"/>
    <n v="10"/>
    <x v="3"/>
    <n v="1"/>
    <n v="4"/>
    <n v="91"/>
    <n v="2"/>
    <n v="4"/>
    <x v="1"/>
    <n v="17181"/>
    <n v="12888"/>
    <n v="4"/>
    <n v="13"/>
    <n v="3"/>
    <n v="2"/>
    <n v="80"/>
    <n v="1"/>
    <n v="21"/>
    <n v="2"/>
    <n v="7"/>
    <n v="6"/>
    <n v="7"/>
    <n v="7"/>
  </r>
  <r>
    <x v="1"/>
    <s v="Travel_Rarely"/>
    <x v="0"/>
    <s v="Current Employees"/>
    <x v="1"/>
    <x v="0"/>
    <x v="148"/>
    <n v="200"/>
    <x v="1"/>
    <x v="2"/>
    <x v="1"/>
    <s v="No"/>
    <s v="Y"/>
    <n v="2"/>
    <n v="-2"/>
    <n v="0"/>
    <n v="41"/>
    <n v="0"/>
    <m/>
    <n v="0"/>
    <n v="1"/>
    <n v="933"/>
    <n v="9"/>
    <x v="2"/>
    <n v="1"/>
    <n v="3"/>
    <n v="94"/>
    <n v="3"/>
    <n v="1"/>
    <x v="1"/>
    <n v="2238"/>
    <n v="6961"/>
    <n v="2"/>
    <n v="21"/>
    <n v="4"/>
    <n v="4"/>
    <n v="80"/>
    <n v="1"/>
    <n v="7"/>
    <n v="3"/>
    <n v="5"/>
    <n v="0"/>
    <n v="1"/>
    <n v="4"/>
  </r>
  <r>
    <x v="1"/>
    <s v="Travel_Rarely"/>
    <x v="4"/>
    <s v="Current Employees"/>
    <x v="1"/>
    <x v="2"/>
    <x v="149"/>
    <n v="201"/>
    <x v="0"/>
    <x v="2"/>
    <x v="0"/>
    <s v="No"/>
    <s v="Y"/>
    <n v="3"/>
    <n v="-2"/>
    <n v="0"/>
    <n v="19"/>
    <n v="0"/>
    <m/>
    <n v="0"/>
    <n v="1"/>
    <n v="1181"/>
    <n v="3"/>
    <x v="1"/>
    <n v="1"/>
    <n v="2"/>
    <n v="79"/>
    <n v="3"/>
    <n v="1"/>
    <x v="2"/>
    <n v="1483"/>
    <n v="16102"/>
    <n v="1"/>
    <n v="14"/>
    <n v="3"/>
    <n v="4"/>
    <n v="80"/>
    <n v="0"/>
    <n v="1"/>
    <n v="3"/>
    <n v="1"/>
    <n v="0"/>
    <n v="0"/>
    <n v="0"/>
  </r>
  <r>
    <x v="1"/>
    <s v="Travel_Frequently"/>
    <x v="0"/>
    <s v="Current Employees"/>
    <x v="1"/>
    <x v="2"/>
    <x v="150"/>
    <n v="202"/>
    <x v="0"/>
    <x v="1"/>
    <x v="2"/>
    <s v="No"/>
    <s v="Y"/>
    <n v="2"/>
    <n v="-2"/>
    <n v="0"/>
    <n v="40"/>
    <n v="0"/>
    <m/>
    <n v="0"/>
    <n v="1"/>
    <n v="1395"/>
    <n v="26"/>
    <x v="3"/>
    <n v="1"/>
    <n v="2"/>
    <n v="54"/>
    <n v="3"/>
    <n v="2"/>
    <x v="2"/>
    <n v="5605"/>
    <n v="8504"/>
    <n v="1"/>
    <n v="11"/>
    <n v="3"/>
    <n v="1"/>
    <n v="80"/>
    <n v="1"/>
    <n v="20"/>
    <n v="3"/>
    <n v="20"/>
    <n v="7"/>
    <n v="2"/>
    <n v="13"/>
  </r>
  <r>
    <x v="1"/>
    <s v="Travel_Rarely"/>
    <x v="0"/>
    <s v="Current Employees"/>
    <x v="0"/>
    <x v="3"/>
    <x v="151"/>
    <n v="204"/>
    <x v="1"/>
    <x v="0"/>
    <x v="1"/>
    <s v="No"/>
    <s v="Y"/>
    <n v="3"/>
    <n v="-2"/>
    <n v="0"/>
    <n v="35"/>
    <n v="0"/>
    <m/>
    <n v="0"/>
    <n v="1"/>
    <n v="662"/>
    <n v="1"/>
    <x v="4"/>
    <n v="1"/>
    <n v="3"/>
    <n v="94"/>
    <n v="3"/>
    <n v="3"/>
    <x v="2"/>
    <n v="7295"/>
    <n v="11439"/>
    <n v="1"/>
    <n v="13"/>
    <n v="3"/>
    <n v="1"/>
    <n v="80"/>
    <n v="2"/>
    <n v="10"/>
    <n v="3"/>
    <n v="10"/>
    <n v="8"/>
    <n v="0"/>
    <n v="6"/>
  </r>
  <r>
    <x v="1"/>
    <s v="Travel_Rarely"/>
    <x v="1"/>
    <s v="Current Employees"/>
    <x v="0"/>
    <x v="3"/>
    <x v="152"/>
    <n v="205"/>
    <x v="1"/>
    <x v="6"/>
    <x v="1"/>
    <s v="Yes"/>
    <s v="Y"/>
    <n v="3"/>
    <n v="-2"/>
    <n v="0"/>
    <n v="53"/>
    <n v="0"/>
    <m/>
    <n v="0"/>
    <n v="1"/>
    <n v="1436"/>
    <n v="6"/>
    <x v="0"/>
    <n v="1"/>
    <n v="2"/>
    <n v="34"/>
    <n v="3"/>
    <n v="2"/>
    <x v="2"/>
    <n v="2306"/>
    <n v="16047"/>
    <n v="2"/>
    <n v="20"/>
    <n v="4"/>
    <n v="4"/>
    <n v="80"/>
    <n v="1"/>
    <n v="13"/>
    <n v="1"/>
    <n v="7"/>
    <n v="7"/>
    <n v="4"/>
    <n v="5"/>
  </r>
  <r>
    <x v="1"/>
    <s v="Travel_Rarely"/>
    <x v="1"/>
    <s v="Current Employees"/>
    <x v="1"/>
    <x v="0"/>
    <x v="153"/>
    <n v="206"/>
    <x v="1"/>
    <x v="2"/>
    <x v="2"/>
    <s v="No"/>
    <s v="Y"/>
    <n v="2"/>
    <n v="-2"/>
    <n v="0"/>
    <n v="45"/>
    <n v="0"/>
    <m/>
    <n v="0"/>
    <n v="1"/>
    <n v="194"/>
    <n v="9"/>
    <x v="3"/>
    <n v="1"/>
    <n v="2"/>
    <n v="60"/>
    <n v="3"/>
    <n v="2"/>
    <x v="1"/>
    <n v="2348"/>
    <n v="10901"/>
    <n v="8"/>
    <n v="18"/>
    <n v="3"/>
    <n v="3"/>
    <n v="80"/>
    <n v="1"/>
    <n v="20"/>
    <n v="1"/>
    <n v="17"/>
    <n v="9"/>
    <n v="0"/>
    <n v="15"/>
  </r>
  <r>
    <x v="1"/>
    <s v="Travel_Frequently"/>
    <x v="2"/>
    <s v="Current Employees"/>
    <x v="0"/>
    <x v="3"/>
    <x v="154"/>
    <n v="207"/>
    <x v="0"/>
    <x v="0"/>
    <x v="0"/>
    <s v="No"/>
    <s v="Y"/>
    <n v="2"/>
    <n v="-2"/>
    <n v="0"/>
    <n v="32"/>
    <n v="0"/>
    <m/>
    <n v="0"/>
    <n v="1"/>
    <n v="967"/>
    <n v="8"/>
    <x v="3"/>
    <n v="1"/>
    <n v="2"/>
    <n v="43"/>
    <n v="3"/>
    <n v="3"/>
    <x v="0"/>
    <n v="8998"/>
    <n v="15589"/>
    <n v="1"/>
    <n v="14"/>
    <n v="3"/>
    <n v="4"/>
    <n v="80"/>
    <n v="0"/>
    <n v="9"/>
    <n v="3"/>
    <n v="9"/>
    <n v="8"/>
    <n v="3"/>
    <n v="7"/>
  </r>
  <r>
    <x v="1"/>
    <s v="Non-Travel"/>
    <x v="2"/>
    <s v="Current Employees"/>
    <x v="1"/>
    <x v="4"/>
    <x v="155"/>
    <n v="208"/>
    <x v="1"/>
    <x v="3"/>
    <x v="1"/>
    <s v="No"/>
    <s v="Y"/>
    <n v="1"/>
    <n v="-2"/>
    <n v="0"/>
    <n v="29"/>
    <n v="0"/>
    <m/>
    <n v="0"/>
    <n v="1"/>
    <n v="1496"/>
    <n v="1"/>
    <x v="1"/>
    <n v="1"/>
    <n v="4"/>
    <n v="41"/>
    <n v="3"/>
    <n v="2"/>
    <x v="0"/>
    <n v="4319"/>
    <n v="26283"/>
    <n v="1"/>
    <n v="13"/>
    <n v="3"/>
    <n v="1"/>
    <n v="80"/>
    <n v="1"/>
    <n v="10"/>
    <n v="3"/>
    <n v="10"/>
    <n v="7"/>
    <n v="0"/>
    <n v="9"/>
  </r>
  <r>
    <x v="1"/>
    <s v="Travel_Rarely"/>
    <x v="1"/>
    <s v="Current Employees"/>
    <x v="1"/>
    <x v="2"/>
    <x v="156"/>
    <n v="211"/>
    <x v="1"/>
    <x v="3"/>
    <x v="1"/>
    <s v="No"/>
    <s v="Y"/>
    <n v="2"/>
    <n v="-2"/>
    <n v="0"/>
    <n v="51"/>
    <n v="0"/>
    <m/>
    <n v="0"/>
    <n v="1"/>
    <n v="1169"/>
    <n v="7"/>
    <x v="2"/>
    <n v="1"/>
    <n v="2"/>
    <n v="34"/>
    <n v="2"/>
    <n v="2"/>
    <x v="2"/>
    <n v="6132"/>
    <n v="13983"/>
    <n v="2"/>
    <n v="17"/>
    <n v="3"/>
    <n v="3"/>
    <n v="80"/>
    <n v="0"/>
    <n v="10"/>
    <n v="3"/>
    <n v="1"/>
    <n v="0"/>
    <n v="0"/>
    <n v="0"/>
  </r>
  <r>
    <x v="1"/>
    <s v="Travel_Rarely"/>
    <x v="3"/>
    <s v="Current Employees"/>
    <x v="1"/>
    <x v="2"/>
    <x v="157"/>
    <n v="214"/>
    <x v="0"/>
    <x v="1"/>
    <x v="1"/>
    <s v="Yes"/>
    <s v="Y"/>
    <n v="3"/>
    <n v="-2"/>
    <n v="0"/>
    <n v="58"/>
    <n v="0"/>
    <m/>
    <n v="0"/>
    <n v="1"/>
    <n v="1145"/>
    <n v="9"/>
    <x v="3"/>
    <n v="1"/>
    <n v="2"/>
    <n v="75"/>
    <n v="2"/>
    <n v="1"/>
    <x v="2"/>
    <n v="3346"/>
    <n v="11873"/>
    <n v="4"/>
    <n v="20"/>
    <n v="4"/>
    <n v="2"/>
    <n v="80"/>
    <n v="1"/>
    <n v="9"/>
    <n v="2"/>
    <n v="1"/>
    <n v="0"/>
    <n v="0"/>
    <n v="0"/>
  </r>
  <r>
    <x v="1"/>
    <s v="Travel_Rarely"/>
    <x v="0"/>
    <s v="Current Employees"/>
    <x v="0"/>
    <x v="3"/>
    <x v="158"/>
    <n v="215"/>
    <x v="1"/>
    <x v="0"/>
    <x v="1"/>
    <s v="No"/>
    <s v="Y"/>
    <n v="2"/>
    <n v="-2"/>
    <n v="0"/>
    <n v="40"/>
    <n v="0"/>
    <m/>
    <n v="0"/>
    <n v="1"/>
    <n v="630"/>
    <n v="4"/>
    <x v="2"/>
    <n v="1"/>
    <n v="3"/>
    <n v="67"/>
    <n v="2"/>
    <n v="3"/>
    <x v="0"/>
    <n v="10855"/>
    <n v="8552"/>
    <n v="7"/>
    <n v="11"/>
    <n v="3"/>
    <n v="1"/>
    <n v="80"/>
    <n v="1"/>
    <n v="15"/>
    <n v="2"/>
    <n v="12"/>
    <n v="11"/>
    <n v="2"/>
    <n v="11"/>
  </r>
  <r>
    <x v="1"/>
    <s v="Travel_Frequently"/>
    <x v="2"/>
    <s v="Current Employees"/>
    <x v="0"/>
    <x v="3"/>
    <x v="159"/>
    <n v="216"/>
    <x v="0"/>
    <x v="6"/>
    <x v="1"/>
    <s v="No"/>
    <s v="Y"/>
    <n v="3"/>
    <n v="-2"/>
    <n v="0"/>
    <n v="34"/>
    <n v="0"/>
    <m/>
    <n v="0"/>
    <n v="1"/>
    <n v="303"/>
    <n v="2"/>
    <x v="2"/>
    <n v="1"/>
    <n v="3"/>
    <n v="75"/>
    <n v="3"/>
    <n v="1"/>
    <x v="2"/>
    <n v="2231"/>
    <n v="11314"/>
    <n v="6"/>
    <n v="18"/>
    <n v="3"/>
    <n v="4"/>
    <n v="80"/>
    <n v="1"/>
    <n v="6"/>
    <n v="3"/>
    <n v="4"/>
    <n v="3"/>
    <n v="1"/>
    <n v="2"/>
  </r>
  <r>
    <x v="1"/>
    <s v="Travel_Rarely"/>
    <x v="4"/>
    <s v="Current Employees"/>
    <x v="1"/>
    <x v="2"/>
    <x v="160"/>
    <n v="217"/>
    <x v="1"/>
    <x v="1"/>
    <x v="1"/>
    <s v="No"/>
    <s v="Y"/>
    <n v="6"/>
    <n v="-2"/>
    <n v="0"/>
    <n v="22"/>
    <n v="0"/>
    <m/>
    <n v="0"/>
    <n v="1"/>
    <n v="1256"/>
    <n v="19"/>
    <x v="1"/>
    <n v="1"/>
    <n v="3"/>
    <n v="80"/>
    <n v="3"/>
    <n v="1"/>
    <x v="0"/>
    <n v="2323"/>
    <n v="11992"/>
    <n v="1"/>
    <n v="24"/>
    <n v="4"/>
    <n v="1"/>
    <n v="80"/>
    <n v="2"/>
    <n v="2"/>
    <n v="3"/>
    <n v="2"/>
    <n v="2"/>
    <n v="2"/>
    <n v="2"/>
  </r>
  <r>
    <x v="1"/>
    <s v="Non-Travel"/>
    <x v="2"/>
    <s v="Current Employees"/>
    <x v="1"/>
    <x v="2"/>
    <x v="161"/>
    <n v="218"/>
    <x v="1"/>
    <x v="1"/>
    <x v="2"/>
    <s v="No"/>
    <s v="Y"/>
    <n v="1"/>
    <n v="-2"/>
    <n v="0"/>
    <n v="27"/>
    <n v="0"/>
    <m/>
    <n v="0"/>
    <n v="1"/>
    <n v="691"/>
    <n v="9"/>
    <x v="3"/>
    <n v="1"/>
    <n v="4"/>
    <n v="57"/>
    <n v="3"/>
    <n v="1"/>
    <x v="2"/>
    <n v="2024"/>
    <n v="5970"/>
    <n v="6"/>
    <n v="18"/>
    <n v="3"/>
    <n v="4"/>
    <n v="80"/>
    <n v="1"/>
    <n v="6"/>
    <n v="1"/>
    <n v="2"/>
    <n v="2"/>
    <n v="2"/>
    <n v="2"/>
  </r>
  <r>
    <x v="1"/>
    <s v="Travel_Rarely"/>
    <x v="2"/>
    <s v="Current Employees"/>
    <x v="1"/>
    <x v="2"/>
    <x v="162"/>
    <n v="221"/>
    <x v="1"/>
    <x v="1"/>
    <x v="1"/>
    <s v="No"/>
    <s v="Y"/>
    <n v="2"/>
    <n v="-2"/>
    <n v="0"/>
    <n v="28"/>
    <n v="0"/>
    <m/>
    <n v="0"/>
    <n v="1"/>
    <n v="440"/>
    <n v="21"/>
    <x v="3"/>
    <n v="1"/>
    <n v="3"/>
    <n v="42"/>
    <n v="3"/>
    <n v="1"/>
    <x v="0"/>
    <n v="2713"/>
    <n v="6672"/>
    <n v="1"/>
    <n v="11"/>
    <n v="3"/>
    <n v="3"/>
    <n v="80"/>
    <n v="1"/>
    <n v="5"/>
    <n v="1"/>
    <n v="5"/>
    <n v="2"/>
    <n v="0"/>
    <n v="2"/>
  </r>
  <r>
    <x v="1"/>
    <s v="Travel_Rarely"/>
    <x v="3"/>
    <s v="Current Employees"/>
    <x v="1"/>
    <x v="0"/>
    <x v="163"/>
    <n v="223"/>
    <x v="1"/>
    <x v="4"/>
    <x v="2"/>
    <s v="Yes"/>
    <s v="Y"/>
    <n v="2"/>
    <n v="-2"/>
    <n v="0"/>
    <n v="57"/>
    <n v="0"/>
    <m/>
    <n v="0"/>
    <n v="1"/>
    <n v="334"/>
    <n v="24"/>
    <x v="0"/>
    <n v="1"/>
    <n v="3"/>
    <n v="83"/>
    <n v="4"/>
    <n v="3"/>
    <x v="1"/>
    <n v="9439"/>
    <n v="23402"/>
    <n v="3"/>
    <n v="16"/>
    <n v="3"/>
    <n v="2"/>
    <n v="80"/>
    <n v="1"/>
    <n v="12"/>
    <n v="1"/>
    <n v="5"/>
    <n v="3"/>
    <n v="1"/>
    <n v="4"/>
  </r>
  <r>
    <x v="1"/>
    <s v="Non-Travel"/>
    <x v="2"/>
    <s v="Current Employees"/>
    <x v="1"/>
    <x v="2"/>
    <x v="164"/>
    <n v="224"/>
    <x v="1"/>
    <x v="1"/>
    <x v="2"/>
    <s v="Yes"/>
    <s v="Y"/>
    <n v="2"/>
    <n v="-2"/>
    <n v="0"/>
    <n v="27"/>
    <n v="0"/>
    <m/>
    <n v="0"/>
    <n v="1"/>
    <n v="1450"/>
    <n v="3"/>
    <x v="3"/>
    <n v="1"/>
    <n v="3"/>
    <n v="79"/>
    <n v="2"/>
    <n v="1"/>
    <x v="2"/>
    <n v="2566"/>
    <n v="25326"/>
    <n v="1"/>
    <n v="15"/>
    <n v="3"/>
    <n v="4"/>
    <n v="80"/>
    <n v="1"/>
    <n v="1"/>
    <n v="2"/>
    <n v="1"/>
    <n v="1"/>
    <n v="0"/>
    <n v="1"/>
  </r>
  <r>
    <x v="1"/>
    <s v="Travel_Rarely"/>
    <x v="1"/>
    <s v="Current Employees"/>
    <x v="1"/>
    <x v="0"/>
    <x v="165"/>
    <n v="226"/>
    <x v="0"/>
    <x v="5"/>
    <x v="0"/>
    <s v="No"/>
    <s v="Y"/>
    <n v="5"/>
    <n v="-2"/>
    <n v="0"/>
    <n v="50"/>
    <n v="0"/>
    <m/>
    <n v="0"/>
    <n v="1"/>
    <n v="1452"/>
    <n v="11"/>
    <x v="3"/>
    <n v="1"/>
    <n v="3"/>
    <n v="53"/>
    <n v="3"/>
    <n v="5"/>
    <x v="1"/>
    <n v="19926"/>
    <n v="17053"/>
    <n v="3"/>
    <n v="15"/>
    <n v="3"/>
    <n v="2"/>
    <n v="80"/>
    <n v="0"/>
    <n v="21"/>
    <n v="3"/>
    <n v="5"/>
    <n v="4"/>
    <n v="4"/>
    <n v="4"/>
  </r>
  <r>
    <x v="1"/>
    <s v="Travel_Rarely"/>
    <x v="0"/>
    <s v="Current Employees"/>
    <x v="1"/>
    <x v="0"/>
    <x v="166"/>
    <n v="227"/>
    <x v="1"/>
    <x v="1"/>
    <x v="2"/>
    <s v="No"/>
    <s v="Y"/>
    <n v="2"/>
    <n v="-2"/>
    <n v="0"/>
    <n v="41"/>
    <n v="0"/>
    <m/>
    <n v="0"/>
    <n v="1"/>
    <n v="465"/>
    <n v="14"/>
    <x v="3"/>
    <n v="1"/>
    <n v="1"/>
    <n v="56"/>
    <n v="3"/>
    <n v="1"/>
    <x v="1"/>
    <n v="2451"/>
    <n v="4609"/>
    <n v="4"/>
    <n v="12"/>
    <n v="3"/>
    <n v="1"/>
    <n v="80"/>
    <n v="1"/>
    <n v="13"/>
    <n v="3"/>
    <n v="9"/>
    <n v="8"/>
    <n v="1"/>
    <n v="8"/>
  </r>
  <r>
    <x v="1"/>
    <s v="Travel_Rarely"/>
    <x v="2"/>
    <s v="Current Employees"/>
    <x v="0"/>
    <x v="0"/>
    <x v="167"/>
    <n v="228"/>
    <x v="0"/>
    <x v="0"/>
    <x v="1"/>
    <s v="No"/>
    <s v="Y"/>
    <n v="2"/>
    <n v="-2"/>
    <n v="0"/>
    <n v="30"/>
    <n v="0"/>
    <m/>
    <n v="0"/>
    <n v="1"/>
    <n v="1339"/>
    <n v="5"/>
    <x v="3"/>
    <n v="1"/>
    <n v="2"/>
    <n v="41"/>
    <n v="3"/>
    <n v="3"/>
    <x v="1"/>
    <n v="9419"/>
    <n v="8053"/>
    <n v="2"/>
    <n v="12"/>
    <n v="3"/>
    <n v="3"/>
    <n v="80"/>
    <n v="1"/>
    <n v="12"/>
    <n v="3"/>
    <n v="10"/>
    <n v="9"/>
    <n v="7"/>
    <n v="4"/>
  </r>
  <r>
    <x v="1"/>
    <s v="Travel_Rarely"/>
    <x v="0"/>
    <s v="Current Employees"/>
    <x v="0"/>
    <x v="0"/>
    <x v="168"/>
    <n v="230"/>
    <x v="0"/>
    <x v="0"/>
    <x v="0"/>
    <s v="No"/>
    <s v="Y"/>
    <n v="2"/>
    <n v="-2"/>
    <n v="0"/>
    <n v="38"/>
    <n v="0"/>
    <m/>
    <n v="0"/>
    <n v="1"/>
    <n v="702"/>
    <n v="1"/>
    <x v="2"/>
    <n v="1"/>
    <n v="1"/>
    <n v="59"/>
    <n v="2"/>
    <n v="2"/>
    <x v="1"/>
    <n v="8686"/>
    <n v="12930"/>
    <n v="4"/>
    <n v="22"/>
    <n v="4"/>
    <n v="3"/>
    <n v="80"/>
    <n v="0"/>
    <n v="12"/>
    <n v="4"/>
    <n v="8"/>
    <n v="3"/>
    <n v="0"/>
    <n v="7"/>
  </r>
  <r>
    <x v="1"/>
    <s v="Travel_Rarely"/>
    <x v="2"/>
    <s v="Current Employees"/>
    <x v="1"/>
    <x v="0"/>
    <x v="169"/>
    <n v="231"/>
    <x v="1"/>
    <x v="1"/>
    <x v="0"/>
    <s v="No"/>
    <s v="Y"/>
    <n v="2"/>
    <n v="-2"/>
    <n v="0"/>
    <n v="32"/>
    <n v="0"/>
    <m/>
    <n v="0"/>
    <n v="1"/>
    <n v="120"/>
    <n v="6"/>
    <x v="4"/>
    <n v="1"/>
    <n v="3"/>
    <n v="43"/>
    <n v="3"/>
    <n v="1"/>
    <x v="1"/>
    <n v="3038"/>
    <n v="12430"/>
    <n v="3"/>
    <n v="20"/>
    <n v="4"/>
    <n v="1"/>
    <n v="80"/>
    <n v="0"/>
    <n v="8"/>
    <n v="3"/>
    <n v="5"/>
    <n v="4"/>
    <n v="1"/>
    <n v="4"/>
  </r>
  <r>
    <x v="1"/>
    <s v="Travel_Rarely"/>
    <x v="2"/>
    <s v="Current Employees"/>
    <x v="1"/>
    <x v="4"/>
    <x v="170"/>
    <n v="233"/>
    <x v="1"/>
    <x v="1"/>
    <x v="1"/>
    <s v="Yes"/>
    <s v="Y"/>
    <n v="3"/>
    <n v="-2"/>
    <n v="0"/>
    <n v="27"/>
    <n v="0"/>
    <m/>
    <n v="0"/>
    <n v="1"/>
    <n v="1157"/>
    <n v="17"/>
    <x v="3"/>
    <n v="1"/>
    <n v="3"/>
    <n v="51"/>
    <n v="3"/>
    <n v="1"/>
    <x v="0"/>
    <n v="3058"/>
    <n v="13364"/>
    <n v="0"/>
    <n v="16"/>
    <n v="3"/>
    <n v="4"/>
    <n v="80"/>
    <n v="1"/>
    <n v="6"/>
    <n v="2"/>
    <n v="5"/>
    <n v="2"/>
    <n v="1"/>
    <n v="1"/>
  </r>
  <r>
    <x v="0"/>
    <s v="Travel_Frequently"/>
    <x v="4"/>
    <s v="Ex-Employees"/>
    <x v="0"/>
    <x v="4"/>
    <x v="171"/>
    <n v="235"/>
    <x v="0"/>
    <x v="6"/>
    <x v="0"/>
    <s v="No"/>
    <s v="Y"/>
    <n v="5"/>
    <n v="-2"/>
    <n v="0"/>
    <n v="19"/>
    <n v="1"/>
    <n v="1"/>
    <n v="1"/>
    <n v="0"/>
    <n v="602"/>
    <n v="1"/>
    <x v="1"/>
    <n v="1"/>
    <n v="3"/>
    <n v="100"/>
    <n v="1"/>
    <n v="1"/>
    <x v="0"/>
    <n v="2325"/>
    <n v="20989"/>
    <n v="0"/>
    <n v="21"/>
    <n v="4"/>
    <n v="1"/>
    <n v="80"/>
    <n v="0"/>
    <n v="1"/>
    <n v="4"/>
    <n v="0"/>
    <n v="0"/>
    <n v="0"/>
    <n v="0"/>
  </r>
  <r>
    <x v="1"/>
    <s v="Travel_Frequently"/>
    <x v="0"/>
    <s v="Current Employees"/>
    <x v="1"/>
    <x v="2"/>
    <x v="172"/>
    <n v="238"/>
    <x v="1"/>
    <x v="2"/>
    <x v="0"/>
    <s v="No"/>
    <s v="Y"/>
    <n v="3"/>
    <n v="-2"/>
    <n v="0"/>
    <n v="36"/>
    <n v="0"/>
    <m/>
    <n v="0"/>
    <n v="1"/>
    <n v="1480"/>
    <n v="3"/>
    <x v="0"/>
    <n v="1"/>
    <n v="4"/>
    <n v="30"/>
    <n v="3"/>
    <n v="1"/>
    <x v="2"/>
    <n v="2088"/>
    <n v="15062"/>
    <n v="4"/>
    <n v="12"/>
    <n v="3"/>
    <n v="3"/>
    <n v="80"/>
    <n v="0"/>
    <n v="13"/>
    <n v="2"/>
    <n v="8"/>
    <n v="7"/>
    <n v="7"/>
    <n v="2"/>
  </r>
  <r>
    <x v="1"/>
    <s v="Non-Travel"/>
    <x v="2"/>
    <s v="Current Employees"/>
    <x v="1"/>
    <x v="2"/>
    <x v="173"/>
    <n v="239"/>
    <x v="1"/>
    <x v="2"/>
    <x v="2"/>
    <s v="No"/>
    <s v="Y"/>
    <n v="4"/>
    <n v="-2"/>
    <n v="0"/>
    <n v="30"/>
    <n v="0"/>
    <m/>
    <n v="0"/>
    <n v="1"/>
    <n v="111"/>
    <n v="9"/>
    <x v="3"/>
    <n v="1"/>
    <n v="3"/>
    <n v="66"/>
    <n v="3"/>
    <n v="2"/>
    <x v="3"/>
    <n v="3072"/>
    <n v="11012"/>
    <n v="1"/>
    <n v="11"/>
    <n v="3"/>
    <n v="3"/>
    <n v="80"/>
    <n v="2"/>
    <n v="12"/>
    <n v="3"/>
    <n v="12"/>
    <n v="9"/>
    <n v="6"/>
    <n v="10"/>
  </r>
  <r>
    <x v="1"/>
    <s v="Travel_Rarely"/>
    <x v="1"/>
    <s v="Current Employees"/>
    <x v="0"/>
    <x v="0"/>
    <x v="174"/>
    <n v="240"/>
    <x v="0"/>
    <x v="0"/>
    <x v="2"/>
    <s v="Yes"/>
    <s v="Y"/>
    <n v="3"/>
    <n v="-2"/>
    <n v="0"/>
    <n v="45"/>
    <n v="0"/>
    <m/>
    <n v="0"/>
    <n v="1"/>
    <n v="1268"/>
    <n v="4"/>
    <x v="0"/>
    <n v="1"/>
    <n v="3"/>
    <n v="30"/>
    <n v="3"/>
    <n v="2"/>
    <x v="1"/>
    <n v="5006"/>
    <n v="6319"/>
    <n v="4"/>
    <n v="11"/>
    <n v="3"/>
    <n v="1"/>
    <n v="80"/>
    <n v="1"/>
    <n v="9"/>
    <n v="4"/>
    <n v="5"/>
    <n v="4"/>
    <n v="0"/>
    <n v="3"/>
  </r>
  <r>
    <x v="1"/>
    <s v="Travel_Rarely"/>
    <x v="3"/>
    <s v="Current Employees"/>
    <x v="1"/>
    <x v="0"/>
    <x v="175"/>
    <n v="241"/>
    <x v="0"/>
    <x v="1"/>
    <x v="2"/>
    <s v="Yes"/>
    <s v="Y"/>
    <n v="3"/>
    <n v="-2"/>
    <n v="0"/>
    <n v="56"/>
    <n v="0"/>
    <m/>
    <n v="0"/>
    <n v="1"/>
    <n v="713"/>
    <n v="8"/>
    <x v="3"/>
    <n v="1"/>
    <n v="3"/>
    <n v="67"/>
    <n v="3"/>
    <n v="1"/>
    <x v="1"/>
    <n v="4257"/>
    <n v="13939"/>
    <n v="4"/>
    <n v="18"/>
    <n v="3"/>
    <n v="3"/>
    <n v="80"/>
    <n v="1"/>
    <n v="19"/>
    <n v="3"/>
    <n v="2"/>
    <n v="2"/>
    <n v="2"/>
    <n v="2"/>
  </r>
  <r>
    <x v="1"/>
    <s v="Travel_Rarely"/>
    <x v="2"/>
    <s v="Current Employees"/>
    <x v="1"/>
    <x v="0"/>
    <x v="176"/>
    <n v="242"/>
    <x v="1"/>
    <x v="1"/>
    <x v="0"/>
    <s v="No"/>
    <s v="Y"/>
    <n v="2"/>
    <n v="-2"/>
    <n v="0"/>
    <n v="33"/>
    <n v="0"/>
    <m/>
    <n v="0"/>
    <n v="1"/>
    <n v="134"/>
    <n v="2"/>
    <x v="3"/>
    <n v="1"/>
    <n v="3"/>
    <n v="90"/>
    <n v="3"/>
    <n v="1"/>
    <x v="1"/>
    <n v="2500"/>
    <n v="10515"/>
    <n v="0"/>
    <n v="14"/>
    <n v="3"/>
    <n v="1"/>
    <n v="80"/>
    <n v="0"/>
    <n v="4"/>
    <n v="4"/>
    <n v="3"/>
    <n v="1"/>
    <n v="0"/>
    <n v="2"/>
  </r>
  <r>
    <x v="0"/>
    <s v="Travel_Rarely"/>
    <x v="4"/>
    <s v="Ex-Employees"/>
    <x v="1"/>
    <x v="0"/>
    <x v="177"/>
    <n v="243"/>
    <x v="1"/>
    <x v="2"/>
    <x v="0"/>
    <s v="No"/>
    <s v="Y"/>
    <n v="3"/>
    <n v="-2"/>
    <n v="0"/>
    <n v="19"/>
    <n v="1"/>
    <n v="1"/>
    <n v="1"/>
    <n v="0"/>
    <n v="303"/>
    <n v="2"/>
    <x v="3"/>
    <n v="1"/>
    <n v="2"/>
    <n v="47"/>
    <n v="2"/>
    <n v="1"/>
    <x v="1"/>
    <n v="1102"/>
    <n v="9241"/>
    <n v="1"/>
    <n v="22"/>
    <n v="4"/>
    <n v="3"/>
    <n v="80"/>
    <n v="0"/>
    <n v="1"/>
    <n v="2"/>
    <n v="1"/>
    <n v="0"/>
    <n v="1"/>
    <n v="0"/>
  </r>
  <r>
    <x v="1"/>
    <s v="Travel_Rarely"/>
    <x v="1"/>
    <s v="Current Employees"/>
    <x v="0"/>
    <x v="3"/>
    <x v="178"/>
    <n v="244"/>
    <x v="0"/>
    <x v="0"/>
    <x v="2"/>
    <s v="No"/>
    <s v="Y"/>
    <n v="2"/>
    <n v="-2"/>
    <n v="0"/>
    <n v="46"/>
    <n v="0"/>
    <m/>
    <n v="0"/>
    <n v="1"/>
    <n v="526"/>
    <n v="1"/>
    <x v="0"/>
    <n v="1"/>
    <n v="2"/>
    <n v="92"/>
    <n v="3"/>
    <n v="3"/>
    <x v="3"/>
    <n v="10453"/>
    <n v="2137"/>
    <n v="1"/>
    <n v="25"/>
    <n v="4"/>
    <n v="3"/>
    <n v="80"/>
    <n v="3"/>
    <n v="24"/>
    <n v="3"/>
    <n v="24"/>
    <n v="13"/>
    <n v="15"/>
    <n v="7"/>
  </r>
  <r>
    <x v="1"/>
    <s v="Travel_Rarely"/>
    <x v="0"/>
    <s v="Current Employees"/>
    <x v="1"/>
    <x v="0"/>
    <x v="179"/>
    <n v="245"/>
    <x v="0"/>
    <x v="2"/>
    <x v="0"/>
    <s v="No"/>
    <s v="Y"/>
    <n v="3"/>
    <n v="-2"/>
    <n v="0"/>
    <n v="38"/>
    <n v="0"/>
    <m/>
    <n v="0"/>
    <n v="1"/>
    <n v="1380"/>
    <n v="9"/>
    <x v="0"/>
    <n v="1"/>
    <n v="3"/>
    <n v="75"/>
    <n v="3"/>
    <n v="1"/>
    <x v="1"/>
    <n v="2288"/>
    <n v="6319"/>
    <n v="1"/>
    <n v="12"/>
    <n v="3"/>
    <n v="3"/>
    <n v="80"/>
    <n v="0"/>
    <n v="2"/>
    <n v="3"/>
    <n v="2"/>
    <n v="2"/>
    <n v="2"/>
    <n v="1"/>
  </r>
  <r>
    <x v="1"/>
    <s v="Travel_Rarely"/>
    <x v="2"/>
    <s v="Current Employees"/>
    <x v="1"/>
    <x v="2"/>
    <x v="180"/>
    <n v="246"/>
    <x v="0"/>
    <x v="1"/>
    <x v="1"/>
    <s v="Yes"/>
    <s v="Y"/>
    <n v="0"/>
    <n v="-2"/>
    <n v="0"/>
    <n v="31"/>
    <n v="0"/>
    <m/>
    <n v="0"/>
    <n v="1"/>
    <n v="140"/>
    <n v="12"/>
    <x v="1"/>
    <n v="1"/>
    <n v="3"/>
    <n v="95"/>
    <n v="3"/>
    <n v="1"/>
    <x v="0"/>
    <n v="3929"/>
    <n v="6984"/>
    <n v="8"/>
    <n v="23"/>
    <n v="4"/>
    <n v="3"/>
    <n v="80"/>
    <n v="1"/>
    <n v="7"/>
    <n v="3"/>
    <n v="4"/>
    <n v="2"/>
    <n v="0"/>
    <n v="2"/>
  </r>
  <r>
    <x v="1"/>
    <s v="Travel_Rarely"/>
    <x v="2"/>
    <s v="Current Employees"/>
    <x v="1"/>
    <x v="2"/>
    <x v="181"/>
    <n v="247"/>
    <x v="0"/>
    <x v="1"/>
    <x v="0"/>
    <s v="No"/>
    <s v="Y"/>
    <n v="3"/>
    <n v="-2"/>
    <n v="0"/>
    <n v="34"/>
    <n v="0"/>
    <m/>
    <n v="0"/>
    <n v="1"/>
    <n v="629"/>
    <n v="27"/>
    <x v="0"/>
    <n v="1"/>
    <n v="4"/>
    <n v="95"/>
    <n v="3"/>
    <n v="1"/>
    <x v="2"/>
    <n v="2311"/>
    <n v="5711"/>
    <n v="2"/>
    <n v="15"/>
    <n v="3"/>
    <n v="4"/>
    <n v="80"/>
    <n v="0"/>
    <n v="9"/>
    <n v="3"/>
    <n v="3"/>
    <n v="2"/>
    <n v="1"/>
    <n v="2"/>
  </r>
  <r>
    <x v="0"/>
    <s v="Travel_Rarely"/>
    <x v="0"/>
    <s v="Ex-Employees"/>
    <x v="0"/>
    <x v="3"/>
    <x v="182"/>
    <n v="248"/>
    <x v="0"/>
    <x v="6"/>
    <x v="0"/>
    <s v="Yes"/>
    <s v="Y"/>
    <n v="5"/>
    <n v="-2"/>
    <n v="0"/>
    <n v="41"/>
    <n v="1"/>
    <n v="1"/>
    <n v="1"/>
    <n v="0"/>
    <n v="1356"/>
    <n v="20"/>
    <x v="0"/>
    <n v="1"/>
    <n v="2"/>
    <n v="70"/>
    <n v="3"/>
    <n v="1"/>
    <x v="2"/>
    <n v="3140"/>
    <n v="21728"/>
    <n v="1"/>
    <n v="22"/>
    <n v="4"/>
    <n v="4"/>
    <n v="80"/>
    <n v="0"/>
    <n v="4"/>
    <n v="2"/>
    <n v="4"/>
    <n v="3"/>
    <n v="0"/>
    <n v="2"/>
  </r>
  <r>
    <x v="1"/>
    <s v="Travel_Rarely"/>
    <x v="1"/>
    <s v="Current Employees"/>
    <x v="1"/>
    <x v="2"/>
    <x v="183"/>
    <n v="249"/>
    <x v="1"/>
    <x v="2"/>
    <x v="1"/>
    <s v="No"/>
    <s v="Y"/>
    <n v="2"/>
    <n v="-2"/>
    <n v="0"/>
    <n v="50"/>
    <n v="0"/>
    <m/>
    <n v="0"/>
    <n v="1"/>
    <n v="328"/>
    <n v="1"/>
    <x v="3"/>
    <n v="1"/>
    <n v="3"/>
    <n v="86"/>
    <n v="2"/>
    <n v="1"/>
    <x v="2"/>
    <n v="3690"/>
    <n v="3425"/>
    <n v="2"/>
    <n v="15"/>
    <n v="3"/>
    <n v="4"/>
    <n v="80"/>
    <n v="1"/>
    <n v="5"/>
    <n v="2"/>
    <n v="3"/>
    <n v="2"/>
    <n v="0"/>
    <n v="2"/>
  </r>
  <r>
    <x v="1"/>
    <s v="Travel_Rarely"/>
    <x v="1"/>
    <s v="Current Employees"/>
    <x v="1"/>
    <x v="2"/>
    <x v="184"/>
    <n v="250"/>
    <x v="0"/>
    <x v="3"/>
    <x v="2"/>
    <s v="No"/>
    <s v="Y"/>
    <n v="3"/>
    <n v="-2"/>
    <n v="0"/>
    <n v="53"/>
    <n v="0"/>
    <m/>
    <n v="0"/>
    <n v="1"/>
    <n v="1084"/>
    <n v="13"/>
    <x v="0"/>
    <n v="1"/>
    <n v="4"/>
    <n v="57"/>
    <n v="4"/>
    <n v="2"/>
    <x v="2"/>
    <n v="4450"/>
    <n v="26250"/>
    <n v="1"/>
    <n v="11"/>
    <n v="3"/>
    <n v="3"/>
    <n v="80"/>
    <n v="2"/>
    <n v="5"/>
    <n v="3"/>
    <n v="4"/>
    <n v="2"/>
    <n v="1"/>
    <n v="3"/>
  </r>
  <r>
    <x v="1"/>
    <s v="Travel_Rarely"/>
    <x v="2"/>
    <s v="Current Employees"/>
    <x v="1"/>
    <x v="2"/>
    <x v="185"/>
    <n v="252"/>
    <x v="0"/>
    <x v="1"/>
    <x v="1"/>
    <s v="No"/>
    <s v="Y"/>
    <n v="5"/>
    <n v="-2"/>
    <n v="0"/>
    <n v="33"/>
    <n v="0"/>
    <m/>
    <n v="0"/>
    <n v="1"/>
    <n v="931"/>
    <n v="14"/>
    <x v="3"/>
    <n v="1"/>
    <n v="4"/>
    <n v="72"/>
    <n v="3"/>
    <n v="1"/>
    <x v="2"/>
    <n v="2756"/>
    <n v="4673"/>
    <n v="1"/>
    <n v="13"/>
    <n v="3"/>
    <n v="4"/>
    <n v="80"/>
    <n v="1"/>
    <n v="8"/>
    <n v="3"/>
    <n v="8"/>
    <n v="7"/>
    <n v="1"/>
    <n v="6"/>
  </r>
  <r>
    <x v="1"/>
    <s v="Travel_Rarely"/>
    <x v="0"/>
    <s v="Current Employees"/>
    <x v="1"/>
    <x v="2"/>
    <x v="186"/>
    <n v="253"/>
    <x v="0"/>
    <x v="5"/>
    <x v="1"/>
    <s v="No"/>
    <s v="Y"/>
    <n v="2"/>
    <n v="-2"/>
    <n v="0"/>
    <n v="40"/>
    <n v="0"/>
    <m/>
    <n v="0"/>
    <n v="1"/>
    <n v="989"/>
    <n v="4"/>
    <x v="1"/>
    <n v="1"/>
    <n v="4"/>
    <n v="46"/>
    <n v="3"/>
    <n v="5"/>
    <x v="2"/>
    <n v="19033"/>
    <n v="6499"/>
    <n v="1"/>
    <n v="14"/>
    <n v="3"/>
    <n v="2"/>
    <n v="80"/>
    <n v="1"/>
    <n v="21"/>
    <n v="3"/>
    <n v="20"/>
    <n v="8"/>
    <n v="9"/>
    <n v="9"/>
  </r>
  <r>
    <x v="1"/>
    <s v="Travel_Rarely"/>
    <x v="3"/>
    <s v="Current Employees"/>
    <x v="1"/>
    <x v="2"/>
    <x v="187"/>
    <n v="254"/>
    <x v="1"/>
    <x v="7"/>
    <x v="0"/>
    <s v="No"/>
    <s v="Y"/>
    <n v="3"/>
    <n v="-2"/>
    <n v="0"/>
    <n v="55"/>
    <n v="0"/>
    <m/>
    <n v="0"/>
    <n v="1"/>
    <n v="692"/>
    <n v="14"/>
    <x v="2"/>
    <n v="1"/>
    <n v="3"/>
    <n v="61"/>
    <n v="4"/>
    <n v="5"/>
    <x v="2"/>
    <n v="18722"/>
    <n v="13339"/>
    <n v="8"/>
    <n v="11"/>
    <n v="3"/>
    <n v="4"/>
    <n v="80"/>
    <n v="0"/>
    <n v="36"/>
    <n v="3"/>
    <n v="24"/>
    <n v="15"/>
    <n v="2"/>
    <n v="15"/>
  </r>
  <r>
    <x v="1"/>
    <s v="Travel_Frequently"/>
    <x v="2"/>
    <s v="Current Employees"/>
    <x v="1"/>
    <x v="0"/>
    <x v="188"/>
    <n v="256"/>
    <x v="1"/>
    <x v="3"/>
    <x v="1"/>
    <s v="No"/>
    <s v="Y"/>
    <n v="2"/>
    <n v="-2"/>
    <n v="0"/>
    <n v="34"/>
    <n v="0"/>
    <m/>
    <n v="0"/>
    <n v="1"/>
    <n v="1069"/>
    <n v="2"/>
    <x v="1"/>
    <n v="1"/>
    <n v="4"/>
    <n v="45"/>
    <n v="2"/>
    <n v="2"/>
    <x v="1"/>
    <n v="9547"/>
    <n v="14074"/>
    <n v="1"/>
    <n v="17"/>
    <n v="3"/>
    <n v="3"/>
    <n v="80"/>
    <n v="0"/>
    <n v="10"/>
    <n v="2"/>
    <n v="10"/>
    <n v="9"/>
    <n v="1"/>
    <n v="9"/>
  </r>
  <r>
    <x v="1"/>
    <s v="Travel_Rarely"/>
    <x v="1"/>
    <s v="Current Employees"/>
    <x v="1"/>
    <x v="2"/>
    <x v="189"/>
    <n v="258"/>
    <x v="0"/>
    <x v="4"/>
    <x v="0"/>
    <s v="No"/>
    <s v="Y"/>
    <n v="6"/>
    <n v="-2"/>
    <n v="0"/>
    <n v="51"/>
    <n v="0"/>
    <m/>
    <n v="0"/>
    <n v="1"/>
    <n v="313"/>
    <n v="3"/>
    <x v="3"/>
    <n v="1"/>
    <n v="4"/>
    <n v="98"/>
    <n v="3"/>
    <n v="4"/>
    <x v="2"/>
    <n v="13734"/>
    <n v="7192"/>
    <n v="3"/>
    <n v="18"/>
    <n v="3"/>
    <n v="3"/>
    <n v="80"/>
    <n v="0"/>
    <n v="21"/>
    <n v="3"/>
    <n v="7"/>
    <n v="7"/>
    <n v="1"/>
    <n v="0"/>
  </r>
  <r>
    <x v="1"/>
    <s v="Travel_Rarely"/>
    <x v="1"/>
    <s v="Current Employees"/>
    <x v="1"/>
    <x v="0"/>
    <x v="190"/>
    <n v="259"/>
    <x v="1"/>
    <x v="5"/>
    <x v="1"/>
    <s v="No"/>
    <s v="Y"/>
    <n v="5"/>
    <n v="-2"/>
    <n v="0"/>
    <n v="52"/>
    <n v="0"/>
    <m/>
    <n v="0"/>
    <n v="1"/>
    <n v="699"/>
    <n v="1"/>
    <x v="2"/>
    <n v="1"/>
    <n v="3"/>
    <n v="65"/>
    <n v="2"/>
    <n v="5"/>
    <x v="1"/>
    <n v="19999"/>
    <n v="5678"/>
    <n v="0"/>
    <n v="14"/>
    <n v="3"/>
    <n v="1"/>
    <n v="80"/>
    <n v="1"/>
    <n v="34"/>
    <n v="3"/>
    <n v="33"/>
    <n v="18"/>
    <n v="11"/>
    <n v="9"/>
  </r>
  <r>
    <x v="1"/>
    <s v="Travel_Rarely"/>
    <x v="2"/>
    <s v="Current Employees"/>
    <x v="1"/>
    <x v="2"/>
    <x v="191"/>
    <n v="260"/>
    <x v="0"/>
    <x v="1"/>
    <x v="0"/>
    <s v="No"/>
    <s v="Y"/>
    <n v="2"/>
    <n v="-2"/>
    <n v="0"/>
    <n v="27"/>
    <n v="0"/>
    <m/>
    <n v="0"/>
    <n v="1"/>
    <n v="894"/>
    <n v="9"/>
    <x v="3"/>
    <n v="1"/>
    <n v="4"/>
    <n v="99"/>
    <n v="3"/>
    <n v="1"/>
    <x v="2"/>
    <n v="2279"/>
    <n v="11781"/>
    <n v="1"/>
    <n v="16"/>
    <n v="3"/>
    <n v="4"/>
    <n v="80"/>
    <n v="0"/>
    <n v="7"/>
    <n v="2"/>
    <n v="7"/>
    <n v="7"/>
    <n v="0"/>
    <n v="3"/>
  </r>
  <r>
    <x v="0"/>
    <s v="Travel_Rarely"/>
    <x v="0"/>
    <s v="Ex-Employees"/>
    <x v="1"/>
    <x v="0"/>
    <x v="192"/>
    <n v="261"/>
    <x v="1"/>
    <x v="3"/>
    <x v="1"/>
    <s v="Yes"/>
    <s v="Y"/>
    <n v="1"/>
    <n v="-2"/>
    <n v="0"/>
    <n v="35"/>
    <n v="1"/>
    <n v="1"/>
    <n v="1"/>
    <n v="0"/>
    <n v="556"/>
    <n v="23"/>
    <x v="0"/>
    <n v="1"/>
    <n v="2"/>
    <n v="50"/>
    <n v="2"/>
    <n v="2"/>
    <x v="1"/>
    <n v="5916"/>
    <n v="15497"/>
    <n v="3"/>
    <n v="13"/>
    <n v="3"/>
    <n v="1"/>
    <n v="80"/>
    <n v="0"/>
    <n v="8"/>
    <n v="3"/>
    <n v="1"/>
    <n v="0"/>
    <n v="0"/>
    <n v="1"/>
  </r>
  <r>
    <x v="1"/>
    <s v="Non-Travel"/>
    <x v="0"/>
    <s v="Current Employees"/>
    <x v="1"/>
    <x v="2"/>
    <x v="193"/>
    <n v="262"/>
    <x v="1"/>
    <x v="1"/>
    <x v="2"/>
    <s v="No"/>
    <s v="Y"/>
    <n v="3"/>
    <n v="-2"/>
    <n v="0"/>
    <n v="43"/>
    <n v="0"/>
    <m/>
    <n v="0"/>
    <n v="1"/>
    <n v="1344"/>
    <n v="7"/>
    <x v="3"/>
    <n v="1"/>
    <n v="4"/>
    <n v="37"/>
    <n v="4"/>
    <n v="1"/>
    <x v="0"/>
    <n v="2089"/>
    <n v="5228"/>
    <n v="4"/>
    <n v="14"/>
    <n v="3"/>
    <n v="4"/>
    <n v="80"/>
    <n v="3"/>
    <n v="7"/>
    <n v="4"/>
    <n v="5"/>
    <n v="4"/>
    <n v="2"/>
    <n v="2"/>
  </r>
  <r>
    <x v="1"/>
    <s v="Non-Travel"/>
    <x v="1"/>
    <s v="Current Employees"/>
    <x v="1"/>
    <x v="2"/>
    <x v="194"/>
    <n v="264"/>
    <x v="1"/>
    <x v="5"/>
    <x v="1"/>
    <s v="No"/>
    <s v="Y"/>
    <n v="1"/>
    <n v="-2"/>
    <n v="0"/>
    <n v="45"/>
    <n v="0"/>
    <m/>
    <n v="0"/>
    <n v="1"/>
    <n v="1195"/>
    <n v="2"/>
    <x v="0"/>
    <n v="1"/>
    <n v="1"/>
    <n v="65"/>
    <n v="2"/>
    <n v="4"/>
    <x v="0"/>
    <n v="16792"/>
    <n v="20462"/>
    <n v="9"/>
    <n v="23"/>
    <n v="4"/>
    <n v="4"/>
    <n v="80"/>
    <n v="1"/>
    <n v="22"/>
    <n v="3"/>
    <n v="20"/>
    <n v="8"/>
    <n v="11"/>
    <n v="8"/>
  </r>
  <r>
    <x v="1"/>
    <s v="Travel_Rarely"/>
    <x v="0"/>
    <s v="Current Employees"/>
    <x v="1"/>
    <x v="0"/>
    <x v="195"/>
    <n v="267"/>
    <x v="1"/>
    <x v="1"/>
    <x v="1"/>
    <s v="Yes"/>
    <s v="Y"/>
    <n v="3"/>
    <n v="-2"/>
    <n v="0"/>
    <n v="37"/>
    <n v="0"/>
    <m/>
    <n v="0"/>
    <n v="1"/>
    <n v="290"/>
    <n v="21"/>
    <x v="3"/>
    <n v="1"/>
    <n v="2"/>
    <n v="65"/>
    <n v="4"/>
    <n v="1"/>
    <x v="1"/>
    <n v="3564"/>
    <n v="22977"/>
    <n v="1"/>
    <n v="12"/>
    <n v="3"/>
    <n v="1"/>
    <n v="80"/>
    <n v="1"/>
    <n v="8"/>
    <n v="2"/>
    <n v="8"/>
    <n v="7"/>
    <n v="1"/>
    <n v="7"/>
  </r>
  <r>
    <x v="1"/>
    <s v="Travel_Frequently"/>
    <x v="0"/>
    <s v="Current Employees"/>
    <x v="1"/>
    <x v="2"/>
    <x v="196"/>
    <n v="269"/>
    <x v="0"/>
    <x v="2"/>
    <x v="0"/>
    <s v="No"/>
    <s v="Y"/>
    <n v="5"/>
    <n v="-2"/>
    <n v="0"/>
    <n v="35"/>
    <n v="0"/>
    <m/>
    <n v="0"/>
    <n v="1"/>
    <n v="138"/>
    <n v="2"/>
    <x v="3"/>
    <n v="1"/>
    <n v="2"/>
    <n v="37"/>
    <n v="3"/>
    <n v="2"/>
    <x v="2"/>
    <n v="4425"/>
    <n v="15986"/>
    <n v="5"/>
    <n v="11"/>
    <n v="3"/>
    <n v="4"/>
    <n v="80"/>
    <n v="0"/>
    <n v="10"/>
    <n v="3"/>
    <n v="6"/>
    <n v="2"/>
    <n v="1"/>
    <n v="2"/>
  </r>
  <r>
    <x v="1"/>
    <s v="Non-Travel"/>
    <x v="0"/>
    <s v="Current Employees"/>
    <x v="1"/>
    <x v="2"/>
    <x v="197"/>
    <n v="270"/>
    <x v="0"/>
    <x v="3"/>
    <x v="2"/>
    <s v="No"/>
    <s v="Y"/>
    <n v="5"/>
    <n v="-2"/>
    <n v="0"/>
    <n v="42"/>
    <n v="0"/>
    <m/>
    <n v="0"/>
    <n v="1"/>
    <n v="926"/>
    <n v="21"/>
    <x v="0"/>
    <n v="1"/>
    <n v="3"/>
    <n v="36"/>
    <n v="3"/>
    <n v="2"/>
    <x v="2"/>
    <n v="5265"/>
    <n v="16439"/>
    <n v="2"/>
    <n v="16"/>
    <n v="3"/>
    <n v="2"/>
    <n v="80"/>
    <n v="1"/>
    <n v="11"/>
    <n v="3"/>
    <n v="5"/>
    <n v="3"/>
    <n v="0"/>
    <n v="2"/>
  </r>
  <r>
    <x v="1"/>
    <s v="Travel_Rarely"/>
    <x v="0"/>
    <s v="Current Employees"/>
    <x v="1"/>
    <x v="0"/>
    <x v="198"/>
    <n v="271"/>
    <x v="1"/>
    <x v="3"/>
    <x v="1"/>
    <s v="No"/>
    <s v="Y"/>
    <n v="3"/>
    <n v="-2"/>
    <n v="0"/>
    <n v="38"/>
    <n v="0"/>
    <m/>
    <n v="0"/>
    <n v="1"/>
    <n v="1261"/>
    <n v="2"/>
    <x v="2"/>
    <n v="1"/>
    <n v="4"/>
    <n v="88"/>
    <n v="3"/>
    <n v="2"/>
    <x v="1"/>
    <n v="6553"/>
    <n v="7259"/>
    <n v="9"/>
    <n v="14"/>
    <n v="3"/>
    <n v="2"/>
    <n v="80"/>
    <n v="0"/>
    <n v="14"/>
    <n v="3"/>
    <n v="1"/>
    <n v="0"/>
    <n v="0"/>
    <n v="0"/>
  </r>
  <r>
    <x v="1"/>
    <s v="Travel_Rarely"/>
    <x v="0"/>
    <s v="Current Employees"/>
    <x v="1"/>
    <x v="4"/>
    <x v="199"/>
    <n v="273"/>
    <x v="1"/>
    <x v="3"/>
    <x v="1"/>
    <s v="No"/>
    <s v="Y"/>
    <n v="3"/>
    <n v="-2"/>
    <n v="0"/>
    <n v="38"/>
    <n v="0"/>
    <m/>
    <n v="0"/>
    <n v="1"/>
    <n v="1084"/>
    <n v="29"/>
    <x v="3"/>
    <n v="1"/>
    <n v="4"/>
    <n v="54"/>
    <n v="3"/>
    <n v="2"/>
    <x v="0"/>
    <n v="6261"/>
    <n v="4185"/>
    <n v="3"/>
    <n v="18"/>
    <n v="3"/>
    <n v="1"/>
    <n v="80"/>
    <n v="1"/>
    <n v="9"/>
    <n v="1"/>
    <n v="7"/>
    <n v="7"/>
    <n v="1"/>
    <n v="7"/>
  </r>
  <r>
    <x v="1"/>
    <s v="Travel_Frequently"/>
    <x v="2"/>
    <s v="Current Employees"/>
    <x v="1"/>
    <x v="4"/>
    <x v="200"/>
    <n v="274"/>
    <x v="1"/>
    <x v="3"/>
    <x v="1"/>
    <s v="No"/>
    <s v="Y"/>
    <n v="1"/>
    <n v="-2"/>
    <n v="0"/>
    <n v="27"/>
    <n v="0"/>
    <m/>
    <n v="0"/>
    <n v="1"/>
    <n v="472"/>
    <n v="1"/>
    <x v="1"/>
    <n v="1"/>
    <n v="3"/>
    <n v="60"/>
    <n v="2"/>
    <n v="2"/>
    <x v="0"/>
    <n v="4298"/>
    <n v="9679"/>
    <n v="5"/>
    <n v="19"/>
    <n v="3"/>
    <n v="3"/>
    <n v="80"/>
    <n v="1"/>
    <n v="6"/>
    <n v="3"/>
    <n v="2"/>
    <n v="2"/>
    <n v="2"/>
    <n v="0"/>
  </r>
  <r>
    <x v="1"/>
    <s v="Non-Travel"/>
    <x v="1"/>
    <s v="Current Employees"/>
    <x v="1"/>
    <x v="0"/>
    <x v="201"/>
    <n v="275"/>
    <x v="1"/>
    <x v="3"/>
    <x v="2"/>
    <s v="Yes"/>
    <s v="Y"/>
    <n v="0"/>
    <n v="-2"/>
    <n v="0"/>
    <n v="49"/>
    <n v="0"/>
    <m/>
    <n v="0"/>
    <n v="1"/>
    <n v="1002"/>
    <n v="18"/>
    <x v="2"/>
    <n v="1"/>
    <n v="4"/>
    <n v="92"/>
    <n v="3"/>
    <n v="2"/>
    <x v="1"/>
    <n v="6804"/>
    <n v="23793"/>
    <n v="1"/>
    <n v="15"/>
    <n v="3"/>
    <n v="1"/>
    <n v="80"/>
    <n v="2"/>
    <n v="7"/>
    <n v="3"/>
    <n v="7"/>
    <n v="7"/>
    <n v="1"/>
    <n v="7"/>
  </r>
  <r>
    <x v="1"/>
    <s v="Travel_Frequently"/>
    <x v="2"/>
    <s v="Current Employees"/>
    <x v="1"/>
    <x v="2"/>
    <x v="202"/>
    <n v="277"/>
    <x v="1"/>
    <x v="1"/>
    <x v="2"/>
    <s v="Yes"/>
    <s v="Y"/>
    <n v="4"/>
    <n v="-2"/>
    <n v="0"/>
    <n v="34"/>
    <n v="0"/>
    <m/>
    <n v="0"/>
    <n v="1"/>
    <n v="878"/>
    <n v="10"/>
    <x v="2"/>
    <n v="1"/>
    <n v="4"/>
    <n v="43"/>
    <n v="3"/>
    <n v="1"/>
    <x v="2"/>
    <n v="3815"/>
    <n v="5972"/>
    <n v="1"/>
    <n v="17"/>
    <n v="3"/>
    <n v="4"/>
    <n v="80"/>
    <n v="1"/>
    <n v="5"/>
    <n v="4"/>
    <n v="5"/>
    <n v="3"/>
    <n v="2"/>
    <n v="0"/>
  </r>
  <r>
    <x v="1"/>
    <s v="Travel_Rarely"/>
    <x v="0"/>
    <s v="Current Employees"/>
    <x v="1"/>
    <x v="2"/>
    <x v="203"/>
    <n v="281"/>
    <x v="1"/>
    <x v="2"/>
    <x v="1"/>
    <s v="Yes"/>
    <s v="Y"/>
    <n v="2"/>
    <n v="-2"/>
    <n v="0"/>
    <n v="40"/>
    <n v="0"/>
    <m/>
    <n v="0"/>
    <n v="1"/>
    <n v="905"/>
    <n v="19"/>
    <x v="0"/>
    <n v="1"/>
    <n v="3"/>
    <n v="99"/>
    <n v="3"/>
    <n v="2"/>
    <x v="0"/>
    <n v="2741"/>
    <n v="16523"/>
    <n v="8"/>
    <n v="15"/>
    <n v="3"/>
    <n v="3"/>
    <n v="80"/>
    <n v="1"/>
    <n v="15"/>
    <n v="4"/>
    <n v="7"/>
    <n v="2"/>
    <n v="3"/>
    <n v="7"/>
  </r>
  <r>
    <x v="0"/>
    <s v="Travel_Rarely"/>
    <x v="0"/>
    <s v="Ex-Employees"/>
    <x v="1"/>
    <x v="2"/>
    <x v="204"/>
    <n v="282"/>
    <x v="1"/>
    <x v="4"/>
    <x v="1"/>
    <s v="Yes"/>
    <s v="Y"/>
    <n v="2"/>
    <n v="-2"/>
    <n v="0"/>
    <n v="38"/>
    <n v="1"/>
    <n v="1"/>
    <n v="1"/>
    <n v="0"/>
    <n v="1180"/>
    <n v="29"/>
    <x v="1"/>
    <n v="1"/>
    <n v="2"/>
    <n v="70"/>
    <n v="3"/>
    <n v="2"/>
    <x v="2"/>
    <n v="6673"/>
    <n v="11354"/>
    <n v="7"/>
    <n v="19"/>
    <n v="3"/>
    <n v="2"/>
    <n v="80"/>
    <n v="0"/>
    <n v="17"/>
    <n v="3"/>
    <n v="1"/>
    <n v="0"/>
    <n v="0"/>
    <n v="0"/>
  </r>
  <r>
    <x v="0"/>
    <s v="Travel_Rarely"/>
    <x v="2"/>
    <s v="Ex-Employees"/>
    <x v="0"/>
    <x v="3"/>
    <x v="205"/>
    <n v="283"/>
    <x v="0"/>
    <x v="0"/>
    <x v="1"/>
    <s v="No"/>
    <s v="Y"/>
    <n v="3"/>
    <n v="-2"/>
    <n v="0"/>
    <n v="29"/>
    <n v="1"/>
    <n v="1"/>
    <n v="1"/>
    <n v="0"/>
    <n v="121"/>
    <n v="27"/>
    <x v="3"/>
    <n v="1"/>
    <n v="2"/>
    <n v="35"/>
    <n v="3"/>
    <n v="3"/>
    <x v="0"/>
    <n v="7639"/>
    <n v="24525"/>
    <n v="1"/>
    <n v="22"/>
    <n v="4"/>
    <n v="4"/>
    <n v="80"/>
    <n v="3"/>
    <n v="10"/>
    <n v="2"/>
    <n v="10"/>
    <n v="4"/>
    <n v="1"/>
    <n v="9"/>
  </r>
  <r>
    <x v="1"/>
    <s v="Travel_Rarely"/>
    <x v="4"/>
    <s v="Current Employees"/>
    <x v="1"/>
    <x v="0"/>
    <x v="206"/>
    <n v="284"/>
    <x v="1"/>
    <x v="1"/>
    <x v="2"/>
    <s v="Yes"/>
    <s v="Y"/>
    <n v="2"/>
    <n v="-2"/>
    <n v="0"/>
    <n v="22"/>
    <n v="0"/>
    <m/>
    <n v="0"/>
    <n v="1"/>
    <n v="1136"/>
    <n v="5"/>
    <x v="3"/>
    <n v="1"/>
    <n v="4"/>
    <n v="60"/>
    <n v="4"/>
    <n v="1"/>
    <x v="1"/>
    <n v="2328"/>
    <n v="12392"/>
    <n v="1"/>
    <n v="16"/>
    <n v="3"/>
    <n v="1"/>
    <n v="80"/>
    <n v="1"/>
    <n v="4"/>
    <n v="2"/>
    <n v="4"/>
    <n v="2"/>
    <n v="2"/>
    <n v="2"/>
  </r>
  <r>
    <x v="1"/>
    <s v="Travel_Frequently"/>
    <x v="0"/>
    <s v="Current Employees"/>
    <x v="1"/>
    <x v="2"/>
    <x v="207"/>
    <n v="286"/>
    <x v="0"/>
    <x v="2"/>
    <x v="0"/>
    <s v="No"/>
    <s v="Y"/>
    <n v="2"/>
    <n v="-2"/>
    <n v="0"/>
    <n v="36"/>
    <n v="0"/>
    <m/>
    <n v="0"/>
    <n v="1"/>
    <n v="635"/>
    <n v="18"/>
    <x v="1"/>
    <n v="1"/>
    <n v="2"/>
    <n v="73"/>
    <n v="3"/>
    <n v="1"/>
    <x v="0"/>
    <n v="2153"/>
    <n v="7703"/>
    <n v="1"/>
    <n v="13"/>
    <n v="3"/>
    <n v="1"/>
    <n v="80"/>
    <n v="0"/>
    <n v="8"/>
    <n v="3"/>
    <n v="8"/>
    <n v="1"/>
    <n v="1"/>
    <n v="7"/>
  </r>
  <r>
    <x v="1"/>
    <s v="Non-Travel"/>
    <x v="0"/>
    <s v="Current Employees"/>
    <x v="1"/>
    <x v="0"/>
    <x v="208"/>
    <n v="287"/>
    <x v="1"/>
    <x v="4"/>
    <x v="1"/>
    <s v="No"/>
    <s v="Y"/>
    <n v="5"/>
    <n v="-2"/>
    <n v="0"/>
    <n v="40"/>
    <n v="0"/>
    <m/>
    <n v="0"/>
    <n v="1"/>
    <n v="1151"/>
    <n v="9"/>
    <x v="4"/>
    <n v="1"/>
    <n v="4"/>
    <n v="63"/>
    <n v="2"/>
    <n v="2"/>
    <x v="1"/>
    <n v="4876"/>
    <n v="14242"/>
    <n v="9"/>
    <n v="14"/>
    <n v="3"/>
    <n v="4"/>
    <n v="80"/>
    <n v="1"/>
    <n v="5"/>
    <n v="1"/>
    <n v="3"/>
    <n v="2"/>
    <n v="0"/>
    <n v="2"/>
  </r>
  <r>
    <x v="1"/>
    <s v="Travel_Rarely"/>
    <x v="1"/>
    <s v="Current Employees"/>
    <x v="1"/>
    <x v="2"/>
    <x v="209"/>
    <n v="288"/>
    <x v="1"/>
    <x v="4"/>
    <x v="2"/>
    <s v="No"/>
    <s v="Y"/>
    <n v="3"/>
    <n v="-2"/>
    <n v="0"/>
    <n v="46"/>
    <n v="0"/>
    <m/>
    <n v="0"/>
    <n v="1"/>
    <n v="644"/>
    <n v="1"/>
    <x v="2"/>
    <n v="1"/>
    <n v="4"/>
    <n v="97"/>
    <n v="3"/>
    <n v="3"/>
    <x v="2"/>
    <n v="9396"/>
    <n v="12368"/>
    <n v="7"/>
    <n v="16"/>
    <n v="3"/>
    <n v="3"/>
    <n v="80"/>
    <n v="1"/>
    <n v="17"/>
    <n v="3"/>
    <n v="4"/>
    <n v="2"/>
    <n v="0"/>
    <n v="3"/>
  </r>
  <r>
    <x v="0"/>
    <s v="Travel_Rarely"/>
    <x v="2"/>
    <s v="Ex-Employees"/>
    <x v="0"/>
    <x v="2"/>
    <x v="210"/>
    <n v="291"/>
    <x v="1"/>
    <x v="0"/>
    <x v="1"/>
    <s v="No"/>
    <s v="Y"/>
    <n v="2"/>
    <n v="-2"/>
    <n v="0"/>
    <n v="32"/>
    <n v="1"/>
    <n v="1"/>
    <n v="1"/>
    <n v="0"/>
    <n v="1045"/>
    <n v="4"/>
    <x v="2"/>
    <n v="1"/>
    <n v="4"/>
    <n v="32"/>
    <n v="1"/>
    <n v="3"/>
    <x v="0"/>
    <n v="10400"/>
    <n v="25812"/>
    <n v="1"/>
    <n v="11"/>
    <n v="3"/>
    <n v="3"/>
    <n v="80"/>
    <n v="0"/>
    <n v="14"/>
    <n v="2"/>
    <n v="14"/>
    <n v="8"/>
    <n v="9"/>
    <n v="8"/>
  </r>
  <r>
    <x v="1"/>
    <s v="Non-Travel"/>
    <x v="2"/>
    <s v="Current Employees"/>
    <x v="1"/>
    <x v="0"/>
    <x v="211"/>
    <n v="292"/>
    <x v="1"/>
    <x v="3"/>
    <x v="0"/>
    <s v="No"/>
    <s v="Y"/>
    <n v="2"/>
    <n v="-2"/>
    <n v="0"/>
    <n v="30"/>
    <n v="0"/>
    <m/>
    <n v="0"/>
    <n v="1"/>
    <n v="829"/>
    <n v="1"/>
    <x v="1"/>
    <n v="1"/>
    <n v="3"/>
    <n v="88"/>
    <n v="2"/>
    <n v="3"/>
    <x v="1"/>
    <n v="8474"/>
    <n v="20925"/>
    <n v="1"/>
    <n v="22"/>
    <n v="4"/>
    <n v="3"/>
    <n v="80"/>
    <n v="0"/>
    <n v="12"/>
    <n v="3"/>
    <n v="11"/>
    <n v="8"/>
    <n v="5"/>
    <n v="8"/>
  </r>
  <r>
    <x v="1"/>
    <s v="Travel_Frequently"/>
    <x v="2"/>
    <s v="Current Employees"/>
    <x v="0"/>
    <x v="0"/>
    <x v="212"/>
    <n v="293"/>
    <x v="0"/>
    <x v="0"/>
    <x v="0"/>
    <s v="No"/>
    <s v="Y"/>
    <n v="2"/>
    <n v="-2"/>
    <n v="0"/>
    <n v="27"/>
    <n v="0"/>
    <m/>
    <n v="0"/>
    <n v="1"/>
    <n v="1242"/>
    <n v="20"/>
    <x v="3"/>
    <n v="1"/>
    <n v="4"/>
    <n v="90"/>
    <n v="3"/>
    <n v="2"/>
    <x v="1"/>
    <n v="9981"/>
    <n v="12916"/>
    <n v="1"/>
    <n v="14"/>
    <n v="3"/>
    <n v="4"/>
    <n v="80"/>
    <n v="0"/>
    <n v="7"/>
    <n v="3"/>
    <n v="7"/>
    <n v="7"/>
    <n v="0"/>
    <n v="7"/>
  </r>
  <r>
    <x v="1"/>
    <s v="Travel_Rarely"/>
    <x v="1"/>
    <s v="Current Employees"/>
    <x v="1"/>
    <x v="0"/>
    <x v="213"/>
    <n v="296"/>
    <x v="1"/>
    <x v="7"/>
    <x v="1"/>
    <s v="No"/>
    <s v="Y"/>
    <n v="5"/>
    <n v="-2"/>
    <n v="0"/>
    <n v="51"/>
    <n v="0"/>
    <m/>
    <n v="0"/>
    <n v="1"/>
    <n v="1469"/>
    <n v="8"/>
    <x v="2"/>
    <n v="1"/>
    <n v="2"/>
    <n v="81"/>
    <n v="2"/>
    <n v="3"/>
    <x v="1"/>
    <n v="12490"/>
    <n v="15736"/>
    <n v="5"/>
    <n v="16"/>
    <n v="3"/>
    <n v="4"/>
    <n v="80"/>
    <n v="2"/>
    <n v="16"/>
    <n v="1"/>
    <n v="10"/>
    <n v="9"/>
    <n v="4"/>
    <n v="7"/>
  </r>
  <r>
    <x v="0"/>
    <s v="Travel_Rarely"/>
    <x v="2"/>
    <s v="Ex-Employees"/>
    <x v="1"/>
    <x v="4"/>
    <x v="214"/>
    <n v="297"/>
    <x v="0"/>
    <x v="1"/>
    <x v="0"/>
    <s v="Yes"/>
    <s v="Y"/>
    <n v="5"/>
    <n v="-2"/>
    <n v="0"/>
    <n v="30"/>
    <n v="1"/>
    <n v="1"/>
    <n v="1"/>
    <n v="0"/>
    <n v="1005"/>
    <n v="3"/>
    <x v="3"/>
    <n v="1"/>
    <n v="4"/>
    <n v="88"/>
    <n v="3"/>
    <n v="1"/>
    <x v="0"/>
    <n v="2657"/>
    <n v="8556"/>
    <n v="5"/>
    <n v="11"/>
    <n v="3"/>
    <n v="3"/>
    <n v="80"/>
    <n v="0"/>
    <n v="8"/>
    <n v="3"/>
    <n v="5"/>
    <n v="2"/>
    <n v="0"/>
    <n v="4"/>
  </r>
  <r>
    <x v="1"/>
    <s v="Travel_Rarely"/>
    <x v="0"/>
    <s v="Current Employees"/>
    <x v="0"/>
    <x v="0"/>
    <x v="215"/>
    <n v="298"/>
    <x v="0"/>
    <x v="5"/>
    <x v="0"/>
    <s v="Yes"/>
    <s v="Y"/>
    <n v="3"/>
    <n v="-2"/>
    <n v="0"/>
    <n v="41"/>
    <n v="0"/>
    <m/>
    <n v="0"/>
    <n v="1"/>
    <n v="896"/>
    <n v="6"/>
    <x v="3"/>
    <n v="1"/>
    <n v="4"/>
    <n v="75"/>
    <n v="3"/>
    <n v="3"/>
    <x v="1"/>
    <n v="13591"/>
    <n v="14674"/>
    <n v="3"/>
    <n v="18"/>
    <n v="3"/>
    <n v="3"/>
    <n v="80"/>
    <n v="0"/>
    <n v="16"/>
    <n v="3"/>
    <n v="1"/>
    <n v="0"/>
    <n v="0"/>
    <n v="0"/>
  </r>
  <r>
    <x v="0"/>
    <s v="Travel_Frequently"/>
    <x v="2"/>
    <s v="Ex-Employees"/>
    <x v="0"/>
    <x v="3"/>
    <x v="216"/>
    <n v="299"/>
    <x v="0"/>
    <x v="0"/>
    <x v="0"/>
    <s v="No"/>
    <s v="Y"/>
    <n v="5"/>
    <n v="-2"/>
    <n v="0"/>
    <n v="30"/>
    <n v="1"/>
    <n v="1"/>
    <n v="1"/>
    <n v="0"/>
    <n v="334"/>
    <n v="26"/>
    <x v="2"/>
    <n v="1"/>
    <n v="3"/>
    <n v="52"/>
    <n v="2"/>
    <n v="2"/>
    <x v="2"/>
    <n v="6696"/>
    <n v="22967"/>
    <n v="5"/>
    <n v="15"/>
    <n v="3"/>
    <n v="3"/>
    <n v="80"/>
    <n v="0"/>
    <n v="9"/>
    <n v="2"/>
    <n v="6"/>
    <n v="3"/>
    <n v="0"/>
    <n v="1"/>
  </r>
  <r>
    <x v="0"/>
    <s v="Travel_Rarely"/>
    <x v="2"/>
    <s v="Ex-Employees"/>
    <x v="1"/>
    <x v="4"/>
    <x v="217"/>
    <n v="300"/>
    <x v="1"/>
    <x v="1"/>
    <x v="0"/>
    <s v="No"/>
    <s v="Y"/>
    <n v="1"/>
    <n v="-2"/>
    <n v="0"/>
    <n v="29"/>
    <n v="1"/>
    <n v="1"/>
    <n v="1"/>
    <n v="0"/>
    <n v="992"/>
    <n v="1"/>
    <x v="3"/>
    <n v="1"/>
    <n v="3"/>
    <n v="85"/>
    <n v="3"/>
    <n v="1"/>
    <x v="0"/>
    <n v="2058"/>
    <n v="19757"/>
    <n v="0"/>
    <n v="14"/>
    <n v="3"/>
    <n v="4"/>
    <n v="80"/>
    <n v="0"/>
    <n v="7"/>
    <n v="2"/>
    <n v="6"/>
    <n v="2"/>
    <n v="1"/>
    <n v="5"/>
  </r>
  <r>
    <x v="1"/>
    <s v="Non-Travel"/>
    <x v="1"/>
    <s v="Current Employees"/>
    <x v="0"/>
    <x v="2"/>
    <x v="218"/>
    <n v="302"/>
    <x v="0"/>
    <x v="0"/>
    <x v="0"/>
    <s v="No"/>
    <s v="Y"/>
    <n v="2"/>
    <n v="-2"/>
    <n v="0"/>
    <n v="45"/>
    <n v="0"/>
    <m/>
    <n v="0"/>
    <n v="1"/>
    <n v="1052"/>
    <n v="6"/>
    <x v="3"/>
    <n v="1"/>
    <n v="4"/>
    <n v="57"/>
    <n v="2"/>
    <n v="3"/>
    <x v="0"/>
    <n v="8865"/>
    <n v="16840"/>
    <n v="6"/>
    <n v="12"/>
    <n v="3"/>
    <n v="4"/>
    <n v="80"/>
    <n v="0"/>
    <n v="23"/>
    <n v="3"/>
    <n v="19"/>
    <n v="7"/>
    <n v="12"/>
    <n v="8"/>
  </r>
  <r>
    <x v="1"/>
    <s v="Travel_Rarely"/>
    <x v="1"/>
    <s v="Current Employees"/>
    <x v="0"/>
    <x v="3"/>
    <x v="219"/>
    <n v="303"/>
    <x v="0"/>
    <x v="0"/>
    <x v="1"/>
    <s v="No"/>
    <s v="Y"/>
    <n v="4"/>
    <n v="-2"/>
    <n v="0"/>
    <n v="54"/>
    <n v="0"/>
    <m/>
    <n v="0"/>
    <n v="1"/>
    <n v="1147"/>
    <n v="3"/>
    <x v="3"/>
    <n v="1"/>
    <n v="4"/>
    <n v="52"/>
    <n v="3"/>
    <n v="2"/>
    <x v="3"/>
    <n v="5940"/>
    <n v="17011"/>
    <n v="2"/>
    <n v="14"/>
    <n v="3"/>
    <n v="4"/>
    <n v="80"/>
    <n v="1"/>
    <n v="16"/>
    <n v="3"/>
    <n v="6"/>
    <n v="2"/>
    <n v="0"/>
    <n v="5"/>
  </r>
  <r>
    <x v="1"/>
    <s v="Travel_Rarely"/>
    <x v="0"/>
    <s v="Current Employees"/>
    <x v="1"/>
    <x v="0"/>
    <x v="220"/>
    <n v="304"/>
    <x v="1"/>
    <x v="2"/>
    <x v="0"/>
    <s v="No"/>
    <s v="Y"/>
    <n v="3"/>
    <n v="-2"/>
    <n v="0"/>
    <n v="36"/>
    <n v="0"/>
    <m/>
    <n v="0"/>
    <n v="1"/>
    <n v="1396"/>
    <n v="5"/>
    <x v="0"/>
    <n v="1"/>
    <n v="4"/>
    <n v="62"/>
    <n v="3"/>
    <n v="2"/>
    <x v="1"/>
    <n v="5914"/>
    <n v="9945"/>
    <n v="8"/>
    <n v="16"/>
    <n v="3"/>
    <n v="4"/>
    <n v="80"/>
    <n v="0"/>
    <n v="16"/>
    <n v="4"/>
    <n v="13"/>
    <n v="11"/>
    <n v="3"/>
    <n v="7"/>
  </r>
  <r>
    <x v="1"/>
    <s v="Travel_Rarely"/>
    <x v="2"/>
    <s v="Current Employees"/>
    <x v="1"/>
    <x v="2"/>
    <x v="221"/>
    <n v="305"/>
    <x v="0"/>
    <x v="1"/>
    <x v="1"/>
    <s v="No"/>
    <s v="Y"/>
    <n v="3"/>
    <n v="-2"/>
    <n v="0"/>
    <n v="33"/>
    <n v="0"/>
    <m/>
    <n v="0"/>
    <n v="1"/>
    <n v="147"/>
    <n v="4"/>
    <x v="2"/>
    <n v="1"/>
    <n v="3"/>
    <n v="47"/>
    <n v="2"/>
    <n v="1"/>
    <x v="2"/>
    <n v="2622"/>
    <n v="13248"/>
    <n v="6"/>
    <n v="21"/>
    <n v="4"/>
    <n v="4"/>
    <n v="80"/>
    <n v="0"/>
    <n v="7"/>
    <n v="3"/>
    <n v="3"/>
    <n v="2"/>
    <n v="1"/>
    <n v="1"/>
  </r>
  <r>
    <x v="1"/>
    <s v="Travel_Frequently"/>
    <x v="0"/>
    <s v="Current Employees"/>
    <x v="1"/>
    <x v="1"/>
    <x v="222"/>
    <n v="306"/>
    <x v="1"/>
    <x v="7"/>
    <x v="2"/>
    <s v="Yes"/>
    <s v="Y"/>
    <n v="1"/>
    <n v="-2"/>
    <n v="0"/>
    <n v="37"/>
    <n v="0"/>
    <m/>
    <n v="0"/>
    <n v="1"/>
    <n v="663"/>
    <n v="11"/>
    <x v="3"/>
    <n v="1"/>
    <n v="2"/>
    <n v="47"/>
    <n v="3"/>
    <n v="3"/>
    <x v="0"/>
    <n v="12185"/>
    <n v="10056"/>
    <n v="1"/>
    <n v="14"/>
    <n v="3"/>
    <n v="3"/>
    <n v="80"/>
    <n v="3"/>
    <n v="10"/>
    <n v="3"/>
    <n v="10"/>
    <n v="8"/>
    <n v="0"/>
    <n v="7"/>
  </r>
  <r>
    <x v="1"/>
    <s v="Travel_Rarely"/>
    <x v="0"/>
    <s v="Current Employees"/>
    <x v="0"/>
    <x v="0"/>
    <x v="223"/>
    <n v="307"/>
    <x v="1"/>
    <x v="0"/>
    <x v="2"/>
    <s v="No"/>
    <s v="Y"/>
    <n v="6"/>
    <n v="-2"/>
    <n v="0"/>
    <n v="38"/>
    <n v="0"/>
    <m/>
    <n v="0"/>
    <n v="1"/>
    <n v="119"/>
    <n v="3"/>
    <x v="3"/>
    <n v="1"/>
    <n v="1"/>
    <n v="76"/>
    <n v="3"/>
    <n v="3"/>
    <x v="1"/>
    <n v="10609"/>
    <n v="9647"/>
    <n v="0"/>
    <n v="12"/>
    <n v="3"/>
    <n v="3"/>
    <n v="80"/>
    <n v="2"/>
    <n v="17"/>
    <n v="2"/>
    <n v="16"/>
    <n v="10"/>
    <n v="5"/>
    <n v="13"/>
  </r>
  <r>
    <x v="1"/>
    <s v="Non-Travel"/>
    <x v="2"/>
    <s v="Current Employees"/>
    <x v="1"/>
    <x v="2"/>
    <x v="224"/>
    <n v="308"/>
    <x v="1"/>
    <x v="3"/>
    <x v="1"/>
    <s v="No"/>
    <s v="Y"/>
    <n v="2"/>
    <n v="-2"/>
    <n v="0"/>
    <n v="31"/>
    <n v="0"/>
    <m/>
    <n v="0"/>
    <n v="1"/>
    <n v="979"/>
    <n v="1"/>
    <x v="2"/>
    <n v="1"/>
    <n v="3"/>
    <n v="90"/>
    <n v="1"/>
    <n v="2"/>
    <x v="2"/>
    <n v="4345"/>
    <n v="4381"/>
    <n v="0"/>
    <n v="12"/>
    <n v="3"/>
    <n v="4"/>
    <n v="80"/>
    <n v="1"/>
    <n v="6"/>
    <n v="3"/>
    <n v="5"/>
    <n v="4"/>
    <n v="1"/>
    <n v="4"/>
  </r>
  <r>
    <x v="1"/>
    <s v="Travel_Rarely"/>
    <x v="3"/>
    <s v="Current Employees"/>
    <x v="1"/>
    <x v="0"/>
    <x v="225"/>
    <n v="309"/>
    <x v="1"/>
    <x v="1"/>
    <x v="1"/>
    <s v="No"/>
    <s v="Y"/>
    <n v="6"/>
    <n v="-2"/>
    <n v="0"/>
    <n v="59"/>
    <n v="0"/>
    <m/>
    <n v="0"/>
    <n v="1"/>
    <n v="142"/>
    <n v="3"/>
    <x v="3"/>
    <n v="1"/>
    <n v="3"/>
    <n v="70"/>
    <n v="2"/>
    <n v="1"/>
    <x v="1"/>
    <n v="2177"/>
    <n v="8456"/>
    <n v="3"/>
    <n v="17"/>
    <n v="3"/>
    <n v="1"/>
    <n v="80"/>
    <n v="1"/>
    <n v="7"/>
    <n v="3"/>
    <n v="1"/>
    <n v="0"/>
    <n v="0"/>
    <n v="0"/>
  </r>
  <r>
    <x v="1"/>
    <s v="Travel_Frequently"/>
    <x v="0"/>
    <s v="Current Employees"/>
    <x v="0"/>
    <x v="3"/>
    <x v="226"/>
    <n v="311"/>
    <x v="1"/>
    <x v="6"/>
    <x v="2"/>
    <s v="No"/>
    <s v="Y"/>
    <n v="2"/>
    <n v="-2"/>
    <n v="0"/>
    <n v="37"/>
    <n v="0"/>
    <m/>
    <n v="0"/>
    <n v="1"/>
    <n v="319"/>
    <n v="4"/>
    <x v="2"/>
    <n v="1"/>
    <n v="1"/>
    <n v="41"/>
    <n v="3"/>
    <n v="1"/>
    <x v="3"/>
    <n v="2793"/>
    <n v="2539"/>
    <n v="4"/>
    <n v="17"/>
    <n v="3"/>
    <n v="3"/>
    <n v="80"/>
    <n v="1"/>
    <n v="13"/>
    <n v="3"/>
    <n v="9"/>
    <n v="8"/>
    <n v="5"/>
    <n v="8"/>
  </r>
  <r>
    <x v="1"/>
    <s v="Travel_Frequently"/>
    <x v="2"/>
    <s v="Current Employees"/>
    <x v="0"/>
    <x v="2"/>
    <x v="227"/>
    <n v="312"/>
    <x v="0"/>
    <x v="0"/>
    <x v="1"/>
    <s v="No"/>
    <s v="Y"/>
    <n v="5"/>
    <n v="-2"/>
    <n v="0"/>
    <n v="29"/>
    <n v="0"/>
    <m/>
    <n v="0"/>
    <n v="1"/>
    <n v="1413"/>
    <n v="1"/>
    <x v="1"/>
    <n v="1"/>
    <n v="2"/>
    <n v="42"/>
    <n v="3"/>
    <n v="3"/>
    <x v="0"/>
    <n v="7918"/>
    <n v="6599"/>
    <n v="1"/>
    <n v="14"/>
    <n v="3"/>
    <n v="4"/>
    <n v="80"/>
    <n v="1"/>
    <n v="11"/>
    <n v="3"/>
    <n v="11"/>
    <n v="10"/>
    <n v="4"/>
    <n v="1"/>
  </r>
  <r>
    <x v="1"/>
    <s v="Travel_Frequently"/>
    <x v="0"/>
    <s v="Current Employees"/>
    <x v="0"/>
    <x v="3"/>
    <x v="228"/>
    <n v="314"/>
    <x v="0"/>
    <x v="0"/>
    <x v="0"/>
    <s v="No"/>
    <s v="Y"/>
    <n v="3"/>
    <n v="-2"/>
    <n v="0"/>
    <n v="35"/>
    <n v="0"/>
    <m/>
    <n v="0"/>
    <n v="1"/>
    <n v="944"/>
    <n v="1"/>
    <x v="3"/>
    <n v="1"/>
    <n v="3"/>
    <n v="92"/>
    <n v="3"/>
    <n v="3"/>
    <x v="3"/>
    <n v="8789"/>
    <n v="9096"/>
    <n v="1"/>
    <n v="14"/>
    <n v="3"/>
    <n v="1"/>
    <n v="80"/>
    <n v="0"/>
    <n v="10"/>
    <n v="4"/>
    <n v="10"/>
    <n v="7"/>
    <n v="0"/>
    <n v="8"/>
  </r>
  <r>
    <x v="0"/>
    <s v="Travel_Rarely"/>
    <x v="2"/>
    <s v="Ex-Employees"/>
    <x v="1"/>
    <x v="2"/>
    <x v="229"/>
    <n v="315"/>
    <x v="1"/>
    <x v="1"/>
    <x v="0"/>
    <s v="Yes"/>
    <s v="Y"/>
    <n v="3"/>
    <n v="-2"/>
    <n v="0"/>
    <n v="29"/>
    <n v="1"/>
    <n v="1"/>
    <n v="1"/>
    <n v="0"/>
    <n v="896"/>
    <n v="18"/>
    <x v="1"/>
    <n v="1"/>
    <n v="3"/>
    <n v="86"/>
    <n v="2"/>
    <n v="1"/>
    <x v="0"/>
    <n v="2389"/>
    <n v="14961"/>
    <n v="1"/>
    <n v="13"/>
    <n v="3"/>
    <n v="3"/>
    <n v="80"/>
    <n v="0"/>
    <n v="4"/>
    <n v="2"/>
    <n v="4"/>
    <n v="3"/>
    <n v="0"/>
    <n v="1"/>
  </r>
  <r>
    <x v="1"/>
    <s v="Travel_Rarely"/>
    <x v="1"/>
    <s v="Current Employees"/>
    <x v="1"/>
    <x v="0"/>
    <x v="230"/>
    <n v="316"/>
    <x v="0"/>
    <x v="2"/>
    <x v="0"/>
    <s v="No"/>
    <s v="Y"/>
    <n v="3"/>
    <n v="-2"/>
    <n v="0"/>
    <n v="52"/>
    <n v="0"/>
    <m/>
    <n v="0"/>
    <n v="1"/>
    <n v="1323"/>
    <n v="2"/>
    <x v="3"/>
    <n v="1"/>
    <n v="3"/>
    <n v="89"/>
    <n v="2"/>
    <n v="1"/>
    <x v="1"/>
    <n v="3212"/>
    <n v="3300"/>
    <n v="7"/>
    <n v="15"/>
    <n v="3"/>
    <n v="2"/>
    <n v="80"/>
    <n v="0"/>
    <n v="6"/>
    <n v="2"/>
    <n v="2"/>
    <n v="2"/>
    <n v="2"/>
    <n v="2"/>
  </r>
  <r>
    <x v="1"/>
    <s v="Travel_Rarely"/>
    <x v="0"/>
    <s v="Current Employees"/>
    <x v="1"/>
    <x v="4"/>
    <x v="231"/>
    <n v="319"/>
    <x v="1"/>
    <x v="5"/>
    <x v="1"/>
    <s v="No"/>
    <s v="Y"/>
    <n v="3"/>
    <n v="-2"/>
    <n v="0"/>
    <n v="42"/>
    <n v="0"/>
    <m/>
    <n v="0"/>
    <n v="1"/>
    <n v="532"/>
    <n v="4"/>
    <x v="0"/>
    <n v="1"/>
    <n v="3"/>
    <n v="58"/>
    <n v="3"/>
    <n v="5"/>
    <x v="0"/>
    <n v="19232"/>
    <n v="4933"/>
    <n v="1"/>
    <n v="11"/>
    <n v="3"/>
    <n v="4"/>
    <n v="80"/>
    <n v="0"/>
    <n v="22"/>
    <n v="3"/>
    <n v="22"/>
    <n v="17"/>
    <n v="11"/>
    <n v="15"/>
  </r>
  <r>
    <x v="1"/>
    <s v="Travel_Rarely"/>
    <x v="3"/>
    <s v="Current Employees"/>
    <x v="2"/>
    <x v="2"/>
    <x v="232"/>
    <n v="321"/>
    <x v="1"/>
    <x v="8"/>
    <x v="1"/>
    <s v="No"/>
    <s v="Y"/>
    <n v="2"/>
    <n v="-2"/>
    <n v="0"/>
    <n v="59"/>
    <n v="0"/>
    <m/>
    <n v="0"/>
    <n v="1"/>
    <n v="818"/>
    <n v="6"/>
    <x v="0"/>
    <n v="1"/>
    <n v="2"/>
    <n v="52"/>
    <n v="3"/>
    <n v="1"/>
    <x v="2"/>
    <n v="2267"/>
    <n v="25657"/>
    <n v="8"/>
    <n v="17"/>
    <n v="3"/>
    <n v="4"/>
    <n v="80"/>
    <n v="0"/>
    <n v="7"/>
    <n v="2"/>
    <n v="2"/>
    <n v="2"/>
    <n v="2"/>
    <n v="2"/>
  </r>
  <r>
    <x v="1"/>
    <s v="Travel_Rarely"/>
    <x v="1"/>
    <s v="Current Employees"/>
    <x v="0"/>
    <x v="2"/>
    <x v="233"/>
    <n v="323"/>
    <x v="0"/>
    <x v="5"/>
    <x v="2"/>
    <s v="No"/>
    <s v="Y"/>
    <n v="3"/>
    <n v="-2"/>
    <n v="0"/>
    <n v="50"/>
    <n v="0"/>
    <m/>
    <n v="0"/>
    <n v="1"/>
    <n v="854"/>
    <n v="1"/>
    <x v="2"/>
    <n v="1"/>
    <n v="4"/>
    <n v="68"/>
    <n v="3"/>
    <n v="5"/>
    <x v="0"/>
    <n v="19517"/>
    <n v="24118"/>
    <n v="3"/>
    <n v="11"/>
    <n v="3"/>
    <n v="3"/>
    <n v="80"/>
    <n v="1"/>
    <n v="32"/>
    <n v="2"/>
    <n v="7"/>
    <n v="0"/>
    <n v="0"/>
    <n v="6"/>
  </r>
  <r>
    <x v="0"/>
    <s v="Travel_Rarely"/>
    <x v="2"/>
    <s v="Ex-Employees"/>
    <x v="1"/>
    <x v="2"/>
    <x v="234"/>
    <n v="325"/>
    <x v="1"/>
    <x v="2"/>
    <x v="1"/>
    <s v="Yes"/>
    <s v="Y"/>
    <n v="2"/>
    <n v="-2"/>
    <n v="0"/>
    <n v="33"/>
    <n v="1"/>
    <n v="1"/>
    <n v="1"/>
    <n v="0"/>
    <n v="813"/>
    <n v="14"/>
    <x v="3"/>
    <n v="1"/>
    <n v="3"/>
    <n v="58"/>
    <n v="3"/>
    <n v="1"/>
    <x v="0"/>
    <n v="2436"/>
    <n v="22149"/>
    <n v="5"/>
    <n v="13"/>
    <n v="3"/>
    <n v="3"/>
    <n v="80"/>
    <n v="1"/>
    <n v="8"/>
    <n v="1"/>
    <n v="5"/>
    <n v="4"/>
    <n v="0"/>
    <n v="4"/>
  </r>
  <r>
    <x v="1"/>
    <s v="Travel_Rarely"/>
    <x v="0"/>
    <s v="Current Employees"/>
    <x v="0"/>
    <x v="3"/>
    <x v="235"/>
    <n v="327"/>
    <x v="0"/>
    <x v="5"/>
    <x v="1"/>
    <s v="Yes"/>
    <s v="Y"/>
    <n v="3"/>
    <n v="-2"/>
    <n v="0"/>
    <n v="43"/>
    <n v="0"/>
    <m/>
    <n v="0"/>
    <n v="1"/>
    <n v="1034"/>
    <n v="16"/>
    <x v="3"/>
    <n v="1"/>
    <n v="4"/>
    <n v="80"/>
    <n v="3"/>
    <n v="4"/>
    <x v="3"/>
    <n v="16064"/>
    <n v="7744"/>
    <n v="5"/>
    <n v="22"/>
    <n v="4"/>
    <n v="3"/>
    <n v="80"/>
    <n v="1"/>
    <n v="22"/>
    <n v="3"/>
    <n v="17"/>
    <n v="13"/>
    <n v="1"/>
    <n v="9"/>
  </r>
  <r>
    <x v="0"/>
    <s v="Travel_Rarely"/>
    <x v="2"/>
    <s v="Ex-Employees"/>
    <x v="1"/>
    <x v="0"/>
    <x v="236"/>
    <n v="328"/>
    <x v="0"/>
    <x v="2"/>
    <x v="1"/>
    <s v="No"/>
    <s v="Y"/>
    <n v="3"/>
    <n v="-2"/>
    <n v="0"/>
    <n v="33"/>
    <n v="1"/>
    <n v="1"/>
    <n v="1"/>
    <n v="0"/>
    <n v="465"/>
    <n v="2"/>
    <x v="0"/>
    <n v="1"/>
    <n v="1"/>
    <n v="39"/>
    <n v="3"/>
    <n v="1"/>
    <x v="1"/>
    <n v="2707"/>
    <n v="21509"/>
    <n v="7"/>
    <n v="20"/>
    <n v="4"/>
    <n v="1"/>
    <n v="80"/>
    <n v="0"/>
    <n v="13"/>
    <n v="4"/>
    <n v="9"/>
    <n v="7"/>
    <n v="1"/>
    <n v="7"/>
  </r>
  <r>
    <x v="1"/>
    <s v="Non-Travel"/>
    <x v="1"/>
    <s v="Current Employees"/>
    <x v="0"/>
    <x v="0"/>
    <x v="237"/>
    <n v="329"/>
    <x v="1"/>
    <x v="5"/>
    <x v="0"/>
    <s v="Yes"/>
    <s v="Y"/>
    <n v="2"/>
    <n v="-2"/>
    <n v="0"/>
    <n v="52"/>
    <n v="0"/>
    <m/>
    <n v="0"/>
    <n v="1"/>
    <n v="771"/>
    <n v="2"/>
    <x v="2"/>
    <n v="1"/>
    <n v="1"/>
    <n v="79"/>
    <n v="2"/>
    <n v="5"/>
    <x v="1"/>
    <n v="19068"/>
    <n v="21030"/>
    <n v="1"/>
    <n v="18"/>
    <n v="3"/>
    <n v="4"/>
    <n v="80"/>
    <n v="0"/>
    <n v="33"/>
    <n v="4"/>
    <n v="33"/>
    <n v="7"/>
    <n v="15"/>
    <n v="12"/>
  </r>
  <r>
    <x v="1"/>
    <s v="Travel_Rarely"/>
    <x v="2"/>
    <s v="Current Employees"/>
    <x v="0"/>
    <x v="0"/>
    <x v="238"/>
    <n v="330"/>
    <x v="0"/>
    <x v="6"/>
    <x v="1"/>
    <s v="No"/>
    <s v="Y"/>
    <n v="5"/>
    <n v="-2"/>
    <n v="0"/>
    <n v="32"/>
    <n v="0"/>
    <m/>
    <n v="0"/>
    <n v="1"/>
    <n v="1401"/>
    <n v="4"/>
    <x v="0"/>
    <n v="1"/>
    <n v="3"/>
    <n v="56"/>
    <n v="3"/>
    <n v="1"/>
    <x v="1"/>
    <n v="3931"/>
    <n v="20990"/>
    <n v="2"/>
    <n v="11"/>
    <n v="3"/>
    <n v="1"/>
    <n v="80"/>
    <n v="1"/>
    <n v="6"/>
    <n v="3"/>
    <n v="4"/>
    <n v="3"/>
    <n v="1"/>
    <n v="2"/>
  </r>
  <r>
    <x v="0"/>
    <s v="Travel_Rarely"/>
    <x v="2"/>
    <s v="Ex-Employees"/>
    <x v="1"/>
    <x v="0"/>
    <x v="239"/>
    <n v="331"/>
    <x v="1"/>
    <x v="2"/>
    <x v="0"/>
    <s v="Yes"/>
    <s v="Y"/>
    <n v="2"/>
    <n v="-2"/>
    <n v="0"/>
    <n v="32"/>
    <n v="1"/>
    <n v="1"/>
    <n v="1"/>
    <n v="0"/>
    <n v="515"/>
    <n v="1"/>
    <x v="3"/>
    <n v="1"/>
    <n v="4"/>
    <n v="62"/>
    <n v="2"/>
    <n v="1"/>
    <x v="1"/>
    <n v="3730"/>
    <n v="9571"/>
    <n v="0"/>
    <n v="14"/>
    <n v="3"/>
    <n v="4"/>
    <n v="80"/>
    <n v="0"/>
    <n v="4"/>
    <n v="1"/>
    <n v="3"/>
    <n v="2"/>
    <n v="1"/>
    <n v="2"/>
  </r>
  <r>
    <x v="1"/>
    <s v="Travel_Rarely"/>
    <x v="0"/>
    <s v="Current Employees"/>
    <x v="1"/>
    <x v="2"/>
    <x v="240"/>
    <n v="332"/>
    <x v="0"/>
    <x v="2"/>
    <x v="2"/>
    <s v="No"/>
    <s v="Y"/>
    <n v="1"/>
    <n v="-2"/>
    <n v="0"/>
    <n v="39"/>
    <n v="0"/>
    <m/>
    <n v="0"/>
    <n v="1"/>
    <n v="1431"/>
    <n v="1"/>
    <x v="2"/>
    <n v="1"/>
    <n v="3"/>
    <n v="96"/>
    <n v="3"/>
    <n v="1"/>
    <x v="2"/>
    <n v="2232"/>
    <n v="15417"/>
    <n v="7"/>
    <n v="14"/>
    <n v="3"/>
    <n v="3"/>
    <n v="80"/>
    <n v="3"/>
    <n v="7"/>
    <n v="3"/>
    <n v="3"/>
    <n v="2"/>
    <n v="1"/>
    <n v="2"/>
  </r>
  <r>
    <x v="1"/>
    <s v="Non-Travel"/>
    <x v="2"/>
    <s v="Current Employees"/>
    <x v="0"/>
    <x v="3"/>
    <x v="241"/>
    <n v="333"/>
    <x v="1"/>
    <x v="0"/>
    <x v="1"/>
    <s v="No"/>
    <s v="Y"/>
    <n v="2"/>
    <n v="-2"/>
    <n v="0"/>
    <n v="32"/>
    <n v="0"/>
    <m/>
    <n v="0"/>
    <n v="1"/>
    <n v="976"/>
    <n v="26"/>
    <x v="2"/>
    <n v="1"/>
    <n v="3"/>
    <n v="100"/>
    <n v="3"/>
    <n v="2"/>
    <x v="3"/>
    <n v="4465"/>
    <n v="12069"/>
    <n v="0"/>
    <n v="18"/>
    <n v="3"/>
    <n v="1"/>
    <n v="80"/>
    <n v="0"/>
    <n v="4"/>
    <n v="3"/>
    <n v="3"/>
    <n v="2"/>
    <n v="2"/>
    <n v="2"/>
  </r>
  <r>
    <x v="1"/>
    <s v="Travel_Rarely"/>
    <x v="0"/>
    <s v="Current Employees"/>
    <x v="1"/>
    <x v="0"/>
    <x v="242"/>
    <n v="334"/>
    <x v="1"/>
    <x v="1"/>
    <x v="2"/>
    <s v="No"/>
    <s v="Y"/>
    <n v="2"/>
    <n v="-2"/>
    <n v="0"/>
    <n v="41"/>
    <n v="0"/>
    <m/>
    <n v="0"/>
    <n v="1"/>
    <n v="1411"/>
    <n v="19"/>
    <x v="0"/>
    <n v="1"/>
    <n v="3"/>
    <n v="36"/>
    <n v="3"/>
    <n v="2"/>
    <x v="1"/>
    <n v="3072"/>
    <n v="19877"/>
    <n v="2"/>
    <n v="16"/>
    <n v="3"/>
    <n v="1"/>
    <n v="80"/>
    <n v="2"/>
    <n v="17"/>
    <n v="2"/>
    <n v="1"/>
    <n v="0"/>
    <n v="0"/>
    <n v="0"/>
  </r>
  <r>
    <x v="1"/>
    <s v="Travel_Rarely"/>
    <x v="0"/>
    <s v="Current Employees"/>
    <x v="1"/>
    <x v="4"/>
    <x v="243"/>
    <n v="335"/>
    <x v="1"/>
    <x v="1"/>
    <x v="2"/>
    <s v="No"/>
    <s v="Y"/>
    <n v="3"/>
    <n v="-2"/>
    <n v="0"/>
    <n v="40"/>
    <n v="0"/>
    <m/>
    <n v="0"/>
    <n v="1"/>
    <n v="1300"/>
    <n v="24"/>
    <x v="0"/>
    <n v="1"/>
    <n v="4"/>
    <n v="62"/>
    <n v="3"/>
    <n v="2"/>
    <x v="0"/>
    <n v="3319"/>
    <n v="24447"/>
    <n v="1"/>
    <n v="17"/>
    <n v="3"/>
    <n v="1"/>
    <n v="80"/>
    <n v="2"/>
    <n v="9"/>
    <n v="3"/>
    <n v="9"/>
    <n v="8"/>
    <n v="4"/>
    <n v="7"/>
  </r>
  <r>
    <x v="1"/>
    <s v="Travel_Rarely"/>
    <x v="1"/>
    <s v="Current Employees"/>
    <x v="1"/>
    <x v="1"/>
    <x v="244"/>
    <n v="336"/>
    <x v="1"/>
    <x v="5"/>
    <x v="1"/>
    <s v="No"/>
    <s v="Y"/>
    <n v="2"/>
    <n v="-2"/>
    <n v="0"/>
    <n v="45"/>
    <n v="0"/>
    <m/>
    <n v="0"/>
    <n v="1"/>
    <n v="252"/>
    <n v="1"/>
    <x v="3"/>
    <n v="1"/>
    <n v="3"/>
    <n v="70"/>
    <n v="4"/>
    <n v="5"/>
    <x v="0"/>
    <n v="19202"/>
    <n v="15970"/>
    <n v="0"/>
    <n v="11"/>
    <n v="3"/>
    <n v="3"/>
    <n v="80"/>
    <n v="1"/>
    <n v="25"/>
    <n v="3"/>
    <n v="24"/>
    <n v="0"/>
    <n v="1"/>
    <n v="7"/>
  </r>
  <r>
    <x v="1"/>
    <s v="Travel_Frequently"/>
    <x v="2"/>
    <s v="Current Employees"/>
    <x v="1"/>
    <x v="2"/>
    <x v="245"/>
    <n v="337"/>
    <x v="1"/>
    <x v="7"/>
    <x v="2"/>
    <s v="No"/>
    <s v="Y"/>
    <n v="3"/>
    <n v="-2"/>
    <n v="0"/>
    <n v="31"/>
    <n v="0"/>
    <m/>
    <n v="0"/>
    <n v="1"/>
    <n v="1327"/>
    <n v="3"/>
    <x v="2"/>
    <n v="1"/>
    <n v="2"/>
    <n v="73"/>
    <n v="3"/>
    <n v="3"/>
    <x v="2"/>
    <n v="13675"/>
    <n v="13523"/>
    <n v="9"/>
    <n v="12"/>
    <n v="3"/>
    <n v="1"/>
    <n v="80"/>
    <n v="1"/>
    <n v="9"/>
    <n v="3"/>
    <n v="2"/>
    <n v="2"/>
    <n v="2"/>
    <n v="2"/>
  </r>
  <r>
    <x v="1"/>
    <s v="Travel_Rarely"/>
    <x v="2"/>
    <s v="Current Employees"/>
    <x v="1"/>
    <x v="0"/>
    <x v="246"/>
    <n v="338"/>
    <x v="0"/>
    <x v="1"/>
    <x v="1"/>
    <s v="No"/>
    <s v="Y"/>
    <n v="2"/>
    <n v="-2"/>
    <n v="0"/>
    <n v="33"/>
    <n v="0"/>
    <m/>
    <n v="0"/>
    <n v="1"/>
    <n v="832"/>
    <n v="5"/>
    <x v="2"/>
    <n v="1"/>
    <n v="3"/>
    <n v="63"/>
    <n v="2"/>
    <n v="1"/>
    <x v="1"/>
    <n v="2911"/>
    <n v="14776"/>
    <n v="1"/>
    <n v="13"/>
    <n v="3"/>
    <n v="3"/>
    <n v="80"/>
    <n v="1"/>
    <n v="2"/>
    <n v="2"/>
    <n v="2"/>
    <n v="2"/>
    <n v="0"/>
    <n v="2"/>
  </r>
  <r>
    <x v="1"/>
    <s v="Travel_Rarely"/>
    <x v="2"/>
    <s v="Current Employees"/>
    <x v="1"/>
    <x v="0"/>
    <x v="247"/>
    <n v="339"/>
    <x v="1"/>
    <x v="3"/>
    <x v="1"/>
    <s v="No"/>
    <s v="Y"/>
    <n v="3"/>
    <n v="-2"/>
    <n v="0"/>
    <n v="34"/>
    <n v="0"/>
    <m/>
    <n v="0"/>
    <n v="1"/>
    <n v="470"/>
    <n v="2"/>
    <x v="2"/>
    <n v="1"/>
    <n v="4"/>
    <n v="84"/>
    <n v="2"/>
    <n v="2"/>
    <x v="1"/>
    <n v="5957"/>
    <n v="23687"/>
    <n v="6"/>
    <n v="13"/>
    <n v="3"/>
    <n v="2"/>
    <n v="80"/>
    <n v="1"/>
    <n v="13"/>
    <n v="3"/>
    <n v="11"/>
    <n v="9"/>
    <n v="5"/>
    <n v="9"/>
  </r>
  <r>
    <x v="1"/>
    <s v="Travel_Rarely"/>
    <x v="0"/>
    <s v="Current Employees"/>
    <x v="1"/>
    <x v="2"/>
    <x v="248"/>
    <n v="340"/>
    <x v="0"/>
    <x v="1"/>
    <x v="1"/>
    <s v="No"/>
    <s v="Y"/>
    <n v="2"/>
    <n v="-2"/>
    <n v="0"/>
    <n v="37"/>
    <n v="0"/>
    <m/>
    <n v="0"/>
    <n v="1"/>
    <n v="1017"/>
    <n v="1"/>
    <x v="0"/>
    <n v="1"/>
    <n v="3"/>
    <n v="83"/>
    <n v="2"/>
    <n v="1"/>
    <x v="2"/>
    <n v="3920"/>
    <n v="18697"/>
    <n v="2"/>
    <n v="14"/>
    <n v="3"/>
    <n v="1"/>
    <n v="80"/>
    <n v="1"/>
    <n v="17"/>
    <n v="2"/>
    <n v="3"/>
    <n v="1"/>
    <n v="0"/>
    <n v="2"/>
  </r>
  <r>
    <x v="1"/>
    <s v="Travel_Frequently"/>
    <x v="1"/>
    <s v="Current Employees"/>
    <x v="1"/>
    <x v="0"/>
    <x v="249"/>
    <n v="341"/>
    <x v="1"/>
    <x v="3"/>
    <x v="1"/>
    <s v="No"/>
    <s v="Y"/>
    <n v="1"/>
    <n v="-2"/>
    <n v="0"/>
    <n v="45"/>
    <n v="0"/>
    <m/>
    <n v="0"/>
    <n v="1"/>
    <n v="1199"/>
    <n v="7"/>
    <x v="2"/>
    <n v="1"/>
    <n v="1"/>
    <n v="77"/>
    <n v="4"/>
    <n v="2"/>
    <x v="1"/>
    <n v="6434"/>
    <n v="5118"/>
    <n v="4"/>
    <n v="17"/>
    <n v="3"/>
    <n v="4"/>
    <n v="80"/>
    <n v="1"/>
    <n v="9"/>
    <n v="3"/>
    <n v="3"/>
    <n v="2"/>
    <n v="0"/>
    <n v="2"/>
  </r>
  <r>
    <x v="0"/>
    <s v="Travel_Frequently"/>
    <x v="0"/>
    <s v="Ex-Employees"/>
    <x v="1"/>
    <x v="2"/>
    <x v="250"/>
    <n v="342"/>
    <x v="1"/>
    <x v="3"/>
    <x v="2"/>
    <s v="No"/>
    <s v="Y"/>
    <n v="5"/>
    <n v="-2"/>
    <n v="0"/>
    <n v="37"/>
    <n v="1"/>
    <n v="1"/>
    <n v="1"/>
    <n v="0"/>
    <n v="504"/>
    <n v="10"/>
    <x v="3"/>
    <n v="1"/>
    <n v="1"/>
    <n v="61"/>
    <n v="3"/>
    <n v="3"/>
    <x v="2"/>
    <n v="10048"/>
    <n v="22573"/>
    <n v="6"/>
    <n v="11"/>
    <n v="3"/>
    <n v="2"/>
    <n v="80"/>
    <n v="2"/>
    <n v="17"/>
    <n v="3"/>
    <n v="1"/>
    <n v="0"/>
    <n v="0"/>
    <n v="0"/>
  </r>
  <r>
    <x v="1"/>
    <s v="Travel_Frequently"/>
    <x v="0"/>
    <s v="Current Employees"/>
    <x v="1"/>
    <x v="4"/>
    <x v="251"/>
    <n v="343"/>
    <x v="0"/>
    <x v="4"/>
    <x v="0"/>
    <s v="No"/>
    <s v="Y"/>
    <n v="1"/>
    <n v="-2"/>
    <n v="0"/>
    <n v="39"/>
    <n v="0"/>
    <m/>
    <n v="0"/>
    <n v="1"/>
    <n v="505"/>
    <n v="2"/>
    <x v="2"/>
    <n v="1"/>
    <n v="4"/>
    <n v="64"/>
    <n v="3"/>
    <n v="3"/>
    <x v="0"/>
    <n v="10938"/>
    <n v="6420"/>
    <n v="0"/>
    <n v="25"/>
    <n v="4"/>
    <n v="4"/>
    <n v="80"/>
    <n v="0"/>
    <n v="20"/>
    <n v="3"/>
    <n v="19"/>
    <n v="6"/>
    <n v="11"/>
    <n v="8"/>
  </r>
  <r>
    <x v="1"/>
    <s v="Travel_Rarely"/>
    <x v="2"/>
    <s v="Current Employees"/>
    <x v="1"/>
    <x v="0"/>
    <x v="252"/>
    <n v="346"/>
    <x v="1"/>
    <x v="1"/>
    <x v="0"/>
    <s v="No"/>
    <s v="Y"/>
    <n v="1"/>
    <n v="-2"/>
    <n v="0"/>
    <n v="29"/>
    <n v="0"/>
    <m/>
    <n v="0"/>
    <n v="1"/>
    <n v="665"/>
    <n v="15"/>
    <x v="3"/>
    <n v="1"/>
    <n v="3"/>
    <n v="60"/>
    <n v="3"/>
    <n v="1"/>
    <x v="1"/>
    <n v="2340"/>
    <n v="22673"/>
    <n v="1"/>
    <n v="19"/>
    <n v="3"/>
    <n v="1"/>
    <n v="80"/>
    <n v="0"/>
    <n v="6"/>
    <n v="3"/>
    <n v="6"/>
    <n v="5"/>
    <n v="1"/>
    <n v="5"/>
  </r>
  <r>
    <x v="1"/>
    <s v="Travel_Rarely"/>
    <x v="0"/>
    <s v="Current Employees"/>
    <x v="1"/>
    <x v="0"/>
    <x v="253"/>
    <n v="347"/>
    <x v="0"/>
    <x v="1"/>
    <x v="0"/>
    <s v="Yes"/>
    <s v="Y"/>
    <n v="1"/>
    <n v="-2"/>
    <n v="0"/>
    <n v="42"/>
    <n v="0"/>
    <m/>
    <n v="0"/>
    <n v="1"/>
    <n v="916"/>
    <n v="17"/>
    <x v="0"/>
    <n v="1"/>
    <n v="4"/>
    <n v="82"/>
    <n v="4"/>
    <n v="2"/>
    <x v="1"/>
    <n v="6545"/>
    <n v="23016"/>
    <n v="3"/>
    <n v="13"/>
    <n v="3"/>
    <n v="3"/>
    <n v="80"/>
    <n v="0"/>
    <n v="10"/>
    <n v="3"/>
    <n v="3"/>
    <n v="2"/>
    <n v="0"/>
    <n v="2"/>
  </r>
  <r>
    <x v="1"/>
    <s v="Travel_Rarely"/>
    <x v="2"/>
    <s v="Current Employees"/>
    <x v="0"/>
    <x v="3"/>
    <x v="254"/>
    <n v="349"/>
    <x v="1"/>
    <x v="0"/>
    <x v="2"/>
    <s v="No"/>
    <s v="Y"/>
    <n v="2"/>
    <n v="-2"/>
    <n v="0"/>
    <n v="29"/>
    <n v="0"/>
    <m/>
    <n v="0"/>
    <n v="1"/>
    <n v="1247"/>
    <n v="20"/>
    <x v="0"/>
    <n v="1"/>
    <n v="4"/>
    <n v="45"/>
    <n v="3"/>
    <n v="2"/>
    <x v="3"/>
    <n v="6931"/>
    <n v="10732"/>
    <n v="2"/>
    <n v="14"/>
    <n v="3"/>
    <n v="4"/>
    <n v="80"/>
    <n v="1"/>
    <n v="10"/>
    <n v="3"/>
    <n v="3"/>
    <n v="2"/>
    <n v="0"/>
    <n v="2"/>
  </r>
  <r>
    <x v="1"/>
    <s v="Travel_Rarely"/>
    <x v="2"/>
    <s v="Current Employees"/>
    <x v="1"/>
    <x v="0"/>
    <x v="255"/>
    <n v="350"/>
    <x v="0"/>
    <x v="3"/>
    <x v="1"/>
    <s v="No"/>
    <s v="Y"/>
    <n v="3"/>
    <n v="-2"/>
    <n v="0"/>
    <n v="25"/>
    <n v="0"/>
    <m/>
    <n v="0"/>
    <n v="1"/>
    <n v="685"/>
    <n v="1"/>
    <x v="3"/>
    <n v="1"/>
    <n v="1"/>
    <n v="62"/>
    <n v="3"/>
    <n v="2"/>
    <x v="1"/>
    <n v="4898"/>
    <n v="7505"/>
    <n v="0"/>
    <n v="12"/>
    <n v="3"/>
    <n v="4"/>
    <n v="80"/>
    <n v="2"/>
    <n v="5"/>
    <n v="3"/>
    <n v="4"/>
    <n v="2"/>
    <n v="1"/>
    <n v="2"/>
  </r>
  <r>
    <x v="1"/>
    <s v="Travel_Rarely"/>
    <x v="0"/>
    <s v="Current Employees"/>
    <x v="1"/>
    <x v="2"/>
    <x v="256"/>
    <n v="351"/>
    <x v="0"/>
    <x v="2"/>
    <x v="2"/>
    <s v="Yes"/>
    <s v="Y"/>
    <n v="4"/>
    <n v="-2"/>
    <n v="0"/>
    <n v="42"/>
    <n v="0"/>
    <m/>
    <n v="0"/>
    <n v="1"/>
    <n v="269"/>
    <n v="2"/>
    <x v="3"/>
    <n v="1"/>
    <n v="4"/>
    <n v="56"/>
    <n v="2"/>
    <n v="1"/>
    <x v="2"/>
    <n v="2593"/>
    <n v="8007"/>
    <n v="0"/>
    <n v="11"/>
    <n v="3"/>
    <n v="3"/>
    <n v="80"/>
    <n v="1"/>
    <n v="10"/>
    <n v="3"/>
    <n v="9"/>
    <n v="6"/>
    <n v="7"/>
    <n v="8"/>
  </r>
  <r>
    <x v="1"/>
    <s v="Travel_Rarely"/>
    <x v="0"/>
    <s v="Current Employees"/>
    <x v="1"/>
    <x v="2"/>
    <x v="257"/>
    <n v="352"/>
    <x v="1"/>
    <x v="7"/>
    <x v="2"/>
    <s v="No"/>
    <s v="Y"/>
    <n v="5"/>
    <n v="-2"/>
    <n v="0"/>
    <n v="40"/>
    <n v="0"/>
    <m/>
    <n v="0"/>
    <n v="1"/>
    <n v="1416"/>
    <n v="2"/>
    <x v="0"/>
    <n v="1"/>
    <n v="1"/>
    <n v="49"/>
    <n v="3"/>
    <n v="5"/>
    <x v="2"/>
    <n v="19436"/>
    <n v="5949"/>
    <n v="0"/>
    <n v="19"/>
    <n v="3"/>
    <n v="4"/>
    <n v="80"/>
    <n v="1"/>
    <n v="22"/>
    <n v="3"/>
    <n v="21"/>
    <n v="7"/>
    <n v="3"/>
    <n v="9"/>
  </r>
  <r>
    <x v="1"/>
    <s v="Travel_Rarely"/>
    <x v="1"/>
    <s v="Current Employees"/>
    <x v="1"/>
    <x v="0"/>
    <x v="258"/>
    <n v="353"/>
    <x v="1"/>
    <x v="1"/>
    <x v="1"/>
    <s v="No"/>
    <s v="Y"/>
    <n v="0"/>
    <n v="-2"/>
    <n v="0"/>
    <n v="51"/>
    <n v="0"/>
    <m/>
    <n v="0"/>
    <n v="1"/>
    <n v="833"/>
    <n v="1"/>
    <x v="3"/>
    <n v="1"/>
    <n v="3"/>
    <n v="96"/>
    <n v="3"/>
    <n v="1"/>
    <x v="1"/>
    <n v="2723"/>
    <n v="23231"/>
    <n v="1"/>
    <n v="11"/>
    <n v="3"/>
    <n v="2"/>
    <n v="80"/>
    <n v="0"/>
    <n v="1"/>
    <n v="2"/>
    <n v="1"/>
    <n v="0"/>
    <n v="0"/>
    <n v="0"/>
  </r>
  <r>
    <x v="0"/>
    <s v="Travel_Frequently"/>
    <x v="2"/>
    <s v="Ex-Employees"/>
    <x v="1"/>
    <x v="2"/>
    <x v="259"/>
    <n v="355"/>
    <x v="1"/>
    <x v="2"/>
    <x v="0"/>
    <s v="No"/>
    <s v="Y"/>
    <n v="2"/>
    <n v="-2"/>
    <n v="0"/>
    <n v="31"/>
    <n v="1"/>
    <n v="1"/>
    <n v="1"/>
    <n v="0"/>
    <n v="307"/>
    <n v="29"/>
    <x v="0"/>
    <n v="1"/>
    <n v="3"/>
    <n v="71"/>
    <n v="2"/>
    <n v="1"/>
    <x v="2"/>
    <n v="3479"/>
    <n v="11652"/>
    <n v="0"/>
    <n v="11"/>
    <n v="3"/>
    <n v="2"/>
    <n v="80"/>
    <n v="0"/>
    <n v="6"/>
    <n v="4"/>
    <n v="5"/>
    <n v="4"/>
    <n v="1"/>
    <n v="4"/>
  </r>
  <r>
    <x v="1"/>
    <s v="Travel_Frequently"/>
    <x v="2"/>
    <s v="Current Employees"/>
    <x v="1"/>
    <x v="0"/>
    <x v="260"/>
    <n v="359"/>
    <x v="1"/>
    <x v="2"/>
    <x v="1"/>
    <s v="No"/>
    <s v="Y"/>
    <n v="3"/>
    <n v="-2"/>
    <n v="0"/>
    <n v="32"/>
    <n v="0"/>
    <m/>
    <n v="0"/>
    <n v="1"/>
    <n v="1311"/>
    <n v="7"/>
    <x v="3"/>
    <n v="1"/>
    <n v="2"/>
    <n v="100"/>
    <n v="4"/>
    <n v="1"/>
    <x v="1"/>
    <n v="2794"/>
    <n v="26062"/>
    <n v="1"/>
    <n v="20"/>
    <n v="4"/>
    <n v="3"/>
    <n v="80"/>
    <n v="0"/>
    <n v="5"/>
    <n v="1"/>
    <n v="5"/>
    <n v="1"/>
    <n v="0"/>
    <n v="3"/>
  </r>
  <r>
    <x v="1"/>
    <s v="Non-Travel"/>
    <x v="0"/>
    <s v="Current Employees"/>
    <x v="0"/>
    <x v="0"/>
    <x v="261"/>
    <n v="361"/>
    <x v="1"/>
    <x v="0"/>
    <x v="1"/>
    <s v="No"/>
    <s v="Y"/>
    <n v="0"/>
    <n v="-2"/>
    <n v="0"/>
    <n v="38"/>
    <n v="0"/>
    <m/>
    <n v="0"/>
    <n v="1"/>
    <n v="1327"/>
    <n v="2"/>
    <x v="0"/>
    <n v="1"/>
    <n v="4"/>
    <n v="39"/>
    <n v="2"/>
    <n v="2"/>
    <x v="1"/>
    <n v="5249"/>
    <n v="19682"/>
    <n v="3"/>
    <n v="18"/>
    <n v="3"/>
    <n v="4"/>
    <n v="80"/>
    <n v="1"/>
    <n v="13"/>
    <n v="3"/>
    <n v="8"/>
    <n v="7"/>
    <n v="7"/>
    <n v="5"/>
  </r>
  <r>
    <x v="1"/>
    <s v="Travel_Rarely"/>
    <x v="2"/>
    <s v="Current Employees"/>
    <x v="1"/>
    <x v="4"/>
    <x v="262"/>
    <n v="362"/>
    <x v="1"/>
    <x v="2"/>
    <x v="0"/>
    <s v="No"/>
    <s v="Y"/>
    <n v="5"/>
    <n v="-2"/>
    <n v="0"/>
    <n v="32"/>
    <n v="0"/>
    <m/>
    <n v="0"/>
    <n v="1"/>
    <n v="128"/>
    <n v="2"/>
    <x v="1"/>
    <n v="1"/>
    <n v="4"/>
    <n v="84"/>
    <n v="2"/>
    <n v="2"/>
    <x v="0"/>
    <n v="2176"/>
    <n v="19737"/>
    <n v="4"/>
    <n v="13"/>
    <n v="3"/>
    <n v="4"/>
    <n v="80"/>
    <n v="0"/>
    <n v="9"/>
    <n v="3"/>
    <n v="6"/>
    <n v="2"/>
    <n v="0"/>
    <n v="4"/>
  </r>
  <r>
    <x v="1"/>
    <s v="Travel_Rarely"/>
    <x v="1"/>
    <s v="Current Employees"/>
    <x v="0"/>
    <x v="4"/>
    <x v="263"/>
    <n v="363"/>
    <x v="0"/>
    <x v="5"/>
    <x v="1"/>
    <s v="Yes"/>
    <s v="Y"/>
    <n v="2"/>
    <n v="-2"/>
    <n v="0"/>
    <n v="46"/>
    <n v="0"/>
    <m/>
    <n v="0"/>
    <n v="1"/>
    <n v="488"/>
    <n v="2"/>
    <x v="3"/>
    <n v="1"/>
    <n v="4"/>
    <n v="75"/>
    <n v="1"/>
    <n v="4"/>
    <x v="0"/>
    <n v="16872"/>
    <n v="14977"/>
    <n v="3"/>
    <n v="12"/>
    <n v="3"/>
    <n v="2"/>
    <n v="80"/>
    <n v="1"/>
    <n v="28"/>
    <n v="2"/>
    <n v="7"/>
    <n v="7"/>
    <n v="7"/>
    <n v="7"/>
  </r>
  <r>
    <x v="0"/>
    <s v="Travel_Rarely"/>
    <x v="2"/>
    <s v="Ex-Employees"/>
    <x v="1"/>
    <x v="0"/>
    <x v="264"/>
    <n v="364"/>
    <x v="1"/>
    <x v="2"/>
    <x v="0"/>
    <s v="No"/>
    <s v="Y"/>
    <n v="5"/>
    <n v="-2"/>
    <n v="0"/>
    <n v="28"/>
    <n v="1"/>
    <n v="1"/>
    <n v="1"/>
    <n v="0"/>
    <n v="529"/>
    <n v="2"/>
    <x v="2"/>
    <n v="1"/>
    <n v="1"/>
    <n v="79"/>
    <n v="3"/>
    <n v="1"/>
    <x v="1"/>
    <n v="3485"/>
    <n v="14935"/>
    <n v="2"/>
    <n v="11"/>
    <n v="3"/>
    <n v="3"/>
    <n v="80"/>
    <n v="0"/>
    <n v="5"/>
    <n v="1"/>
    <n v="0"/>
    <n v="0"/>
    <n v="0"/>
    <n v="0"/>
  </r>
  <r>
    <x v="1"/>
    <s v="Travel_Rarely"/>
    <x v="2"/>
    <s v="Current Employees"/>
    <x v="0"/>
    <x v="2"/>
    <x v="265"/>
    <n v="366"/>
    <x v="1"/>
    <x v="0"/>
    <x v="1"/>
    <s v="No"/>
    <s v="Y"/>
    <n v="2"/>
    <n v="-2"/>
    <n v="0"/>
    <n v="29"/>
    <n v="0"/>
    <m/>
    <n v="0"/>
    <n v="1"/>
    <n v="1210"/>
    <n v="2"/>
    <x v="3"/>
    <n v="1"/>
    <n v="1"/>
    <n v="78"/>
    <n v="2"/>
    <n v="2"/>
    <x v="2"/>
    <n v="6644"/>
    <n v="3687"/>
    <n v="2"/>
    <n v="19"/>
    <n v="3"/>
    <n v="2"/>
    <n v="80"/>
    <n v="2"/>
    <n v="10"/>
    <n v="3"/>
    <n v="0"/>
    <n v="0"/>
    <n v="0"/>
    <n v="0"/>
  </r>
  <r>
    <x v="1"/>
    <s v="Travel_Rarely"/>
    <x v="2"/>
    <s v="Current Employees"/>
    <x v="1"/>
    <x v="2"/>
    <x v="266"/>
    <n v="367"/>
    <x v="1"/>
    <x v="4"/>
    <x v="1"/>
    <s v="No"/>
    <s v="Y"/>
    <n v="2"/>
    <n v="-2"/>
    <n v="0"/>
    <n v="31"/>
    <n v="0"/>
    <m/>
    <n v="0"/>
    <n v="1"/>
    <n v="1463"/>
    <n v="23"/>
    <x v="3"/>
    <n v="1"/>
    <n v="2"/>
    <n v="64"/>
    <n v="2"/>
    <n v="2"/>
    <x v="0"/>
    <n v="5582"/>
    <n v="14408"/>
    <n v="0"/>
    <n v="21"/>
    <n v="4"/>
    <n v="2"/>
    <n v="80"/>
    <n v="1"/>
    <n v="10"/>
    <n v="3"/>
    <n v="9"/>
    <n v="0"/>
    <n v="7"/>
    <n v="8"/>
  </r>
  <r>
    <x v="1"/>
    <s v="Non-Travel"/>
    <x v="2"/>
    <s v="Current Employees"/>
    <x v="1"/>
    <x v="0"/>
    <x v="267"/>
    <n v="369"/>
    <x v="1"/>
    <x v="4"/>
    <x v="2"/>
    <s v="No"/>
    <s v="Y"/>
    <n v="2"/>
    <n v="-2"/>
    <n v="0"/>
    <n v="25"/>
    <n v="0"/>
    <m/>
    <n v="0"/>
    <n v="1"/>
    <n v="675"/>
    <n v="5"/>
    <x v="0"/>
    <n v="1"/>
    <n v="2"/>
    <n v="85"/>
    <n v="4"/>
    <n v="2"/>
    <x v="1"/>
    <n v="4000"/>
    <n v="18384"/>
    <n v="1"/>
    <n v="12"/>
    <n v="3"/>
    <n v="4"/>
    <n v="80"/>
    <n v="2"/>
    <n v="6"/>
    <n v="3"/>
    <n v="6"/>
    <n v="3"/>
    <n v="1"/>
    <n v="5"/>
  </r>
  <r>
    <x v="1"/>
    <s v="Travel_Rarely"/>
    <x v="1"/>
    <s v="Current Employees"/>
    <x v="1"/>
    <x v="2"/>
    <x v="268"/>
    <n v="372"/>
    <x v="1"/>
    <x v="4"/>
    <x v="1"/>
    <s v="Yes"/>
    <s v="Y"/>
    <n v="2"/>
    <n v="-2"/>
    <n v="0"/>
    <n v="45"/>
    <n v="0"/>
    <m/>
    <n v="0"/>
    <n v="1"/>
    <n v="1385"/>
    <n v="20"/>
    <x v="0"/>
    <n v="1"/>
    <n v="3"/>
    <n v="79"/>
    <n v="3"/>
    <n v="4"/>
    <x v="0"/>
    <n v="13496"/>
    <n v="7501"/>
    <n v="0"/>
    <n v="14"/>
    <n v="3"/>
    <n v="2"/>
    <n v="80"/>
    <n v="0"/>
    <n v="21"/>
    <n v="3"/>
    <n v="20"/>
    <n v="7"/>
    <n v="4"/>
    <n v="10"/>
  </r>
  <r>
    <x v="1"/>
    <s v="Travel_Rarely"/>
    <x v="0"/>
    <s v="Current Employees"/>
    <x v="1"/>
    <x v="0"/>
    <x v="269"/>
    <n v="373"/>
    <x v="1"/>
    <x v="2"/>
    <x v="1"/>
    <s v="No"/>
    <s v="Y"/>
    <n v="4"/>
    <n v="-2"/>
    <n v="0"/>
    <n v="36"/>
    <n v="0"/>
    <m/>
    <n v="0"/>
    <n v="1"/>
    <n v="1403"/>
    <n v="6"/>
    <x v="3"/>
    <n v="1"/>
    <n v="4"/>
    <n v="47"/>
    <n v="3"/>
    <n v="1"/>
    <x v="1"/>
    <n v="3210"/>
    <n v="20251"/>
    <n v="0"/>
    <n v="11"/>
    <n v="3"/>
    <n v="3"/>
    <n v="80"/>
    <n v="1"/>
    <n v="16"/>
    <n v="3"/>
    <n v="15"/>
    <n v="13"/>
    <n v="10"/>
    <n v="11"/>
  </r>
  <r>
    <x v="1"/>
    <s v="Travel_Rarely"/>
    <x v="3"/>
    <s v="Current Employees"/>
    <x v="1"/>
    <x v="2"/>
    <x v="270"/>
    <n v="374"/>
    <x v="1"/>
    <x v="5"/>
    <x v="0"/>
    <s v="Yes"/>
    <s v="Y"/>
    <n v="2"/>
    <n v="-2"/>
    <n v="0"/>
    <n v="55"/>
    <n v="0"/>
    <m/>
    <n v="0"/>
    <n v="1"/>
    <n v="452"/>
    <n v="1"/>
    <x v="3"/>
    <n v="1"/>
    <n v="4"/>
    <n v="81"/>
    <n v="3"/>
    <n v="5"/>
    <x v="2"/>
    <n v="19045"/>
    <n v="18938"/>
    <n v="0"/>
    <n v="14"/>
    <n v="3"/>
    <n v="3"/>
    <n v="80"/>
    <n v="0"/>
    <n v="37"/>
    <n v="3"/>
    <n v="36"/>
    <n v="10"/>
    <n v="4"/>
    <n v="13"/>
  </r>
  <r>
    <x v="0"/>
    <s v="Non-Travel"/>
    <x v="1"/>
    <s v="Ex-Employees"/>
    <x v="1"/>
    <x v="0"/>
    <x v="271"/>
    <n v="376"/>
    <x v="1"/>
    <x v="5"/>
    <x v="1"/>
    <s v="Yes"/>
    <s v="Y"/>
    <n v="2"/>
    <n v="-2"/>
    <n v="0"/>
    <n v="47"/>
    <n v="1"/>
    <n v="1"/>
    <n v="1"/>
    <n v="0"/>
    <n v="666"/>
    <n v="29"/>
    <x v="2"/>
    <n v="1"/>
    <n v="1"/>
    <n v="88"/>
    <n v="3"/>
    <n v="3"/>
    <x v="1"/>
    <n v="11849"/>
    <n v="10268"/>
    <n v="1"/>
    <n v="12"/>
    <n v="3"/>
    <n v="4"/>
    <n v="80"/>
    <n v="1"/>
    <n v="10"/>
    <n v="2"/>
    <n v="10"/>
    <n v="7"/>
    <n v="9"/>
    <n v="9"/>
  </r>
  <r>
    <x v="1"/>
    <s v="Travel_Rarely"/>
    <x v="2"/>
    <s v="Current Employees"/>
    <x v="1"/>
    <x v="2"/>
    <x v="272"/>
    <n v="377"/>
    <x v="1"/>
    <x v="1"/>
    <x v="1"/>
    <s v="No"/>
    <s v="Y"/>
    <n v="3"/>
    <n v="-2"/>
    <n v="0"/>
    <n v="28"/>
    <n v="0"/>
    <m/>
    <n v="0"/>
    <n v="1"/>
    <n v="1158"/>
    <n v="9"/>
    <x v="3"/>
    <n v="1"/>
    <n v="4"/>
    <n v="94"/>
    <n v="3"/>
    <n v="1"/>
    <x v="0"/>
    <n v="2070"/>
    <n v="2613"/>
    <n v="1"/>
    <n v="23"/>
    <n v="4"/>
    <n v="4"/>
    <n v="80"/>
    <n v="1"/>
    <n v="5"/>
    <n v="2"/>
    <n v="5"/>
    <n v="2"/>
    <n v="0"/>
    <n v="4"/>
  </r>
  <r>
    <x v="1"/>
    <s v="Travel_Rarely"/>
    <x v="0"/>
    <s v="Current Employees"/>
    <x v="0"/>
    <x v="2"/>
    <x v="273"/>
    <n v="378"/>
    <x v="1"/>
    <x v="0"/>
    <x v="1"/>
    <s v="No"/>
    <s v="Y"/>
    <n v="5"/>
    <n v="-2"/>
    <n v="0"/>
    <n v="37"/>
    <n v="0"/>
    <m/>
    <n v="0"/>
    <n v="1"/>
    <n v="228"/>
    <n v="6"/>
    <x v="2"/>
    <n v="1"/>
    <n v="3"/>
    <n v="98"/>
    <n v="3"/>
    <n v="2"/>
    <x v="0"/>
    <n v="6502"/>
    <n v="22825"/>
    <n v="4"/>
    <n v="14"/>
    <n v="3"/>
    <n v="2"/>
    <n v="80"/>
    <n v="1"/>
    <n v="7"/>
    <n v="4"/>
    <n v="5"/>
    <n v="4"/>
    <n v="0"/>
    <n v="1"/>
  </r>
  <r>
    <x v="1"/>
    <s v="Travel_Rarely"/>
    <x v="4"/>
    <s v="Current Employees"/>
    <x v="1"/>
    <x v="2"/>
    <x v="274"/>
    <n v="379"/>
    <x v="1"/>
    <x v="1"/>
    <x v="0"/>
    <s v="No"/>
    <s v="Y"/>
    <n v="4"/>
    <n v="-2"/>
    <n v="0"/>
    <n v="21"/>
    <n v="0"/>
    <m/>
    <n v="0"/>
    <n v="1"/>
    <n v="996"/>
    <n v="3"/>
    <x v="0"/>
    <n v="1"/>
    <n v="4"/>
    <n v="100"/>
    <n v="2"/>
    <n v="1"/>
    <x v="2"/>
    <n v="3230"/>
    <n v="10531"/>
    <n v="1"/>
    <n v="17"/>
    <n v="3"/>
    <n v="1"/>
    <n v="80"/>
    <n v="0"/>
    <n v="3"/>
    <n v="4"/>
    <n v="3"/>
    <n v="2"/>
    <n v="1"/>
    <n v="0"/>
  </r>
  <r>
    <x v="1"/>
    <s v="Non-Travel"/>
    <x v="0"/>
    <s v="Current Employees"/>
    <x v="1"/>
    <x v="2"/>
    <x v="275"/>
    <n v="380"/>
    <x v="0"/>
    <x v="7"/>
    <x v="2"/>
    <s v="Yes"/>
    <s v="Y"/>
    <n v="2"/>
    <n v="-2"/>
    <n v="0"/>
    <n v="37"/>
    <n v="0"/>
    <m/>
    <n v="0"/>
    <n v="1"/>
    <n v="728"/>
    <n v="1"/>
    <x v="2"/>
    <n v="1"/>
    <n v="1"/>
    <n v="80"/>
    <n v="3"/>
    <n v="3"/>
    <x v="0"/>
    <n v="13603"/>
    <n v="11677"/>
    <n v="2"/>
    <n v="18"/>
    <n v="3"/>
    <n v="1"/>
    <n v="80"/>
    <n v="2"/>
    <n v="15"/>
    <n v="3"/>
    <n v="5"/>
    <n v="2"/>
    <n v="0"/>
    <n v="2"/>
  </r>
  <r>
    <x v="1"/>
    <s v="Travel_Rarely"/>
    <x v="0"/>
    <s v="Current Employees"/>
    <x v="1"/>
    <x v="0"/>
    <x v="276"/>
    <n v="381"/>
    <x v="0"/>
    <x v="5"/>
    <x v="2"/>
    <s v="No"/>
    <s v="Y"/>
    <n v="6"/>
    <n v="-2"/>
    <n v="0"/>
    <n v="35"/>
    <n v="0"/>
    <m/>
    <n v="0"/>
    <n v="1"/>
    <n v="1315"/>
    <n v="22"/>
    <x v="3"/>
    <n v="1"/>
    <n v="2"/>
    <n v="71"/>
    <n v="4"/>
    <n v="3"/>
    <x v="1"/>
    <n v="11996"/>
    <n v="19100"/>
    <n v="7"/>
    <n v="18"/>
    <n v="3"/>
    <n v="2"/>
    <n v="80"/>
    <n v="1"/>
    <n v="10"/>
    <n v="2"/>
    <n v="7"/>
    <n v="7"/>
    <n v="6"/>
    <n v="2"/>
  </r>
  <r>
    <x v="1"/>
    <s v="Travel_Rarely"/>
    <x v="0"/>
    <s v="Current Employees"/>
    <x v="0"/>
    <x v="2"/>
    <x v="277"/>
    <n v="382"/>
    <x v="0"/>
    <x v="0"/>
    <x v="2"/>
    <s v="Yes"/>
    <s v="Y"/>
    <n v="3"/>
    <n v="-2"/>
    <n v="0"/>
    <n v="38"/>
    <n v="0"/>
    <m/>
    <n v="0"/>
    <n v="1"/>
    <n v="322"/>
    <n v="7"/>
    <x v="0"/>
    <n v="1"/>
    <n v="1"/>
    <n v="44"/>
    <n v="4"/>
    <n v="2"/>
    <x v="2"/>
    <n v="5605"/>
    <n v="19191"/>
    <n v="1"/>
    <n v="24"/>
    <n v="4"/>
    <n v="3"/>
    <n v="80"/>
    <n v="1"/>
    <n v="8"/>
    <n v="3"/>
    <n v="8"/>
    <n v="0"/>
    <n v="7"/>
    <n v="7"/>
  </r>
  <r>
    <x v="1"/>
    <s v="Travel_Frequently"/>
    <x v="2"/>
    <s v="Current Employees"/>
    <x v="1"/>
    <x v="0"/>
    <x v="278"/>
    <n v="384"/>
    <x v="0"/>
    <x v="3"/>
    <x v="2"/>
    <s v="No"/>
    <s v="Y"/>
    <n v="6"/>
    <n v="-2"/>
    <n v="0"/>
    <n v="26"/>
    <n v="0"/>
    <m/>
    <n v="0"/>
    <n v="1"/>
    <n v="1479"/>
    <n v="1"/>
    <x v="3"/>
    <n v="1"/>
    <n v="3"/>
    <n v="84"/>
    <n v="3"/>
    <n v="2"/>
    <x v="1"/>
    <n v="6397"/>
    <n v="26767"/>
    <n v="1"/>
    <n v="20"/>
    <n v="4"/>
    <n v="1"/>
    <n v="80"/>
    <n v="1"/>
    <n v="6"/>
    <n v="1"/>
    <n v="6"/>
    <n v="5"/>
    <n v="1"/>
    <n v="4"/>
  </r>
  <r>
    <x v="1"/>
    <s v="Travel_Rarely"/>
    <x v="1"/>
    <s v="Current Employees"/>
    <x v="1"/>
    <x v="0"/>
    <x v="279"/>
    <n v="385"/>
    <x v="1"/>
    <x v="7"/>
    <x v="2"/>
    <s v="No"/>
    <s v="Y"/>
    <n v="4"/>
    <n v="-2"/>
    <n v="0"/>
    <n v="50"/>
    <n v="0"/>
    <m/>
    <n v="0"/>
    <n v="1"/>
    <n v="797"/>
    <n v="4"/>
    <x v="1"/>
    <n v="1"/>
    <n v="1"/>
    <n v="96"/>
    <n v="3"/>
    <n v="5"/>
    <x v="1"/>
    <n v="19144"/>
    <n v="15815"/>
    <n v="3"/>
    <n v="14"/>
    <n v="3"/>
    <n v="1"/>
    <n v="80"/>
    <n v="2"/>
    <n v="28"/>
    <n v="2"/>
    <n v="10"/>
    <n v="4"/>
    <n v="1"/>
    <n v="6"/>
  </r>
  <r>
    <x v="1"/>
    <s v="Travel_Rarely"/>
    <x v="1"/>
    <s v="Current Employees"/>
    <x v="1"/>
    <x v="2"/>
    <x v="280"/>
    <n v="386"/>
    <x v="1"/>
    <x v="7"/>
    <x v="1"/>
    <s v="Yes"/>
    <s v="Y"/>
    <n v="5"/>
    <n v="-2"/>
    <n v="0"/>
    <n v="53"/>
    <n v="0"/>
    <m/>
    <n v="0"/>
    <n v="1"/>
    <n v="1070"/>
    <n v="3"/>
    <x v="2"/>
    <n v="1"/>
    <n v="3"/>
    <n v="45"/>
    <n v="3"/>
    <n v="4"/>
    <x v="2"/>
    <n v="17584"/>
    <n v="21016"/>
    <n v="3"/>
    <n v="16"/>
    <n v="3"/>
    <n v="4"/>
    <n v="80"/>
    <n v="3"/>
    <n v="21"/>
    <n v="2"/>
    <n v="5"/>
    <n v="3"/>
    <n v="1"/>
    <n v="3"/>
  </r>
  <r>
    <x v="1"/>
    <s v="Travel_Rarely"/>
    <x v="0"/>
    <s v="Current Employees"/>
    <x v="0"/>
    <x v="0"/>
    <x v="281"/>
    <n v="387"/>
    <x v="1"/>
    <x v="0"/>
    <x v="1"/>
    <s v="No"/>
    <s v="Y"/>
    <n v="3"/>
    <n v="-2"/>
    <n v="0"/>
    <n v="42"/>
    <n v="0"/>
    <m/>
    <n v="0"/>
    <n v="1"/>
    <n v="635"/>
    <n v="1"/>
    <x v="1"/>
    <n v="1"/>
    <n v="2"/>
    <n v="99"/>
    <n v="3"/>
    <n v="2"/>
    <x v="1"/>
    <n v="4907"/>
    <n v="24532"/>
    <n v="1"/>
    <n v="25"/>
    <n v="4"/>
    <n v="3"/>
    <n v="80"/>
    <n v="0"/>
    <n v="20"/>
    <n v="3"/>
    <n v="20"/>
    <n v="16"/>
    <n v="11"/>
    <n v="6"/>
  </r>
  <r>
    <x v="1"/>
    <s v="Travel_Frequently"/>
    <x v="2"/>
    <s v="Current Employees"/>
    <x v="0"/>
    <x v="0"/>
    <x v="282"/>
    <n v="388"/>
    <x v="1"/>
    <x v="0"/>
    <x v="0"/>
    <s v="No"/>
    <s v="Y"/>
    <n v="3"/>
    <n v="-2"/>
    <n v="0"/>
    <n v="29"/>
    <n v="0"/>
    <m/>
    <n v="0"/>
    <n v="1"/>
    <n v="442"/>
    <n v="2"/>
    <x v="0"/>
    <n v="1"/>
    <n v="2"/>
    <n v="44"/>
    <n v="3"/>
    <n v="2"/>
    <x v="1"/>
    <n v="4554"/>
    <n v="20260"/>
    <n v="1"/>
    <n v="18"/>
    <n v="3"/>
    <n v="1"/>
    <n v="80"/>
    <n v="0"/>
    <n v="10"/>
    <n v="2"/>
    <n v="10"/>
    <n v="7"/>
    <n v="0"/>
    <n v="9"/>
  </r>
  <r>
    <x v="1"/>
    <s v="Travel_Rarely"/>
    <x v="3"/>
    <s v="Current Employees"/>
    <x v="1"/>
    <x v="4"/>
    <x v="283"/>
    <n v="389"/>
    <x v="1"/>
    <x v="2"/>
    <x v="1"/>
    <s v="Yes"/>
    <s v="Y"/>
    <n v="4"/>
    <n v="-2"/>
    <n v="0"/>
    <n v="55"/>
    <n v="0"/>
    <m/>
    <n v="0"/>
    <n v="1"/>
    <n v="147"/>
    <n v="20"/>
    <x v="0"/>
    <n v="1"/>
    <n v="4"/>
    <n v="37"/>
    <n v="3"/>
    <n v="2"/>
    <x v="0"/>
    <n v="5415"/>
    <n v="15972"/>
    <n v="3"/>
    <n v="19"/>
    <n v="3"/>
    <n v="4"/>
    <n v="80"/>
    <n v="1"/>
    <n v="12"/>
    <n v="3"/>
    <n v="10"/>
    <n v="7"/>
    <n v="0"/>
    <n v="8"/>
  </r>
  <r>
    <x v="1"/>
    <s v="Travel_Frequently"/>
    <x v="2"/>
    <s v="Current Employees"/>
    <x v="1"/>
    <x v="2"/>
    <x v="284"/>
    <n v="390"/>
    <x v="1"/>
    <x v="4"/>
    <x v="1"/>
    <s v="Yes"/>
    <s v="Y"/>
    <n v="3"/>
    <n v="-2"/>
    <n v="0"/>
    <n v="26"/>
    <n v="0"/>
    <m/>
    <n v="0"/>
    <n v="1"/>
    <n v="496"/>
    <n v="11"/>
    <x v="0"/>
    <n v="1"/>
    <n v="1"/>
    <n v="60"/>
    <n v="3"/>
    <n v="2"/>
    <x v="2"/>
    <n v="4741"/>
    <n v="22722"/>
    <n v="1"/>
    <n v="13"/>
    <n v="3"/>
    <n v="3"/>
    <n v="80"/>
    <n v="1"/>
    <n v="5"/>
    <n v="3"/>
    <n v="5"/>
    <n v="3"/>
    <n v="3"/>
    <n v="3"/>
  </r>
  <r>
    <x v="1"/>
    <s v="Travel_Rarely"/>
    <x v="0"/>
    <s v="Current Employees"/>
    <x v="1"/>
    <x v="0"/>
    <x v="285"/>
    <n v="391"/>
    <x v="0"/>
    <x v="1"/>
    <x v="0"/>
    <s v="No"/>
    <s v="Y"/>
    <n v="3"/>
    <n v="-2"/>
    <n v="0"/>
    <n v="37"/>
    <n v="0"/>
    <m/>
    <n v="0"/>
    <n v="1"/>
    <n v="1372"/>
    <n v="1"/>
    <x v="3"/>
    <n v="1"/>
    <n v="4"/>
    <n v="42"/>
    <n v="3"/>
    <n v="1"/>
    <x v="1"/>
    <n v="2115"/>
    <n v="15881"/>
    <n v="1"/>
    <n v="12"/>
    <n v="3"/>
    <n v="2"/>
    <n v="80"/>
    <n v="0"/>
    <n v="17"/>
    <n v="3"/>
    <n v="17"/>
    <n v="12"/>
    <n v="5"/>
    <n v="7"/>
  </r>
  <r>
    <x v="0"/>
    <s v="Travel_Frequently"/>
    <x v="0"/>
    <s v="Ex-Employees"/>
    <x v="1"/>
    <x v="0"/>
    <x v="286"/>
    <n v="392"/>
    <x v="1"/>
    <x v="2"/>
    <x v="2"/>
    <s v="Yes"/>
    <s v="Y"/>
    <n v="0"/>
    <n v="-2"/>
    <n v="0"/>
    <n v="44"/>
    <n v="1"/>
    <n v="1"/>
    <n v="1"/>
    <n v="0"/>
    <n v="920"/>
    <n v="24"/>
    <x v="3"/>
    <n v="1"/>
    <n v="4"/>
    <n v="43"/>
    <n v="3"/>
    <n v="1"/>
    <x v="1"/>
    <n v="3161"/>
    <n v="19920"/>
    <n v="3"/>
    <n v="22"/>
    <n v="4"/>
    <n v="4"/>
    <n v="80"/>
    <n v="1"/>
    <n v="19"/>
    <n v="1"/>
    <n v="1"/>
    <n v="0"/>
    <n v="0"/>
    <n v="0"/>
  </r>
  <r>
    <x v="1"/>
    <s v="Travel_Rarely"/>
    <x v="0"/>
    <s v="Current Employees"/>
    <x v="1"/>
    <x v="0"/>
    <x v="287"/>
    <n v="393"/>
    <x v="1"/>
    <x v="4"/>
    <x v="2"/>
    <s v="No"/>
    <s v="Y"/>
    <n v="2"/>
    <n v="-2"/>
    <n v="0"/>
    <n v="38"/>
    <n v="0"/>
    <m/>
    <n v="0"/>
    <n v="1"/>
    <n v="688"/>
    <n v="23"/>
    <x v="2"/>
    <n v="1"/>
    <n v="4"/>
    <n v="82"/>
    <n v="3"/>
    <n v="2"/>
    <x v="1"/>
    <n v="5745"/>
    <n v="18899"/>
    <n v="9"/>
    <n v="14"/>
    <n v="3"/>
    <n v="2"/>
    <n v="80"/>
    <n v="1"/>
    <n v="10"/>
    <n v="3"/>
    <n v="2"/>
    <n v="2"/>
    <n v="1"/>
    <n v="2"/>
  </r>
  <r>
    <x v="0"/>
    <s v="Travel_Rarely"/>
    <x v="2"/>
    <s v="Ex-Employees"/>
    <x v="1"/>
    <x v="2"/>
    <x v="288"/>
    <n v="394"/>
    <x v="1"/>
    <x v="2"/>
    <x v="2"/>
    <s v="Yes"/>
    <s v="Y"/>
    <n v="2"/>
    <n v="-2"/>
    <n v="0"/>
    <n v="26"/>
    <n v="1"/>
    <n v="1"/>
    <n v="1"/>
    <n v="0"/>
    <n v="1449"/>
    <n v="16"/>
    <x v="2"/>
    <n v="1"/>
    <n v="1"/>
    <n v="45"/>
    <n v="3"/>
    <n v="1"/>
    <x v="2"/>
    <n v="2373"/>
    <n v="14180"/>
    <n v="2"/>
    <n v="13"/>
    <n v="3"/>
    <n v="4"/>
    <n v="80"/>
    <n v="1"/>
    <n v="5"/>
    <n v="3"/>
    <n v="3"/>
    <n v="2"/>
    <n v="0"/>
    <n v="2"/>
  </r>
  <r>
    <x v="1"/>
    <s v="Travel_Rarely"/>
    <x v="2"/>
    <s v="Current Employees"/>
    <x v="1"/>
    <x v="0"/>
    <x v="289"/>
    <n v="395"/>
    <x v="0"/>
    <x v="1"/>
    <x v="0"/>
    <s v="No"/>
    <s v="Y"/>
    <n v="3"/>
    <n v="-2"/>
    <n v="0"/>
    <n v="28"/>
    <n v="0"/>
    <m/>
    <n v="0"/>
    <n v="1"/>
    <n v="1117"/>
    <n v="8"/>
    <x v="0"/>
    <n v="1"/>
    <n v="4"/>
    <n v="66"/>
    <n v="3"/>
    <n v="1"/>
    <x v="1"/>
    <n v="3310"/>
    <n v="4488"/>
    <n v="1"/>
    <n v="21"/>
    <n v="4"/>
    <n v="4"/>
    <n v="80"/>
    <n v="0"/>
    <n v="5"/>
    <n v="3"/>
    <n v="5"/>
    <n v="3"/>
    <n v="0"/>
    <n v="2"/>
  </r>
  <r>
    <x v="1"/>
    <s v="Travel_Frequently"/>
    <x v="1"/>
    <s v="Current Employees"/>
    <x v="1"/>
    <x v="0"/>
    <x v="290"/>
    <n v="396"/>
    <x v="0"/>
    <x v="7"/>
    <x v="0"/>
    <s v="Yes"/>
    <s v="Y"/>
    <n v="4"/>
    <n v="-2"/>
    <n v="0"/>
    <n v="49"/>
    <n v="0"/>
    <m/>
    <n v="0"/>
    <n v="1"/>
    <n v="636"/>
    <n v="10"/>
    <x v="2"/>
    <n v="1"/>
    <n v="3"/>
    <n v="35"/>
    <n v="3"/>
    <n v="5"/>
    <x v="1"/>
    <n v="18665"/>
    <n v="25594"/>
    <n v="9"/>
    <n v="11"/>
    <n v="3"/>
    <n v="4"/>
    <n v="80"/>
    <n v="0"/>
    <n v="22"/>
    <n v="3"/>
    <n v="3"/>
    <n v="2"/>
    <n v="1"/>
    <n v="2"/>
  </r>
  <r>
    <x v="1"/>
    <s v="Travel_Rarely"/>
    <x v="0"/>
    <s v="Current Employees"/>
    <x v="1"/>
    <x v="4"/>
    <x v="291"/>
    <n v="397"/>
    <x v="1"/>
    <x v="1"/>
    <x v="0"/>
    <s v="No"/>
    <s v="Y"/>
    <n v="2"/>
    <n v="-2"/>
    <n v="0"/>
    <n v="36"/>
    <n v="0"/>
    <m/>
    <n v="0"/>
    <n v="1"/>
    <n v="506"/>
    <n v="3"/>
    <x v="3"/>
    <n v="1"/>
    <n v="4"/>
    <n v="30"/>
    <n v="3"/>
    <n v="2"/>
    <x v="0"/>
    <n v="4485"/>
    <n v="26285"/>
    <n v="4"/>
    <n v="12"/>
    <n v="3"/>
    <n v="4"/>
    <n v="80"/>
    <n v="0"/>
    <n v="10"/>
    <n v="3"/>
    <n v="8"/>
    <n v="0"/>
    <n v="7"/>
    <n v="7"/>
  </r>
  <r>
    <x v="1"/>
    <s v="Travel_Frequently"/>
    <x v="2"/>
    <s v="Current Employees"/>
    <x v="0"/>
    <x v="3"/>
    <x v="292"/>
    <n v="399"/>
    <x v="0"/>
    <x v="6"/>
    <x v="2"/>
    <s v="No"/>
    <s v="Y"/>
    <n v="5"/>
    <n v="-2"/>
    <n v="0"/>
    <n v="31"/>
    <n v="0"/>
    <m/>
    <n v="0"/>
    <n v="1"/>
    <n v="444"/>
    <n v="5"/>
    <x v="3"/>
    <n v="1"/>
    <n v="4"/>
    <n v="84"/>
    <n v="3"/>
    <n v="1"/>
    <x v="3"/>
    <n v="2789"/>
    <n v="3909"/>
    <n v="1"/>
    <n v="11"/>
    <n v="3"/>
    <n v="3"/>
    <n v="80"/>
    <n v="1"/>
    <n v="2"/>
    <n v="2"/>
    <n v="2"/>
    <n v="2"/>
    <n v="2"/>
    <n v="2"/>
  </r>
  <r>
    <x v="0"/>
    <s v="Travel_Rarely"/>
    <x v="2"/>
    <s v="Ex-Employees"/>
    <x v="0"/>
    <x v="3"/>
    <x v="293"/>
    <n v="401"/>
    <x v="1"/>
    <x v="0"/>
    <x v="0"/>
    <s v="Yes"/>
    <s v="Y"/>
    <n v="0"/>
    <n v="-2"/>
    <n v="0"/>
    <n v="26"/>
    <n v="1"/>
    <n v="1"/>
    <n v="1"/>
    <n v="0"/>
    <n v="950"/>
    <n v="4"/>
    <x v="2"/>
    <n v="1"/>
    <n v="4"/>
    <n v="48"/>
    <n v="2"/>
    <n v="2"/>
    <x v="3"/>
    <n v="5828"/>
    <n v="8450"/>
    <n v="1"/>
    <n v="12"/>
    <n v="3"/>
    <n v="2"/>
    <n v="80"/>
    <n v="0"/>
    <n v="8"/>
    <n v="3"/>
    <n v="8"/>
    <n v="7"/>
    <n v="7"/>
    <n v="4"/>
  </r>
  <r>
    <x v="1"/>
    <s v="Travel_Frequently"/>
    <x v="0"/>
    <s v="Current Employees"/>
    <x v="1"/>
    <x v="2"/>
    <x v="294"/>
    <n v="403"/>
    <x v="1"/>
    <x v="1"/>
    <x v="1"/>
    <s v="Yes"/>
    <s v="Y"/>
    <n v="3"/>
    <n v="-2"/>
    <n v="0"/>
    <n v="37"/>
    <n v="0"/>
    <m/>
    <n v="0"/>
    <n v="1"/>
    <n v="889"/>
    <n v="9"/>
    <x v="3"/>
    <n v="1"/>
    <n v="2"/>
    <n v="53"/>
    <n v="3"/>
    <n v="1"/>
    <x v="0"/>
    <n v="2326"/>
    <n v="11411"/>
    <n v="1"/>
    <n v="12"/>
    <n v="3"/>
    <n v="3"/>
    <n v="80"/>
    <n v="3"/>
    <n v="4"/>
    <n v="2"/>
    <n v="4"/>
    <n v="2"/>
    <n v="1"/>
    <n v="2"/>
  </r>
  <r>
    <x v="1"/>
    <s v="Travel_Frequently"/>
    <x v="0"/>
    <s v="Current Employees"/>
    <x v="0"/>
    <x v="3"/>
    <x v="295"/>
    <n v="404"/>
    <x v="0"/>
    <x v="0"/>
    <x v="1"/>
    <s v="No"/>
    <s v="Y"/>
    <n v="2"/>
    <n v="-2"/>
    <n v="0"/>
    <n v="42"/>
    <n v="0"/>
    <m/>
    <n v="0"/>
    <n v="1"/>
    <n v="555"/>
    <n v="26"/>
    <x v="3"/>
    <n v="1"/>
    <n v="3"/>
    <n v="77"/>
    <n v="3"/>
    <n v="4"/>
    <x v="3"/>
    <n v="13525"/>
    <n v="14864"/>
    <n v="5"/>
    <n v="14"/>
    <n v="3"/>
    <n v="4"/>
    <n v="80"/>
    <n v="1"/>
    <n v="23"/>
    <n v="4"/>
    <n v="20"/>
    <n v="4"/>
    <n v="4"/>
    <n v="8"/>
  </r>
  <r>
    <x v="0"/>
    <s v="Travel_Rarely"/>
    <x v="4"/>
    <s v="Ex-Employees"/>
    <x v="1"/>
    <x v="0"/>
    <x v="296"/>
    <n v="405"/>
    <x v="1"/>
    <x v="2"/>
    <x v="0"/>
    <s v="No"/>
    <s v="Y"/>
    <n v="2"/>
    <n v="-2"/>
    <n v="0"/>
    <n v="18"/>
    <n v="1"/>
    <n v="1"/>
    <n v="1"/>
    <n v="0"/>
    <n v="230"/>
    <n v="3"/>
    <x v="3"/>
    <n v="1"/>
    <n v="3"/>
    <n v="54"/>
    <n v="3"/>
    <n v="1"/>
    <x v="1"/>
    <n v="1420"/>
    <n v="25233"/>
    <n v="1"/>
    <n v="13"/>
    <n v="3"/>
    <n v="3"/>
    <n v="80"/>
    <n v="0"/>
    <n v="0"/>
    <n v="3"/>
    <n v="0"/>
    <n v="0"/>
    <n v="0"/>
    <n v="0"/>
  </r>
  <r>
    <x v="1"/>
    <s v="Travel_Rarely"/>
    <x v="0"/>
    <s v="Current Employees"/>
    <x v="0"/>
    <x v="3"/>
    <x v="297"/>
    <n v="406"/>
    <x v="1"/>
    <x v="0"/>
    <x v="1"/>
    <s v="No"/>
    <s v="Y"/>
    <n v="3"/>
    <n v="-2"/>
    <n v="0"/>
    <n v="35"/>
    <n v="0"/>
    <m/>
    <n v="0"/>
    <n v="1"/>
    <n v="1232"/>
    <n v="16"/>
    <x v="3"/>
    <n v="1"/>
    <n v="3"/>
    <n v="96"/>
    <n v="3"/>
    <n v="3"/>
    <x v="3"/>
    <n v="8020"/>
    <n v="5100"/>
    <n v="0"/>
    <n v="15"/>
    <n v="3"/>
    <n v="3"/>
    <n v="80"/>
    <n v="2"/>
    <n v="12"/>
    <n v="2"/>
    <n v="11"/>
    <n v="9"/>
    <n v="6"/>
    <n v="9"/>
  </r>
  <r>
    <x v="1"/>
    <s v="Travel_Frequently"/>
    <x v="0"/>
    <s v="Current Employees"/>
    <x v="1"/>
    <x v="0"/>
    <x v="298"/>
    <n v="407"/>
    <x v="1"/>
    <x v="2"/>
    <x v="1"/>
    <s v="No"/>
    <s v="Y"/>
    <n v="2"/>
    <n v="-2"/>
    <n v="0"/>
    <n v="36"/>
    <n v="0"/>
    <m/>
    <n v="0"/>
    <n v="1"/>
    <n v="566"/>
    <n v="18"/>
    <x v="2"/>
    <n v="1"/>
    <n v="3"/>
    <n v="81"/>
    <n v="4"/>
    <n v="1"/>
    <x v="1"/>
    <n v="3688"/>
    <n v="7122"/>
    <n v="4"/>
    <n v="18"/>
    <n v="3"/>
    <n v="4"/>
    <n v="80"/>
    <n v="2"/>
    <n v="4"/>
    <n v="3"/>
    <n v="1"/>
    <n v="0"/>
    <n v="0"/>
    <n v="0"/>
  </r>
  <r>
    <x v="1"/>
    <s v="Travel_Rarely"/>
    <x v="1"/>
    <s v="Current Employees"/>
    <x v="1"/>
    <x v="2"/>
    <x v="299"/>
    <n v="408"/>
    <x v="1"/>
    <x v="3"/>
    <x v="2"/>
    <s v="No"/>
    <s v="Y"/>
    <n v="3"/>
    <n v="-2"/>
    <n v="0"/>
    <n v="51"/>
    <n v="0"/>
    <m/>
    <n v="0"/>
    <n v="1"/>
    <n v="1302"/>
    <n v="2"/>
    <x v="3"/>
    <n v="1"/>
    <n v="4"/>
    <n v="84"/>
    <n v="1"/>
    <n v="2"/>
    <x v="2"/>
    <n v="5482"/>
    <n v="16321"/>
    <n v="5"/>
    <n v="18"/>
    <n v="3"/>
    <n v="4"/>
    <n v="80"/>
    <n v="1"/>
    <n v="13"/>
    <n v="3"/>
    <n v="4"/>
    <n v="1"/>
    <n v="1"/>
    <n v="2"/>
  </r>
  <r>
    <x v="1"/>
    <s v="Travel_Rarely"/>
    <x v="0"/>
    <s v="Current Employees"/>
    <x v="0"/>
    <x v="0"/>
    <x v="300"/>
    <n v="410"/>
    <x v="1"/>
    <x v="5"/>
    <x v="0"/>
    <s v="No"/>
    <s v="Y"/>
    <n v="2"/>
    <n v="-2"/>
    <n v="0"/>
    <n v="41"/>
    <n v="0"/>
    <m/>
    <n v="0"/>
    <n v="1"/>
    <n v="334"/>
    <n v="2"/>
    <x v="2"/>
    <n v="1"/>
    <n v="4"/>
    <n v="88"/>
    <n v="3"/>
    <n v="4"/>
    <x v="1"/>
    <n v="16015"/>
    <n v="15896"/>
    <n v="1"/>
    <n v="19"/>
    <n v="3"/>
    <n v="2"/>
    <n v="80"/>
    <n v="0"/>
    <n v="22"/>
    <n v="3"/>
    <n v="22"/>
    <n v="10"/>
    <n v="0"/>
    <n v="4"/>
  </r>
  <r>
    <x v="1"/>
    <s v="Travel_Rarely"/>
    <x v="4"/>
    <s v="Current Employees"/>
    <x v="0"/>
    <x v="2"/>
    <x v="301"/>
    <n v="411"/>
    <x v="0"/>
    <x v="6"/>
    <x v="0"/>
    <s v="No"/>
    <s v="Y"/>
    <n v="2"/>
    <n v="-2"/>
    <n v="0"/>
    <n v="18"/>
    <n v="0"/>
    <m/>
    <n v="0"/>
    <n v="1"/>
    <n v="812"/>
    <n v="10"/>
    <x v="3"/>
    <n v="1"/>
    <n v="4"/>
    <n v="69"/>
    <n v="2"/>
    <n v="1"/>
    <x v="2"/>
    <n v="1200"/>
    <n v="9724"/>
    <n v="1"/>
    <n v="12"/>
    <n v="3"/>
    <n v="1"/>
    <n v="80"/>
    <n v="0"/>
    <n v="0"/>
    <n v="3"/>
    <n v="0"/>
    <n v="0"/>
    <n v="0"/>
    <n v="0"/>
  </r>
  <r>
    <x v="1"/>
    <s v="Travel_Rarely"/>
    <x v="2"/>
    <s v="Current Employees"/>
    <x v="1"/>
    <x v="2"/>
    <x v="302"/>
    <n v="412"/>
    <x v="1"/>
    <x v="4"/>
    <x v="0"/>
    <s v="No"/>
    <s v="Y"/>
    <n v="2"/>
    <n v="-2"/>
    <n v="0"/>
    <n v="28"/>
    <n v="0"/>
    <m/>
    <n v="0"/>
    <n v="1"/>
    <n v="1476"/>
    <n v="16"/>
    <x v="0"/>
    <n v="1"/>
    <n v="2"/>
    <n v="68"/>
    <n v="4"/>
    <n v="2"/>
    <x v="2"/>
    <n v="5661"/>
    <n v="4824"/>
    <n v="0"/>
    <n v="19"/>
    <n v="3"/>
    <n v="3"/>
    <n v="80"/>
    <n v="0"/>
    <n v="9"/>
    <n v="3"/>
    <n v="8"/>
    <n v="3"/>
    <n v="0"/>
    <n v="7"/>
  </r>
  <r>
    <x v="1"/>
    <s v="Travel_Rarely"/>
    <x v="2"/>
    <s v="Current Employees"/>
    <x v="0"/>
    <x v="4"/>
    <x v="303"/>
    <n v="416"/>
    <x v="1"/>
    <x v="0"/>
    <x v="1"/>
    <s v="No"/>
    <s v="Y"/>
    <n v="3"/>
    <n v="-2"/>
    <n v="0"/>
    <n v="31"/>
    <n v="0"/>
    <m/>
    <n v="0"/>
    <n v="1"/>
    <n v="218"/>
    <n v="7"/>
    <x v="3"/>
    <n v="1"/>
    <n v="4"/>
    <n v="100"/>
    <n v="4"/>
    <n v="2"/>
    <x v="0"/>
    <n v="6929"/>
    <n v="12241"/>
    <n v="4"/>
    <n v="11"/>
    <n v="3"/>
    <n v="2"/>
    <n v="80"/>
    <n v="1"/>
    <n v="10"/>
    <n v="2"/>
    <n v="8"/>
    <n v="7"/>
    <n v="7"/>
    <n v="7"/>
  </r>
  <r>
    <x v="1"/>
    <s v="Travel_Rarely"/>
    <x v="0"/>
    <s v="Current Employees"/>
    <x v="1"/>
    <x v="2"/>
    <x v="304"/>
    <n v="417"/>
    <x v="1"/>
    <x v="4"/>
    <x v="2"/>
    <s v="No"/>
    <s v="Y"/>
    <n v="5"/>
    <n v="-2"/>
    <n v="0"/>
    <n v="39"/>
    <n v="0"/>
    <m/>
    <n v="0"/>
    <n v="1"/>
    <n v="1132"/>
    <n v="1"/>
    <x v="3"/>
    <n v="1"/>
    <n v="3"/>
    <n v="48"/>
    <n v="4"/>
    <n v="3"/>
    <x v="0"/>
    <n v="9613"/>
    <n v="10942"/>
    <n v="0"/>
    <n v="17"/>
    <n v="3"/>
    <n v="1"/>
    <n v="80"/>
    <n v="3"/>
    <n v="19"/>
    <n v="2"/>
    <n v="18"/>
    <n v="10"/>
    <n v="3"/>
    <n v="7"/>
  </r>
  <r>
    <x v="1"/>
    <s v="Non-Travel"/>
    <x v="0"/>
    <s v="Current Employees"/>
    <x v="1"/>
    <x v="0"/>
    <x v="305"/>
    <n v="419"/>
    <x v="0"/>
    <x v="2"/>
    <x v="1"/>
    <s v="No"/>
    <s v="Y"/>
    <n v="3"/>
    <n v="-2"/>
    <n v="0"/>
    <n v="36"/>
    <n v="0"/>
    <m/>
    <n v="0"/>
    <n v="1"/>
    <n v="1105"/>
    <n v="24"/>
    <x v="2"/>
    <n v="1"/>
    <n v="2"/>
    <n v="47"/>
    <n v="3"/>
    <n v="2"/>
    <x v="1"/>
    <n v="5674"/>
    <n v="6927"/>
    <n v="7"/>
    <n v="15"/>
    <n v="3"/>
    <n v="3"/>
    <n v="80"/>
    <n v="1"/>
    <n v="11"/>
    <n v="3"/>
    <n v="9"/>
    <n v="8"/>
    <n v="0"/>
    <n v="8"/>
  </r>
  <r>
    <x v="1"/>
    <s v="Travel_Rarely"/>
    <x v="2"/>
    <s v="Current Employees"/>
    <x v="0"/>
    <x v="0"/>
    <x v="306"/>
    <n v="420"/>
    <x v="1"/>
    <x v="0"/>
    <x v="1"/>
    <s v="No"/>
    <s v="Y"/>
    <n v="3"/>
    <n v="-2"/>
    <n v="0"/>
    <n v="32"/>
    <n v="0"/>
    <m/>
    <n v="0"/>
    <n v="1"/>
    <n v="906"/>
    <n v="7"/>
    <x v="3"/>
    <n v="1"/>
    <n v="4"/>
    <n v="91"/>
    <n v="2"/>
    <n v="2"/>
    <x v="1"/>
    <n v="5484"/>
    <n v="16985"/>
    <n v="1"/>
    <n v="14"/>
    <n v="3"/>
    <n v="3"/>
    <n v="80"/>
    <n v="1"/>
    <n v="13"/>
    <n v="2"/>
    <n v="13"/>
    <n v="8"/>
    <n v="4"/>
    <n v="8"/>
  </r>
  <r>
    <x v="1"/>
    <s v="Travel_Rarely"/>
    <x v="0"/>
    <s v="Current Employees"/>
    <x v="1"/>
    <x v="0"/>
    <x v="307"/>
    <n v="421"/>
    <x v="0"/>
    <x v="7"/>
    <x v="1"/>
    <s v="No"/>
    <s v="Y"/>
    <n v="2"/>
    <n v="-2"/>
    <n v="0"/>
    <n v="38"/>
    <n v="0"/>
    <m/>
    <n v="0"/>
    <n v="1"/>
    <n v="849"/>
    <n v="25"/>
    <x v="0"/>
    <n v="1"/>
    <n v="1"/>
    <n v="81"/>
    <n v="2"/>
    <n v="3"/>
    <x v="1"/>
    <n v="12061"/>
    <n v="26707"/>
    <n v="3"/>
    <n v="17"/>
    <n v="3"/>
    <n v="3"/>
    <n v="80"/>
    <n v="1"/>
    <n v="19"/>
    <n v="3"/>
    <n v="10"/>
    <n v="8"/>
    <n v="0"/>
    <n v="1"/>
  </r>
  <r>
    <x v="1"/>
    <s v="Non-Travel"/>
    <x v="3"/>
    <s v="Current Employees"/>
    <x v="1"/>
    <x v="0"/>
    <x v="308"/>
    <n v="422"/>
    <x v="1"/>
    <x v="4"/>
    <x v="2"/>
    <s v="Yes"/>
    <s v="Y"/>
    <n v="2"/>
    <n v="-2"/>
    <n v="0"/>
    <n v="58"/>
    <n v="0"/>
    <m/>
    <n v="0"/>
    <n v="1"/>
    <n v="390"/>
    <n v="1"/>
    <x v="2"/>
    <n v="1"/>
    <n v="4"/>
    <n v="32"/>
    <n v="1"/>
    <n v="2"/>
    <x v="1"/>
    <n v="5660"/>
    <n v="17056"/>
    <n v="2"/>
    <n v="13"/>
    <n v="3"/>
    <n v="4"/>
    <n v="80"/>
    <n v="1"/>
    <n v="12"/>
    <n v="3"/>
    <n v="5"/>
    <n v="3"/>
    <n v="1"/>
    <n v="2"/>
  </r>
  <r>
    <x v="1"/>
    <s v="Travel_Rarely"/>
    <x v="2"/>
    <s v="Current Employees"/>
    <x v="1"/>
    <x v="4"/>
    <x v="309"/>
    <n v="423"/>
    <x v="1"/>
    <x v="1"/>
    <x v="1"/>
    <s v="Yes"/>
    <s v="Y"/>
    <n v="4"/>
    <n v="-2"/>
    <n v="0"/>
    <n v="31"/>
    <n v="0"/>
    <m/>
    <n v="0"/>
    <n v="1"/>
    <n v="691"/>
    <n v="5"/>
    <x v="2"/>
    <n v="1"/>
    <n v="4"/>
    <n v="86"/>
    <n v="3"/>
    <n v="1"/>
    <x v="0"/>
    <n v="4821"/>
    <n v="10077"/>
    <n v="0"/>
    <n v="12"/>
    <n v="3"/>
    <n v="3"/>
    <n v="80"/>
    <n v="1"/>
    <n v="6"/>
    <n v="3"/>
    <n v="5"/>
    <n v="2"/>
    <n v="0"/>
    <n v="3"/>
  </r>
  <r>
    <x v="1"/>
    <s v="Travel_Rarely"/>
    <x v="2"/>
    <s v="Current Employees"/>
    <x v="2"/>
    <x v="5"/>
    <x v="310"/>
    <n v="424"/>
    <x v="1"/>
    <x v="8"/>
    <x v="1"/>
    <s v="No"/>
    <s v="Y"/>
    <n v="1"/>
    <n v="-2"/>
    <n v="0"/>
    <n v="31"/>
    <n v="0"/>
    <m/>
    <n v="0"/>
    <n v="1"/>
    <n v="106"/>
    <n v="2"/>
    <x v="3"/>
    <n v="1"/>
    <n v="1"/>
    <n v="62"/>
    <n v="2"/>
    <n v="2"/>
    <x v="2"/>
    <n v="6410"/>
    <n v="17822"/>
    <n v="3"/>
    <n v="12"/>
    <n v="3"/>
    <n v="4"/>
    <n v="80"/>
    <n v="0"/>
    <n v="9"/>
    <n v="3"/>
    <n v="2"/>
    <n v="2"/>
    <n v="1"/>
    <n v="0"/>
  </r>
  <r>
    <x v="1"/>
    <s v="Travel_Frequently"/>
    <x v="1"/>
    <s v="Current Employees"/>
    <x v="1"/>
    <x v="0"/>
    <x v="311"/>
    <n v="425"/>
    <x v="1"/>
    <x v="2"/>
    <x v="2"/>
    <s v="No"/>
    <s v="Y"/>
    <n v="2"/>
    <n v="-2"/>
    <n v="0"/>
    <n v="45"/>
    <n v="0"/>
    <m/>
    <n v="0"/>
    <n v="1"/>
    <n v="1249"/>
    <n v="7"/>
    <x v="3"/>
    <n v="1"/>
    <n v="1"/>
    <n v="97"/>
    <n v="3"/>
    <n v="3"/>
    <x v="1"/>
    <n v="5210"/>
    <n v="20308"/>
    <n v="1"/>
    <n v="18"/>
    <n v="3"/>
    <n v="1"/>
    <n v="80"/>
    <n v="1"/>
    <n v="24"/>
    <n v="3"/>
    <n v="24"/>
    <n v="9"/>
    <n v="9"/>
    <n v="11"/>
  </r>
  <r>
    <x v="1"/>
    <s v="Travel_Rarely"/>
    <x v="2"/>
    <s v="Current Employees"/>
    <x v="1"/>
    <x v="0"/>
    <x v="312"/>
    <n v="426"/>
    <x v="1"/>
    <x v="1"/>
    <x v="2"/>
    <s v="Yes"/>
    <s v="Y"/>
    <n v="2"/>
    <n v="-2"/>
    <n v="0"/>
    <n v="31"/>
    <n v="0"/>
    <m/>
    <n v="0"/>
    <n v="1"/>
    <n v="192"/>
    <n v="2"/>
    <x v="2"/>
    <n v="1"/>
    <n v="3"/>
    <n v="32"/>
    <n v="3"/>
    <n v="1"/>
    <x v="1"/>
    <n v="2695"/>
    <n v="7747"/>
    <n v="0"/>
    <n v="18"/>
    <n v="3"/>
    <n v="2"/>
    <n v="80"/>
    <n v="1"/>
    <n v="3"/>
    <n v="1"/>
    <n v="2"/>
    <n v="2"/>
    <n v="2"/>
    <n v="2"/>
  </r>
  <r>
    <x v="1"/>
    <s v="Travel_Frequently"/>
    <x v="2"/>
    <s v="Current Employees"/>
    <x v="1"/>
    <x v="0"/>
    <x v="313"/>
    <n v="428"/>
    <x v="0"/>
    <x v="5"/>
    <x v="1"/>
    <s v="No"/>
    <s v="Y"/>
    <n v="2"/>
    <n v="-2"/>
    <n v="0"/>
    <n v="33"/>
    <n v="0"/>
    <m/>
    <n v="0"/>
    <n v="1"/>
    <n v="553"/>
    <n v="5"/>
    <x v="2"/>
    <n v="1"/>
    <n v="4"/>
    <n v="74"/>
    <n v="3"/>
    <n v="3"/>
    <x v="1"/>
    <n v="11878"/>
    <n v="23364"/>
    <n v="6"/>
    <n v="11"/>
    <n v="3"/>
    <n v="2"/>
    <n v="80"/>
    <n v="2"/>
    <n v="12"/>
    <n v="3"/>
    <n v="10"/>
    <n v="6"/>
    <n v="8"/>
    <n v="8"/>
  </r>
  <r>
    <x v="1"/>
    <s v="Travel_Rarely"/>
    <x v="0"/>
    <s v="Current Employees"/>
    <x v="1"/>
    <x v="2"/>
    <x v="314"/>
    <n v="429"/>
    <x v="1"/>
    <x v="5"/>
    <x v="1"/>
    <s v="Yes"/>
    <s v="Y"/>
    <n v="3"/>
    <n v="-2"/>
    <n v="0"/>
    <n v="39"/>
    <n v="0"/>
    <m/>
    <n v="0"/>
    <n v="1"/>
    <n v="117"/>
    <n v="10"/>
    <x v="1"/>
    <n v="1"/>
    <n v="3"/>
    <n v="99"/>
    <n v="3"/>
    <n v="4"/>
    <x v="2"/>
    <n v="17068"/>
    <n v="5355"/>
    <n v="1"/>
    <n v="14"/>
    <n v="3"/>
    <n v="4"/>
    <n v="80"/>
    <n v="0"/>
    <n v="21"/>
    <n v="3"/>
    <n v="21"/>
    <n v="9"/>
    <n v="11"/>
    <n v="10"/>
  </r>
  <r>
    <x v="1"/>
    <s v="Travel_Frequently"/>
    <x v="0"/>
    <s v="Current Employees"/>
    <x v="1"/>
    <x v="0"/>
    <x v="315"/>
    <n v="430"/>
    <x v="0"/>
    <x v="2"/>
    <x v="0"/>
    <s v="No"/>
    <s v="Y"/>
    <n v="5"/>
    <n v="-2"/>
    <n v="0"/>
    <n v="43"/>
    <n v="0"/>
    <m/>
    <n v="0"/>
    <n v="1"/>
    <n v="185"/>
    <n v="10"/>
    <x v="2"/>
    <n v="1"/>
    <n v="3"/>
    <n v="33"/>
    <n v="3"/>
    <n v="1"/>
    <x v="1"/>
    <n v="2455"/>
    <n v="10675"/>
    <n v="0"/>
    <n v="19"/>
    <n v="3"/>
    <n v="1"/>
    <n v="80"/>
    <n v="0"/>
    <n v="9"/>
    <n v="3"/>
    <n v="8"/>
    <n v="7"/>
    <n v="1"/>
    <n v="7"/>
  </r>
  <r>
    <x v="1"/>
    <s v="Travel_Rarely"/>
    <x v="1"/>
    <s v="Current Employees"/>
    <x v="1"/>
    <x v="4"/>
    <x v="316"/>
    <n v="431"/>
    <x v="0"/>
    <x v="4"/>
    <x v="0"/>
    <s v="Yes"/>
    <s v="Y"/>
    <n v="2"/>
    <n v="-2"/>
    <n v="0"/>
    <n v="49"/>
    <n v="0"/>
    <m/>
    <n v="0"/>
    <n v="1"/>
    <n v="1091"/>
    <n v="1"/>
    <x v="0"/>
    <n v="1"/>
    <n v="4"/>
    <n v="90"/>
    <n v="2"/>
    <n v="4"/>
    <x v="0"/>
    <n v="13964"/>
    <n v="17810"/>
    <n v="7"/>
    <n v="12"/>
    <n v="3"/>
    <n v="4"/>
    <n v="80"/>
    <n v="0"/>
    <n v="25"/>
    <n v="3"/>
    <n v="7"/>
    <n v="1"/>
    <n v="0"/>
    <n v="7"/>
  </r>
  <r>
    <x v="0"/>
    <s v="Travel_Rarely"/>
    <x v="1"/>
    <s v="Ex-Employees"/>
    <x v="1"/>
    <x v="2"/>
    <x v="317"/>
    <n v="433"/>
    <x v="1"/>
    <x v="1"/>
    <x v="1"/>
    <s v="No"/>
    <s v="Y"/>
    <n v="3"/>
    <n v="-2"/>
    <n v="0"/>
    <n v="52"/>
    <n v="1"/>
    <n v="1"/>
    <n v="1"/>
    <n v="0"/>
    <n v="723"/>
    <n v="8"/>
    <x v="2"/>
    <n v="1"/>
    <n v="3"/>
    <n v="85"/>
    <n v="2"/>
    <n v="2"/>
    <x v="2"/>
    <n v="4941"/>
    <n v="17747"/>
    <n v="2"/>
    <n v="15"/>
    <n v="3"/>
    <n v="1"/>
    <n v="80"/>
    <n v="0"/>
    <n v="11"/>
    <n v="2"/>
    <n v="8"/>
    <n v="2"/>
    <n v="7"/>
    <n v="7"/>
  </r>
  <r>
    <x v="1"/>
    <s v="Travel_Rarely"/>
    <x v="2"/>
    <s v="Current Employees"/>
    <x v="1"/>
    <x v="0"/>
    <x v="318"/>
    <n v="434"/>
    <x v="0"/>
    <x v="1"/>
    <x v="0"/>
    <s v="Yes"/>
    <s v="Y"/>
    <n v="2"/>
    <n v="-2"/>
    <n v="0"/>
    <n v="27"/>
    <n v="0"/>
    <m/>
    <n v="0"/>
    <n v="1"/>
    <n v="1220"/>
    <n v="5"/>
    <x v="3"/>
    <n v="1"/>
    <n v="3"/>
    <n v="85"/>
    <n v="3"/>
    <n v="1"/>
    <x v="1"/>
    <n v="2478"/>
    <n v="20938"/>
    <n v="1"/>
    <n v="12"/>
    <n v="3"/>
    <n v="2"/>
    <n v="80"/>
    <n v="0"/>
    <n v="4"/>
    <n v="2"/>
    <n v="4"/>
    <n v="3"/>
    <n v="1"/>
    <n v="2"/>
  </r>
  <r>
    <x v="1"/>
    <s v="Travel_Rarely"/>
    <x v="2"/>
    <s v="Current Employees"/>
    <x v="0"/>
    <x v="4"/>
    <x v="319"/>
    <n v="436"/>
    <x v="0"/>
    <x v="0"/>
    <x v="1"/>
    <s v="Yes"/>
    <s v="Y"/>
    <n v="2"/>
    <n v="-2"/>
    <n v="0"/>
    <n v="32"/>
    <n v="0"/>
    <m/>
    <n v="0"/>
    <n v="1"/>
    <n v="588"/>
    <n v="8"/>
    <x v="0"/>
    <n v="1"/>
    <n v="4"/>
    <n v="65"/>
    <n v="2"/>
    <n v="2"/>
    <x v="0"/>
    <n v="5228"/>
    <n v="24624"/>
    <n v="1"/>
    <n v="11"/>
    <n v="3"/>
    <n v="4"/>
    <n v="80"/>
    <n v="0"/>
    <n v="13"/>
    <n v="3"/>
    <n v="13"/>
    <n v="12"/>
    <n v="11"/>
    <n v="9"/>
  </r>
  <r>
    <x v="1"/>
    <s v="Travel_Rarely"/>
    <x v="2"/>
    <s v="Current Employees"/>
    <x v="0"/>
    <x v="0"/>
    <x v="320"/>
    <n v="437"/>
    <x v="1"/>
    <x v="0"/>
    <x v="0"/>
    <s v="Yes"/>
    <s v="Y"/>
    <n v="3"/>
    <n v="-2"/>
    <n v="0"/>
    <n v="27"/>
    <n v="0"/>
    <m/>
    <n v="0"/>
    <n v="1"/>
    <n v="1377"/>
    <n v="2"/>
    <x v="3"/>
    <n v="1"/>
    <n v="4"/>
    <n v="74"/>
    <n v="3"/>
    <n v="2"/>
    <x v="1"/>
    <n v="4478"/>
    <n v="5242"/>
    <n v="1"/>
    <n v="11"/>
    <n v="3"/>
    <n v="1"/>
    <n v="80"/>
    <n v="0"/>
    <n v="5"/>
    <n v="3"/>
    <n v="5"/>
    <n v="4"/>
    <n v="0"/>
    <n v="4"/>
  </r>
  <r>
    <x v="1"/>
    <s v="Travel_Rarely"/>
    <x v="2"/>
    <s v="Current Employees"/>
    <x v="0"/>
    <x v="3"/>
    <x v="321"/>
    <n v="438"/>
    <x v="1"/>
    <x v="0"/>
    <x v="2"/>
    <s v="No"/>
    <s v="Y"/>
    <n v="3"/>
    <n v="-2"/>
    <n v="0"/>
    <n v="31"/>
    <n v="0"/>
    <m/>
    <n v="0"/>
    <n v="1"/>
    <n v="691"/>
    <n v="7"/>
    <x v="3"/>
    <n v="1"/>
    <n v="4"/>
    <n v="73"/>
    <n v="3"/>
    <n v="2"/>
    <x v="3"/>
    <n v="7547"/>
    <n v="7143"/>
    <n v="4"/>
    <n v="12"/>
    <n v="3"/>
    <n v="4"/>
    <n v="80"/>
    <n v="3"/>
    <n v="13"/>
    <n v="3"/>
    <n v="7"/>
    <n v="7"/>
    <n v="1"/>
    <n v="7"/>
  </r>
  <r>
    <x v="1"/>
    <s v="Travel_Rarely"/>
    <x v="2"/>
    <s v="Current Employees"/>
    <x v="1"/>
    <x v="2"/>
    <x v="322"/>
    <n v="439"/>
    <x v="0"/>
    <x v="1"/>
    <x v="0"/>
    <s v="No"/>
    <s v="Y"/>
    <n v="0"/>
    <n v="-2"/>
    <n v="0"/>
    <n v="32"/>
    <n v="0"/>
    <m/>
    <n v="0"/>
    <n v="1"/>
    <n v="1018"/>
    <n v="2"/>
    <x v="2"/>
    <n v="1"/>
    <n v="1"/>
    <n v="74"/>
    <n v="4"/>
    <n v="2"/>
    <x v="0"/>
    <n v="5055"/>
    <n v="10557"/>
    <n v="7"/>
    <n v="16"/>
    <n v="3"/>
    <n v="3"/>
    <n v="80"/>
    <n v="0"/>
    <n v="10"/>
    <n v="2"/>
    <n v="7"/>
    <n v="7"/>
    <n v="0"/>
    <n v="7"/>
  </r>
  <r>
    <x v="0"/>
    <s v="Travel_Rarely"/>
    <x v="2"/>
    <s v="Ex-Employees"/>
    <x v="1"/>
    <x v="2"/>
    <x v="323"/>
    <n v="440"/>
    <x v="1"/>
    <x v="1"/>
    <x v="1"/>
    <s v="Yes"/>
    <s v="Y"/>
    <n v="4"/>
    <n v="-2"/>
    <n v="0"/>
    <n v="28"/>
    <n v="1"/>
    <n v="1"/>
    <n v="1"/>
    <n v="0"/>
    <n v="1157"/>
    <n v="2"/>
    <x v="2"/>
    <n v="1"/>
    <n v="1"/>
    <n v="84"/>
    <n v="1"/>
    <n v="1"/>
    <x v="0"/>
    <n v="3464"/>
    <n v="24737"/>
    <n v="5"/>
    <n v="13"/>
    <n v="3"/>
    <n v="4"/>
    <n v="80"/>
    <n v="0"/>
    <n v="5"/>
    <n v="2"/>
    <n v="3"/>
    <n v="2"/>
    <n v="2"/>
    <n v="2"/>
  </r>
  <r>
    <x v="1"/>
    <s v="Travel_Rarely"/>
    <x v="2"/>
    <s v="Current Employees"/>
    <x v="1"/>
    <x v="2"/>
    <x v="324"/>
    <n v="441"/>
    <x v="0"/>
    <x v="1"/>
    <x v="1"/>
    <s v="No"/>
    <s v="Y"/>
    <n v="2"/>
    <n v="-2"/>
    <n v="0"/>
    <n v="30"/>
    <n v="0"/>
    <m/>
    <n v="0"/>
    <n v="1"/>
    <n v="1275"/>
    <n v="28"/>
    <x v="0"/>
    <n v="1"/>
    <n v="4"/>
    <n v="64"/>
    <n v="3"/>
    <n v="2"/>
    <x v="0"/>
    <n v="5775"/>
    <n v="11934"/>
    <n v="1"/>
    <n v="13"/>
    <n v="3"/>
    <n v="4"/>
    <n v="80"/>
    <n v="2"/>
    <n v="11"/>
    <n v="3"/>
    <n v="10"/>
    <n v="8"/>
    <n v="1"/>
    <n v="9"/>
  </r>
  <r>
    <x v="1"/>
    <s v="Travel_Frequently"/>
    <x v="2"/>
    <s v="Current Employees"/>
    <x v="1"/>
    <x v="0"/>
    <x v="325"/>
    <n v="442"/>
    <x v="0"/>
    <x v="3"/>
    <x v="1"/>
    <s v="No"/>
    <s v="Y"/>
    <n v="2"/>
    <n v="-2"/>
    <n v="0"/>
    <n v="31"/>
    <n v="0"/>
    <m/>
    <n v="0"/>
    <n v="1"/>
    <n v="798"/>
    <n v="7"/>
    <x v="0"/>
    <n v="1"/>
    <n v="3"/>
    <n v="48"/>
    <n v="2"/>
    <n v="3"/>
    <x v="1"/>
    <n v="8943"/>
    <n v="14034"/>
    <n v="1"/>
    <n v="24"/>
    <n v="4"/>
    <n v="1"/>
    <n v="80"/>
    <n v="1"/>
    <n v="10"/>
    <n v="3"/>
    <n v="10"/>
    <n v="9"/>
    <n v="8"/>
    <n v="9"/>
  </r>
  <r>
    <x v="1"/>
    <s v="Travel_Frequently"/>
    <x v="0"/>
    <s v="Current Employees"/>
    <x v="1"/>
    <x v="2"/>
    <x v="326"/>
    <n v="444"/>
    <x v="1"/>
    <x v="5"/>
    <x v="1"/>
    <s v="No"/>
    <s v="Y"/>
    <n v="2"/>
    <n v="-2"/>
    <n v="0"/>
    <n v="39"/>
    <n v="0"/>
    <m/>
    <n v="0"/>
    <n v="1"/>
    <n v="672"/>
    <n v="7"/>
    <x v="0"/>
    <n v="1"/>
    <n v="3"/>
    <n v="54"/>
    <n v="2"/>
    <n v="5"/>
    <x v="0"/>
    <n v="19272"/>
    <n v="21141"/>
    <n v="1"/>
    <n v="15"/>
    <n v="3"/>
    <n v="1"/>
    <n v="80"/>
    <n v="1"/>
    <n v="21"/>
    <n v="3"/>
    <n v="21"/>
    <n v="9"/>
    <n v="13"/>
    <n v="3"/>
  </r>
  <r>
    <x v="0"/>
    <s v="Travel_Rarely"/>
    <x v="0"/>
    <s v="Ex-Employees"/>
    <x v="0"/>
    <x v="2"/>
    <x v="327"/>
    <n v="445"/>
    <x v="0"/>
    <x v="0"/>
    <x v="1"/>
    <s v="Yes"/>
    <s v="Y"/>
    <n v="3"/>
    <n v="-2"/>
    <n v="0"/>
    <n v="39"/>
    <n v="1"/>
    <n v="1"/>
    <n v="1"/>
    <n v="0"/>
    <n v="1162"/>
    <n v="3"/>
    <x v="0"/>
    <n v="1"/>
    <n v="4"/>
    <n v="41"/>
    <n v="3"/>
    <n v="2"/>
    <x v="2"/>
    <n v="5238"/>
    <n v="17778"/>
    <n v="4"/>
    <n v="18"/>
    <n v="3"/>
    <n v="1"/>
    <n v="80"/>
    <n v="0"/>
    <n v="12"/>
    <n v="2"/>
    <n v="1"/>
    <n v="0"/>
    <n v="0"/>
    <n v="0"/>
  </r>
  <r>
    <x v="1"/>
    <s v="Travel_Frequently"/>
    <x v="2"/>
    <s v="Current Employees"/>
    <x v="0"/>
    <x v="3"/>
    <x v="328"/>
    <n v="446"/>
    <x v="1"/>
    <x v="0"/>
    <x v="0"/>
    <s v="No"/>
    <s v="Y"/>
    <n v="6"/>
    <n v="-2"/>
    <n v="0"/>
    <n v="33"/>
    <n v="0"/>
    <m/>
    <n v="0"/>
    <n v="1"/>
    <n v="508"/>
    <n v="10"/>
    <x v="3"/>
    <n v="1"/>
    <n v="2"/>
    <n v="46"/>
    <n v="2"/>
    <n v="2"/>
    <x v="3"/>
    <n v="4682"/>
    <n v="4317"/>
    <n v="3"/>
    <n v="14"/>
    <n v="3"/>
    <n v="3"/>
    <n v="80"/>
    <n v="0"/>
    <n v="9"/>
    <n v="2"/>
    <n v="7"/>
    <n v="7"/>
    <n v="0"/>
    <n v="1"/>
  </r>
  <r>
    <x v="1"/>
    <s v="Travel_Rarely"/>
    <x v="1"/>
    <s v="Current Employees"/>
    <x v="1"/>
    <x v="0"/>
    <x v="329"/>
    <n v="447"/>
    <x v="1"/>
    <x v="7"/>
    <x v="1"/>
    <s v="No"/>
    <s v="Y"/>
    <n v="2"/>
    <n v="-2"/>
    <n v="0"/>
    <n v="47"/>
    <n v="0"/>
    <m/>
    <n v="0"/>
    <n v="1"/>
    <n v="1482"/>
    <n v="5"/>
    <x v="4"/>
    <n v="1"/>
    <n v="4"/>
    <n v="42"/>
    <n v="3"/>
    <n v="5"/>
    <x v="1"/>
    <n v="18300"/>
    <n v="16375"/>
    <n v="4"/>
    <n v="11"/>
    <n v="3"/>
    <n v="2"/>
    <n v="80"/>
    <n v="1"/>
    <n v="21"/>
    <n v="3"/>
    <n v="3"/>
    <n v="2"/>
    <n v="1"/>
    <n v="1"/>
  </r>
  <r>
    <x v="1"/>
    <s v="Travel_Frequently"/>
    <x v="0"/>
    <s v="Current Employees"/>
    <x v="1"/>
    <x v="0"/>
    <x v="330"/>
    <n v="448"/>
    <x v="0"/>
    <x v="2"/>
    <x v="2"/>
    <s v="No"/>
    <s v="Y"/>
    <n v="3"/>
    <n v="-2"/>
    <n v="0"/>
    <n v="43"/>
    <n v="0"/>
    <m/>
    <n v="0"/>
    <n v="1"/>
    <n v="559"/>
    <n v="10"/>
    <x v="2"/>
    <n v="1"/>
    <n v="3"/>
    <n v="82"/>
    <n v="2"/>
    <n v="2"/>
    <x v="1"/>
    <n v="5257"/>
    <n v="6227"/>
    <n v="1"/>
    <n v="11"/>
    <n v="3"/>
    <n v="2"/>
    <n v="80"/>
    <n v="1"/>
    <n v="9"/>
    <n v="4"/>
    <n v="9"/>
    <n v="7"/>
    <n v="0"/>
    <n v="0"/>
  </r>
  <r>
    <x v="1"/>
    <s v="Non-Travel"/>
    <x v="2"/>
    <s v="Current Employees"/>
    <x v="0"/>
    <x v="3"/>
    <x v="331"/>
    <n v="449"/>
    <x v="1"/>
    <x v="0"/>
    <x v="1"/>
    <s v="Yes"/>
    <s v="Y"/>
    <n v="0"/>
    <n v="-2"/>
    <n v="0"/>
    <n v="27"/>
    <n v="0"/>
    <m/>
    <n v="0"/>
    <n v="1"/>
    <n v="210"/>
    <n v="1"/>
    <x v="1"/>
    <n v="1"/>
    <n v="3"/>
    <n v="73"/>
    <n v="3"/>
    <n v="2"/>
    <x v="3"/>
    <n v="6349"/>
    <n v="22107"/>
    <n v="0"/>
    <n v="13"/>
    <n v="3"/>
    <n v="4"/>
    <n v="80"/>
    <n v="1"/>
    <n v="6"/>
    <n v="3"/>
    <n v="5"/>
    <n v="4"/>
    <n v="1"/>
    <n v="4"/>
  </r>
  <r>
    <x v="1"/>
    <s v="Travel_Frequently"/>
    <x v="1"/>
    <s v="Current Employees"/>
    <x v="1"/>
    <x v="0"/>
    <x v="332"/>
    <n v="450"/>
    <x v="0"/>
    <x v="1"/>
    <x v="0"/>
    <s v="No"/>
    <s v="Y"/>
    <n v="4"/>
    <n v="-2"/>
    <n v="0"/>
    <n v="54"/>
    <n v="0"/>
    <m/>
    <n v="0"/>
    <n v="1"/>
    <n v="928"/>
    <n v="20"/>
    <x v="2"/>
    <n v="1"/>
    <n v="4"/>
    <n v="31"/>
    <n v="3"/>
    <n v="2"/>
    <x v="1"/>
    <n v="4869"/>
    <n v="16885"/>
    <n v="3"/>
    <n v="12"/>
    <n v="3"/>
    <n v="4"/>
    <n v="80"/>
    <n v="0"/>
    <n v="20"/>
    <n v="2"/>
    <n v="4"/>
    <n v="3"/>
    <n v="0"/>
    <n v="3"/>
  </r>
  <r>
    <x v="1"/>
    <s v="Travel_Rarely"/>
    <x v="0"/>
    <s v="Current Employees"/>
    <x v="1"/>
    <x v="0"/>
    <x v="333"/>
    <n v="451"/>
    <x v="0"/>
    <x v="4"/>
    <x v="1"/>
    <s v="No"/>
    <s v="Y"/>
    <n v="1"/>
    <n v="-2"/>
    <n v="0"/>
    <n v="43"/>
    <n v="0"/>
    <m/>
    <n v="0"/>
    <n v="1"/>
    <n v="1001"/>
    <n v="7"/>
    <x v="3"/>
    <n v="1"/>
    <n v="3"/>
    <n v="43"/>
    <n v="3"/>
    <n v="3"/>
    <x v="1"/>
    <n v="9985"/>
    <n v="9262"/>
    <n v="8"/>
    <n v="16"/>
    <n v="3"/>
    <n v="1"/>
    <n v="80"/>
    <n v="1"/>
    <n v="10"/>
    <n v="2"/>
    <n v="1"/>
    <n v="0"/>
    <n v="0"/>
    <n v="0"/>
  </r>
  <r>
    <x v="1"/>
    <s v="Travel_Rarely"/>
    <x v="1"/>
    <s v="Current Employees"/>
    <x v="1"/>
    <x v="1"/>
    <x v="334"/>
    <n v="452"/>
    <x v="1"/>
    <x v="1"/>
    <x v="1"/>
    <s v="No"/>
    <s v="Y"/>
    <n v="3"/>
    <n v="-2"/>
    <n v="0"/>
    <n v="45"/>
    <n v="0"/>
    <m/>
    <n v="0"/>
    <n v="1"/>
    <n v="549"/>
    <n v="8"/>
    <x v="2"/>
    <n v="1"/>
    <n v="4"/>
    <n v="75"/>
    <n v="3"/>
    <n v="2"/>
    <x v="0"/>
    <n v="3697"/>
    <n v="9278"/>
    <n v="9"/>
    <n v="14"/>
    <n v="3"/>
    <n v="1"/>
    <n v="80"/>
    <n v="2"/>
    <n v="12"/>
    <n v="3"/>
    <n v="10"/>
    <n v="9"/>
    <n v="9"/>
    <n v="8"/>
  </r>
  <r>
    <x v="1"/>
    <s v="Travel_Rarely"/>
    <x v="0"/>
    <s v="Current Employees"/>
    <x v="0"/>
    <x v="2"/>
    <x v="335"/>
    <n v="453"/>
    <x v="1"/>
    <x v="0"/>
    <x v="1"/>
    <s v="Yes"/>
    <s v="Y"/>
    <n v="2"/>
    <n v="-2"/>
    <n v="0"/>
    <n v="40"/>
    <n v="0"/>
    <m/>
    <n v="0"/>
    <n v="1"/>
    <n v="1124"/>
    <n v="1"/>
    <x v="0"/>
    <n v="1"/>
    <n v="2"/>
    <n v="57"/>
    <n v="1"/>
    <n v="2"/>
    <x v="0"/>
    <n v="7457"/>
    <n v="13273"/>
    <n v="2"/>
    <n v="22"/>
    <n v="4"/>
    <n v="3"/>
    <n v="80"/>
    <n v="3"/>
    <n v="6"/>
    <n v="2"/>
    <n v="4"/>
    <n v="3"/>
    <n v="0"/>
    <n v="2"/>
  </r>
  <r>
    <x v="0"/>
    <s v="Travel_Rarely"/>
    <x v="2"/>
    <s v="Ex-Employees"/>
    <x v="1"/>
    <x v="1"/>
    <x v="336"/>
    <n v="454"/>
    <x v="1"/>
    <x v="2"/>
    <x v="1"/>
    <s v="Yes"/>
    <s v="Y"/>
    <n v="4"/>
    <n v="-2"/>
    <n v="0"/>
    <n v="29"/>
    <n v="1"/>
    <n v="1"/>
    <n v="1"/>
    <n v="0"/>
    <n v="318"/>
    <n v="8"/>
    <x v="2"/>
    <n v="1"/>
    <n v="2"/>
    <n v="77"/>
    <n v="1"/>
    <n v="1"/>
    <x v="2"/>
    <n v="2119"/>
    <n v="4759"/>
    <n v="1"/>
    <n v="11"/>
    <n v="3"/>
    <n v="4"/>
    <n v="80"/>
    <n v="0"/>
    <n v="7"/>
    <n v="2"/>
    <n v="7"/>
    <n v="7"/>
    <n v="0"/>
    <n v="7"/>
  </r>
  <r>
    <x v="1"/>
    <s v="Travel_Rarely"/>
    <x v="2"/>
    <s v="Current Employees"/>
    <x v="1"/>
    <x v="1"/>
    <x v="337"/>
    <n v="455"/>
    <x v="1"/>
    <x v="2"/>
    <x v="0"/>
    <s v="No"/>
    <s v="Y"/>
    <n v="2"/>
    <n v="-2"/>
    <n v="0"/>
    <n v="29"/>
    <n v="0"/>
    <m/>
    <n v="0"/>
    <n v="1"/>
    <n v="738"/>
    <n v="9"/>
    <x v="4"/>
    <n v="1"/>
    <n v="2"/>
    <n v="30"/>
    <n v="2"/>
    <n v="1"/>
    <x v="0"/>
    <n v="3983"/>
    <n v="7621"/>
    <n v="0"/>
    <n v="17"/>
    <n v="3"/>
    <n v="3"/>
    <n v="80"/>
    <n v="0"/>
    <n v="4"/>
    <n v="3"/>
    <n v="3"/>
    <n v="2"/>
    <n v="2"/>
    <n v="2"/>
  </r>
  <r>
    <x v="1"/>
    <s v="Travel_Rarely"/>
    <x v="2"/>
    <s v="Current Employees"/>
    <x v="0"/>
    <x v="3"/>
    <x v="338"/>
    <n v="456"/>
    <x v="0"/>
    <x v="0"/>
    <x v="2"/>
    <s v="No"/>
    <s v="Y"/>
    <n v="2"/>
    <n v="-2"/>
    <n v="0"/>
    <n v="30"/>
    <n v="0"/>
    <m/>
    <n v="0"/>
    <n v="1"/>
    <n v="570"/>
    <n v="5"/>
    <x v="3"/>
    <n v="1"/>
    <n v="4"/>
    <n v="30"/>
    <n v="2"/>
    <n v="2"/>
    <x v="3"/>
    <n v="6118"/>
    <n v="5431"/>
    <n v="1"/>
    <n v="13"/>
    <n v="3"/>
    <n v="3"/>
    <n v="80"/>
    <n v="3"/>
    <n v="10"/>
    <n v="3"/>
    <n v="10"/>
    <n v="9"/>
    <n v="1"/>
    <n v="2"/>
  </r>
  <r>
    <x v="1"/>
    <s v="Travel_Rarely"/>
    <x v="2"/>
    <s v="Current Employees"/>
    <x v="0"/>
    <x v="3"/>
    <x v="339"/>
    <n v="458"/>
    <x v="0"/>
    <x v="0"/>
    <x v="1"/>
    <s v="No"/>
    <s v="Y"/>
    <n v="3"/>
    <n v="-2"/>
    <n v="0"/>
    <n v="27"/>
    <n v="0"/>
    <m/>
    <n v="0"/>
    <n v="1"/>
    <n v="1130"/>
    <n v="8"/>
    <x v="2"/>
    <n v="1"/>
    <n v="2"/>
    <n v="56"/>
    <n v="3"/>
    <n v="2"/>
    <x v="3"/>
    <n v="6214"/>
    <n v="3415"/>
    <n v="1"/>
    <n v="18"/>
    <n v="3"/>
    <n v="1"/>
    <n v="80"/>
    <n v="1"/>
    <n v="8"/>
    <n v="3"/>
    <n v="8"/>
    <n v="7"/>
    <n v="0"/>
    <n v="7"/>
  </r>
  <r>
    <x v="1"/>
    <s v="Travel_Rarely"/>
    <x v="0"/>
    <s v="Current Employees"/>
    <x v="1"/>
    <x v="2"/>
    <x v="340"/>
    <n v="460"/>
    <x v="1"/>
    <x v="3"/>
    <x v="2"/>
    <s v="No"/>
    <s v="Y"/>
    <n v="2"/>
    <n v="-2"/>
    <n v="0"/>
    <n v="37"/>
    <n v="0"/>
    <m/>
    <n v="0"/>
    <n v="1"/>
    <n v="1192"/>
    <n v="5"/>
    <x v="0"/>
    <n v="1"/>
    <n v="4"/>
    <n v="61"/>
    <n v="3"/>
    <n v="2"/>
    <x v="0"/>
    <n v="6347"/>
    <n v="23177"/>
    <n v="7"/>
    <n v="16"/>
    <n v="3"/>
    <n v="3"/>
    <n v="80"/>
    <n v="2"/>
    <n v="8"/>
    <n v="2"/>
    <n v="6"/>
    <n v="2"/>
    <n v="0"/>
    <n v="4"/>
  </r>
  <r>
    <x v="1"/>
    <s v="Travel_Rarely"/>
    <x v="0"/>
    <s v="Current Employees"/>
    <x v="1"/>
    <x v="0"/>
    <x v="341"/>
    <n v="461"/>
    <x v="1"/>
    <x v="7"/>
    <x v="2"/>
    <s v="Yes"/>
    <s v="Y"/>
    <n v="3"/>
    <n v="-2"/>
    <n v="0"/>
    <n v="38"/>
    <n v="0"/>
    <m/>
    <n v="0"/>
    <n v="1"/>
    <n v="343"/>
    <n v="15"/>
    <x v="0"/>
    <n v="1"/>
    <n v="3"/>
    <n v="92"/>
    <n v="2"/>
    <n v="3"/>
    <x v="1"/>
    <n v="11510"/>
    <n v="15682"/>
    <n v="0"/>
    <n v="14"/>
    <n v="3"/>
    <n v="2"/>
    <n v="80"/>
    <n v="1"/>
    <n v="12"/>
    <n v="3"/>
    <n v="11"/>
    <n v="10"/>
    <n v="2"/>
    <n v="9"/>
  </r>
  <r>
    <x v="1"/>
    <s v="Travel_Rarely"/>
    <x v="2"/>
    <s v="Current Employees"/>
    <x v="1"/>
    <x v="2"/>
    <x v="342"/>
    <n v="462"/>
    <x v="0"/>
    <x v="3"/>
    <x v="0"/>
    <s v="Yes"/>
    <s v="Y"/>
    <n v="2"/>
    <n v="-2"/>
    <n v="0"/>
    <n v="31"/>
    <n v="0"/>
    <m/>
    <n v="0"/>
    <n v="1"/>
    <n v="1232"/>
    <n v="7"/>
    <x v="2"/>
    <n v="1"/>
    <n v="3"/>
    <n v="39"/>
    <n v="3"/>
    <n v="3"/>
    <x v="0"/>
    <n v="7143"/>
    <n v="25713"/>
    <n v="1"/>
    <n v="14"/>
    <n v="3"/>
    <n v="3"/>
    <n v="80"/>
    <n v="0"/>
    <n v="11"/>
    <n v="2"/>
    <n v="11"/>
    <n v="9"/>
    <n v="4"/>
    <n v="10"/>
  </r>
  <r>
    <x v="1"/>
    <s v="Travel_Rarely"/>
    <x v="2"/>
    <s v="Current Employees"/>
    <x v="0"/>
    <x v="3"/>
    <x v="343"/>
    <n v="463"/>
    <x v="0"/>
    <x v="0"/>
    <x v="2"/>
    <s v="Yes"/>
    <s v="Y"/>
    <n v="2"/>
    <n v="-2"/>
    <n v="0"/>
    <n v="29"/>
    <n v="0"/>
    <m/>
    <n v="0"/>
    <n v="1"/>
    <n v="144"/>
    <n v="10"/>
    <x v="1"/>
    <n v="1"/>
    <n v="4"/>
    <n v="39"/>
    <n v="2"/>
    <n v="2"/>
    <x v="3"/>
    <n v="8268"/>
    <n v="11866"/>
    <n v="1"/>
    <n v="14"/>
    <n v="3"/>
    <n v="1"/>
    <n v="80"/>
    <n v="2"/>
    <n v="7"/>
    <n v="3"/>
    <n v="7"/>
    <n v="7"/>
    <n v="1"/>
    <n v="7"/>
  </r>
  <r>
    <x v="1"/>
    <s v="Travel_Rarely"/>
    <x v="0"/>
    <s v="Current Employees"/>
    <x v="1"/>
    <x v="4"/>
    <x v="344"/>
    <n v="464"/>
    <x v="1"/>
    <x v="3"/>
    <x v="0"/>
    <s v="No"/>
    <s v="Y"/>
    <n v="5"/>
    <n v="-2"/>
    <n v="0"/>
    <n v="35"/>
    <n v="0"/>
    <m/>
    <n v="0"/>
    <n v="1"/>
    <n v="1296"/>
    <n v="5"/>
    <x v="2"/>
    <n v="1"/>
    <n v="4"/>
    <n v="62"/>
    <n v="3"/>
    <n v="3"/>
    <x v="0"/>
    <n v="8095"/>
    <n v="18264"/>
    <n v="0"/>
    <n v="13"/>
    <n v="3"/>
    <n v="4"/>
    <n v="80"/>
    <n v="0"/>
    <n v="17"/>
    <n v="3"/>
    <n v="16"/>
    <n v="6"/>
    <n v="0"/>
    <n v="13"/>
  </r>
  <r>
    <x v="1"/>
    <s v="Travel_Rarely"/>
    <x v="4"/>
    <s v="Current Employees"/>
    <x v="1"/>
    <x v="0"/>
    <x v="345"/>
    <n v="465"/>
    <x v="1"/>
    <x v="1"/>
    <x v="2"/>
    <s v="No"/>
    <s v="Y"/>
    <n v="2"/>
    <n v="-2"/>
    <n v="0"/>
    <n v="23"/>
    <n v="0"/>
    <m/>
    <n v="0"/>
    <n v="1"/>
    <n v="1309"/>
    <n v="26"/>
    <x v="1"/>
    <n v="1"/>
    <n v="3"/>
    <n v="83"/>
    <n v="3"/>
    <n v="1"/>
    <x v="1"/>
    <n v="2904"/>
    <n v="16092"/>
    <n v="1"/>
    <n v="12"/>
    <n v="3"/>
    <n v="3"/>
    <n v="80"/>
    <n v="2"/>
    <n v="4"/>
    <n v="2"/>
    <n v="4"/>
    <n v="2"/>
    <n v="0"/>
    <n v="2"/>
  </r>
  <r>
    <x v="1"/>
    <s v="Travel_Rarely"/>
    <x v="0"/>
    <s v="Current Employees"/>
    <x v="1"/>
    <x v="2"/>
    <x v="346"/>
    <n v="466"/>
    <x v="1"/>
    <x v="3"/>
    <x v="0"/>
    <s v="Yes"/>
    <s v="Y"/>
    <n v="3"/>
    <n v="-2"/>
    <n v="0"/>
    <n v="41"/>
    <n v="0"/>
    <m/>
    <n v="0"/>
    <n v="1"/>
    <n v="483"/>
    <n v="6"/>
    <x v="3"/>
    <n v="1"/>
    <n v="4"/>
    <n v="95"/>
    <n v="2"/>
    <n v="2"/>
    <x v="2"/>
    <n v="6032"/>
    <n v="10110"/>
    <n v="6"/>
    <n v="15"/>
    <n v="3"/>
    <n v="4"/>
    <n v="80"/>
    <n v="0"/>
    <n v="8"/>
    <n v="3"/>
    <n v="5"/>
    <n v="4"/>
    <n v="1"/>
    <n v="2"/>
  </r>
  <r>
    <x v="1"/>
    <s v="Travel_Frequently"/>
    <x v="1"/>
    <s v="Current Employees"/>
    <x v="0"/>
    <x v="2"/>
    <x v="347"/>
    <n v="467"/>
    <x v="1"/>
    <x v="6"/>
    <x v="0"/>
    <s v="No"/>
    <s v="Y"/>
    <n v="3"/>
    <n v="-2"/>
    <n v="0"/>
    <n v="47"/>
    <n v="0"/>
    <m/>
    <n v="0"/>
    <n v="1"/>
    <n v="1309"/>
    <n v="4"/>
    <x v="1"/>
    <n v="1"/>
    <n v="2"/>
    <n v="99"/>
    <n v="3"/>
    <n v="2"/>
    <x v="2"/>
    <n v="2976"/>
    <n v="25751"/>
    <n v="3"/>
    <n v="19"/>
    <n v="3"/>
    <n v="1"/>
    <n v="80"/>
    <n v="0"/>
    <n v="5"/>
    <n v="3"/>
    <n v="0"/>
    <n v="0"/>
    <n v="0"/>
    <n v="0"/>
  </r>
  <r>
    <x v="1"/>
    <s v="Travel_Rarely"/>
    <x v="0"/>
    <s v="Current Employees"/>
    <x v="1"/>
    <x v="0"/>
    <x v="348"/>
    <n v="468"/>
    <x v="0"/>
    <x v="7"/>
    <x v="0"/>
    <s v="No"/>
    <s v="Y"/>
    <n v="2"/>
    <n v="-2"/>
    <n v="0"/>
    <n v="42"/>
    <n v="0"/>
    <m/>
    <n v="0"/>
    <n v="1"/>
    <n v="810"/>
    <n v="23"/>
    <x v="4"/>
    <n v="1"/>
    <n v="1"/>
    <n v="44"/>
    <n v="3"/>
    <n v="4"/>
    <x v="1"/>
    <n v="15992"/>
    <n v="15901"/>
    <n v="2"/>
    <n v="14"/>
    <n v="3"/>
    <n v="2"/>
    <n v="80"/>
    <n v="0"/>
    <n v="16"/>
    <n v="3"/>
    <n v="1"/>
    <n v="0"/>
    <n v="0"/>
    <n v="0"/>
  </r>
  <r>
    <x v="1"/>
    <s v="Non-Travel"/>
    <x v="2"/>
    <s v="Current Employees"/>
    <x v="0"/>
    <x v="0"/>
    <x v="349"/>
    <n v="469"/>
    <x v="1"/>
    <x v="0"/>
    <x v="1"/>
    <s v="No"/>
    <s v="Y"/>
    <n v="3"/>
    <n v="-2"/>
    <n v="0"/>
    <n v="29"/>
    <n v="0"/>
    <m/>
    <n v="0"/>
    <n v="1"/>
    <n v="746"/>
    <n v="2"/>
    <x v="3"/>
    <n v="1"/>
    <n v="4"/>
    <n v="61"/>
    <n v="3"/>
    <n v="2"/>
    <x v="1"/>
    <n v="4649"/>
    <n v="16928"/>
    <n v="1"/>
    <n v="14"/>
    <n v="3"/>
    <n v="1"/>
    <n v="80"/>
    <n v="1"/>
    <n v="4"/>
    <n v="2"/>
    <n v="4"/>
    <n v="3"/>
    <n v="0"/>
    <n v="2"/>
  </r>
  <r>
    <x v="1"/>
    <s v="Travel_Rarely"/>
    <x v="0"/>
    <s v="Current Employees"/>
    <x v="2"/>
    <x v="4"/>
    <x v="350"/>
    <n v="470"/>
    <x v="1"/>
    <x v="8"/>
    <x v="2"/>
    <s v="Yes"/>
    <s v="Y"/>
    <n v="5"/>
    <n v="-2"/>
    <n v="0"/>
    <n v="42"/>
    <n v="0"/>
    <m/>
    <n v="0"/>
    <n v="1"/>
    <n v="544"/>
    <n v="2"/>
    <x v="1"/>
    <n v="1"/>
    <n v="4"/>
    <n v="52"/>
    <n v="3"/>
    <n v="1"/>
    <x v="0"/>
    <n v="2696"/>
    <n v="24017"/>
    <n v="0"/>
    <n v="11"/>
    <n v="3"/>
    <n v="3"/>
    <n v="80"/>
    <n v="1"/>
    <n v="4"/>
    <n v="3"/>
    <n v="3"/>
    <n v="2"/>
    <n v="1"/>
    <n v="0"/>
  </r>
  <r>
    <x v="1"/>
    <s v="Travel_Rarely"/>
    <x v="2"/>
    <s v="Current Employees"/>
    <x v="1"/>
    <x v="2"/>
    <x v="351"/>
    <n v="471"/>
    <x v="0"/>
    <x v="2"/>
    <x v="1"/>
    <s v="No"/>
    <s v="Y"/>
    <n v="4"/>
    <n v="-2"/>
    <n v="0"/>
    <n v="32"/>
    <n v="0"/>
    <m/>
    <n v="0"/>
    <n v="1"/>
    <n v="1062"/>
    <n v="2"/>
    <x v="3"/>
    <n v="1"/>
    <n v="3"/>
    <n v="75"/>
    <n v="3"/>
    <n v="1"/>
    <x v="2"/>
    <n v="2370"/>
    <n v="3956"/>
    <n v="1"/>
    <n v="13"/>
    <n v="3"/>
    <n v="3"/>
    <n v="80"/>
    <n v="1"/>
    <n v="8"/>
    <n v="3"/>
    <n v="8"/>
    <n v="0"/>
    <n v="0"/>
    <n v="7"/>
  </r>
  <r>
    <x v="1"/>
    <s v="Travel_Rarely"/>
    <x v="1"/>
    <s v="Current Employees"/>
    <x v="0"/>
    <x v="2"/>
    <x v="352"/>
    <n v="473"/>
    <x v="0"/>
    <x v="5"/>
    <x v="1"/>
    <s v="No"/>
    <s v="Y"/>
    <n v="3"/>
    <n v="-2"/>
    <n v="0"/>
    <n v="48"/>
    <n v="0"/>
    <m/>
    <n v="0"/>
    <n v="1"/>
    <n v="530"/>
    <n v="29"/>
    <x v="1"/>
    <n v="1"/>
    <n v="1"/>
    <n v="91"/>
    <n v="3"/>
    <n v="3"/>
    <x v="2"/>
    <n v="12504"/>
    <n v="23978"/>
    <n v="3"/>
    <n v="21"/>
    <n v="4"/>
    <n v="2"/>
    <n v="80"/>
    <n v="1"/>
    <n v="15"/>
    <n v="1"/>
    <n v="0"/>
    <n v="0"/>
    <n v="0"/>
    <n v="0"/>
  </r>
  <r>
    <x v="1"/>
    <s v="Travel_Rarely"/>
    <x v="0"/>
    <s v="Current Employees"/>
    <x v="1"/>
    <x v="2"/>
    <x v="353"/>
    <n v="474"/>
    <x v="1"/>
    <x v="1"/>
    <x v="2"/>
    <s v="Yes"/>
    <s v="Y"/>
    <n v="2"/>
    <n v="-2"/>
    <n v="0"/>
    <n v="37"/>
    <n v="0"/>
    <m/>
    <n v="0"/>
    <n v="1"/>
    <n v="1319"/>
    <n v="6"/>
    <x v="3"/>
    <n v="1"/>
    <n v="3"/>
    <n v="51"/>
    <n v="4"/>
    <n v="2"/>
    <x v="2"/>
    <n v="5974"/>
    <n v="17001"/>
    <n v="4"/>
    <n v="13"/>
    <n v="3"/>
    <n v="1"/>
    <n v="80"/>
    <n v="2"/>
    <n v="13"/>
    <n v="3"/>
    <n v="7"/>
    <n v="7"/>
    <n v="6"/>
    <n v="7"/>
  </r>
  <r>
    <x v="1"/>
    <s v="Non-Travel"/>
    <x v="2"/>
    <s v="Current Employees"/>
    <x v="0"/>
    <x v="4"/>
    <x v="354"/>
    <n v="475"/>
    <x v="0"/>
    <x v="0"/>
    <x v="1"/>
    <s v="Yes"/>
    <s v="Y"/>
    <n v="2"/>
    <n v="-2"/>
    <n v="0"/>
    <n v="30"/>
    <n v="0"/>
    <m/>
    <n v="0"/>
    <n v="1"/>
    <n v="641"/>
    <n v="25"/>
    <x v="0"/>
    <n v="1"/>
    <n v="4"/>
    <n v="85"/>
    <n v="3"/>
    <n v="2"/>
    <x v="0"/>
    <n v="4736"/>
    <n v="6069"/>
    <n v="7"/>
    <n v="12"/>
    <n v="3"/>
    <n v="2"/>
    <n v="80"/>
    <n v="1"/>
    <n v="4"/>
    <n v="4"/>
    <n v="2"/>
    <n v="2"/>
    <n v="2"/>
    <n v="2"/>
  </r>
  <r>
    <x v="1"/>
    <s v="Travel_Rarely"/>
    <x v="2"/>
    <s v="Current Employees"/>
    <x v="0"/>
    <x v="0"/>
    <x v="355"/>
    <n v="476"/>
    <x v="1"/>
    <x v="0"/>
    <x v="1"/>
    <s v="No"/>
    <s v="Y"/>
    <n v="3"/>
    <n v="-2"/>
    <n v="0"/>
    <n v="26"/>
    <n v="0"/>
    <m/>
    <n v="0"/>
    <n v="1"/>
    <n v="933"/>
    <n v="1"/>
    <x v="3"/>
    <n v="1"/>
    <n v="3"/>
    <n v="57"/>
    <n v="3"/>
    <n v="2"/>
    <x v="1"/>
    <n v="5296"/>
    <n v="20156"/>
    <n v="1"/>
    <n v="17"/>
    <n v="3"/>
    <n v="2"/>
    <n v="80"/>
    <n v="1"/>
    <n v="8"/>
    <n v="3"/>
    <n v="8"/>
    <n v="7"/>
    <n v="7"/>
    <n v="7"/>
  </r>
  <r>
    <x v="1"/>
    <s v="Travel_Rarely"/>
    <x v="0"/>
    <s v="Current Employees"/>
    <x v="1"/>
    <x v="1"/>
    <x v="356"/>
    <n v="477"/>
    <x v="1"/>
    <x v="4"/>
    <x v="0"/>
    <s v="No"/>
    <s v="Y"/>
    <n v="6"/>
    <n v="-2"/>
    <n v="0"/>
    <n v="42"/>
    <n v="0"/>
    <m/>
    <n v="0"/>
    <n v="1"/>
    <n v="1332"/>
    <n v="2"/>
    <x v="2"/>
    <n v="1"/>
    <n v="1"/>
    <n v="98"/>
    <n v="2"/>
    <n v="2"/>
    <x v="0"/>
    <n v="6781"/>
    <n v="17078"/>
    <n v="3"/>
    <n v="23"/>
    <n v="4"/>
    <n v="2"/>
    <n v="80"/>
    <n v="0"/>
    <n v="14"/>
    <n v="3"/>
    <n v="1"/>
    <n v="0"/>
    <n v="0"/>
    <n v="0"/>
  </r>
  <r>
    <x v="0"/>
    <s v="Travel_Frequently"/>
    <x v="4"/>
    <s v="Ex-Employees"/>
    <x v="0"/>
    <x v="4"/>
    <x v="357"/>
    <n v="478"/>
    <x v="0"/>
    <x v="6"/>
    <x v="0"/>
    <s v="Yes"/>
    <s v="Y"/>
    <n v="3"/>
    <n v="-2"/>
    <n v="0"/>
    <n v="21"/>
    <n v="1"/>
    <n v="1"/>
    <n v="1"/>
    <n v="0"/>
    <n v="756"/>
    <n v="1"/>
    <x v="1"/>
    <n v="1"/>
    <n v="4"/>
    <n v="99"/>
    <n v="2"/>
    <n v="1"/>
    <x v="0"/>
    <n v="2174"/>
    <n v="9150"/>
    <n v="1"/>
    <n v="11"/>
    <n v="3"/>
    <n v="3"/>
    <n v="80"/>
    <n v="0"/>
    <n v="3"/>
    <n v="3"/>
    <n v="3"/>
    <n v="2"/>
    <n v="1"/>
    <n v="2"/>
  </r>
  <r>
    <x v="1"/>
    <s v="Non-Travel"/>
    <x v="0"/>
    <s v="Current Employees"/>
    <x v="0"/>
    <x v="2"/>
    <x v="358"/>
    <n v="479"/>
    <x v="0"/>
    <x v="0"/>
    <x v="0"/>
    <s v="No"/>
    <s v="Y"/>
    <n v="6"/>
    <n v="-2"/>
    <n v="0"/>
    <n v="36"/>
    <n v="0"/>
    <m/>
    <n v="0"/>
    <n v="1"/>
    <n v="845"/>
    <n v="1"/>
    <x v="4"/>
    <n v="1"/>
    <n v="4"/>
    <n v="45"/>
    <n v="3"/>
    <n v="2"/>
    <x v="0"/>
    <n v="6653"/>
    <n v="15276"/>
    <n v="4"/>
    <n v="15"/>
    <n v="3"/>
    <n v="2"/>
    <n v="80"/>
    <n v="0"/>
    <n v="7"/>
    <n v="3"/>
    <n v="1"/>
    <n v="0"/>
    <n v="0"/>
    <n v="0"/>
  </r>
  <r>
    <x v="1"/>
    <s v="Travel_Frequently"/>
    <x v="0"/>
    <s v="Current Employees"/>
    <x v="0"/>
    <x v="2"/>
    <x v="359"/>
    <n v="481"/>
    <x v="1"/>
    <x v="0"/>
    <x v="1"/>
    <s v="No"/>
    <s v="Y"/>
    <n v="2"/>
    <n v="-2"/>
    <n v="0"/>
    <n v="36"/>
    <n v="0"/>
    <m/>
    <n v="0"/>
    <n v="1"/>
    <n v="541"/>
    <n v="3"/>
    <x v="2"/>
    <n v="1"/>
    <n v="1"/>
    <n v="48"/>
    <n v="2"/>
    <n v="3"/>
    <x v="0"/>
    <n v="9699"/>
    <n v="7246"/>
    <n v="4"/>
    <n v="11"/>
    <n v="3"/>
    <n v="1"/>
    <n v="80"/>
    <n v="1"/>
    <n v="16"/>
    <n v="3"/>
    <n v="13"/>
    <n v="9"/>
    <n v="1"/>
    <n v="12"/>
  </r>
  <r>
    <x v="1"/>
    <s v="Travel_Rarely"/>
    <x v="3"/>
    <s v="Current Employees"/>
    <x v="1"/>
    <x v="2"/>
    <x v="360"/>
    <n v="482"/>
    <x v="1"/>
    <x v="4"/>
    <x v="1"/>
    <s v="No"/>
    <s v="Y"/>
    <n v="2"/>
    <n v="-2"/>
    <n v="0"/>
    <n v="57"/>
    <n v="0"/>
    <m/>
    <n v="0"/>
    <n v="1"/>
    <n v="593"/>
    <n v="1"/>
    <x v="2"/>
    <n v="1"/>
    <n v="4"/>
    <n v="88"/>
    <n v="3"/>
    <n v="2"/>
    <x v="2"/>
    <n v="6755"/>
    <n v="2967"/>
    <n v="2"/>
    <n v="11"/>
    <n v="3"/>
    <n v="3"/>
    <n v="80"/>
    <n v="0"/>
    <n v="15"/>
    <n v="3"/>
    <n v="3"/>
    <n v="2"/>
    <n v="1"/>
    <n v="2"/>
  </r>
  <r>
    <x v="1"/>
    <s v="Travel_Rarely"/>
    <x v="0"/>
    <s v="Current Employees"/>
    <x v="1"/>
    <x v="0"/>
    <x v="361"/>
    <n v="483"/>
    <x v="0"/>
    <x v="2"/>
    <x v="1"/>
    <s v="Yes"/>
    <s v="Y"/>
    <n v="3"/>
    <n v="-2"/>
    <n v="0"/>
    <n v="40"/>
    <n v="0"/>
    <m/>
    <n v="0"/>
    <n v="1"/>
    <n v="1171"/>
    <n v="10"/>
    <x v="2"/>
    <n v="1"/>
    <n v="4"/>
    <n v="46"/>
    <n v="4"/>
    <n v="1"/>
    <x v="1"/>
    <n v="2213"/>
    <n v="22495"/>
    <n v="3"/>
    <n v="13"/>
    <n v="3"/>
    <n v="3"/>
    <n v="80"/>
    <n v="1"/>
    <n v="10"/>
    <n v="3"/>
    <n v="7"/>
    <n v="7"/>
    <n v="1"/>
    <n v="7"/>
  </r>
  <r>
    <x v="1"/>
    <s v="Non-Travel"/>
    <x v="4"/>
    <s v="Current Employees"/>
    <x v="0"/>
    <x v="2"/>
    <x v="362"/>
    <n v="484"/>
    <x v="1"/>
    <x v="6"/>
    <x v="0"/>
    <s v="No"/>
    <s v="Y"/>
    <n v="3"/>
    <n v="-2"/>
    <n v="0"/>
    <n v="21"/>
    <n v="0"/>
    <m/>
    <n v="0"/>
    <n v="1"/>
    <n v="895"/>
    <n v="9"/>
    <x v="0"/>
    <n v="1"/>
    <n v="1"/>
    <n v="39"/>
    <n v="3"/>
    <n v="1"/>
    <x v="0"/>
    <n v="2610"/>
    <n v="2851"/>
    <n v="1"/>
    <n v="24"/>
    <n v="4"/>
    <n v="3"/>
    <n v="80"/>
    <n v="0"/>
    <n v="3"/>
    <n v="2"/>
    <n v="3"/>
    <n v="2"/>
    <n v="2"/>
    <n v="2"/>
  </r>
  <r>
    <x v="0"/>
    <s v="Travel_Rarely"/>
    <x v="2"/>
    <s v="Ex-Employees"/>
    <x v="0"/>
    <x v="3"/>
    <x v="363"/>
    <n v="485"/>
    <x v="0"/>
    <x v="6"/>
    <x v="0"/>
    <s v="Yes"/>
    <s v="Y"/>
    <n v="2"/>
    <n v="-2"/>
    <n v="0"/>
    <n v="33"/>
    <n v="1"/>
    <n v="1"/>
    <n v="1"/>
    <n v="0"/>
    <n v="350"/>
    <n v="5"/>
    <x v="3"/>
    <n v="1"/>
    <n v="4"/>
    <n v="34"/>
    <n v="3"/>
    <n v="1"/>
    <x v="3"/>
    <n v="2851"/>
    <n v="9150"/>
    <n v="1"/>
    <n v="13"/>
    <n v="3"/>
    <n v="2"/>
    <n v="80"/>
    <n v="0"/>
    <n v="1"/>
    <n v="3"/>
    <n v="1"/>
    <n v="0"/>
    <n v="0"/>
    <n v="0"/>
  </r>
  <r>
    <x v="1"/>
    <s v="Travel_Rarely"/>
    <x v="0"/>
    <s v="Current Employees"/>
    <x v="1"/>
    <x v="2"/>
    <x v="364"/>
    <n v="486"/>
    <x v="0"/>
    <x v="2"/>
    <x v="1"/>
    <s v="No"/>
    <s v="Y"/>
    <n v="3"/>
    <n v="-2"/>
    <n v="0"/>
    <n v="37"/>
    <n v="0"/>
    <m/>
    <n v="0"/>
    <n v="1"/>
    <n v="921"/>
    <n v="10"/>
    <x v="3"/>
    <n v="1"/>
    <n v="3"/>
    <n v="98"/>
    <n v="3"/>
    <n v="1"/>
    <x v="2"/>
    <n v="3452"/>
    <n v="17663"/>
    <n v="6"/>
    <n v="20"/>
    <n v="4"/>
    <n v="2"/>
    <n v="80"/>
    <n v="1"/>
    <n v="17"/>
    <n v="3"/>
    <n v="5"/>
    <n v="4"/>
    <n v="0"/>
    <n v="3"/>
  </r>
  <r>
    <x v="1"/>
    <s v="Non-Travel"/>
    <x v="1"/>
    <s v="Current Employees"/>
    <x v="1"/>
    <x v="2"/>
    <x v="365"/>
    <n v="487"/>
    <x v="0"/>
    <x v="3"/>
    <x v="1"/>
    <s v="No"/>
    <s v="Y"/>
    <n v="2"/>
    <n v="-2"/>
    <n v="0"/>
    <n v="46"/>
    <n v="0"/>
    <m/>
    <n v="0"/>
    <n v="1"/>
    <n v="1144"/>
    <n v="7"/>
    <x v="2"/>
    <n v="1"/>
    <n v="3"/>
    <n v="30"/>
    <n v="3"/>
    <n v="2"/>
    <x v="2"/>
    <n v="5258"/>
    <n v="16044"/>
    <n v="2"/>
    <n v="14"/>
    <n v="3"/>
    <n v="3"/>
    <n v="80"/>
    <n v="0"/>
    <n v="7"/>
    <n v="4"/>
    <n v="1"/>
    <n v="0"/>
    <n v="0"/>
    <n v="0"/>
  </r>
  <r>
    <x v="0"/>
    <s v="Travel_Frequently"/>
    <x v="0"/>
    <s v="Ex-Employees"/>
    <x v="0"/>
    <x v="3"/>
    <x v="366"/>
    <n v="488"/>
    <x v="1"/>
    <x v="0"/>
    <x v="0"/>
    <s v="No"/>
    <s v="Y"/>
    <n v="5"/>
    <n v="-2"/>
    <n v="0"/>
    <n v="41"/>
    <n v="1"/>
    <n v="1"/>
    <n v="1"/>
    <n v="0"/>
    <n v="143"/>
    <n v="4"/>
    <x v="3"/>
    <n v="1"/>
    <n v="1"/>
    <n v="56"/>
    <n v="3"/>
    <n v="2"/>
    <x v="3"/>
    <n v="9355"/>
    <n v="9558"/>
    <n v="1"/>
    <n v="18"/>
    <n v="3"/>
    <n v="3"/>
    <n v="80"/>
    <n v="0"/>
    <n v="8"/>
    <n v="3"/>
    <n v="8"/>
    <n v="7"/>
    <n v="7"/>
    <n v="7"/>
  </r>
  <r>
    <x v="1"/>
    <s v="Travel_Rarely"/>
    <x v="1"/>
    <s v="Current Employees"/>
    <x v="1"/>
    <x v="4"/>
    <x v="367"/>
    <n v="491"/>
    <x v="1"/>
    <x v="4"/>
    <x v="0"/>
    <s v="No"/>
    <s v="Y"/>
    <n v="2"/>
    <n v="-2"/>
    <n v="0"/>
    <n v="50"/>
    <n v="0"/>
    <m/>
    <n v="0"/>
    <n v="1"/>
    <n v="1046"/>
    <n v="10"/>
    <x v="3"/>
    <n v="1"/>
    <n v="4"/>
    <n v="100"/>
    <n v="2"/>
    <n v="3"/>
    <x v="0"/>
    <n v="10496"/>
    <n v="2755"/>
    <n v="6"/>
    <n v="15"/>
    <n v="3"/>
    <n v="4"/>
    <n v="80"/>
    <n v="0"/>
    <n v="20"/>
    <n v="3"/>
    <n v="4"/>
    <n v="3"/>
    <n v="1"/>
    <n v="3"/>
  </r>
  <r>
    <x v="0"/>
    <s v="Travel_Rarely"/>
    <x v="0"/>
    <s v="Ex-Employees"/>
    <x v="0"/>
    <x v="3"/>
    <x v="368"/>
    <n v="492"/>
    <x v="1"/>
    <x v="0"/>
    <x v="1"/>
    <s v="Yes"/>
    <s v="Y"/>
    <n v="6"/>
    <n v="-2"/>
    <n v="0"/>
    <n v="40"/>
    <n v="1"/>
    <n v="1"/>
    <n v="1"/>
    <n v="0"/>
    <n v="575"/>
    <n v="22"/>
    <x v="0"/>
    <n v="1"/>
    <n v="3"/>
    <n v="68"/>
    <n v="2"/>
    <n v="2"/>
    <x v="3"/>
    <n v="6380"/>
    <n v="6110"/>
    <n v="2"/>
    <n v="12"/>
    <n v="3"/>
    <n v="1"/>
    <n v="80"/>
    <n v="2"/>
    <n v="8"/>
    <n v="3"/>
    <n v="6"/>
    <n v="4"/>
    <n v="1"/>
    <n v="0"/>
  </r>
  <r>
    <x v="1"/>
    <s v="Travel_Rarely"/>
    <x v="2"/>
    <s v="Current Employees"/>
    <x v="1"/>
    <x v="0"/>
    <x v="369"/>
    <n v="493"/>
    <x v="1"/>
    <x v="1"/>
    <x v="0"/>
    <s v="Yes"/>
    <s v="Y"/>
    <n v="5"/>
    <n v="-2"/>
    <n v="0"/>
    <n v="31"/>
    <n v="0"/>
    <m/>
    <n v="0"/>
    <n v="1"/>
    <n v="408"/>
    <n v="9"/>
    <x v="2"/>
    <n v="1"/>
    <n v="3"/>
    <n v="42"/>
    <n v="2"/>
    <n v="1"/>
    <x v="1"/>
    <n v="2657"/>
    <n v="7551"/>
    <n v="0"/>
    <n v="16"/>
    <n v="3"/>
    <n v="4"/>
    <n v="80"/>
    <n v="0"/>
    <n v="3"/>
    <n v="3"/>
    <n v="2"/>
    <n v="2"/>
    <n v="2"/>
    <n v="2"/>
  </r>
  <r>
    <x v="0"/>
    <s v="Travel_Rarely"/>
    <x v="4"/>
    <s v="Ex-Employees"/>
    <x v="0"/>
    <x v="0"/>
    <x v="370"/>
    <n v="494"/>
    <x v="0"/>
    <x v="6"/>
    <x v="0"/>
    <s v="No"/>
    <s v="Y"/>
    <n v="0"/>
    <n v="-2"/>
    <n v="0"/>
    <n v="21"/>
    <n v="1"/>
    <n v="1"/>
    <n v="1"/>
    <n v="0"/>
    <n v="156"/>
    <n v="12"/>
    <x v="3"/>
    <n v="1"/>
    <n v="3"/>
    <n v="90"/>
    <n v="4"/>
    <n v="1"/>
    <x v="1"/>
    <n v="2716"/>
    <n v="25422"/>
    <n v="1"/>
    <n v="15"/>
    <n v="3"/>
    <n v="4"/>
    <n v="80"/>
    <n v="0"/>
    <n v="1"/>
    <n v="3"/>
    <n v="1"/>
    <n v="0"/>
    <n v="0"/>
    <n v="0"/>
  </r>
  <r>
    <x v="1"/>
    <s v="Travel_Rarely"/>
    <x v="2"/>
    <s v="Current Employees"/>
    <x v="1"/>
    <x v="0"/>
    <x v="371"/>
    <n v="495"/>
    <x v="1"/>
    <x v="1"/>
    <x v="0"/>
    <s v="No"/>
    <s v="Y"/>
    <n v="4"/>
    <n v="-2"/>
    <n v="0"/>
    <n v="29"/>
    <n v="0"/>
    <m/>
    <n v="0"/>
    <n v="1"/>
    <n v="1283"/>
    <n v="23"/>
    <x v="3"/>
    <n v="1"/>
    <n v="4"/>
    <n v="54"/>
    <n v="3"/>
    <n v="1"/>
    <x v="1"/>
    <n v="2201"/>
    <n v="18168"/>
    <n v="9"/>
    <n v="16"/>
    <n v="3"/>
    <n v="4"/>
    <n v="80"/>
    <n v="0"/>
    <n v="6"/>
    <n v="3"/>
    <n v="3"/>
    <n v="2"/>
    <n v="1"/>
    <n v="2"/>
  </r>
  <r>
    <x v="1"/>
    <s v="Travel_Rarely"/>
    <x v="0"/>
    <s v="Current Employees"/>
    <x v="1"/>
    <x v="0"/>
    <x v="372"/>
    <n v="496"/>
    <x v="1"/>
    <x v="4"/>
    <x v="0"/>
    <s v="No"/>
    <s v="Y"/>
    <n v="5"/>
    <n v="-2"/>
    <n v="0"/>
    <n v="35"/>
    <n v="0"/>
    <m/>
    <n v="0"/>
    <n v="1"/>
    <n v="755"/>
    <n v="9"/>
    <x v="2"/>
    <n v="1"/>
    <n v="3"/>
    <n v="97"/>
    <n v="2"/>
    <n v="2"/>
    <x v="1"/>
    <n v="6540"/>
    <n v="19394"/>
    <n v="9"/>
    <n v="19"/>
    <n v="3"/>
    <n v="3"/>
    <n v="80"/>
    <n v="0"/>
    <n v="10"/>
    <n v="3"/>
    <n v="1"/>
    <n v="1"/>
    <n v="0"/>
    <n v="0"/>
  </r>
  <r>
    <x v="1"/>
    <s v="Travel_Rarely"/>
    <x v="2"/>
    <s v="Current Employees"/>
    <x v="1"/>
    <x v="2"/>
    <x v="373"/>
    <n v="497"/>
    <x v="1"/>
    <x v="2"/>
    <x v="2"/>
    <s v="No"/>
    <s v="Y"/>
    <n v="2"/>
    <n v="-2"/>
    <n v="0"/>
    <n v="27"/>
    <n v="0"/>
    <m/>
    <n v="0"/>
    <n v="1"/>
    <n v="1469"/>
    <n v="1"/>
    <x v="0"/>
    <n v="1"/>
    <n v="4"/>
    <n v="82"/>
    <n v="3"/>
    <n v="1"/>
    <x v="2"/>
    <n v="3816"/>
    <n v="17881"/>
    <n v="1"/>
    <n v="11"/>
    <n v="3"/>
    <n v="2"/>
    <n v="80"/>
    <n v="1"/>
    <n v="5"/>
    <n v="3"/>
    <n v="5"/>
    <n v="2"/>
    <n v="0"/>
    <n v="4"/>
  </r>
  <r>
    <x v="1"/>
    <s v="Travel_Rarely"/>
    <x v="2"/>
    <s v="Current Employees"/>
    <x v="0"/>
    <x v="0"/>
    <x v="374"/>
    <n v="498"/>
    <x v="1"/>
    <x v="0"/>
    <x v="0"/>
    <s v="No"/>
    <s v="Y"/>
    <n v="1"/>
    <n v="-2"/>
    <n v="0"/>
    <n v="28"/>
    <n v="0"/>
    <m/>
    <n v="0"/>
    <n v="1"/>
    <n v="304"/>
    <n v="9"/>
    <x v="2"/>
    <n v="1"/>
    <n v="2"/>
    <n v="92"/>
    <n v="3"/>
    <n v="2"/>
    <x v="1"/>
    <n v="5253"/>
    <n v="20750"/>
    <n v="1"/>
    <n v="16"/>
    <n v="3"/>
    <n v="4"/>
    <n v="80"/>
    <n v="0"/>
    <n v="7"/>
    <n v="3"/>
    <n v="7"/>
    <n v="5"/>
    <n v="0"/>
    <n v="7"/>
  </r>
  <r>
    <x v="1"/>
    <s v="Travel_Rarely"/>
    <x v="1"/>
    <s v="Current Employees"/>
    <x v="1"/>
    <x v="1"/>
    <x v="375"/>
    <n v="499"/>
    <x v="1"/>
    <x v="4"/>
    <x v="0"/>
    <s v="No"/>
    <s v="Y"/>
    <n v="2"/>
    <n v="-2"/>
    <n v="0"/>
    <n v="49"/>
    <n v="0"/>
    <m/>
    <n v="0"/>
    <n v="1"/>
    <n v="1261"/>
    <n v="7"/>
    <x v="3"/>
    <n v="1"/>
    <n v="2"/>
    <n v="31"/>
    <n v="2"/>
    <n v="3"/>
    <x v="2"/>
    <n v="10965"/>
    <n v="12066"/>
    <n v="8"/>
    <n v="24"/>
    <n v="4"/>
    <n v="3"/>
    <n v="80"/>
    <n v="0"/>
    <n v="26"/>
    <n v="3"/>
    <n v="5"/>
    <n v="2"/>
    <n v="0"/>
    <n v="0"/>
  </r>
  <r>
    <x v="1"/>
    <s v="Travel_Rarely"/>
    <x v="1"/>
    <s v="Current Employees"/>
    <x v="0"/>
    <x v="0"/>
    <x v="376"/>
    <n v="500"/>
    <x v="0"/>
    <x v="0"/>
    <x v="1"/>
    <s v="No"/>
    <s v="Y"/>
    <n v="2"/>
    <n v="-2"/>
    <n v="0"/>
    <n v="51"/>
    <n v="0"/>
    <m/>
    <n v="0"/>
    <n v="1"/>
    <n v="1178"/>
    <n v="14"/>
    <x v="0"/>
    <n v="1"/>
    <n v="3"/>
    <n v="87"/>
    <n v="3"/>
    <n v="2"/>
    <x v="1"/>
    <n v="4936"/>
    <n v="14862"/>
    <n v="4"/>
    <n v="11"/>
    <n v="3"/>
    <n v="3"/>
    <n v="80"/>
    <n v="1"/>
    <n v="18"/>
    <n v="2"/>
    <n v="7"/>
    <n v="7"/>
    <n v="0"/>
    <n v="7"/>
  </r>
  <r>
    <x v="1"/>
    <s v="Travel_Rarely"/>
    <x v="0"/>
    <s v="Current Employees"/>
    <x v="1"/>
    <x v="0"/>
    <x v="377"/>
    <n v="501"/>
    <x v="0"/>
    <x v="1"/>
    <x v="1"/>
    <s v="No"/>
    <s v="Y"/>
    <n v="3"/>
    <n v="-2"/>
    <n v="0"/>
    <n v="36"/>
    <n v="0"/>
    <m/>
    <n v="0"/>
    <n v="1"/>
    <n v="329"/>
    <n v="2"/>
    <x v="3"/>
    <n v="1"/>
    <n v="4"/>
    <n v="96"/>
    <n v="3"/>
    <n v="1"/>
    <x v="1"/>
    <n v="2543"/>
    <n v="11868"/>
    <n v="4"/>
    <n v="13"/>
    <n v="3"/>
    <n v="2"/>
    <n v="80"/>
    <n v="1"/>
    <n v="6"/>
    <n v="3"/>
    <n v="2"/>
    <n v="2"/>
    <n v="2"/>
    <n v="2"/>
  </r>
  <r>
    <x v="0"/>
    <s v="Non-Travel"/>
    <x v="2"/>
    <s v="Ex-Employees"/>
    <x v="0"/>
    <x v="3"/>
    <x v="378"/>
    <n v="502"/>
    <x v="1"/>
    <x v="0"/>
    <x v="0"/>
    <s v="Yes"/>
    <s v="Y"/>
    <n v="3"/>
    <n v="-2"/>
    <n v="0"/>
    <n v="34"/>
    <n v="1"/>
    <n v="1"/>
    <n v="1"/>
    <n v="0"/>
    <n v="1362"/>
    <n v="19"/>
    <x v="3"/>
    <n v="1"/>
    <n v="1"/>
    <n v="67"/>
    <n v="4"/>
    <n v="2"/>
    <x v="3"/>
    <n v="5304"/>
    <n v="4652"/>
    <n v="8"/>
    <n v="13"/>
    <n v="3"/>
    <n v="2"/>
    <n v="80"/>
    <n v="0"/>
    <n v="9"/>
    <n v="2"/>
    <n v="5"/>
    <n v="2"/>
    <n v="0"/>
    <n v="4"/>
  </r>
  <r>
    <x v="1"/>
    <s v="Travel_Rarely"/>
    <x v="3"/>
    <s v="Current Employees"/>
    <x v="1"/>
    <x v="0"/>
    <x v="379"/>
    <n v="505"/>
    <x v="0"/>
    <x v="5"/>
    <x v="0"/>
    <s v="Yes"/>
    <s v="Y"/>
    <n v="2"/>
    <n v="-2"/>
    <n v="0"/>
    <n v="55"/>
    <n v="0"/>
    <m/>
    <n v="0"/>
    <n v="1"/>
    <n v="1311"/>
    <n v="2"/>
    <x v="3"/>
    <n v="1"/>
    <n v="3"/>
    <n v="97"/>
    <n v="3"/>
    <n v="4"/>
    <x v="1"/>
    <n v="16659"/>
    <n v="23258"/>
    <n v="2"/>
    <n v="13"/>
    <n v="3"/>
    <n v="3"/>
    <n v="80"/>
    <n v="0"/>
    <n v="30"/>
    <n v="3"/>
    <n v="5"/>
    <n v="4"/>
    <n v="1"/>
    <n v="2"/>
  </r>
  <r>
    <x v="1"/>
    <s v="Travel_Rarely"/>
    <x v="4"/>
    <s v="Current Employees"/>
    <x v="0"/>
    <x v="3"/>
    <x v="380"/>
    <n v="507"/>
    <x v="0"/>
    <x v="0"/>
    <x v="2"/>
    <s v="Yes"/>
    <s v="Y"/>
    <n v="2"/>
    <n v="-2"/>
    <n v="0"/>
    <n v="24"/>
    <n v="0"/>
    <m/>
    <n v="0"/>
    <n v="1"/>
    <n v="1371"/>
    <n v="10"/>
    <x v="2"/>
    <n v="1"/>
    <n v="4"/>
    <n v="77"/>
    <n v="3"/>
    <n v="2"/>
    <x v="3"/>
    <n v="4260"/>
    <n v="5915"/>
    <n v="1"/>
    <n v="12"/>
    <n v="3"/>
    <n v="4"/>
    <n v="80"/>
    <n v="1"/>
    <n v="5"/>
    <n v="4"/>
    <n v="5"/>
    <n v="2"/>
    <n v="0"/>
    <n v="3"/>
  </r>
  <r>
    <x v="1"/>
    <s v="Travel_Rarely"/>
    <x v="2"/>
    <s v="Current Employees"/>
    <x v="0"/>
    <x v="4"/>
    <x v="381"/>
    <n v="508"/>
    <x v="1"/>
    <x v="6"/>
    <x v="1"/>
    <s v="No"/>
    <s v="Y"/>
    <n v="3"/>
    <n v="-2"/>
    <n v="0"/>
    <n v="30"/>
    <n v="0"/>
    <m/>
    <n v="0"/>
    <n v="1"/>
    <n v="202"/>
    <n v="2"/>
    <x v="1"/>
    <n v="1"/>
    <n v="4"/>
    <n v="72"/>
    <n v="3"/>
    <n v="1"/>
    <x v="0"/>
    <n v="2476"/>
    <n v="17434"/>
    <n v="1"/>
    <n v="18"/>
    <n v="3"/>
    <n v="1"/>
    <n v="80"/>
    <n v="1"/>
    <n v="1"/>
    <n v="3"/>
    <n v="1"/>
    <n v="0"/>
    <n v="0"/>
    <n v="0"/>
  </r>
  <r>
    <x v="0"/>
    <s v="Travel_Frequently"/>
    <x v="2"/>
    <s v="Ex-Employees"/>
    <x v="1"/>
    <x v="4"/>
    <x v="382"/>
    <n v="510"/>
    <x v="1"/>
    <x v="1"/>
    <x v="0"/>
    <s v="No"/>
    <s v="Y"/>
    <n v="2"/>
    <n v="-2"/>
    <n v="0"/>
    <n v="26"/>
    <n v="1"/>
    <n v="1"/>
    <n v="1"/>
    <n v="0"/>
    <n v="575"/>
    <n v="3"/>
    <x v="1"/>
    <n v="1"/>
    <n v="4"/>
    <n v="73"/>
    <n v="3"/>
    <n v="1"/>
    <x v="0"/>
    <n v="3102"/>
    <n v="6582"/>
    <n v="0"/>
    <n v="22"/>
    <n v="4"/>
    <n v="3"/>
    <n v="80"/>
    <n v="0"/>
    <n v="7"/>
    <n v="3"/>
    <n v="6"/>
    <n v="4"/>
    <n v="0"/>
    <n v="4"/>
  </r>
  <r>
    <x v="1"/>
    <s v="Travel_Rarely"/>
    <x v="4"/>
    <s v="Current Employees"/>
    <x v="1"/>
    <x v="2"/>
    <x v="383"/>
    <n v="511"/>
    <x v="0"/>
    <x v="1"/>
    <x v="1"/>
    <s v="No"/>
    <s v="Y"/>
    <n v="1"/>
    <n v="-2"/>
    <n v="0"/>
    <n v="22"/>
    <n v="0"/>
    <m/>
    <n v="0"/>
    <n v="1"/>
    <n v="253"/>
    <n v="11"/>
    <x v="3"/>
    <n v="1"/>
    <n v="1"/>
    <n v="43"/>
    <n v="3"/>
    <n v="1"/>
    <x v="2"/>
    <n v="2244"/>
    <n v="24440"/>
    <n v="1"/>
    <n v="13"/>
    <n v="3"/>
    <n v="4"/>
    <n v="80"/>
    <n v="1"/>
    <n v="2"/>
    <n v="3"/>
    <n v="2"/>
    <n v="1"/>
    <n v="1"/>
    <n v="2"/>
  </r>
  <r>
    <x v="1"/>
    <s v="Travel_Rarely"/>
    <x v="0"/>
    <s v="Current Employees"/>
    <x v="0"/>
    <x v="2"/>
    <x v="384"/>
    <n v="513"/>
    <x v="1"/>
    <x v="0"/>
    <x v="1"/>
    <s v="No"/>
    <s v="Y"/>
    <n v="2"/>
    <n v="-2"/>
    <n v="0"/>
    <n v="36"/>
    <n v="0"/>
    <m/>
    <n v="0"/>
    <n v="1"/>
    <n v="164"/>
    <n v="2"/>
    <x v="0"/>
    <n v="1"/>
    <n v="2"/>
    <n v="61"/>
    <n v="2"/>
    <n v="3"/>
    <x v="2"/>
    <n v="7596"/>
    <n v="3809"/>
    <n v="1"/>
    <n v="13"/>
    <n v="3"/>
    <n v="2"/>
    <n v="80"/>
    <n v="2"/>
    <n v="10"/>
    <n v="3"/>
    <n v="10"/>
    <n v="9"/>
    <n v="9"/>
    <n v="0"/>
  </r>
  <r>
    <x v="0"/>
    <s v="Travel_Frequently"/>
    <x v="2"/>
    <s v="Ex-Employees"/>
    <x v="1"/>
    <x v="4"/>
    <x v="385"/>
    <n v="514"/>
    <x v="1"/>
    <x v="1"/>
    <x v="0"/>
    <s v="Yes"/>
    <s v="Y"/>
    <n v="4"/>
    <n v="-2"/>
    <n v="0"/>
    <n v="30"/>
    <n v="1"/>
    <n v="1"/>
    <n v="1"/>
    <n v="0"/>
    <n v="464"/>
    <n v="4"/>
    <x v="3"/>
    <n v="1"/>
    <n v="4"/>
    <n v="40"/>
    <n v="3"/>
    <n v="1"/>
    <x v="0"/>
    <n v="2285"/>
    <n v="3427"/>
    <n v="9"/>
    <n v="23"/>
    <n v="4"/>
    <n v="3"/>
    <n v="80"/>
    <n v="0"/>
    <n v="3"/>
    <n v="3"/>
    <n v="1"/>
    <n v="0"/>
    <n v="0"/>
    <n v="0"/>
  </r>
  <r>
    <x v="1"/>
    <s v="Travel_Rarely"/>
    <x v="0"/>
    <s v="Current Employees"/>
    <x v="1"/>
    <x v="0"/>
    <x v="386"/>
    <n v="515"/>
    <x v="0"/>
    <x v="2"/>
    <x v="2"/>
    <s v="No"/>
    <s v="Y"/>
    <n v="2"/>
    <n v="-2"/>
    <n v="0"/>
    <n v="37"/>
    <n v="0"/>
    <m/>
    <n v="0"/>
    <n v="1"/>
    <n v="1107"/>
    <n v="14"/>
    <x v="3"/>
    <n v="1"/>
    <n v="4"/>
    <n v="95"/>
    <n v="3"/>
    <n v="1"/>
    <x v="1"/>
    <n v="3034"/>
    <n v="26914"/>
    <n v="1"/>
    <n v="12"/>
    <n v="3"/>
    <n v="3"/>
    <n v="80"/>
    <n v="1"/>
    <n v="18"/>
    <n v="2"/>
    <n v="18"/>
    <n v="7"/>
    <n v="12"/>
    <n v="17"/>
  </r>
  <r>
    <x v="1"/>
    <s v="Travel_Rarely"/>
    <x v="0"/>
    <s v="Current Employees"/>
    <x v="0"/>
    <x v="3"/>
    <x v="387"/>
    <n v="516"/>
    <x v="0"/>
    <x v="0"/>
    <x v="2"/>
    <s v="No"/>
    <s v="Y"/>
    <n v="5"/>
    <n v="-2"/>
    <n v="0"/>
    <n v="40"/>
    <n v="0"/>
    <m/>
    <n v="0"/>
    <n v="1"/>
    <n v="759"/>
    <n v="2"/>
    <x v="0"/>
    <n v="1"/>
    <n v="4"/>
    <n v="46"/>
    <n v="3"/>
    <n v="2"/>
    <x v="3"/>
    <n v="5715"/>
    <n v="22553"/>
    <n v="7"/>
    <n v="12"/>
    <n v="3"/>
    <n v="3"/>
    <n v="80"/>
    <n v="2"/>
    <n v="8"/>
    <n v="3"/>
    <n v="5"/>
    <n v="4"/>
    <n v="1"/>
    <n v="3"/>
  </r>
  <r>
    <x v="1"/>
    <s v="Travel_Rarely"/>
    <x v="0"/>
    <s v="Current Employees"/>
    <x v="1"/>
    <x v="0"/>
    <x v="388"/>
    <n v="517"/>
    <x v="0"/>
    <x v="2"/>
    <x v="2"/>
    <s v="No"/>
    <s v="Y"/>
    <n v="5"/>
    <n v="-2"/>
    <n v="0"/>
    <n v="42"/>
    <n v="0"/>
    <m/>
    <n v="0"/>
    <n v="1"/>
    <n v="201"/>
    <n v="1"/>
    <x v="2"/>
    <n v="1"/>
    <n v="2"/>
    <n v="95"/>
    <n v="3"/>
    <n v="1"/>
    <x v="1"/>
    <n v="2576"/>
    <n v="20490"/>
    <n v="3"/>
    <n v="16"/>
    <n v="3"/>
    <n v="2"/>
    <n v="80"/>
    <n v="1"/>
    <n v="8"/>
    <n v="3"/>
    <n v="5"/>
    <n v="2"/>
    <n v="1"/>
    <n v="2"/>
  </r>
  <r>
    <x v="1"/>
    <s v="Travel_Rarely"/>
    <x v="0"/>
    <s v="Current Employees"/>
    <x v="1"/>
    <x v="0"/>
    <x v="389"/>
    <n v="518"/>
    <x v="1"/>
    <x v="3"/>
    <x v="0"/>
    <s v="Yes"/>
    <s v="Y"/>
    <n v="2"/>
    <n v="-2"/>
    <n v="0"/>
    <n v="37"/>
    <n v="0"/>
    <m/>
    <n v="0"/>
    <n v="1"/>
    <n v="1305"/>
    <n v="10"/>
    <x v="2"/>
    <n v="1"/>
    <n v="3"/>
    <n v="49"/>
    <n v="3"/>
    <n v="2"/>
    <x v="1"/>
    <n v="4197"/>
    <n v="21123"/>
    <n v="2"/>
    <n v="12"/>
    <n v="3"/>
    <n v="4"/>
    <n v="80"/>
    <n v="0"/>
    <n v="18"/>
    <n v="2"/>
    <n v="1"/>
    <n v="0"/>
    <n v="0"/>
    <n v="1"/>
  </r>
  <r>
    <x v="1"/>
    <s v="Travel_Rarely"/>
    <x v="0"/>
    <s v="Current Employees"/>
    <x v="1"/>
    <x v="0"/>
    <x v="390"/>
    <n v="520"/>
    <x v="1"/>
    <x v="7"/>
    <x v="2"/>
    <s v="No"/>
    <s v="Y"/>
    <n v="3"/>
    <n v="-2"/>
    <n v="0"/>
    <n v="43"/>
    <n v="0"/>
    <m/>
    <n v="0"/>
    <n v="1"/>
    <n v="982"/>
    <n v="12"/>
    <x v="3"/>
    <n v="1"/>
    <n v="1"/>
    <n v="59"/>
    <n v="2"/>
    <n v="4"/>
    <x v="1"/>
    <n v="14336"/>
    <n v="4345"/>
    <n v="1"/>
    <n v="11"/>
    <n v="3"/>
    <n v="3"/>
    <n v="80"/>
    <n v="1"/>
    <n v="25"/>
    <n v="3"/>
    <n v="25"/>
    <n v="10"/>
    <n v="3"/>
    <n v="9"/>
  </r>
  <r>
    <x v="1"/>
    <s v="Travel_Rarely"/>
    <x v="0"/>
    <s v="Current Employees"/>
    <x v="1"/>
    <x v="2"/>
    <x v="391"/>
    <n v="521"/>
    <x v="0"/>
    <x v="2"/>
    <x v="1"/>
    <s v="No"/>
    <s v="Y"/>
    <n v="3"/>
    <n v="-2"/>
    <n v="0"/>
    <n v="40"/>
    <n v="0"/>
    <m/>
    <n v="0"/>
    <n v="1"/>
    <n v="555"/>
    <n v="2"/>
    <x v="3"/>
    <n v="1"/>
    <n v="2"/>
    <n v="78"/>
    <n v="2"/>
    <n v="2"/>
    <x v="2"/>
    <n v="3448"/>
    <n v="13436"/>
    <n v="6"/>
    <n v="22"/>
    <n v="4"/>
    <n v="2"/>
    <n v="80"/>
    <n v="1"/>
    <n v="20"/>
    <n v="3"/>
    <n v="1"/>
    <n v="0"/>
    <n v="0"/>
    <n v="0"/>
  </r>
  <r>
    <x v="1"/>
    <s v="Travel_Rarely"/>
    <x v="1"/>
    <s v="Current Employees"/>
    <x v="1"/>
    <x v="2"/>
    <x v="392"/>
    <n v="522"/>
    <x v="1"/>
    <x v="7"/>
    <x v="1"/>
    <s v="No"/>
    <s v="Y"/>
    <n v="4"/>
    <n v="-2"/>
    <n v="0"/>
    <n v="54"/>
    <n v="0"/>
    <m/>
    <n v="0"/>
    <n v="1"/>
    <n v="821"/>
    <n v="5"/>
    <x v="0"/>
    <n v="1"/>
    <n v="1"/>
    <n v="86"/>
    <n v="3"/>
    <n v="5"/>
    <x v="2"/>
    <n v="19406"/>
    <n v="8509"/>
    <n v="4"/>
    <n v="11"/>
    <n v="3"/>
    <n v="3"/>
    <n v="80"/>
    <n v="1"/>
    <n v="24"/>
    <n v="2"/>
    <n v="4"/>
    <n v="2"/>
    <n v="1"/>
    <n v="2"/>
  </r>
  <r>
    <x v="1"/>
    <s v="Non-Travel"/>
    <x v="2"/>
    <s v="Current Employees"/>
    <x v="0"/>
    <x v="3"/>
    <x v="393"/>
    <n v="523"/>
    <x v="0"/>
    <x v="0"/>
    <x v="1"/>
    <s v="No"/>
    <s v="Y"/>
    <n v="3"/>
    <n v="-2"/>
    <n v="0"/>
    <n v="34"/>
    <n v="0"/>
    <m/>
    <n v="0"/>
    <n v="1"/>
    <n v="1381"/>
    <n v="4"/>
    <x v="2"/>
    <n v="1"/>
    <n v="3"/>
    <n v="72"/>
    <n v="3"/>
    <n v="2"/>
    <x v="3"/>
    <n v="6538"/>
    <n v="12740"/>
    <n v="9"/>
    <n v="15"/>
    <n v="3"/>
    <n v="1"/>
    <n v="80"/>
    <n v="1"/>
    <n v="6"/>
    <n v="3"/>
    <n v="3"/>
    <n v="2"/>
    <n v="1"/>
    <n v="2"/>
  </r>
  <r>
    <x v="1"/>
    <s v="Travel_Rarely"/>
    <x v="2"/>
    <s v="Current Employees"/>
    <x v="1"/>
    <x v="2"/>
    <x v="394"/>
    <n v="524"/>
    <x v="0"/>
    <x v="3"/>
    <x v="1"/>
    <s v="No"/>
    <s v="Y"/>
    <n v="5"/>
    <n v="-2"/>
    <n v="0"/>
    <n v="31"/>
    <n v="0"/>
    <m/>
    <n v="0"/>
    <n v="1"/>
    <n v="480"/>
    <n v="7"/>
    <x v="0"/>
    <n v="1"/>
    <n v="2"/>
    <n v="31"/>
    <n v="3"/>
    <n v="2"/>
    <x v="2"/>
    <n v="4306"/>
    <n v="4156"/>
    <n v="1"/>
    <n v="12"/>
    <n v="3"/>
    <n v="2"/>
    <n v="80"/>
    <n v="1"/>
    <n v="13"/>
    <n v="1"/>
    <n v="13"/>
    <n v="10"/>
    <n v="3"/>
    <n v="12"/>
  </r>
  <r>
    <x v="1"/>
    <s v="Travel_Frequently"/>
    <x v="0"/>
    <s v="Current Employees"/>
    <x v="1"/>
    <x v="2"/>
    <x v="395"/>
    <n v="525"/>
    <x v="1"/>
    <x v="2"/>
    <x v="1"/>
    <s v="No"/>
    <s v="Y"/>
    <n v="1"/>
    <n v="-2"/>
    <n v="0"/>
    <n v="43"/>
    <n v="0"/>
    <m/>
    <n v="0"/>
    <n v="1"/>
    <n v="313"/>
    <n v="21"/>
    <x v="3"/>
    <n v="1"/>
    <n v="4"/>
    <n v="61"/>
    <n v="3"/>
    <n v="1"/>
    <x v="0"/>
    <n v="2258"/>
    <n v="15238"/>
    <n v="7"/>
    <n v="20"/>
    <n v="4"/>
    <n v="1"/>
    <n v="80"/>
    <n v="1"/>
    <n v="8"/>
    <n v="3"/>
    <n v="3"/>
    <n v="2"/>
    <n v="1"/>
    <n v="2"/>
  </r>
  <r>
    <x v="1"/>
    <s v="Travel_Rarely"/>
    <x v="0"/>
    <s v="Current Employees"/>
    <x v="1"/>
    <x v="1"/>
    <x v="396"/>
    <n v="526"/>
    <x v="0"/>
    <x v="4"/>
    <x v="2"/>
    <s v="Yes"/>
    <s v="Y"/>
    <n v="3"/>
    <n v="-2"/>
    <n v="0"/>
    <n v="43"/>
    <n v="0"/>
    <m/>
    <n v="0"/>
    <n v="1"/>
    <n v="1473"/>
    <n v="8"/>
    <x v="2"/>
    <n v="1"/>
    <n v="3"/>
    <n v="74"/>
    <n v="3"/>
    <n v="2"/>
    <x v="2"/>
    <n v="4522"/>
    <n v="2227"/>
    <n v="4"/>
    <n v="14"/>
    <n v="3"/>
    <n v="4"/>
    <n v="80"/>
    <n v="0"/>
    <n v="8"/>
    <n v="3"/>
    <n v="5"/>
    <n v="2"/>
    <n v="0"/>
    <n v="2"/>
  </r>
  <r>
    <x v="1"/>
    <s v="Travel_Rarely"/>
    <x v="2"/>
    <s v="Current Employees"/>
    <x v="0"/>
    <x v="0"/>
    <x v="397"/>
    <n v="527"/>
    <x v="0"/>
    <x v="0"/>
    <x v="0"/>
    <s v="Yes"/>
    <s v="Y"/>
    <n v="3"/>
    <n v="-2"/>
    <n v="0"/>
    <n v="25"/>
    <n v="0"/>
    <m/>
    <n v="0"/>
    <n v="1"/>
    <n v="891"/>
    <n v="4"/>
    <x v="0"/>
    <n v="1"/>
    <n v="2"/>
    <n v="99"/>
    <n v="2"/>
    <n v="2"/>
    <x v="1"/>
    <n v="4487"/>
    <n v="12090"/>
    <n v="1"/>
    <n v="11"/>
    <n v="3"/>
    <n v="2"/>
    <n v="80"/>
    <n v="0"/>
    <n v="5"/>
    <n v="3"/>
    <n v="5"/>
    <n v="4"/>
    <n v="1"/>
    <n v="3"/>
  </r>
  <r>
    <x v="1"/>
    <s v="Non-Travel"/>
    <x v="0"/>
    <s v="Current Employees"/>
    <x v="1"/>
    <x v="2"/>
    <x v="398"/>
    <n v="529"/>
    <x v="0"/>
    <x v="1"/>
    <x v="1"/>
    <s v="Yes"/>
    <s v="Y"/>
    <n v="2"/>
    <n v="-2"/>
    <n v="0"/>
    <n v="37"/>
    <n v="0"/>
    <m/>
    <n v="0"/>
    <n v="1"/>
    <n v="1063"/>
    <n v="25"/>
    <x v="4"/>
    <n v="1"/>
    <n v="2"/>
    <n v="72"/>
    <n v="3"/>
    <n v="2"/>
    <x v="2"/>
    <n v="4449"/>
    <n v="23866"/>
    <n v="3"/>
    <n v="15"/>
    <n v="3"/>
    <n v="1"/>
    <n v="80"/>
    <n v="2"/>
    <n v="15"/>
    <n v="3"/>
    <n v="13"/>
    <n v="11"/>
    <n v="10"/>
    <n v="7"/>
  </r>
  <r>
    <x v="1"/>
    <s v="Travel_Rarely"/>
    <x v="2"/>
    <s v="Current Employees"/>
    <x v="1"/>
    <x v="0"/>
    <x v="399"/>
    <n v="530"/>
    <x v="1"/>
    <x v="2"/>
    <x v="1"/>
    <s v="No"/>
    <s v="Y"/>
    <n v="3"/>
    <n v="-2"/>
    <n v="0"/>
    <n v="31"/>
    <n v="0"/>
    <m/>
    <n v="0"/>
    <n v="1"/>
    <n v="329"/>
    <n v="1"/>
    <x v="0"/>
    <n v="1"/>
    <n v="4"/>
    <n v="98"/>
    <n v="2"/>
    <n v="1"/>
    <x v="1"/>
    <n v="2218"/>
    <n v="16193"/>
    <n v="1"/>
    <n v="12"/>
    <n v="3"/>
    <n v="3"/>
    <n v="80"/>
    <n v="1"/>
    <n v="4"/>
    <n v="3"/>
    <n v="4"/>
    <n v="2"/>
    <n v="3"/>
    <n v="2"/>
  </r>
  <r>
    <x v="1"/>
    <s v="Travel_Frequently"/>
    <x v="0"/>
    <s v="Current Employees"/>
    <x v="1"/>
    <x v="0"/>
    <x v="400"/>
    <n v="531"/>
    <x v="1"/>
    <x v="5"/>
    <x v="2"/>
    <s v="Yes"/>
    <s v="Y"/>
    <n v="3"/>
    <n v="-2"/>
    <n v="0"/>
    <n v="39"/>
    <n v="0"/>
    <m/>
    <n v="0"/>
    <n v="1"/>
    <n v="1218"/>
    <n v="1"/>
    <x v="1"/>
    <n v="1"/>
    <n v="2"/>
    <n v="52"/>
    <n v="3"/>
    <n v="5"/>
    <x v="1"/>
    <n v="19197"/>
    <n v="8213"/>
    <n v="1"/>
    <n v="14"/>
    <n v="3"/>
    <n v="3"/>
    <n v="80"/>
    <n v="1"/>
    <n v="21"/>
    <n v="3"/>
    <n v="21"/>
    <n v="8"/>
    <n v="1"/>
    <n v="6"/>
  </r>
  <r>
    <x v="1"/>
    <s v="Travel_Frequently"/>
    <x v="3"/>
    <s v="Current Employees"/>
    <x v="0"/>
    <x v="0"/>
    <x v="401"/>
    <n v="532"/>
    <x v="0"/>
    <x v="0"/>
    <x v="1"/>
    <s v="No"/>
    <s v="Y"/>
    <n v="0"/>
    <n v="-2"/>
    <n v="0"/>
    <n v="56"/>
    <n v="0"/>
    <m/>
    <n v="0"/>
    <n v="1"/>
    <n v="906"/>
    <n v="6"/>
    <x v="3"/>
    <n v="1"/>
    <n v="3"/>
    <n v="86"/>
    <n v="4"/>
    <n v="4"/>
    <x v="1"/>
    <n v="13212"/>
    <n v="18256"/>
    <n v="9"/>
    <n v="11"/>
    <n v="3"/>
    <n v="4"/>
    <n v="80"/>
    <n v="3"/>
    <n v="36"/>
    <n v="2"/>
    <n v="7"/>
    <n v="7"/>
    <n v="7"/>
    <n v="7"/>
  </r>
  <r>
    <x v="1"/>
    <s v="Travel_Rarely"/>
    <x v="2"/>
    <s v="Current Employees"/>
    <x v="0"/>
    <x v="4"/>
    <x v="402"/>
    <n v="533"/>
    <x v="0"/>
    <x v="0"/>
    <x v="0"/>
    <s v="No"/>
    <s v="Y"/>
    <n v="6"/>
    <n v="-2"/>
    <n v="0"/>
    <n v="30"/>
    <n v="0"/>
    <m/>
    <n v="0"/>
    <n v="1"/>
    <n v="1082"/>
    <n v="12"/>
    <x v="3"/>
    <n v="1"/>
    <n v="4"/>
    <n v="83"/>
    <n v="3"/>
    <n v="2"/>
    <x v="0"/>
    <n v="6577"/>
    <n v="19558"/>
    <n v="0"/>
    <n v="11"/>
    <n v="3"/>
    <n v="2"/>
    <n v="80"/>
    <n v="0"/>
    <n v="6"/>
    <n v="3"/>
    <n v="5"/>
    <n v="4"/>
    <n v="4"/>
    <n v="4"/>
  </r>
  <r>
    <x v="1"/>
    <s v="Travel_Rarely"/>
    <x v="0"/>
    <s v="Current Employees"/>
    <x v="0"/>
    <x v="3"/>
    <x v="403"/>
    <n v="534"/>
    <x v="1"/>
    <x v="0"/>
    <x v="1"/>
    <s v="No"/>
    <s v="Y"/>
    <n v="2"/>
    <n v="-2"/>
    <n v="0"/>
    <n v="41"/>
    <n v="0"/>
    <m/>
    <n v="0"/>
    <n v="1"/>
    <n v="645"/>
    <n v="1"/>
    <x v="3"/>
    <n v="1"/>
    <n v="2"/>
    <n v="49"/>
    <n v="4"/>
    <n v="3"/>
    <x v="3"/>
    <n v="8392"/>
    <n v="19566"/>
    <n v="1"/>
    <n v="16"/>
    <n v="3"/>
    <n v="3"/>
    <n v="80"/>
    <n v="1"/>
    <n v="10"/>
    <n v="3"/>
    <n v="10"/>
    <n v="7"/>
    <n v="0"/>
    <n v="7"/>
  </r>
  <r>
    <x v="1"/>
    <s v="Travel_Rarely"/>
    <x v="2"/>
    <s v="Current Employees"/>
    <x v="1"/>
    <x v="2"/>
    <x v="404"/>
    <n v="536"/>
    <x v="1"/>
    <x v="2"/>
    <x v="2"/>
    <s v="No"/>
    <s v="Y"/>
    <n v="2"/>
    <n v="-2"/>
    <n v="0"/>
    <n v="28"/>
    <n v="0"/>
    <m/>
    <n v="0"/>
    <n v="1"/>
    <n v="1300"/>
    <n v="17"/>
    <x v="0"/>
    <n v="1"/>
    <n v="3"/>
    <n v="79"/>
    <n v="3"/>
    <n v="2"/>
    <x v="2"/>
    <n v="4558"/>
    <n v="13535"/>
    <n v="1"/>
    <n v="12"/>
    <n v="3"/>
    <n v="4"/>
    <n v="80"/>
    <n v="1"/>
    <n v="10"/>
    <n v="3"/>
    <n v="10"/>
    <n v="0"/>
    <n v="1"/>
    <n v="8"/>
  </r>
  <r>
    <x v="0"/>
    <s v="Travel_Rarely"/>
    <x v="2"/>
    <s v="Ex-Employees"/>
    <x v="1"/>
    <x v="2"/>
    <x v="405"/>
    <n v="538"/>
    <x v="1"/>
    <x v="2"/>
    <x v="1"/>
    <s v="No"/>
    <s v="Y"/>
    <n v="5"/>
    <n v="-2"/>
    <n v="0"/>
    <n v="25"/>
    <n v="1"/>
    <n v="1"/>
    <n v="1"/>
    <n v="0"/>
    <n v="688"/>
    <n v="3"/>
    <x v="3"/>
    <n v="1"/>
    <n v="1"/>
    <n v="91"/>
    <n v="3"/>
    <n v="1"/>
    <x v="2"/>
    <n v="4031"/>
    <n v="9396"/>
    <n v="5"/>
    <n v="13"/>
    <n v="3"/>
    <n v="3"/>
    <n v="80"/>
    <n v="1"/>
    <n v="6"/>
    <n v="3"/>
    <n v="2"/>
    <n v="2"/>
    <n v="0"/>
    <n v="2"/>
  </r>
  <r>
    <x v="1"/>
    <s v="Travel_Rarely"/>
    <x v="1"/>
    <s v="Current Employees"/>
    <x v="1"/>
    <x v="2"/>
    <x v="406"/>
    <n v="543"/>
    <x v="1"/>
    <x v="3"/>
    <x v="1"/>
    <s v="Yes"/>
    <s v="Y"/>
    <n v="4"/>
    <n v="-2"/>
    <n v="0"/>
    <n v="52"/>
    <n v="0"/>
    <m/>
    <n v="0"/>
    <n v="1"/>
    <n v="319"/>
    <n v="3"/>
    <x v="3"/>
    <n v="1"/>
    <n v="4"/>
    <n v="39"/>
    <n v="2"/>
    <n v="3"/>
    <x v="2"/>
    <n v="7969"/>
    <n v="19609"/>
    <n v="2"/>
    <n v="14"/>
    <n v="3"/>
    <n v="3"/>
    <n v="80"/>
    <n v="0"/>
    <n v="28"/>
    <n v="3"/>
    <n v="5"/>
    <n v="4"/>
    <n v="0"/>
    <n v="4"/>
  </r>
  <r>
    <x v="1"/>
    <s v="Travel_Rarely"/>
    <x v="1"/>
    <s v="Current Employees"/>
    <x v="1"/>
    <x v="0"/>
    <x v="407"/>
    <n v="544"/>
    <x v="1"/>
    <x v="1"/>
    <x v="1"/>
    <s v="No"/>
    <s v="Y"/>
    <n v="3"/>
    <n v="-2"/>
    <n v="0"/>
    <n v="45"/>
    <n v="0"/>
    <m/>
    <n v="0"/>
    <n v="1"/>
    <n v="192"/>
    <n v="10"/>
    <x v="0"/>
    <n v="1"/>
    <n v="1"/>
    <n v="69"/>
    <n v="3"/>
    <n v="1"/>
    <x v="1"/>
    <n v="2654"/>
    <n v="9655"/>
    <n v="3"/>
    <n v="21"/>
    <n v="4"/>
    <n v="4"/>
    <n v="80"/>
    <n v="2"/>
    <n v="8"/>
    <n v="2"/>
    <n v="2"/>
    <n v="2"/>
    <n v="0"/>
    <n v="2"/>
  </r>
  <r>
    <x v="1"/>
    <s v="Travel_Rarely"/>
    <x v="1"/>
    <s v="Current Employees"/>
    <x v="1"/>
    <x v="0"/>
    <x v="408"/>
    <n v="546"/>
    <x v="0"/>
    <x v="5"/>
    <x v="1"/>
    <s v="No"/>
    <s v="Y"/>
    <n v="2"/>
    <n v="-2"/>
    <n v="0"/>
    <n v="52"/>
    <n v="0"/>
    <m/>
    <n v="0"/>
    <n v="1"/>
    <n v="1490"/>
    <n v="4"/>
    <x v="0"/>
    <n v="1"/>
    <n v="4"/>
    <n v="30"/>
    <n v="3"/>
    <n v="4"/>
    <x v="1"/>
    <n v="16555"/>
    <n v="10310"/>
    <n v="2"/>
    <n v="13"/>
    <n v="3"/>
    <n v="4"/>
    <n v="80"/>
    <n v="0"/>
    <n v="31"/>
    <n v="1"/>
    <n v="5"/>
    <n v="2"/>
    <n v="1"/>
    <n v="4"/>
  </r>
  <r>
    <x v="1"/>
    <s v="Travel_Frequently"/>
    <x v="0"/>
    <s v="Current Employees"/>
    <x v="1"/>
    <x v="0"/>
    <x v="409"/>
    <n v="547"/>
    <x v="0"/>
    <x v="1"/>
    <x v="2"/>
    <s v="No"/>
    <s v="Y"/>
    <n v="3"/>
    <n v="-2"/>
    <n v="0"/>
    <n v="42"/>
    <n v="0"/>
    <m/>
    <n v="0"/>
    <n v="1"/>
    <n v="532"/>
    <n v="29"/>
    <x v="0"/>
    <n v="1"/>
    <n v="1"/>
    <n v="92"/>
    <n v="3"/>
    <n v="2"/>
    <x v="1"/>
    <n v="4556"/>
    <n v="12932"/>
    <n v="2"/>
    <n v="11"/>
    <n v="3"/>
    <n v="2"/>
    <n v="80"/>
    <n v="1"/>
    <n v="19"/>
    <n v="3"/>
    <n v="5"/>
    <n v="4"/>
    <n v="0"/>
    <n v="2"/>
  </r>
  <r>
    <x v="1"/>
    <s v="Travel_Rarely"/>
    <x v="2"/>
    <s v="Current Employees"/>
    <x v="1"/>
    <x v="0"/>
    <x v="410"/>
    <n v="548"/>
    <x v="0"/>
    <x v="3"/>
    <x v="0"/>
    <s v="No"/>
    <s v="Y"/>
    <n v="2"/>
    <n v="-2"/>
    <n v="0"/>
    <n v="30"/>
    <n v="0"/>
    <m/>
    <n v="0"/>
    <n v="1"/>
    <n v="317"/>
    <n v="2"/>
    <x v="3"/>
    <n v="1"/>
    <n v="3"/>
    <n v="43"/>
    <n v="1"/>
    <n v="2"/>
    <x v="1"/>
    <n v="6091"/>
    <n v="24793"/>
    <n v="2"/>
    <n v="20"/>
    <n v="4"/>
    <n v="3"/>
    <n v="80"/>
    <n v="0"/>
    <n v="11"/>
    <n v="3"/>
    <n v="5"/>
    <n v="4"/>
    <n v="0"/>
    <n v="2"/>
  </r>
  <r>
    <x v="1"/>
    <s v="Travel_Rarely"/>
    <x v="3"/>
    <s v="Current Employees"/>
    <x v="1"/>
    <x v="0"/>
    <x v="411"/>
    <n v="549"/>
    <x v="0"/>
    <x v="5"/>
    <x v="1"/>
    <s v="No"/>
    <s v="Y"/>
    <n v="5"/>
    <n v="-2"/>
    <n v="0"/>
    <n v="60"/>
    <n v="0"/>
    <m/>
    <n v="0"/>
    <n v="1"/>
    <n v="422"/>
    <n v="7"/>
    <x v="3"/>
    <n v="1"/>
    <n v="1"/>
    <n v="41"/>
    <n v="3"/>
    <n v="5"/>
    <x v="1"/>
    <n v="19566"/>
    <n v="3854"/>
    <n v="5"/>
    <n v="11"/>
    <n v="3"/>
    <n v="4"/>
    <n v="80"/>
    <n v="0"/>
    <n v="33"/>
    <n v="1"/>
    <n v="29"/>
    <n v="8"/>
    <n v="11"/>
    <n v="10"/>
  </r>
  <r>
    <x v="1"/>
    <s v="Travel_Rarely"/>
    <x v="1"/>
    <s v="Current Employees"/>
    <x v="1"/>
    <x v="2"/>
    <x v="412"/>
    <n v="550"/>
    <x v="0"/>
    <x v="3"/>
    <x v="2"/>
    <s v="No"/>
    <s v="Y"/>
    <n v="5"/>
    <n v="-2"/>
    <n v="0"/>
    <n v="46"/>
    <n v="0"/>
    <m/>
    <n v="0"/>
    <n v="1"/>
    <n v="1485"/>
    <n v="18"/>
    <x v="3"/>
    <n v="1"/>
    <n v="3"/>
    <n v="87"/>
    <n v="3"/>
    <n v="2"/>
    <x v="2"/>
    <n v="4810"/>
    <n v="26314"/>
    <n v="2"/>
    <n v="14"/>
    <n v="3"/>
    <n v="3"/>
    <n v="80"/>
    <n v="1"/>
    <n v="19"/>
    <n v="2"/>
    <n v="10"/>
    <n v="7"/>
    <n v="0"/>
    <n v="8"/>
  </r>
  <r>
    <x v="1"/>
    <s v="Travel_Frequently"/>
    <x v="0"/>
    <s v="Current Employees"/>
    <x v="1"/>
    <x v="4"/>
    <x v="413"/>
    <n v="551"/>
    <x v="0"/>
    <x v="4"/>
    <x v="1"/>
    <s v="No"/>
    <s v="Y"/>
    <n v="4"/>
    <n v="-2"/>
    <n v="0"/>
    <n v="42"/>
    <n v="0"/>
    <m/>
    <n v="0"/>
    <n v="1"/>
    <n v="1368"/>
    <n v="28"/>
    <x v="2"/>
    <n v="1"/>
    <n v="4"/>
    <n v="88"/>
    <n v="2"/>
    <n v="2"/>
    <x v="0"/>
    <n v="4523"/>
    <n v="4386"/>
    <n v="0"/>
    <n v="11"/>
    <n v="3"/>
    <n v="4"/>
    <n v="80"/>
    <n v="3"/>
    <n v="7"/>
    <n v="4"/>
    <n v="6"/>
    <n v="5"/>
    <n v="0"/>
    <n v="4"/>
  </r>
  <r>
    <x v="0"/>
    <s v="Travel_Rarely"/>
    <x v="4"/>
    <s v="Ex-Employees"/>
    <x v="0"/>
    <x v="4"/>
    <x v="414"/>
    <n v="554"/>
    <x v="0"/>
    <x v="6"/>
    <x v="0"/>
    <s v="Yes"/>
    <s v="Y"/>
    <n v="4"/>
    <n v="-2"/>
    <n v="0"/>
    <n v="24"/>
    <n v="1"/>
    <n v="1"/>
    <n v="1"/>
    <n v="0"/>
    <n v="1448"/>
    <n v="1"/>
    <x v="1"/>
    <n v="1"/>
    <n v="4"/>
    <n v="62"/>
    <n v="3"/>
    <n v="1"/>
    <x v="0"/>
    <n v="3202"/>
    <n v="21972"/>
    <n v="1"/>
    <n v="16"/>
    <n v="3"/>
    <n v="2"/>
    <n v="80"/>
    <n v="0"/>
    <n v="6"/>
    <n v="3"/>
    <n v="5"/>
    <n v="3"/>
    <n v="1"/>
    <n v="4"/>
  </r>
  <r>
    <x v="0"/>
    <s v="Travel_Frequently"/>
    <x v="2"/>
    <s v="Ex-Employees"/>
    <x v="0"/>
    <x v="3"/>
    <x v="415"/>
    <n v="555"/>
    <x v="0"/>
    <x v="6"/>
    <x v="2"/>
    <s v="No"/>
    <s v="Y"/>
    <n v="3"/>
    <n v="-2"/>
    <n v="0"/>
    <n v="34"/>
    <n v="1"/>
    <n v="1"/>
    <n v="1"/>
    <n v="0"/>
    <n v="296"/>
    <n v="6"/>
    <x v="0"/>
    <n v="1"/>
    <n v="4"/>
    <n v="33"/>
    <n v="1"/>
    <n v="1"/>
    <x v="3"/>
    <n v="2351"/>
    <n v="12253"/>
    <n v="0"/>
    <n v="16"/>
    <n v="3"/>
    <n v="4"/>
    <n v="80"/>
    <n v="1"/>
    <n v="3"/>
    <n v="2"/>
    <n v="2"/>
    <n v="2"/>
    <n v="1"/>
    <n v="0"/>
  </r>
  <r>
    <x v="1"/>
    <s v="Travel_Frequently"/>
    <x v="0"/>
    <s v="Current Employees"/>
    <x v="1"/>
    <x v="0"/>
    <x v="416"/>
    <n v="556"/>
    <x v="1"/>
    <x v="2"/>
    <x v="1"/>
    <s v="Yes"/>
    <s v="Y"/>
    <n v="3"/>
    <n v="-2"/>
    <n v="0"/>
    <n v="38"/>
    <n v="0"/>
    <m/>
    <n v="0"/>
    <n v="1"/>
    <n v="1490"/>
    <n v="2"/>
    <x v="0"/>
    <n v="1"/>
    <n v="4"/>
    <n v="42"/>
    <n v="3"/>
    <n v="1"/>
    <x v="1"/>
    <n v="1702"/>
    <n v="12106"/>
    <n v="1"/>
    <n v="23"/>
    <n v="4"/>
    <n v="3"/>
    <n v="80"/>
    <n v="1"/>
    <n v="1"/>
    <n v="3"/>
    <n v="1"/>
    <n v="0"/>
    <n v="0"/>
    <n v="0"/>
  </r>
  <r>
    <x v="1"/>
    <s v="Travel_Rarely"/>
    <x v="0"/>
    <s v="Current Employees"/>
    <x v="0"/>
    <x v="0"/>
    <x v="417"/>
    <n v="558"/>
    <x v="0"/>
    <x v="5"/>
    <x v="1"/>
    <s v="No"/>
    <s v="Y"/>
    <n v="2"/>
    <n v="-2"/>
    <n v="0"/>
    <n v="40"/>
    <n v="0"/>
    <m/>
    <n v="0"/>
    <n v="1"/>
    <n v="1398"/>
    <n v="2"/>
    <x v="2"/>
    <n v="1"/>
    <n v="3"/>
    <n v="79"/>
    <n v="3"/>
    <n v="5"/>
    <x v="1"/>
    <n v="18041"/>
    <n v="13022"/>
    <n v="0"/>
    <n v="14"/>
    <n v="3"/>
    <n v="4"/>
    <n v="80"/>
    <n v="0"/>
    <n v="21"/>
    <n v="3"/>
    <n v="20"/>
    <n v="15"/>
    <n v="1"/>
    <n v="12"/>
  </r>
  <r>
    <x v="1"/>
    <s v="Travel_Rarely"/>
    <x v="2"/>
    <s v="Current Employees"/>
    <x v="1"/>
    <x v="0"/>
    <x v="418"/>
    <n v="560"/>
    <x v="0"/>
    <x v="1"/>
    <x v="2"/>
    <s v="No"/>
    <s v="Y"/>
    <n v="3"/>
    <n v="-2"/>
    <n v="0"/>
    <n v="26"/>
    <n v="0"/>
    <m/>
    <n v="0"/>
    <n v="1"/>
    <n v="1349"/>
    <n v="23"/>
    <x v="3"/>
    <n v="1"/>
    <n v="1"/>
    <n v="90"/>
    <n v="3"/>
    <n v="1"/>
    <x v="1"/>
    <n v="2886"/>
    <n v="3032"/>
    <n v="1"/>
    <n v="22"/>
    <n v="4"/>
    <n v="2"/>
    <n v="80"/>
    <n v="2"/>
    <n v="3"/>
    <n v="1"/>
    <n v="3"/>
    <n v="2"/>
    <n v="0"/>
    <n v="2"/>
  </r>
  <r>
    <x v="1"/>
    <s v="Non-Travel"/>
    <x v="2"/>
    <s v="Current Employees"/>
    <x v="1"/>
    <x v="0"/>
    <x v="419"/>
    <n v="562"/>
    <x v="1"/>
    <x v="2"/>
    <x v="1"/>
    <s v="No"/>
    <s v="Y"/>
    <n v="3"/>
    <n v="-2"/>
    <n v="0"/>
    <n v="30"/>
    <n v="0"/>
    <m/>
    <n v="0"/>
    <n v="1"/>
    <n v="1400"/>
    <n v="3"/>
    <x v="3"/>
    <n v="1"/>
    <n v="3"/>
    <n v="53"/>
    <n v="3"/>
    <n v="1"/>
    <x v="1"/>
    <n v="2097"/>
    <n v="16734"/>
    <n v="4"/>
    <n v="15"/>
    <n v="3"/>
    <n v="3"/>
    <n v="80"/>
    <n v="1"/>
    <n v="9"/>
    <n v="1"/>
    <n v="5"/>
    <n v="3"/>
    <n v="1"/>
    <n v="4"/>
  </r>
  <r>
    <x v="1"/>
    <s v="Travel_Rarely"/>
    <x v="2"/>
    <s v="Current Employees"/>
    <x v="1"/>
    <x v="2"/>
    <x v="420"/>
    <n v="564"/>
    <x v="1"/>
    <x v="7"/>
    <x v="1"/>
    <s v="No"/>
    <s v="Y"/>
    <n v="2"/>
    <n v="-2"/>
    <n v="0"/>
    <n v="29"/>
    <n v="0"/>
    <m/>
    <n v="0"/>
    <n v="1"/>
    <n v="986"/>
    <n v="3"/>
    <x v="2"/>
    <n v="1"/>
    <n v="2"/>
    <n v="93"/>
    <n v="2"/>
    <n v="3"/>
    <x v="2"/>
    <n v="11935"/>
    <n v="21526"/>
    <n v="1"/>
    <n v="18"/>
    <n v="3"/>
    <n v="3"/>
    <n v="80"/>
    <n v="0"/>
    <n v="10"/>
    <n v="3"/>
    <n v="10"/>
    <n v="2"/>
    <n v="0"/>
    <n v="7"/>
  </r>
  <r>
    <x v="0"/>
    <s v="Travel_Rarely"/>
    <x v="2"/>
    <s v="Ex-Employees"/>
    <x v="1"/>
    <x v="4"/>
    <x v="421"/>
    <n v="565"/>
    <x v="0"/>
    <x v="1"/>
    <x v="1"/>
    <s v="No"/>
    <s v="Y"/>
    <n v="2"/>
    <n v="-2"/>
    <n v="0"/>
    <n v="29"/>
    <n v="1"/>
    <n v="1"/>
    <n v="1"/>
    <n v="0"/>
    <n v="408"/>
    <n v="25"/>
    <x v="4"/>
    <n v="1"/>
    <n v="4"/>
    <n v="71"/>
    <n v="2"/>
    <n v="1"/>
    <x v="0"/>
    <n v="2546"/>
    <n v="18300"/>
    <n v="5"/>
    <n v="16"/>
    <n v="3"/>
    <n v="2"/>
    <n v="80"/>
    <n v="0"/>
    <n v="6"/>
    <n v="4"/>
    <n v="2"/>
    <n v="2"/>
    <n v="1"/>
    <n v="1"/>
  </r>
  <r>
    <x v="0"/>
    <s v="Travel_Rarely"/>
    <x v="4"/>
    <s v="Ex-Employees"/>
    <x v="2"/>
    <x v="4"/>
    <x v="422"/>
    <n v="566"/>
    <x v="1"/>
    <x v="8"/>
    <x v="0"/>
    <s v="No"/>
    <s v="Y"/>
    <n v="3"/>
    <n v="-2"/>
    <n v="0"/>
    <n v="19"/>
    <n v="1"/>
    <n v="1"/>
    <n v="1"/>
    <n v="0"/>
    <n v="489"/>
    <n v="2"/>
    <x v="0"/>
    <n v="1"/>
    <n v="4"/>
    <n v="52"/>
    <n v="2"/>
    <n v="1"/>
    <x v="0"/>
    <n v="2564"/>
    <n v="18437"/>
    <n v="1"/>
    <n v="12"/>
    <n v="3"/>
    <n v="3"/>
    <n v="80"/>
    <n v="0"/>
    <n v="1"/>
    <n v="4"/>
    <n v="1"/>
    <n v="0"/>
    <n v="0"/>
    <n v="0"/>
  </r>
  <r>
    <x v="1"/>
    <s v="Non-Travel"/>
    <x v="2"/>
    <s v="Current Employees"/>
    <x v="0"/>
    <x v="1"/>
    <x v="423"/>
    <n v="567"/>
    <x v="0"/>
    <x v="0"/>
    <x v="1"/>
    <s v="No"/>
    <s v="Y"/>
    <n v="3"/>
    <n v="-2"/>
    <n v="0"/>
    <n v="30"/>
    <n v="0"/>
    <m/>
    <n v="0"/>
    <n v="1"/>
    <n v="1398"/>
    <n v="22"/>
    <x v="2"/>
    <n v="1"/>
    <n v="3"/>
    <n v="69"/>
    <n v="3"/>
    <n v="3"/>
    <x v="2"/>
    <n v="8412"/>
    <n v="2890"/>
    <n v="0"/>
    <n v="11"/>
    <n v="3"/>
    <n v="3"/>
    <n v="80"/>
    <n v="0"/>
    <n v="10"/>
    <n v="3"/>
    <n v="9"/>
    <n v="8"/>
    <n v="7"/>
    <n v="8"/>
  </r>
  <r>
    <x v="1"/>
    <s v="Travel_Rarely"/>
    <x v="3"/>
    <s v="Current Employees"/>
    <x v="0"/>
    <x v="3"/>
    <x v="424"/>
    <n v="568"/>
    <x v="1"/>
    <x v="5"/>
    <x v="2"/>
    <s v="No"/>
    <s v="Y"/>
    <n v="3"/>
    <n v="-2"/>
    <n v="0"/>
    <n v="57"/>
    <n v="0"/>
    <m/>
    <n v="0"/>
    <n v="1"/>
    <n v="210"/>
    <n v="29"/>
    <x v="3"/>
    <n v="1"/>
    <n v="1"/>
    <n v="56"/>
    <n v="2"/>
    <n v="4"/>
    <x v="3"/>
    <n v="14118"/>
    <n v="22102"/>
    <n v="3"/>
    <n v="12"/>
    <n v="3"/>
    <n v="3"/>
    <n v="80"/>
    <n v="1"/>
    <n v="32"/>
    <n v="2"/>
    <n v="1"/>
    <n v="0"/>
    <n v="0"/>
    <n v="0"/>
  </r>
  <r>
    <x v="1"/>
    <s v="Travel_Rarely"/>
    <x v="1"/>
    <s v="Current Employees"/>
    <x v="1"/>
    <x v="0"/>
    <x v="425"/>
    <n v="569"/>
    <x v="1"/>
    <x v="5"/>
    <x v="1"/>
    <s v="No"/>
    <s v="Y"/>
    <n v="2"/>
    <n v="-2"/>
    <n v="0"/>
    <n v="50"/>
    <n v="0"/>
    <m/>
    <n v="0"/>
    <n v="1"/>
    <n v="1099"/>
    <n v="29"/>
    <x v="2"/>
    <n v="1"/>
    <n v="2"/>
    <n v="88"/>
    <n v="2"/>
    <n v="4"/>
    <x v="1"/>
    <n v="17046"/>
    <n v="9314"/>
    <n v="0"/>
    <n v="15"/>
    <n v="3"/>
    <n v="2"/>
    <n v="80"/>
    <n v="1"/>
    <n v="28"/>
    <n v="3"/>
    <n v="27"/>
    <n v="10"/>
    <n v="15"/>
    <n v="7"/>
  </r>
  <r>
    <x v="1"/>
    <s v="Non-Travel"/>
    <x v="2"/>
    <s v="Current Employees"/>
    <x v="1"/>
    <x v="2"/>
    <x v="426"/>
    <n v="571"/>
    <x v="0"/>
    <x v="2"/>
    <x v="0"/>
    <s v="No"/>
    <s v="Y"/>
    <n v="2"/>
    <n v="-2"/>
    <n v="0"/>
    <n v="30"/>
    <n v="0"/>
    <m/>
    <n v="0"/>
    <n v="1"/>
    <n v="1116"/>
    <n v="2"/>
    <x v="3"/>
    <n v="1"/>
    <n v="3"/>
    <n v="49"/>
    <n v="3"/>
    <n v="1"/>
    <x v="0"/>
    <n v="2564"/>
    <n v="7181"/>
    <n v="0"/>
    <n v="14"/>
    <n v="3"/>
    <n v="3"/>
    <n v="80"/>
    <n v="0"/>
    <n v="12"/>
    <n v="2"/>
    <n v="11"/>
    <n v="7"/>
    <n v="6"/>
    <n v="7"/>
  </r>
  <r>
    <x v="1"/>
    <s v="Travel_Frequently"/>
    <x v="3"/>
    <s v="Current Employees"/>
    <x v="0"/>
    <x v="3"/>
    <x v="427"/>
    <n v="573"/>
    <x v="0"/>
    <x v="0"/>
    <x v="1"/>
    <s v="No"/>
    <s v="Y"/>
    <n v="5"/>
    <n v="-2"/>
    <n v="0"/>
    <n v="60"/>
    <n v="0"/>
    <m/>
    <n v="0"/>
    <n v="1"/>
    <n v="1499"/>
    <n v="28"/>
    <x v="3"/>
    <n v="1"/>
    <n v="3"/>
    <n v="80"/>
    <n v="2"/>
    <n v="3"/>
    <x v="3"/>
    <n v="10266"/>
    <n v="2845"/>
    <n v="4"/>
    <n v="19"/>
    <n v="3"/>
    <n v="4"/>
    <n v="80"/>
    <n v="0"/>
    <n v="22"/>
    <n v="4"/>
    <n v="18"/>
    <n v="13"/>
    <n v="13"/>
    <n v="11"/>
  </r>
  <r>
    <x v="1"/>
    <s v="Travel_Rarely"/>
    <x v="1"/>
    <s v="Current Employees"/>
    <x v="1"/>
    <x v="2"/>
    <x v="428"/>
    <n v="574"/>
    <x v="0"/>
    <x v="3"/>
    <x v="2"/>
    <s v="No"/>
    <s v="Y"/>
    <n v="2"/>
    <n v="-2"/>
    <n v="0"/>
    <n v="47"/>
    <n v="0"/>
    <m/>
    <n v="0"/>
    <n v="1"/>
    <n v="983"/>
    <n v="2"/>
    <x v="0"/>
    <n v="1"/>
    <n v="1"/>
    <n v="65"/>
    <n v="3"/>
    <n v="2"/>
    <x v="0"/>
    <n v="5070"/>
    <n v="7389"/>
    <n v="5"/>
    <n v="13"/>
    <n v="3"/>
    <n v="3"/>
    <n v="80"/>
    <n v="3"/>
    <n v="20"/>
    <n v="3"/>
    <n v="5"/>
    <n v="0"/>
    <n v="0"/>
    <n v="4"/>
  </r>
  <r>
    <x v="1"/>
    <s v="Travel_Rarely"/>
    <x v="1"/>
    <s v="Current Employees"/>
    <x v="1"/>
    <x v="0"/>
    <x v="429"/>
    <n v="575"/>
    <x v="1"/>
    <x v="7"/>
    <x v="1"/>
    <s v="No"/>
    <s v="Y"/>
    <n v="2"/>
    <n v="-2"/>
    <n v="0"/>
    <n v="46"/>
    <n v="0"/>
    <m/>
    <n v="0"/>
    <n v="1"/>
    <n v="1009"/>
    <n v="2"/>
    <x v="3"/>
    <n v="1"/>
    <n v="1"/>
    <n v="51"/>
    <n v="3"/>
    <n v="4"/>
    <x v="1"/>
    <n v="17861"/>
    <n v="2288"/>
    <n v="6"/>
    <n v="13"/>
    <n v="3"/>
    <n v="3"/>
    <n v="80"/>
    <n v="0"/>
    <n v="26"/>
    <n v="1"/>
    <n v="3"/>
    <n v="2"/>
    <n v="0"/>
    <n v="1"/>
  </r>
  <r>
    <x v="1"/>
    <s v="Travel_Rarely"/>
    <x v="0"/>
    <s v="Current Employees"/>
    <x v="1"/>
    <x v="0"/>
    <x v="430"/>
    <n v="577"/>
    <x v="1"/>
    <x v="2"/>
    <x v="0"/>
    <s v="No"/>
    <s v="Y"/>
    <n v="2"/>
    <n v="-2"/>
    <n v="0"/>
    <n v="35"/>
    <n v="0"/>
    <m/>
    <n v="0"/>
    <n v="1"/>
    <n v="144"/>
    <n v="22"/>
    <x v="3"/>
    <n v="1"/>
    <n v="4"/>
    <n v="46"/>
    <n v="1"/>
    <n v="1"/>
    <x v="1"/>
    <n v="4230"/>
    <n v="19225"/>
    <n v="0"/>
    <n v="15"/>
    <n v="3"/>
    <n v="3"/>
    <n v="80"/>
    <n v="0"/>
    <n v="6"/>
    <n v="3"/>
    <n v="5"/>
    <n v="4"/>
    <n v="4"/>
    <n v="3"/>
  </r>
  <r>
    <x v="1"/>
    <s v="Travel_Rarely"/>
    <x v="1"/>
    <s v="Current Employees"/>
    <x v="1"/>
    <x v="0"/>
    <x v="431"/>
    <n v="578"/>
    <x v="0"/>
    <x v="2"/>
    <x v="0"/>
    <s v="No"/>
    <s v="Y"/>
    <n v="3"/>
    <n v="-2"/>
    <n v="0"/>
    <n v="54"/>
    <n v="0"/>
    <m/>
    <n v="0"/>
    <n v="1"/>
    <n v="548"/>
    <n v="8"/>
    <x v="2"/>
    <n v="1"/>
    <n v="3"/>
    <n v="42"/>
    <n v="3"/>
    <n v="2"/>
    <x v="1"/>
    <n v="3780"/>
    <n v="23428"/>
    <n v="7"/>
    <n v="11"/>
    <n v="3"/>
    <n v="3"/>
    <n v="80"/>
    <n v="0"/>
    <n v="19"/>
    <n v="3"/>
    <n v="1"/>
    <n v="0"/>
    <n v="0"/>
    <n v="0"/>
  </r>
  <r>
    <x v="1"/>
    <s v="Travel_Rarely"/>
    <x v="2"/>
    <s v="Current Employees"/>
    <x v="1"/>
    <x v="0"/>
    <x v="432"/>
    <n v="579"/>
    <x v="1"/>
    <x v="1"/>
    <x v="2"/>
    <s v="No"/>
    <s v="Y"/>
    <n v="3"/>
    <n v="-2"/>
    <n v="0"/>
    <n v="34"/>
    <n v="0"/>
    <m/>
    <n v="0"/>
    <n v="1"/>
    <n v="1303"/>
    <n v="2"/>
    <x v="2"/>
    <n v="1"/>
    <n v="4"/>
    <n v="62"/>
    <n v="2"/>
    <n v="1"/>
    <x v="1"/>
    <n v="2768"/>
    <n v="8416"/>
    <n v="3"/>
    <n v="12"/>
    <n v="3"/>
    <n v="3"/>
    <n v="80"/>
    <n v="1"/>
    <n v="14"/>
    <n v="3"/>
    <n v="7"/>
    <n v="3"/>
    <n v="5"/>
    <n v="7"/>
  </r>
  <r>
    <x v="1"/>
    <s v="Travel_Rarely"/>
    <x v="1"/>
    <s v="Current Employees"/>
    <x v="0"/>
    <x v="3"/>
    <x v="433"/>
    <n v="580"/>
    <x v="0"/>
    <x v="0"/>
    <x v="1"/>
    <s v="Yes"/>
    <s v="Y"/>
    <n v="3"/>
    <n v="-2"/>
    <n v="0"/>
    <n v="46"/>
    <n v="0"/>
    <m/>
    <n v="0"/>
    <n v="1"/>
    <n v="1125"/>
    <n v="10"/>
    <x v="3"/>
    <n v="1"/>
    <n v="3"/>
    <n v="94"/>
    <n v="2"/>
    <n v="3"/>
    <x v="3"/>
    <n v="9071"/>
    <n v="11563"/>
    <n v="2"/>
    <n v="19"/>
    <n v="3"/>
    <n v="3"/>
    <n v="80"/>
    <n v="1"/>
    <n v="15"/>
    <n v="3"/>
    <n v="3"/>
    <n v="2"/>
    <n v="1"/>
    <n v="2"/>
  </r>
  <r>
    <x v="1"/>
    <s v="Travel_Rarely"/>
    <x v="2"/>
    <s v="Current Employees"/>
    <x v="1"/>
    <x v="0"/>
    <x v="434"/>
    <n v="581"/>
    <x v="1"/>
    <x v="3"/>
    <x v="2"/>
    <s v="No"/>
    <s v="Y"/>
    <n v="6"/>
    <n v="-2"/>
    <n v="0"/>
    <n v="31"/>
    <n v="0"/>
    <m/>
    <n v="0"/>
    <n v="1"/>
    <n v="1274"/>
    <n v="9"/>
    <x v="1"/>
    <n v="1"/>
    <n v="3"/>
    <n v="33"/>
    <n v="3"/>
    <n v="3"/>
    <x v="1"/>
    <n v="10648"/>
    <n v="14394"/>
    <n v="1"/>
    <n v="25"/>
    <n v="4"/>
    <n v="4"/>
    <n v="80"/>
    <n v="1"/>
    <n v="13"/>
    <n v="4"/>
    <n v="13"/>
    <n v="8"/>
    <n v="0"/>
    <n v="8"/>
  </r>
  <r>
    <x v="0"/>
    <s v="Travel_Rarely"/>
    <x v="2"/>
    <s v="Ex-Employees"/>
    <x v="1"/>
    <x v="2"/>
    <x v="435"/>
    <n v="582"/>
    <x v="1"/>
    <x v="5"/>
    <x v="1"/>
    <s v="Yes"/>
    <s v="Y"/>
    <n v="2"/>
    <n v="-2"/>
    <n v="0"/>
    <n v="33"/>
    <n v="1"/>
    <n v="1"/>
    <n v="1"/>
    <n v="0"/>
    <n v="1277"/>
    <n v="15"/>
    <x v="1"/>
    <n v="1"/>
    <n v="2"/>
    <n v="56"/>
    <n v="3"/>
    <n v="3"/>
    <x v="2"/>
    <n v="13610"/>
    <n v="24619"/>
    <n v="7"/>
    <n v="12"/>
    <n v="3"/>
    <n v="4"/>
    <n v="80"/>
    <n v="0"/>
    <n v="15"/>
    <n v="4"/>
    <n v="7"/>
    <n v="6"/>
    <n v="7"/>
    <n v="7"/>
  </r>
  <r>
    <x v="0"/>
    <s v="Travel_Rarely"/>
    <x v="2"/>
    <s v="Ex-Employees"/>
    <x v="1"/>
    <x v="2"/>
    <x v="436"/>
    <n v="584"/>
    <x v="1"/>
    <x v="2"/>
    <x v="2"/>
    <s v="No"/>
    <s v="Y"/>
    <n v="2"/>
    <n v="-2"/>
    <n v="0"/>
    <n v="33"/>
    <n v="1"/>
    <n v="1"/>
    <n v="1"/>
    <n v="0"/>
    <n v="587"/>
    <n v="10"/>
    <x v="1"/>
    <n v="1"/>
    <n v="1"/>
    <n v="38"/>
    <n v="1"/>
    <n v="1"/>
    <x v="0"/>
    <n v="3408"/>
    <n v="6705"/>
    <n v="7"/>
    <n v="13"/>
    <n v="3"/>
    <n v="1"/>
    <n v="80"/>
    <n v="3"/>
    <n v="8"/>
    <n v="3"/>
    <n v="4"/>
    <n v="3"/>
    <n v="1"/>
    <n v="3"/>
  </r>
  <r>
    <x v="1"/>
    <s v="Travel_Rarely"/>
    <x v="2"/>
    <s v="Current Employees"/>
    <x v="0"/>
    <x v="3"/>
    <x v="437"/>
    <n v="585"/>
    <x v="1"/>
    <x v="6"/>
    <x v="0"/>
    <s v="No"/>
    <s v="Y"/>
    <n v="3"/>
    <n v="-2"/>
    <n v="0"/>
    <n v="30"/>
    <n v="0"/>
    <m/>
    <n v="0"/>
    <n v="1"/>
    <n v="413"/>
    <n v="7"/>
    <x v="1"/>
    <n v="1"/>
    <n v="4"/>
    <n v="57"/>
    <n v="3"/>
    <n v="1"/>
    <x v="3"/>
    <n v="2983"/>
    <n v="18398"/>
    <n v="0"/>
    <n v="14"/>
    <n v="3"/>
    <n v="1"/>
    <n v="80"/>
    <n v="0"/>
    <n v="4"/>
    <n v="3"/>
    <n v="3"/>
    <n v="2"/>
    <n v="1"/>
    <n v="2"/>
  </r>
  <r>
    <x v="1"/>
    <s v="Travel_Rarely"/>
    <x v="0"/>
    <s v="Current Employees"/>
    <x v="1"/>
    <x v="0"/>
    <x v="438"/>
    <n v="586"/>
    <x v="1"/>
    <x v="4"/>
    <x v="1"/>
    <s v="Yes"/>
    <s v="Y"/>
    <n v="2"/>
    <n v="-2"/>
    <n v="0"/>
    <n v="35"/>
    <n v="0"/>
    <m/>
    <n v="0"/>
    <n v="1"/>
    <n v="1276"/>
    <n v="16"/>
    <x v="3"/>
    <n v="1"/>
    <n v="4"/>
    <n v="72"/>
    <n v="3"/>
    <n v="3"/>
    <x v="1"/>
    <n v="7632"/>
    <n v="14295"/>
    <n v="4"/>
    <n v="12"/>
    <n v="3"/>
    <n v="3"/>
    <n v="80"/>
    <n v="0"/>
    <n v="10"/>
    <n v="3"/>
    <n v="8"/>
    <n v="7"/>
    <n v="0"/>
    <n v="0"/>
  </r>
  <r>
    <x v="0"/>
    <s v="Travel_Frequently"/>
    <x v="2"/>
    <s v="Ex-Employees"/>
    <x v="1"/>
    <x v="0"/>
    <x v="439"/>
    <n v="587"/>
    <x v="1"/>
    <x v="4"/>
    <x v="1"/>
    <s v="No"/>
    <s v="Y"/>
    <n v="2"/>
    <n v="-2"/>
    <n v="0"/>
    <n v="31"/>
    <n v="1"/>
    <n v="1"/>
    <n v="1"/>
    <n v="0"/>
    <n v="534"/>
    <n v="20"/>
    <x v="3"/>
    <n v="1"/>
    <n v="1"/>
    <n v="66"/>
    <n v="3"/>
    <n v="3"/>
    <x v="1"/>
    <n v="9824"/>
    <n v="22908"/>
    <n v="3"/>
    <n v="12"/>
    <n v="3"/>
    <n v="1"/>
    <n v="80"/>
    <n v="0"/>
    <n v="12"/>
    <n v="3"/>
    <n v="1"/>
    <n v="0"/>
    <n v="0"/>
    <n v="0"/>
  </r>
  <r>
    <x v="0"/>
    <s v="Travel_Frequently"/>
    <x v="2"/>
    <s v="Ex-Employees"/>
    <x v="2"/>
    <x v="5"/>
    <x v="440"/>
    <n v="590"/>
    <x v="0"/>
    <x v="8"/>
    <x v="2"/>
    <s v="Yes"/>
    <s v="Y"/>
    <n v="2"/>
    <n v="-2"/>
    <n v="0"/>
    <n v="34"/>
    <n v="1"/>
    <n v="1"/>
    <n v="1"/>
    <n v="0"/>
    <n v="988"/>
    <n v="23"/>
    <x v="3"/>
    <n v="1"/>
    <n v="2"/>
    <n v="43"/>
    <n v="3"/>
    <n v="3"/>
    <x v="2"/>
    <n v="9950"/>
    <n v="11533"/>
    <n v="9"/>
    <n v="15"/>
    <n v="3"/>
    <n v="3"/>
    <n v="80"/>
    <n v="3"/>
    <n v="11"/>
    <n v="3"/>
    <n v="3"/>
    <n v="2"/>
    <n v="0"/>
    <n v="2"/>
  </r>
  <r>
    <x v="1"/>
    <s v="Travel_Frequently"/>
    <x v="0"/>
    <s v="Current Employees"/>
    <x v="1"/>
    <x v="1"/>
    <x v="441"/>
    <n v="591"/>
    <x v="1"/>
    <x v="2"/>
    <x v="1"/>
    <s v="No"/>
    <s v="Y"/>
    <n v="4"/>
    <n v="-2"/>
    <n v="0"/>
    <n v="42"/>
    <n v="0"/>
    <m/>
    <n v="0"/>
    <n v="1"/>
    <n v="1474"/>
    <n v="5"/>
    <x v="0"/>
    <n v="1"/>
    <n v="2"/>
    <n v="97"/>
    <n v="3"/>
    <n v="1"/>
    <x v="2"/>
    <n v="2093"/>
    <n v="9260"/>
    <n v="4"/>
    <n v="17"/>
    <n v="3"/>
    <n v="4"/>
    <n v="80"/>
    <n v="1"/>
    <n v="8"/>
    <n v="3"/>
    <n v="2"/>
    <n v="2"/>
    <n v="2"/>
    <n v="0"/>
  </r>
  <r>
    <x v="1"/>
    <s v="Non-Travel"/>
    <x v="0"/>
    <s v="Current Employees"/>
    <x v="0"/>
    <x v="2"/>
    <x v="442"/>
    <n v="592"/>
    <x v="1"/>
    <x v="0"/>
    <x v="0"/>
    <s v="No"/>
    <s v="Y"/>
    <n v="3"/>
    <n v="-2"/>
    <n v="0"/>
    <n v="36"/>
    <n v="0"/>
    <m/>
    <n v="0"/>
    <n v="1"/>
    <n v="635"/>
    <n v="10"/>
    <x v="2"/>
    <n v="1"/>
    <n v="2"/>
    <n v="32"/>
    <n v="3"/>
    <n v="3"/>
    <x v="0"/>
    <n v="9980"/>
    <n v="15318"/>
    <n v="1"/>
    <n v="14"/>
    <n v="3"/>
    <n v="4"/>
    <n v="80"/>
    <n v="0"/>
    <n v="10"/>
    <n v="2"/>
    <n v="10"/>
    <n v="3"/>
    <n v="9"/>
    <n v="7"/>
  </r>
  <r>
    <x v="0"/>
    <s v="Travel_Frequently"/>
    <x v="4"/>
    <s v="Ex-Employees"/>
    <x v="1"/>
    <x v="4"/>
    <x v="443"/>
    <n v="593"/>
    <x v="1"/>
    <x v="2"/>
    <x v="0"/>
    <s v="No"/>
    <s v="Y"/>
    <n v="3"/>
    <n v="-2"/>
    <n v="0"/>
    <n v="22"/>
    <n v="1"/>
    <n v="1"/>
    <n v="1"/>
    <n v="0"/>
    <n v="1368"/>
    <n v="4"/>
    <x v="1"/>
    <n v="1"/>
    <n v="4"/>
    <n v="99"/>
    <n v="2"/>
    <n v="1"/>
    <x v="0"/>
    <n v="3894"/>
    <n v="9129"/>
    <n v="5"/>
    <n v="16"/>
    <n v="3"/>
    <n v="3"/>
    <n v="80"/>
    <n v="0"/>
    <n v="4"/>
    <n v="3"/>
    <n v="2"/>
    <n v="2"/>
    <n v="1"/>
    <n v="2"/>
  </r>
  <r>
    <x v="1"/>
    <s v="Travel_Rarely"/>
    <x v="1"/>
    <s v="Current Employees"/>
    <x v="0"/>
    <x v="3"/>
    <x v="444"/>
    <n v="595"/>
    <x v="0"/>
    <x v="0"/>
    <x v="1"/>
    <s v="No"/>
    <s v="Y"/>
    <n v="2"/>
    <n v="-2"/>
    <n v="0"/>
    <n v="48"/>
    <n v="0"/>
    <m/>
    <n v="0"/>
    <n v="1"/>
    <n v="163"/>
    <n v="2"/>
    <x v="4"/>
    <n v="1"/>
    <n v="2"/>
    <n v="37"/>
    <n v="3"/>
    <n v="2"/>
    <x v="3"/>
    <n v="4051"/>
    <n v="19658"/>
    <n v="2"/>
    <n v="14"/>
    <n v="3"/>
    <n v="1"/>
    <n v="80"/>
    <n v="1"/>
    <n v="14"/>
    <n v="3"/>
    <n v="9"/>
    <n v="7"/>
    <n v="6"/>
    <n v="7"/>
  </r>
  <r>
    <x v="1"/>
    <s v="Travel_Rarely"/>
    <x v="3"/>
    <s v="Current Employees"/>
    <x v="0"/>
    <x v="0"/>
    <x v="445"/>
    <n v="597"/>
    <x v="0"/>
    <x v="5"/>
    <x v="0"/>
    <s v="No"/>
    <s v="Y"/>
    <n v="2"/>
    <n v="-2"/>
    <n v="0"/>
    <n v="55"/>
    <n v="0"/>
    <m/>
    <n v="0"/>
    <n v="1"/>
    <n v="1117"/>
    <n v="18"/>
    <x v="4"/>
    <n v="1"/>
    <n v="1"/>
    <n v="83"/>
    <n v="3"/>
    <n v="4"/>
    <x v="1"/>
    <n v="16835"/>
    <n v="9873"/>
    <n v="3"/>
    <n v="23"/>
    <n v="4"/>
    <n v="4"/>
    <n v="80"/>
    <n v="0"/>
    <n v="37"/>
    <n v="3"/>
    <n v="10"/>
    <n v="9"/>
    <n v="7"/>
    <n v="7"/>
  </r>
  <r>
    <x v="1"/>
    <s v="Non-Travel"/>
    <x v="0"/>
    <s v="Current Employees"/>
    <x v="0"/>
    <x v="0"/>
    <x v="446"/>
    <n v="599"/>
    <x v="1"/>
    <x v="0"/>
    <x v="0"/>
    <s v="No"/>
    <s v="Y"/>
    <n v="3"/>
    <n v="-2"/>
    <n v="0"/>
    <n v="41"/>
    <n v="0"/>
    <m/>
    <n v="0"/>
    <n v="1"/>
    <n v="267"/>
    <n v="10"/>
    <x v="0"/>
    <n v="1"/>
    <n v="4"/>
    <n v="56"/>
    <n v="3"/>
    <n v="2"/>
    <x v="1"/>
    <n v="6230"/>
    <n v="13430"/>
    <n v="7"/>
    <n v="14"/>
    <n v="3"/>
    <n v="4"/>
    <n v="80"/>
    <n v="0"/>
    <n v="16"/>
    <n v="3"/>
    <n v="14"/>
    <n v="3"/>
    <n v="1"/>
    <n v="10"/>
  </r>
  <r>
    <x v="1"/>
    <s v="Travel_Rarely"/>
    <x v="0"/>
    <s v="Current Employees"/>
    <x v="0"/>
    <x v="3"/>
    <x v="447"/>
    <n v="600"/>
    <x v="1"/>
    <x v="0"/>
    <x v="1"/>
    <s v="No"/>
    <s v="Y"/>
    <n v="2"/>
    <n v="-2"/>
    <n v="0"/>
    <n v="35"/>
    <n v="0"/>
    <m/>
    <n v="0"/>
    <n v="1"/>
    <n v="619"/>
    <n v="1"/>
    <x v="3"/>
    <n v="1"/>
    <n v="2"/>
    <n v="85"/>
    <n v="3"/>
    <n v="2"/>
    <x v="3"/>
    <n v="4717"/>
    <n v="18659"/>
    <n v="9"/>
    <n v="11"/>
    <n v="3"/>
    <n v="3"/>
    <n v="80"/>
    <n v="0"/>
    <n v="15"/>
    <n v="3"/>
    <n v="11"/>
    <n v="9"/>
    <n v="6"/>
    <n v="9"/>
  </r>
  <r>
    <x v="1"/>
    <s v="Travel_Rarely"/>
    <x v="0"/>
    <s v="Current Employees"/>
    <x v="1"/>
    <x v="0"/>
    <x v="448"/>
    <n v="601"/>
    <x v="0"/>
    <x v="3"/>
    <x v="0"/>
    <s v="No"/>
    <s v="Y"/>
    <n v="3"/>
    <n v="-2"/>
    <n v="0"/>
    <n v="40"/>
    <n v="0"/>
    <m/>
    <n v="0"/>
    <n v="1"/>
    <n v="302"/>
    <n v="6"/>
    <x v="3"/>
    <n v="1"/>
    <n v="2"/>
    <n v="75"/>
    <n v="3"/>
    <n v="4"/>
    <x v="1"/>
    <n v="13237"/>
    <n v="20364"/>
    <n v="7"/>
    <n v="15"/>
    <n v="3"/>
    <n v="3"/>
    <n v="80"/>
    <n v="0"/>
    <n v="22"/>
    <n v="3"/>
    <n v="20"/>
    <n v="6"/>
    <n v="5"/>
    <n v="13"/>
  </r>
  <r>
    <x v="1"/>
    <s v="Travel_Frequently"/>
    <x v="0"/>
    <s v="Current Employees"/>
    <x v="1"/>
    <x v="0"/>
    <x v="449"/>
    <n v="602"/>
    <x v="0"/>
    <x v="2"/>
    <x v="1"/>
    <s v="No"/>
    <s v="Y"/>
    <n v="3"/>
    <n v="-2"/>
    <n v="0"/>
    <n v="39"/>
    <n v="0"/>
    <m/>
    <n v="0"/>
    <n v="1"/>
    <n v="443"/>
    <n v="8"/>
    <x v="1"/>
    <n v="1"/>
    <n v="3"/>
    <n v="48"/>
    <n v="3"/>
    <n v="1"/>
    <x v="1"/>
    <n v="3755"/>
    <n v="17872"/>
    <n v="1"/>
    <n v="11"/>
    <n v="3"/>
    <n v="1"/>
    <n v="80"/>
    <n v="1"/>
    <n v="8"/>
    <n v="3"/>
    <n v="8"/>
    <n v="3"/>
    <n v="0"/>
    <n v="7"/>
  </r>
  <r>
    <x v="1"/>
    <s v="Travel_Rarely"/>
    <x v="2"/>
    <s v="Current Employees"/>
    <x v="0"/>
    <x v="0"/>
    <x v="450"/>
    <n v="604"/>
    <x v="1"/>
    <x v="0"/>
    <x v="0"/>
    <s v="Yes"/>
    <s v="Y"/>
    <n v="2"/>
    <n v="-2"/>
    <n v="0"/>
    <n v="31"/>
    <n v="0"/>
    <m/>
    <n v="0"/>
    <n v="1"/>
    <n v="828"/>
    <n v="2"/>
    <x v="1"/>
    <n v="1"/>
    <n v="2"/>
    <n v="77"/>
    <n v="3"/>
    <n v="2"/>
    <x v="1"/>
    <n v="6582"/>
    <n v="8346"/>
    <n v="4"/>
    <n v="13"/>
    <n v="3"/>
    <n v="3"/>
    <n v="80"/>
    <n v="0"/>
    <n v="10"/>
    <n v="4"/>
    <n v="6"/>
    <n v="5"/>
    <n v="0"/>
    <n v="5"/>
  </r>
  <r>
    <x v="1"/>
    <s v="Travel_Rarely"/>
    <x v="0"/>
    <s v="Current Employees"/>
    <x v="1"/>
    <x v="2"/>
    <x v="451"/>
    <n v="605"/>
    <x v="1"/>
    <x v="3"/>
    <x v="1"/>
    <s v="Yes"/>
    <s v="Y"/>
    <n v="5"/>
    <n v="-2"/>
    <n v="0"/>
    <n v="42"/>
    <n v="0"/>
    <m/>
    <n v="0"/>
    <n v="1"/>
    <n v="319"/>
    <n v="24"/>
    <x v="3"/>
    <n v="1"/>
    <n v="4"/>
    <n v="56"/>
    <n v="3"/>
    <n v="3"/>
    <x v="2"/>
    <n v="7406"/>
    <n v="6950"/>
    <n v="1"/>
    <n v="21"/>
    <n v="4"/>
    <n v="4"/>
    <n v="80"/>
    <n v="1"/>
    <n v="10"/>
    <n v="2"/>
    <n v="10"/>
    <n v="9"/>
    <n v="5"/>
    <n v="8"/>
  </r>
  <r>
    <x v="1"/>
    <s v="Travel_Rarely"/>
    <x v="1"/>
    <s v="Current Employees"/>
    <x v="0"/>
    <x v="1"/>
    <x v="452"/>
    <n v="606"/>
    <x v="1"/>
    <x v="0"/>
    <x v="1"/>
    <s v="No"/>
    <s v="Y"/>
    <n v="3"/>
    <n v="-2"/>
    <n v="0"/>
    <n v="45"/>
    <n v="0"/>
    <m/>
    <n v="0"/>
    <n v="1"/>
    <n v="561"/>
    <n v="2"/>
    <x v="3"/>
    <n v="1"/>
    <n v="4"/>
    <n v="61"/>
    <n v="3"/>
    <n v="2"/>
    <x v="2"/>
    <n v="4805"/>
    <n v="16177"/>
    <n v="0"/>
    <n v="19"/>
    <n v="3"/>
    <n v="2"/>
    <n v="80"/>
    <n v="1"/>
    <n v="9"/>
    <n v="4"/>
    <n v="8"/>
    <n v="7"/>
    <n v="3"/>
    <n v="7"/>
  </r>
  <r>
    <x v="0"/>
    <s v="Travel_Frequently"/>
    <x v="2"/>
    <s v="Ex-Employees"/>
    <x v="2"/>
    <x v="0"/>
    <x v="453"/>
    <n v="608"/>
    <x v="0"/>
    <x v="8"/>
    <x v="2"/>
    <s v="Yes"/>
    <s v="Y"/>
    <n v="2"/>
    <n v="-2"/>
    <n v="0"/>
    <n v="26"/>
    <n v="1"/>
    <n v="1"/>
    <n v="1"/>
    <n v="0"/>
    <n v="426"/>
    <n v="17"/>
    <x v="2"/>
    <n v="1"/>
    <n v="2"/>
    <n v="58"/>
    <n v="3"/>
    <n v="1"/>
    <x v="1"/>
    <n v="2741"/>
    <n v="22808"/>
    <n v="0"/>
    <n v="11"/>
    <n v="3"/>
    <n v="2"/>
    <n v="80"/>
    <n v="1"/>
    <n v="8"/>
    <n v="2"/>
    <n v="7"/>
    <n v="7"/>
    <n v="1"/>
    <n v="0"/>
  </r>
  <r>
    <x v="1"/>
    <s v="Travel_Rarely"/>
    <x v="2"/>
    <s v="Current Employees"/>
    <x v="1"/>
    <x v="4"/>
    <x v="454"/>
    <n v="611"/>
    <x v="1"/>
    <x v="3"/>
    <x v="2"/>
    <s v="No"/>
    <s v="Y"/>
    <n v="2"/>
    <n v="-2"/>
    <n v="0"/>
    <n v="29"/>
    <n v="0"/>
    <m/>
    <n v="0"/>
    <n v="1"/>
    <n v="232"/>
    <n v="19"/>
    <x v="3"/>
    <n v="1"/>
    <n v="4"/>
    <n v="34"/>
    <n v="3"/>
    <n v="2"/>
    <x v="0"/>
    <n v="4262"/>
    <n v="22645"/>
    <n v="4"/>
    <n v="12"/>
    <n v="3"/>
    <n v="2"/>
    <n v="80"/>
    <n v="2"/>
    <n v="8"/>
    <n v="4"/>
    <n v="3"/>
    <n v="2"/>
    <n v="1"/>
    <n v="2"/>
  </r>
  <r>
    <x v="1"/>
    <s v="Travel_Rarely"/>
    <x v="2"/>
    <s v="Current Employees"/>
    <x v="1"/>
    <x v="2"/>
    <x v="455"/>
    <n v="612"/>
    <x v="0"/>
    <x v="7"/>
    <x v="2"/>
    <s v="No"/>
    <s v="Y"/>
    <n v="2"/>
    <n v="-2"/>
    <n v="0"/>
    <n v="33"/>
    <n v="0"/>
    <m/>
    <n v="0"/>
    <n v="1"/>
    <n v="922"/>
    <n v="1"/>
    <x v="4"/>
    <n v="1"/>
    <n v="1"/>
    <n v="95"/>
    <n v="4"/>
    <n v="4"/>
    <x v="2"/>
    <n v="16184"/>
    <n v="22578"/>
    <n v="4"/>
    <n v="19"/>
    <n v="3"/>
    <n v="3"/>
    <n v="80"/>
    <n v="1"/>
    <n v="10"/>
    <n v="3"/>
    <n v="6"/>
    <n v="1"/>
    <n v="0"/>
    <n v="5"/>
  </r>
  <r>
    <x v="1"/>
    <s v="Travel_Rarely"/>
    <x v="2"/>
    <s v="Current Employees"/>
    <x v="0"/>
    <x v="0"/>
    <x v="456"/>
    <n v="613"/>
    <x v="1"/>
    <x v="5"/>
    <x v="2"/>
    <s v="No"/>
    <s v="Y"/>
    <n v="3"/>
    <n v="-2"/>
    <n v="0"/>
    <n v="31"/>
    <n v="0"/>
    <m/>
    <n v="0"/>
    <n v="1"/>
    <n v="688"/>
    <n v="7"/>
    <x v="3"/>
    <n v="1"/>
    <n v="3"/>
    <n v="44"/>
    <n v="2"/>
    <n v="3"/>
    <x v="1"/>
    <n v="11557"/>
    <n v="25291"/>
    <n v="9"/>
    <n v="21"/>
    <n v="4"/>
    <n v="3"/>
    <n v="80"/>
    <n v="1"/>
    <n v="10"/>
    <n v="2"/>
    <n v="5"/>
    <n v="4"/>
    <n v="0"/>
    <n v="1"/>
  </r>
  <r>
    <x v="0"/>
    <s v="Travel_Frequently"/>
    <x v="4"/>
    <s v="Ex-Employees"/>
    <x v="0"/>
    <x v="3"/>
    <x v="457"/>
    <n v="614"/>
    <x v="1"/>
    <x v="6"/>
    <x v="0"/>
    <s v="Yes"/>
    <s v="Y"/>
    <n v="3"/>
    <n v="-2"/>
    <n v="0"/>
    <n v="18"/>
    <n v="1"/>
    <n v="1"/>
    <n v="1"/>
    <n v="0"/>
    <n v="1306"/>
    <n v="5"/>
    <x v="3"/>
    <n v="1"/>
    <n v="2"/>
    <n v="69"/>
    <n v="3"/>
    <n v="1"/>
    <x v="3"/>
    <n v="1878"/>
    <n v="8059"/>
    <n v="1"/>
    <n v="14"/>
    <n v="3"/>
    <n v="4"/>
    <n v="80"/>
    <n v="0"/>
    <n v="0"/>
    <n v="3"/>
    <n v="0"/>
    <n v="0"/>
    <n v="0"/>
    <n v="0"/>
  </r>
  <r>
    <x v="1"/>
    <s v="Non-Travel"/>
    <x v="0"/>
    <s v="Current Employees"/>
    <x v="0"/>
    <x v="1"/>
    <x v="458"/>
    <n v="615"/>
    <x v="1"/>
    <x v="0"/>
    <x v="2"/>
    <s v="No"/>
    <s v="Y"/>
    <n v="2"/>
    <n v="-2"/>
    <n v="0"/>
    <n v="40"/>
    <n v="0"/>
    <m/>
    <n v="0"/>
    <n v="1"/>
    <n v="1094"/>
    <n v="28"/>
    <x v="3"/>
    <n v="1"/>
    <n v="3"/>
    <n v="58"/>
    <n v="1"/>
    <n v="3"/>
    <x v="2"/>
    <n v="10932"/>
    <n v="11373"/>
    <n v="3"/>
    <n v="15"/>
    <n v="3"/>
    <n v="3"/>
    <n v="80"/>
    <n v="1"/>
    <n v="20"/>
    <n v="3"/>
    <n v="1"/>
    <n v="0"/>
    <n v="0"/>
    <n v="1"/>
  </r>
  <r>
    <x v="1"/>
    <s v="Non-Travel"/>
    <x v="0"/>
    <s v="Current Employees"/>
    <x v="1"/>
    <x v="1"/>
    <x v="459"/>
    <n v="616"/>
    <x v="0"/>
    <x v="4"/>
    <x v="0"/>
    <s v="Yes"/>
    <s v="Y"/>
    <n v="3"/>
    <n v="-2"/>
    <n v="0"/>
    <n v="41"/>
    <n v="0"/>
    <m/>
    <n v="0"/>
    <n v="1"/>
    <n v="509"/>
    <n v="2"/>
    <x v="2"/>
    <n v="1"/>
    <n v="1"/>
    <n v="62"/>
    <n v="2"/>
    <n v="2"/>
    <x v="2"/>
    <n v="6811"/>
    <n v="2112"/>
    <n v="2"/>
    <n v="17"/>
    <n v="3"/>
    <n v="1"/>
    <n v="80"/>
    <n v="0"/>
    <n v="10"/>
    <n v="3"/>
    <n v="8"/>
    <n v="7"/>
    <n v="0"/>
    <n v="7"/>
  </r>
  <r>
    <x v="1"/>
    <s v="Travel_Rarely"/>
    <x v="2"/>
    <s v="Current Employees"/>
    <x v="0"/>
    <x v="2"/>
    <x v="460"/>
    <n v="618"/>
    <x v="1"/>
    <x v="0"/>
    <x v="2"/>
    <s v="No"/>
    <s v="Y"/>
    <n v="5"/>
    <n v="-2"/>
    <n v="0"/>
    <n v="26"/>
    <n v="0"/>
    <m/>
    <n v="0"/>
    <n v="1"/>
    <n v="775"/>
    <n v="29"/>
    <x v="0"/>
    <n v="1"/>
    <n v="1"/>
    <n v="45"/>
    <n v="3"/>
    <n v="2"/>
    <x v="2"/>
    <n v="4306"/>
    <n v="4267"/>
    <n v="5"/>
    <n v="12"/>
    <n v="3"/>
    <n v="1"/>
    <n v="80"/>
    <n v="2"/>
    <n v="8"/>
    <n v="3"/>
    <n v="0"/>
    <n v="0"/>
    <n v="0"/>
    <n v="0"/>
  </r>
  <r>
    <x v="1"/>
    <s v="Travel_Rarely"/>
    <x v="0"/>
    <s v="Current Employees"/>
    <x v="0"/>
    <x v="2"/>
    <x v="461"/>
    <n v="620"/>
    <x v="0"/>
    <x v="0"/>
    <x v="0"/>
    <s v="No"/>
    <s v="Y"/>
    <n v="3"/>
    <n v="-2"/>
    <n v="0"/>
    <n v="35"/>
    <n v="0"/>
    <m/>
    <n v="0"/>
    <n v="1"/>
    <n v="195"/>
    <n v="1"/>
    <x v="3"/>
    <n v="1"/>
    <n v="1"/>
    <n v="80"/>
    <n v="3"/>
    <n v="2"/>
    <x v="2"/>
    <n v="4859"/>
    <n v="6698"/>
    <n v="1"/>
    <n v="16"/>
    <n v="3"/>
    <n v="4"/>
    <n v="80"/>
    <n v="0"/>
    <n v="5"/>
    <n v="3"/>
    <n v="5"/>
    <n v="4"/>
    <n v="0"/>
    <n v="3"/>
  </r>
  <r>
    <x v="1"/>
    <s v="Travel_Rarely"/>
    <x v="2"/>
    <s v="Current Employees"/>
    <x v="0"/>
    <x v="0"/>
    <x v="462"/>
    <n v="621"/>
    <x v="1"/>
    <x v="0"/>
    <x v="0"/>
    <s v="No"/>
    <s v="Y"/>
    <n v="3"/>
    <n v="-2"/>
    <n v="0"/>
    <n v="34"/>
    <n v="0"/>
    <m/>
    <n v="0"/>
    <n v="1"/>
    <n v="258"/>
    <n v="21"/>
    <x v="2"/>
    <n v="1"/>
    <n v="4"/>
    <n v="74"/>
    <n v="4"/>
    <n v="2"/>
    <x v="1"/>
    <n v="5337"/>
    <n v="19921"/>
    <n v="1"/>
    <n v="12"/>
    <n v="3"/>
    <n v="4"/>
    <n v="80"/>
    <n v="0"/>
    <n v="10"/>
    <n v="3"/>
    <n v="10"/>
    <n v="7"/>
    <n v="5"/>
    <n v="7"/>
  </r>
  <r>
    <x v="0"/>
    <s v="Travel_Rarely"/>
    <x v="2"/>
    <s v="Ex-Employees"/>
    <x v="1"/>
    <x v="4"/>
    <x v="463"/>
    <n v="622"/>
    <x v="1"/>
    <x v="2"/>
    <x v="0"/>
    <s v="Yes"/>
    <s v="Y"/>
    <n v="3"/>
    <n v="-2"/>
    <n v="0"/>
    <n v="26"/>
    <n v="1"/>
    <n v="1"/>
    <n v="1"/>
    <n v="0"/>
    <n v="471"/>
    <n v="24"/>
    <x v="3"/>
    <n v="1"/>
    <n v="4"/>
    <n v="66"/>
    <n v="1"/>
    <n v="1"/>
    <x v="0"/>
    <n v="2340"/>
    <n v="23213"/>
    <n v="1"/>
    <n v="18"/>
    <n v="3"/>
    <n v="2"/>
    <n v="80"/>
    <n v="0"/>
    <n v="1"/>
    <n v="1"/>
    <n v="1"/>
    <n v="0"/>
    <n v="0"/>
    <n v="0"/>
  </r>
  <r>
    <x v="1"/>
    <s v="Travel_Rarely"/>
    <x v="0"/>
    <s v="Current Employees"/>
    <x v="1"/>
    <x v="4"/>
    <x v="464"/>
    <n v="623"/>
    <x v="0"/>
    <x v="3"/>
    <x v="0"/>
    <s v="No"/>
    <s v="Y"/>
    <n v="3"/>
    <n v="-2"/>
    <n v="0"/>
    <n v="37"/>
    <n v="0"/>
    <m/>
    <n v="0"/>
    <n v="1"/>
    <n v="799"/>
    <n v="1"/>
    <x v="3"/>
    <n v="1"/>
    <n v="4"/>
    <n v="59"/>
    <n v="3"/>
    <n v="3"/>
    <x v="0"/>
    <n v="7491"/>
    <n v="23848"/>
    <n v="4"/>
    <n v="17"/>
    <n v="3"/>
    <n v="4"/>
    <n v="80"/>
    <n v="0"/>
    <n v="12"/>
    <n v="4"/>
    <n v="6"/>
    <n v="5"/>
    <n v="1"/>
    <n v="2"/>
  </r>
  <r>
    <x v="1"/>
    <s v="Travel_Frequently"/>
    <x v="1"/>
    <s v="Current Employees"/>
    <x v="1"/>
    <x v="2"/>
    <x v="465"/>
    <n v="624"/>
    <x v="0"/>
    <x v="4"/>
    <x v="1"/>
    <s v="No"/>
    <s v="Y"/>
    <n v="3"/>
    <n v="-2"/>
    <n v="0"/>
    <n v="46"/>
    <n v="0"/>
    <m/>
    <n v="0"/>
    <n v="1"/>
    <n v="1034"/>
    <n v="18"/>
    <x v="1"/>
    <n v="1"/>
    <n v="1"/>
    <n v="86"/>
    <n v="3"/>
    <n v="3"/>
    <x v="2"/>
    <n v="10527"/>
    <n v="8984"/>
    <n v="5"/>
    <n v="11"/>
    <n v="3"/>
    <n v="4"/>
    <n v="80"/>
    <n v="0"/>
    <n v="28"/>
    <n v="2"/>
    <n v="2"/>
    <n v="2"/>
    <n v="1"/>
    <n v="2"/>
  </r>
  <r>
    <x v="1"/>
    <s v="Travel_Rarely"/>
    <x v="0"/>
    <s v="Current Employees"/>
    <x v="0"/>
    <x v="0"/>
    <x v="466"/>
    <n v="625"/>
    <x v="0"/>
    <x v="5"/>
    <x v="1"/>
    <s v="No"/>
    <s v="Y"/>
    <n v="2"/>
    <n v="-2"/>
    <n v="0"/>
    <n v="41"/>
    <n v="0"/>
    <m/>
    <n v="0"/>
    <n v="1"/>
    <n v="1276"/>
    <n v="2"/>
    <x v="4"/>
    <n v="1"/>
    <n v="2"/>
    <n v="91"/>
    <n v="3"/>
    <n v="4"/>
    <x v="1"/>
    <n v="16595"/>
    <n v="5626"/>
    <n v="7"/>
    <n v="16"/>
    <n v="3"/>
    <n v="2"/>
    <n v="80"/>
    <n v="1"/>
    <n v="22"/>
    <n v="3"/>
    <n v="18"/>
    <n v="16"/>
    <n v="11"/>
    <n v="8"/>
  </r>
  <r>
    <x v="1"/>
    <s v="Non-Travel"/>
    <x v="0"/>
    <s v="Current Employees"/>
    <x v="0"/>
    <x v="2"/>
    <x v="467"/>
    <n v="626"/>
    <x v="1"/>
    <x v="0"/>
    <x v="2"/>
    <s v="No"/>
    <s v="Y"/>
    <n v="6"/>
    <n v="-2"/>
    <n v="0"/>
    <n v="37"/>
    <n v="0"/>
    <m/>
    <n v="0"/>
    <n v="1"/>
    <n v="142"/>
    <n v="9"/>
    <x v="2"/>
    <n v="1"/>
    <n v="1"/>
    <n v="69"/>
    <n v="3"/>
    <n v="3"/>
    <x v="2"/>
    <n v="8834"/>
    <n v="24666"/>
    <n v="1"/>
    <n v="13"/>
    <n v="3"/>
    <n v="4"/>
    <n v="80"/>
    <n v="1"/>
    <n v="9"/>
    <n v="3"/>
    <n v="9"/>
    <n v="5"/>
    <n v="7"/>
    <n v="7"/>
  </r>
  <r>
    <x v="1"/>
    <s v="Travel_Rarely"/>
    <x v="1"/>
    <s v="Current Employees"/>
    <x v="1"/>
    <x v="4"/>
    <x v="468"/>
    <n v="630"/>
    <x v="1"/>
    <x v="1"/>
    <x v="2"/>
    <s v="Yes"/>
    <s v="Y"/>
    <n v="3"/>
    <n v="-2"/>
    <n v="0"/>
    <n v="52"/>
    <n v="0"/>
    <m/>
    <n v="0"/>
    <n v="1"/>
    <n v="956"/>
    <n v="6"/>
    <x v="0"/>
    <n v="1"/>
    <n v="4"/>
    <n v="78"/>
    <n v="3"/>
    <n v="2"/>
    <x v="0"/>
    <n v="5577"/>
    <n v="22087"/>
    <n v="3"/>
    <n v="12"/>
    <n v="3"/>
    <n v="2"/>
    <n v="80"/>
    <n v="2"/>
    <n v="18"/>
    <n v="3"/>
    <n v="10"/>
    <n v="9"/>
    <n v="6"/>
    <n v="9"/>
  </r>
  <r>
    <x v="0"/>
    <s v="Non-Travel"/>
    <x v="2"/>
    <s v="Ex-Employees"/>
    <x v="0"/>
    <x v="1"/>
    <x v="469"/>
    <n v="631"/>
    <x v="1"/>
    <x v="0"/>
    <x v="1"/>
    <s v="No"/>
    <s v="Y"/>
    <n v="2"/>
    <n v="-2"/>
    <n v="0"/>
    <n v="32"/>
    <n v="1"/>
    <n v="1"/>
    <n v="1"/>
    <n v="0"/>
    <n v="1474"/>
    <n v="11"/>
    <x v="2"/>
    <n v="1"/>
    <n v="4"/>
    <n v="60"/>
    <n v="4"/>
    <n v="2"/>
    <x v="2"/>
    <n v="4707"/>
    <n v="23914"/>
    <n v="8"/>
    <n v="12"/>
    <n v="3"/>
    <n v="4"/>
    <n v="80"/>
    <n v="0"/>
    <n v="6"/>
    <n v="3"/>
    <n v="4"/>
    <n v="2"/>
    <n v="1"/>
    <n v="2"/>
  </r>
  <r>
    <x v="1"/>
    <s v="Travel_Frequently"/>
    <x v="4"/>
    <s v="Current Employees"/>
    <x v="0"/>
    <x v="2"/>
    <x v="470"/>
    <n v="632"/>
    <x v="1"/>
    <x v="6"/>
    <x v="1"/>
    <s v="No"/>
    <s v="Y"/>
    <n v="3"/>
    <n v="-2"/>
    <n v="0"/>
    <n v="24"/>
    <n v="0"/>
    <m/>
    <n v="0"/>
    <n v="1"/>
    <n v="535"/>
    <n v="24"/>
    <x v="3"/>
    <n v="1"/>
    <n v="4"/>
    <n v="38"/>
    <n v="3"/>
    <n v="1"/>
    <x v="0"/>
    <n v="2400"/>
    <n v="5530"/>
    <n v="0"/>
    <n v="13"/>
    <n v="3"/>
    <n v="3"/>
    <n v="80"/>
    <n v="2"/>
    <n v="3"/>
    <n v="3"/>
    <n v="2"/>
    <n v="2"/>
    <n v="2"/>
    <n v="1"/>
  </r>
  <r>
    <x v="1"/>
    <s v="Travel_Rarely"/>
    <x v="0"/>
    <s v="Current Employees"/>
    <x v="1"/>
    <x v="2"/>
    <x v="471"/>
    <n v="634"/>
    <x v="0"/>
    <x v="4"/>
    <x v="1"/>
    <s v="No"/>
    <s v="Y"/>
    <n v="4"/>
    <n v="-2"/>
    <n v="0"/>
    <n v="38"/>
    <n v="0"/>
    <m/>
    <n v="0"/>
    <n v="1"/>
    <n v="1495"/>
    <n v="10"/>
    <x v="3"/>
    <n v="1"/>
    <n v="3"/>
    <n v="76"/>
    <n v="3"/>
    <n v="2"/>
    <x v="2"/>
    <n v="9824"/>
    <n v="22174"/>
    <n v="3"/>
    <n v="19"/>
    <n v="3"/>
    <n v="3"/>
    <n v="80"/>
    <n v="1"/>
    <n v="18"/>
    <n v="3"/>
    <n v="1"/>
    <n v="0"/>
    <n v="0"/>
    <n v="0"/>
  </r>
  <r>
    <x v="1"/>
    <s v="Travel_Rarely"/>
    <x v="0"/>
    <s v="Current Employees"/>
    <x v="1"/>
    <x v="0"/>
    <x v="472"/>
    <n v="635"/>
    <x v="0"/>
    <x v="3"/>
    <x v="1"/>
    <s v="No"/>
    <s v="Y"/>
    <n v="2"/>
    <n v="-2"/>
    <n v="0"/>
    <n v="37"/>
    <n v="0"/>
    <m/>
    <n v="0"/>
    <n v="1"/>
    <n v="446"/>
    <n v="1"/>
    <x v="2"/>
    <n v="1"/>
    <n v="2"/>
    <n v="65"/>
    <n v="3"/>
    <n v="2"/>
    <x v="1"/>
    <n v="6447"/>
    <n v="15701"/>
    <n v="6"/>
    <n v="12"/>
    <n v="3"/>
    <n v="2"/>
    <n v="80"/>
    <n v="1"/>
    <n v="8"/>
    <n v="2"/>
    <n v="6"/>
    <n v="5"/>
    <n v="4"/>
    <n v="3"/>
  </r>
  <r>
    <x v="1"/>
    <s v="Travel_Rarely"/>
    <x v="1"/>
    <s v="Current Employees"/>
    <x v="1"/>
    <x v="0"/>
    <x v="473"/>
    <n v="638"/>
    <x v="1"/>
    <x v="7"/>
    <x v="2"/>
    <s v="Yes"/>
    <s v="Y"/>
    <n v="5"/>
    <n v="-2"/>
    <n v="0"/>
    <n v="49"/>
    <n v="0"/>
    <m/>
    <n v="0"/>
    <n v="1"/>
    <n v="1245"/>
    <n v="18"/>
    <x v="2"/>
    <n v="1"/>
    <n v="4"/>
    <n v="58"/>
    <n v="2"/>
    <n v="5"/>
    <x v="1"/>
    <n v="19502"/>
    <n v="2125"/>
    <n v="1"/>
    <n v="17"/>
    <n v="3"/>
    <n v="3"/>
    <n v="80"/>
    <n v="1"/>
    <n v="31"/>
    <n v="3"/>
    <n v="31"/>
    <n v="9"/>
    <n v="0"/>
    <n v="9"/>
  </r>
  <r>
    <x v="1"/>
    <s v="Travel_Rarely"/>
    <x v="4"/>
    <s v="Current Employees"/>
    <x v="1"/>
    <x v="2"/>
    <x v="474"/>
    <n v="639"/>
    <x v="1"/>
    <x v="1"/>
    <x v="1"/>
    <s v="Yes"/>
    <s v="Y"/>
    <n v="3"/>
    <n v="-2"/>
    <n v="0"/>
    <n v="24"/>
    <n v="0"/>
    <m/>
    <n v="0"/>
    <n v="1"/>
    <n v="691"/>
    <n v="23"/>
    <x v="3"/>
    <n v="1"/>
    <n v="2"/>
    <n v="89"/>
    <n v="4"/>
    <n v="1"/>
    <x v="0"/>
    <n v="2725"/>
    <n v="21630"/>
    <n v="1"/>
    <n v="11"/>
    <n v="3"/>
    <n v="2"/>
    <n v="80"/>
    <n v="2"/>
    <n v="6"/>
    <n v="3"/>
    <n v="6"/>
    <n v="5"/>
    <n v="1"/>
    <n v="4"/>
  </r>
  <r>
    <x v="1"/>
    <s v="Travel_Rarely"/>
    <x v="2"/>
    <s v="Current Employees"/>
    <x v="0"/>
    <x v="3"/>
    <x v="475"/>
    <n v="641"/>
    <x v="1"/>
    <x v="0"/>
    <x v="1"/>
    <s v="No"/>
    <s v="Y"/>
    <n v="5"/>
    <n v="-2"/>
    <n v="0"/>
    <n v="26"/>
    <n v="0"/>
    <m/>
    <n v="0"/>
    <n v="1"/>
    <n v="703"/>
    <n v="28"/>
    <x v="0"/>
    <n v="1"/>
    <n v="1"/>
    <n v="66"/>
    <n v="3"/>
    <n v="2"/>
    <x v="3"/>
    <n v="6272"/>
    <n v="7428"/>
    <n v="1"/>
    <n v="20"/>
    <n v="4"/>
    <n v="4"/>
    <n v="80"/>
    <n v="2"/>
    <n v="6"/>
    <n v="4"/>
    <n v="5"/>
    <n v="3"/>
    <n v="1"/>
    <n v="4"/>
  </r>
  <r>
    <x v="1"/>
    <s v="Travel_Rarely"/>
    <x v="4"/>
    <s v="Current Employees"/>
    <x v="1"/>
    <x v="1"/>
    <x v="476"/>
    <n v="643"/>
    <x v="1"/>
    <x v="2"/>
    <x v="1"/>
    <s v="No"/>
    <s v="Y"/>
    <n v="2"/>
    <n v="-2"/>
    <n v="0"/>
    <n v="24"/>
    <n v="0"/>
    <m/>
    <n v="0"/>
    <n v="1"/>
    <n v="823"/>
    <n v="17"/>
    <x v="0"/>
    <n v="1"/>
    <n v="4"/>
    <n v="94"/>
    <n v="2"/>
    <n v="1"/>
    <x v="2"/>
    <n v="2127"/>
    <n v="9100"/>
    <n v="1"/>
    <n v="21"/>
    <n v="4"/>
    <n v="4"/>
    <n v="80"/>
    <n v="1"/>
    <n v="1"/>
    <n v="3"/>
    <n v="1"/>
    <n v="0"/>
    <n v="0"/>
    <n v="0"/>
  </r>
  <r>
    <x v="1"/>
    <s v="Travel_Frequently"/>
    <x v="1"/>
    <s v="Current Employees"/>
    <x v="2"/>
    <x v="2"/>
    <x v="477"/>
    <n v="644"/>
    <x v="1"/>
    <x v="5"/>
    <x v="1"/>
    <s v="No"/>
    <s v="Y"/>
    <n v="2"/>
    <n v="-2"/>
    <n v="0"/>
    <n v="50"/>
    <n v="0"/>
    <m/>
    <n v="0"/>
    <n v="1"/>
    <n v="1246"/>
    <n v="3"/>
    <x v="3"/>
    <n v="1"/>
    <n v="1"/>
    <n v="99"/>
    <n v="3"/>
    <n v="5"/>
    <x v="2"/>
    <n v="18200"/>
    <n v="7999"/>
    <n v="1"/>
    <n v="11"/>
    <n v="3"/>
    <n v="3"/>
    <n v="80"/>
    <n v="1"/>
    <n v="32"/>
    <n v="3"/>
    <n v="32"/>
    <n v="5"/>
    <n v="10"/>
    <n v="7"/>
  </r>
  <r>
    <x v="1"/>
    <s v="Travel_Rarely"/>
    <x v="2"/>
    <s v="Current Employees"/>
    <x v="0"/>
    <x v="2"/>
    <x v="478"/>
    <n v="645"/>
    <x v="1"/>
    <x v="6"/>
    <x v="1"/>
    <s v="No"/>
    <s v="Y"/>
    <n v="1"/>
    <n v="-2"/>
    <n v="0"/>
    <n v="25"/>
    <n v="0"/>
    <m/>
    <n v="0"/>
    <n v="1"/>
    <n v="622"/>
    <n v="13"/>
    <x v="1"/>
    <n v="1"/>
    <n v="2"/>
    <n v="40"/>
    <n v="3"/>
    <n v="1"/>
    <x v="2"/>
    <n v="2096"/>
    <n v="26376"/>
    <n v="1"/>
    <n v="11"/>
    <n v="3"/>
    <n v="3"/>
    <n v="80"/>
    <n v="0"/>
    <n v="7"/>
    <n v="3"/>
    <n v="7"/>
    <n v="4"/>
    <n v="0"/>
    <n v="6"/>
  </r>
  <r>
    <x v="0"/>
    <s v="Travel_Frequently"/>
    <x v="4"/>
    <s v="Ex-Employees"/>
    <x v="1"/>
    <x v="0"/>
    <x v="479"/>
    <n v="647"/>
    <x v="0"/>
    <x v="2"/>
    <x v="1"/>
    <s v="Yes"/>
    <s v="Y"/>
    <n v="4"/>
    <n v="-2"/>
    <n v="0"/>
    <n v="24"/>
    <n v="1"/>
    <n v="1"/>
    <n v="1"/>
    <n v="0"/>
    <n v="1287"/>
    <n v="7"/>
    <x v="3"/>
    <n v="1"/>
    <n v="1"/>
    <n v="55"/>
    <n v="3"/>
    <n v="1"/>
    <x v="1"/>
    <n v="2886"/>
    <n v="14168"/>
    <n v="1"/>
    <n v="16"/>
    <n v="3"/>
    <n v="4"/>
    <n v="80"/>
    <n v="1"/>
    <n v="6"/>
    <n v="3"/>
    <n v="6"/>
    <n v="3"/>
    <n v="1"/>
    <n v="2"/>
  </r>
  <r>
    <x v="0"/>
    <s v="Travel_Frequently"/>
    <x v="2"/>
    <s v="Ex-Employees"/>
    <x v="0"/>
    <x v="0"/>
    <x v="480"/>
    <n v="648"/>
    <x v="1"/>
    <x v="6"/>
    <x v="1"/>
    <s v="No"/>
    <s v="Y"/>
    <n v="2"/>
    <n v="-2"/>
    <n v="0"/>
    <n v="30"/>
    <n v="1"/>
    <n v="1"/>
    <n v="1"/>
    <n v="0"/>
    <n v="448"/>
    <n v="12"/>
    <x v="2"/>
    <n v="1"/>
    <n v="2"/>
    <n v="74"/>
    <n v="2"/>
    <n v="1"/>
    <x v="1"/>
    <n v="2033"/>
    <n v="14470"/>
    <n v="1"/>
    <n v="18"/>
    <n v="3"/>
    <n v="3"/>
    <n v="80"/>
    <n v="1"/>
    <n v="1"/>
    <n v="4"/>
    <n v="1"/>
    <n v="0"/>
    <n v="0"/>
    <n v="0"/>
  </r>
  <r>
    <x v="1"/>
    <s v="Travel_Rarely"/>
    <x v="2"/>
    <s v="Current Employees"/>
    <x v="1"/>
    <x v="0"/>
    <x v="481"/>
    <n v="649"/>
    <x v="1"/>
    <x v="1"/>
    <x v="1"/>
    <s v="Yes"/>
    <s v="Y"/>
    <n v="3"/>
    <n v="-2"/>
    <n v="0"/>
    <n v="34"/>
    <n v="0"/>
    <m/>
    <n v="0"/>
    <n v="1"/>
    <n v="254"/>
    <n v="1"/>
    <x v="0"/>
    <n v="1"/>
    <n v="2"/>
    <n v="83"/>
    <n v="2"/>
    <n v="1"/>
    <x v="1"/>
    <n v="3622"/>
    <n v="22794"/>
    <n v="1"/>
    <n v="13"/>
    <n v="3"/>
    <n v="4"/>
    <n v="80"/>
    <n v="1"/>
    <n v="6"/>
    <n v="3"/>
    <n v="6"/>
    <n v="5"/>
    <n v="1"/>
    <n v="3"/>
  </r>
  <r>
    <x v="0"/>
    <s v="Travel_Rarely"/>
    <x v="2"/>
    <s v="Ex-Employees"/>
    <x v="0"/>
    <x v="2"/>
    <x v="482"/>
    <n v="650"/>
    <x v="1"/>
    <x v="0"/>
    <x v="2"/>
    <s v="No"/>
    <s v="Y"/>
    <n v="2"/>
    <n v="-2"/>
    <n v="0"/>
    <n v="31"/>
    <n v="1"/>
    <n v="1"/>
    <n v="1"/>
    <n v="0"/>
    <n v="1365"/>
    <n v="13"/>
    <x v="2"/>
    <n v="1"/>
    <n v="2"/>
    <n v="46"/>
    <n v="3"/>
    <n v="2"/>
    <x v="2"/>
    <n v="4233"/>
    <n v="11512"/>
    <n v="2"/>
    <n v="17"/>
    <n v="3"/>
    <n v="3"/>
    <n v="80"/>
    <n v="0"/>
    <n v="9"/>
    <n v="1"/>
    <n v="3"/>
    <n v="1"/>
    <n v="1"/>
    <n v="2"/>
  </r>
  <r>
    <x v="1"/>
    <s v="Travel_Rarely"/>
    <x v="0"/>
    <s v="Current Employees"/>
    <x v="1"/>
    <x v="1"/>
    <x v="483"/>
    <n v="652"/>
    <x v="1"/>
    <x v="2"/>
    <x v="0"/>
    <s v="No"/>
    <s v="Y"/>
    <n v="3"/>
    <n v="-2"/>
    <n v="0"/>
    <n v="35"/>
    <n v="0"/>
    <m/>
    <n v="0"/>
    <n v="1"/>
    <n v="538"/>
    <n v="25"/>
    <x v="0"/>
    <n v="1"/>
    <n v="1"/>
    <n v="54"/>
    <n v="2"/>
    <n v="2"/>
    <x v="0"/>
    <n v="3681"/>
    <n v="14004"/>
    <n v="4"/>
    <n v="14"/>
    <n v="3"/>
    <n v="4"/>
    <n v="80"/>
    <n v="0"/>
    <n v="9"/>
    <n v="3"/>
    <n v="3"/>
    <n v="2"/>
    <n v="0"/>
    <n v="2"/>
  </r>
  <r>
    <x v="1"/>
    <s v="Travel_Rarely"/>
    <x v="2"/>
    <s v="Current Employees"/>
    <x v="0"/>
    <x v="2"/>
    <x v="484"/>
    <n v="653"/>
    <x v="1"/>
    <x v="0"/>
    <x v="2"/>
    <s v="No"/>
    <s v="Y"/>
    <n v="4"/>
    <n v="-2"/>
    <n v="0"/>
    <n v="31"/>
    <n v="0"/>
    <m/>
    <n v="0"/>
    <n v="1"/>
    <n v="525"/>
    <n v="6"/>
    <x v="2"/>
    <n v="1"/>
    <n v="1"/>
    <n v="66"/>
    <n v="4"/>
    <n v="2"/>
    <x v="0"/>
    <n v="5460"/>
    <n v="6219"/>
    <n v="4"/>
    <n v="22"/>
    <n v="4"/>
    <n v="4"/>
    <n v="80"/>
    <n v="2"/>
    <n v="13"/>
    <n v="4"/>
    <n v="7"/>
    <n v="7"/>
    <n v="5"/>
    <n v="7"/>
  </r>
  <r>
    <x v="1"/>
    <s v="Travel_Rarely"/>
    <x v="2"/>
    <s v="Current Employees"/>
    <x v="1"/>
    <x v="2"/>
    <x v="485"/>
    <n v="655"/>
    <x v="0"/>
    <x v="1"/>
    <x v="2"/>
    <s v="No"/>
    <s v="Y"/>
    <n v="5"/>
    <n v="-2"/>
    <n v="0"/>
    <n v="27"/>
    <n v="0"/>
    <m/>
    <n v="0"/>
    <n v="1"/>
    <n v="798"/>
    <n v="6"/>
    <x v="2"/>
    <n v="1"/>
    <n v="1"/>
    <n v="66"/>
    <n v="2"/>
    <n v="1"/>
    <x v="2"/>
    <n v="2187"/>
    <n v="5013"/>
    <n v="0"/>
    <n v="12"/>
    <n v="3"/>
    <n v="3"/>
    <n v="80"/>
    <n v="2"/>
    <n v="6"/>
    <n v="2"/>
    <n v="5"/>
    <n v="3"/>
    <n v="0"/>
    <n v="3"/>
  </r>
  <r>
    <x v="1"/>
    <s v="Travel_Rarely"/>
    <x v="0"/>
    <s v="Current Employees"/>
    <x v="0"/>
    <x v="3"/>
    <x v="486"/>
    <n v="656"/>
    <x v="1"/>
    <x v="0"/>
    <x v="1"/>
    <s v="Yes"/>
    <s v="Y"/>
    <n v="3"/>
    <n v="-2"/>
    <n v="0"/>
    <n v="37"/>
    <n v="0"/>
    <m/>
    <n v="0"/>
    <n v="1"/>
    <n v="558"/>
    <n v="2"/>
    <x v="3"/>
    <n v="1"/>
    <n v="4"/>
    <n v="75"/>
    <n v="3"/>
    <n v="2"/>
    <x v="3"/>
    <n v="9602"/>
    <n v="3010"/>
    <n v="4"/>
    <n v="11"/>
    <n v="3"/>
    <n v="3"/>
    <n v="80"/>
    <n v="1"/>
    <n v="17"/>
    <n v="2"/>
    <n v="3"/>
    <n v="0"/>
    <n v="1"/>
    <n v="0"/>
  </r>
  <r>
    <x v="1"/>
    <s v="Travel_Rarely"/>
    <x v="4"/>
    <s v="Current Employees"/>
    <x v="1"/>
    <x v="0"/>
    <x v="487"/>
    <n v="657"/>
    <x v="0"/>
    <x v="1"/>
    <x v="0"/>
    <s v="No"/>
    <s v="Y"/>
    <n v="0"/>
    <n v="-2"/>
    <n v="0"/>
    <n v="20"/>
    <n v="0"/>
    <m/>
    <n v="0"/>
    <n v="1"/>
    <n v="959"/>
    <n v="1"/>
    <x v="3"/>
    <n v="1"/>
    <n v="4"/>
    <n v="83"/>
    <n v="2"/>
    <n v="1"/>
    <x v="1"/>
    <n v="2836"/>
    <n v="11757"/>
    <n v="1"/>
    <n v="13"/>
    <n v="3"/>
    <n v="4"/>
    <n v="80"/>
    <n v="0"/>
    <n v="1"/>
    <n v="4"/>
    <n v="1"/>
    <n v="0"/>
    <n v="0"/>
    <n v="0"/>
  </r>
  <r>
    <x v="1"/>
    <s v="Travel_Rarely"/>
    <x v="0"/>
    <s v="Current Employees"/>
    <x v="1"/>
    <x v="0"/>
    <x v="488"/>
    <n v="659"/>
    <x v="0"/>
    <x v="4"/>
    <x v="1"/>
    <s v="No"/>
    <s v="Y"/>
    <n v="4"/>
    <n v="-2"/>
    <n v="0"/>
    <n v="42"/>
    <n v="0"/>
    <m/>
    <n v="0"/>
    <n v="1"/>
    <n v="622"/>
    <n v="2"/>
    <x v="2"/>
    <n v="1"/>
    <n v="3"/>
    <n v="81"/>
    <n v="3"/>
    <n v="2"/>
    <x v="1"/>
    <n v="4089"/>
    <n v="5718"/>
    <n v="1"/>
    <n v="13"/>
    <n v="3"/>
    <n v="2"/>
    <n v="80"/>
    <n v="2"/>
    <n v="10"/>
    <n v="3"/>
    <n v="10"/>
    <n v="2"/>
    <n v="2"/>
    <n v="2"/>
  </r>
  <r>
    <x v="1"/>
    <s v="Travel_Rarely"/>
    <x v="0"/>
    <s v="Current Employees"/>
    <x v="1"/>
    <x v="1"/>
    <x v="489"/>
    <n v="661"/>
    <x v="1"/>
    <x v="7"/>
    <x v="2"/>
    <s v="Yes"/>
    <s v="Y"/>
    <n v="3"/>
    <n v="-2"/>
    <n v="0"/>
    <n v="43"/>
    <n v="0"/>
    <m/>
    <n v="0"/>
    <n v="1"/>
    <n v="782"/>
    <n v="6"/>
    <x v="2"/>
    <n v="1"/>
    <n v="2"/>
    <n v="50"/>
    <n v="2"/>
    <n v="4"/>
    <x v="0"/>
    <n v="16627"/>
    <n v="2671"/>
    <n v="4"/>
    <n v="14"/>
    <n v="3"/>
    <n v="3"/>
    <n v="80"/>
    <n v="1"/>
    <n v="21"/>
    <n v="2"/>
    <n v="1"/>
    <n v="0"/>
    <n v="0"/>
    <n v="0"/>
  </r>
  <r>
    <x v="1"/>
    <s v="Travel_Rarely"/>
    <x v="0"/>
    <s v="Current Employees"/>
    <x v="1"/>
    <x v="0"/>
    <x v="490"/>
    <n v="662"/>
    <x v="0"/>
    <x v="1"/>
    <x v="0"/>
    <s v="No"/>
    <s v="Y"/>
    <n v="3"/>
    <n v="-2"/>
    <n v="0"/>
    <n v="38"/>
    <n v="0"/>
    <m/>
    <n v="0"/>
    <n v="1"/>
    <n v="362"/>
    <n v="1"/>
    <x v="1"/>
    <n v="1"/>
    <n v="3"/>
    <n v="43"/>
    <n v="3"/>
    <n v="1"/>
    <x v="1"/>
    <n v="2619"/>
    <n v="14561"/>
    <n v="3"/>
    <n v="17"/>
    <n v="3"/>
    <n v="4"/>
    <n v="80"/>
    <n v="0"/>
    <n v="8"/>
    <n v="2"/>
    <n v="0"/>
    <n v="0"/>
    <n v="0"/>
    <n v="0"/>
  </r>
  <r>
    <x v="1"/>
    <s v="Travel_Frequently"/>
    <x v="0"/>
    <s v="Current Employees"/>
    <x v="1"/>
    <x v="2"/>
    <x v="491"/>
    <n v="663"/>
    <x v="1"/>
    <x v="2"/>
    <x v="2"/>
    <s v="Yes"/>
    <s v="Y"/>
    <n v="3"/>
    <n v="-2"/>
    <n v="0"/>
    <n v="43"/>
    <n v="0"/>
    <m/>
    <n v="0"/>
    <n v="1"/>
    <n v="1001"/>
    <n v="9"/>
    <x v="4"/>
    <n v="1"/>
    <n v="4"/>
    <n v="72"/>
    <n v="3"/>
    <n v="2"/>
    <x v="2"/>
    <n v="5679"/>
    <n v="19627"/>
    <n v="3"/>
    <n v="13"/>
    <n v="3"/>
    <n v="2"/>
    <n v="80"/>
    <n v="1"/>
    <n v="10"/>
    <n v="3"/>
    <n v="8"/>
    <n v="7"/>
    <n v="4"/>
    <n v="7"/>
  </r>
  <r>
    <x v="1"/>
    <s v="Travel_Rarely"/>
    <x v="1"/>
    <s v="Current Employees"/>
    <x v="1"/>
    <x v="0"/>
    <x v="492"/>
    <n v="664"/>
    <x v="0"/>
    <x v="5"/>
    <x v="1"/>
    <s v="No"/>
    <s v="Y"/>
    <n v="3"/>
    <n v="-2"/>
    <n v="0"/>
    <n v="48"/>
    <n v="0"/>
    <m/>
    <n v="0"/>
    <n v="1"/>
    <n v="1236"/>
    <n v="1"/>
    <x v="2"/>
    <n v="1"/>
    <n v="4"/>
    <n v="40"/>
    <n v="2"/>
    <n v="4"/>
    <x v="1"/>
    <n v="15402"/>
    <n v="17997"/>
    <n v="7"/>
    <n v="11"/>
    <n v="3"/>
    <n v="1"/>
    <n v="80"/>
    <n v="1"/>
    <n v="21"/>
    <n v="1"/>
    <n v="3"/>
    <n v="2"/>
    <n v="0"/>
    <n v="2"/>
  </r>
  <r>
    <x v="1"/>
    <s v="Travel_Rarely"/>
    <x v="0"/>
    <s v="Current Employees"/>
    <x v="2"/>
    <x v="0"/>
    <x v="493"/>
    <n v="665"/>
    <x v="0"/>
    <x v="8"/>
    <x v="0"/>
    <s v="No"/>
    <s v="Y"/>
    <n v="1"/>
    <n v="-2"/>
    <n v="0"/>
    <n v="44"/>
    <n v="0"/>
    <m/>
    <n v="0"/>
    <n v="1"/>
    <n v="1112"/>
    <n v="1"/>
    <x v="2"/>
    <n v="1"/>
    <n v="1"/>
    <n v="50"/>
    <n v="2"/>
    <n v="2"/>
    <x v="1"/>
    <n v="5985"/>
    <n v="26894"/>
    <n v="4"/>
    <n v="11"/>
    <n v="3"/>
    <n v="2"/>
    <n v="80"/>
    <n v="0"/>
    <n v="10"/>
    <n v="4"/>
    <n v="2"/>
    <n v="2"/>
    <n v="0"/>
    <n v="2"/>
  </r>
  <r>
    <x v="1"/>
    <s v="Travel_Rarely"/>
    <x v="2"/>
    <s v="Current Employees"/>
    <x v="0"/>
    <x v="4"/>
    <x v="494"/>
    <n v="666"/>
    <x v="0"/>
    <x v="6"/>
    <x v="2"/>
    <s v="Yes"/>
    <s v="Y"/>
    <n v="3"/>
    <n v="-2"/>
    <n v="0"/>
    <n v="34"/>
    <n v="0"/>
    <m/>
    <n v="0"/>
    <n v="1"/>
    <n v="204"/>
    <n v="14"/>
    <x v="3"/>
    <n v="1"/>
    <n v="4"/>
    <n v="31"/>
    <n v="3"/>
    <n v="1"/>
    <x v="0"/>
    <n v="2579"/>
    <n v="2912"/>
    <n v="1"/>
    <n v="18"/>
    <n v="3"/>
    <n v="4"/>
    <n v="80"/>
    <n v="2"/>
    <n v="8"/>
    <n v="3"/>
    <n v="8"/>
    <n v="2"/>
    <n v="0"/>
    <n v="6"/>
  </r>
  <r>
    <x v="0"/>
    <s v="Travel_Rarely"/>
    <x v="2"/>
    <s v="Ex-Employees"/>
    <x v="0"/>
    <x v="3"/>
    <x v="495"/>
    <n v="667"/>
    <x v="1"/>
    <x v="6"/>
    <x v="2"/>
    <s v="No"/>
    <s v="Y"/>
    <n v="3"/>
    <n v="-2"/>
    <n v="0"/>
    <n v="27"/>
    <n v="1"/>
    <n v="1"/>
    <n v="1"/>
    <n v="0"/>
    <n v="1420"/>
    <n v="2"/>
    <x v="1"/>
    <n v="1"/>
    <n v="3"/>
    <n v="85"/>
    <n v="3"/>
    <n v="1"/>
    <x v="3"/>
    <n v="3041"/>
    <n v="16346"/>
    <n v="0"/>
    <n v="11"/>
    <n v="3"/>
    <n v="2"/>
    <n v="80"/>
    <n v="1"/>
    <n v="5"/>
    <n v="3"/>
    <n v="4"/>
    <n v="3"/>
    <n v="0"/>
    <n v="2"/>
  </r>
  <r>
    <x v="1"/>
    <s v="Travel_Rarely"/>
    <x v="4"/>
    <s v="Current Employees"/>
    <x v="0"/>
    <x v="4"/>
    <x v="496"/>
    <n v="669"/>
    <x v="1"/>
    <x v="6"/>
    <x v="0"/>
    <s v="No"/>
    <s v="Y"/>
    <n v="2"/>
    <n v="-2"/>
    <n v="0"/>
    <n v="21"/>
    <n v="0"/>
    <m/>
    <n v="0"/>
    <n v="1"/>
    <n v="1343"/>
    <n v="22"/>
    <x v="1"/>
    <n v="1"/>
    <n v="4"/>
    <n v="49"/>
    <n v="3"/>
    <n v="1"/>
    <x v="0"/>
    <n v="3447"/>
    <n v="24444"/>
    <n v="1"/>
    <n v="11"/>
    <n v="3"/>
    <n v="3"/>
    <n v="80"/>
    <n v="0"/>
    <n v="3"/>
    <n v="3"/>
    <n v="3"/>
    <n v="2"/>
    <n v="1"/>
    <n v="2"/>
  </r>
  <r>
    <x v="1"/>
    <s v="Travel_Rarely"/>
    <x v="0"/>
    <s v="Current Employees"/>
    <x v="1"/>
    <x v="1"/>
    <x v="497"/>
    <n v="671"/>
    <x v="1"/>
    <x v="5"/>
    <x v="1"/>
    <s v="Yes"/>
    <s v="Y"/>
    <n v="2"/>
    <n v="-2"/>
    <n v="0"/>
    <n v="44"/>
    <n v="0"/>
    <m/>
    <n v="0"/>
    <n v="1"/>
    <n v="1315"/>
    <n v="3"/>
    <x v="2"/>
    <n v="1"/>
    <n v="4"/>
    <n v="35"/>
    <n v="3"/>
    <n v="5"/>
    <x v="0"/>
    <n v="19513"/>
    <n v="9358"/>
    <n v="4"/>
    <n v="12"/>
    <n v="3"/>
    <n v="1"/>
    <n v="80"/>
    <n v="1"/>
    <n v="26"/>
    <n v="4"/>
    <n v="2"/>
    <n v="2"/>
    <n v="0"/>
    <n v="1"/>
  </r>
  <r>
    <x v="1"/>
    <s v="Travel_Rarely"/>
    <x v="4"/>
    <s v="Current Employees"/>
    <x v="1"/>
    <x v="2"/>
    <x v="498"/>
    <n v="675"/>
    <x v="1"/>
    <x v="1"/>
    <x v="1"/>
    <s v="No"/>
    <s v="Y"/>
    <n v="3"/>
    <n v="-2"/>
    <n v="0"/>
    <n v="22"/>
    <n v="0"/>
    <m/>
    <n v="0"/>
    <n v="1"/>
    <n v="604"/>
    <n v="6"/>
    <x v="1"/>
    <n v="1"/>
    <n v="1"/>
    <n v="69"/>
    <n v="3"/>
    <n v="1"/>
    <x v="2"/>
    <n v="2773"/>
    <n v="12145"/>
    <n v="0"/>
    <n v="20"/>
    <n v="4"/>
    <n v="4"/>
    <n v="80"/>
    <n v="0"/>
    <n v="3"/>
    <n v="3"/>
    <n v="2"/>
    <n v="2"/>
    <n v="2"/>
    <n v="2"/>
  </r>
  <r>
    <x v="1"/>
    <s v="Travel_Rarely"/>
    <x v="2"/>
    <s v="Current Employees"/>
    <x v="0"/>
    <x v="3"/>
    <x v="499"/>
    <n v="677"/>
    <x v="1"/>
    <x v="0"/>
    <x v="2"/>
    <s v="No"/>
    <s v="Y"/>
    <n v="3"/>
    <n v="-2"/>
    <n v="0"/>
    <n v="33"/>
    <n v="0"/>
    <m/>
    <n v="0"/>
    <n v="1"/>
    <n v="1216"/>
    <n v="8"/>
    <x v="2"/>
    <n v="1"/>
    <n v="3"/>
    <n v="39"/>
    <n v="3"/>
    <n v="2"/>
    <x v="3"/>
    <n v="7104"/>
    <n v="20431"/>
    <n v="0"/>
    <n v="12"/>
    <n v="3"/>
    <n v="4"/>
    <n v="80"/>
    <n v="0"/>
    <n v="6"/>
    <n v="3"/>
    <n v="5"/>
    <n v="0"/>
    <n v="1"/>
    <n v="2"/>
  </r>
  <r>
    <x v="1"/>
    <s v="Travel_Rarely"/>
    <x v="2"/>
    <s v="Current Employees"/>
    <x v="1"/>
    <x v="0"/>
    <x v="500"/>
    <n v="679"/>
    <x v="0"/>
    <x v="1"/>
    <x v="1"/>
    <s v="Yes"/>
    <s v="Y"/>
    <n v="2"/>
    <n v="-2"/>
    <n v="0"/>
    <n v="32"/>
    <n v="0"/>
    <m/>
    <n v="0"/>
    <n v="1"/>
    <n v="646"/>
    <n v="9"/>
    <x v="2"/>
    <n v="1"/>
    <n v="1"/>
    <n v="92"/>
    <n v="3"/>
    <n v="2"/>
    <x v="1"/>
    <n v="6322"/>
    <n v="18089"/>
    <n v="1"/>
    <n v="12"/>
    <n v="3"/>
    <n v="4"/>
    <n v="80"/>
    <n v="1"/>
    <n v="6"/>
    <n v="2"/>
    <n v="6"/>
    <n v="4"/>
    <n v="0"/>
    <n v="5"/>
  </r>
  <r>
    <x v="1"/>
    <s v="Travel_Frequently"/>
    <x v="2"/>
    <s v="Current Employees"/>
    <x v="1"/>
    <x v="2"/>
    <x v="501"/>
    <n v="680"/>
    <x v="0"/>
    <x v="1"/>
    <x v="2"/>
    <s v="No"/>
    <s v="Y"/>
    <n v="2"/>
    <n v="-2"/>
    <n v="0"/>
    <n v="30"/>
    <n v="0"/>
    <m/>
    <n v="0"/>
    <n v="1"/>
    <n v="160"/>
    <n v="3"/>
    <x v="3"/>
    <n v="1"/>
    <n v="3"/>
    <n v="71"/>
    <n v="3"/>
    <n v="1"/>
    <x v="2"/>
    <n v="2083"/>
    <n v="22653"/>
    <n v="1"/>
    <n v="20"/>
    <n v="4"/>
    <n v="3"/>
    <n v="80"/>
    <n v="1"/>
    <n v="1"/>
    <n v="3"/>
    <n v="1"/>
    <n v="0"/>
    <n v="0"/>
    <n v="0"/>
  </r>
  <r>
    <x v="1"/>
    <s v="Travel_Rarely"/>
    <x v="1"/>
    <s v="Current Employees"/>
    <x v="0"/>
    <x v="2"/>
    <x v="502"/>
    <n v="682"/>
    <x v="0"/>
    <x v="0"/>
    <x v="0"/>
    <s v="No"/>
    <s v="Y"/>
    <n v="2"/>
    <n v="-2"/>
    <n v="0"/>
    <n v="53"/>
    <n v="0"/>
    <m/>
    <n v="0"/>
    <n v="1"/>
    <n v="238"/>
    <n v="1"/>
    <x v="1"/>
    <n v="1"/>
    <n v="4"/>
    <n v="34"/>
    <n v="3"/>
    <n v="2"/>
    <x v="2"/>
    <n v="8381"/>
    <n v="7507"/>
    <n v="7"/>
    <n v="20"/>
    <n v="4"/>
    <n v="4"/>
    <n v="80"/>
    <n v="0"/>
    <n v="18"/>
    <n v="4"/>
    <n v="14"/>
    <n v="7"/>
    <n v="8"/>
    <n v="10"/>
  </r>
  <r>
    <x v="1"/>
    <s v="Travel_Rarely"/>
    <x v="2"/>
    <s v="Current Employees"/>
    <x v="1"/>
    <x v="0"/>
    <x v="503"/>
    <n v="683"/>
    <x v="1"/>
    <x v="1"/>
    <x v="1"/>
    <s v="No"/>
    <s v="Y"/>
    <n v="4"/>
    <n v="-2"/>
    <n v="0"/>
    <n v="34"/>
    <n v="0"/>
    <m/>
    <n v="0"/>
    <n v="1"/>
    <n v="1397"/>
    <n v="1"/>
    <x v="4"/>
    <n v="1"/>
    <n v="2"/>
    <n v="42"/>
    <n v="3"/>
    <n v="1"/>
    <x v="1"/>
    <n v="2691"/>
    <n v="7660"/>
    <n v="1"/>
    <n v="12"/>
    <n v="3"/>
    <n v="4"/>
    <n v="80"/>
    <n v="1"/>
    <n v="10"/>
    <n v="2"/>
    <n v="10"/>
    <n v="9"/>
    <n v="8"/>
    <n v="8"/>
  </r>
  <r>
    <x v="0"/>
    <s v="Travel_Frequently"/>
    <x v="1"/>
    <s v="Ex-Employees"/>
    <x v="0"/>
    <x v="0"/>
    <x v="504"/>
    <n v="684"/>
    <x v="0"/>
    <x v="0"/>
    <x v="1"/>
    <s v="No"/>
    <s v="Y"/>
    <n v="4"/>
    <n v="-2"/>
    <n v="0"/>
    <n v="45"/>
    <n v="1"/>
    <n v="1"/>
    <n v="1"/>
    <n v="0"/>
    <n v="306"/>
    <n v="26"/>
    <x v="2"/>
    <n v="1"/>
    <n v="1"/>
    <n v="100"/>
    <n v="3"/>
    <n v="2"/>
    <x v="1"/>
    <n v="4286"/>
    <n v="5630"/>
    <n v="2"/>
    <n v="14"/>
    <n v="3"/>
    <n v="4"/>
    <n v="80"/>
    <n v="2"/>
    <n v="5"/>
    <n v="3"/>
    <n v="1"/>
    <n v="1"/>
    <n v="0"/>
    <n v="0"/>
  </r>
  <r>
    <x v="1"/>
    <s v="Travel_Rarely"/>
    <x v="2"/>
    <s v="Current Employees"/>
    <x v="1"/>
    <x v="0"/>
    <x v="505"/>
    <n v="686"/>
    <x v="0"/>
    <x v="2"/>
    <x v="1"/>
    <s v="Yes"/>
    <s v="Y"/>
    <n v="2"/>
    <n v="-2"/>
    <n v="0"/>
    <n v="26"/>
    <n v="0"/>
    <m/>
    <n v="0"/>
    <n v="1"/>
    <n v="991"/>
    <n v="6"/>
    <x v="3"/>
    <n v="1"/>
    <n v="3"/>
    <n v="71"/>
    <n v="3"/>
    <n v="1"/>
    <x v="1"/>
    <n v="2659"/>
    <n v="17759"/>
    <n v="1"/>
    <n v="13"/>
    <n v="3"/>
    <n v="3"/>
    <n v="80"/>
    <n v="1"/>
    <n v="3"/>
    <n v="3"/>
    <n v="3"/>
    <n v="2"/>
    <n v="0"/>
    <n v="2"/>
  </r>
  <r>
    <x v="1"/>
    <s v="Travel_Rarely"/>
    <x v="0"/>
    <s v="Current Employees"/>
    <x v="1"/>
    <x v="1"/>
    <x v="506"/>
    <n v="689"/>
    <x v="1"/>
    <x v="3"/>
    <x v="1"/>
    <s v="No"/>
    <s v="Y"/>
    <n v="2"/>
    <n v="-2"/>
    <n v="0"/>
    <n v="37"/>
    <n v="0"/>
    <m/>
    <n v="0"/>
    <n v="1"/>
    <n v="482"/>
    <n v="3"/>
    <x v="3"/>
    <n v="1"/>
    <n v="3"/>
    <n v="36"/>
    <n v="3"/>
    <n v="3"/>
    <x v="2"/>
    <n v="9434"/>
    <n v="9606"/>
    <n v="1"/>
    <n v="15"/>
    <n v="3"/>
    <n v="3"/>
    <n v="80"/>
    <n v="1"/>
    <n v="10"/>
    <n v="3"/>
    <n v="10"/>
    <n v="7"/>
    <n v="7"/>
    <n v="8"/>
  </r>
  <r>
    <x v="1"/>
    <s v="Travel_Rarely"/>
    <x v="2"/>
    <s v="Current Employees"/>
    <x v="0"/>
    <x v="2"/>
    <x v="507"/>
    <n v="690"/>
    <x v="0"/>
    <x v="0"/>
    <x v="1"/>
    <s v="No"/>
    <s v="Y"/>
    <n v="5"/>
    <n v="-2"/>
    <n v="0"/>
    <n v="29"/>
    <n v="0"/>
    <m/>
    <n v="0"/>
    <n v="1"/>
    <n v="1176"/>
    <n v="3"/>
    <x v="0"/>
    <n v="1"/>
    <n v="2"/>
    <n v="62"/>
    <n v="3"/>
    <n v="2"/>
    <x v="2"/>
    <n v="5561"/>
    <n v="3487"/>
    <n v="1"/>
    <n v="14"/>
    <n v="3"/>
    <n v="1"/>
    <n v="80"/>
    <n v="1"/>
    <n v="6"/>
    <n v="2"/>
    <n v="6"/>
    <n v="0"/>
    <n v="1"/>
    <n v="2"/>
  </r>
  <r>
    <x v="1"/>
    <s v="Travel_Rarely"/>
    <x v="0"/>
    <s v="Current Employees"/>
    <x v="1"/>
    <x v="0"/>
    <x v="508"/>
    <n v="691"/>
    <x v="1"/>
    <x v="1"/>
    <x v="0"/>
    <s v="No"/>
    <s v="Y"/>
    <n v="3"/>
    <n v="-2"/>
    <n v="0"/>
    <n v="35"/>
    <n v="0"/>
    <m/>
    <n v="0"/>
    <n v="1"/>
    <n v="1017"/>
    <n v="6"/>
    <x v="2"/>
    <n v="1"/>
    <n v="2"/>
    <n v="82"/>
    <n v="1"/>
    <n v="2"/>
    <x v="1"/>
    <n v="6646"/>
    <n v="19368"/>
    <n v="1"/>
    <n v="13"/>
    <n v="3"/>
    <n v="2"/>
    <n v="80"/>
    <n v="0"/>
    <n v="17"/>
    <n v="3"/>
    <n v="17"/>
    <n v="11"/>
    <n v="11"/>
    <n v="8"/>
  </r>
  <r>
    <x v="1"/>
    <s v="Travel_Frequently"/>
    <x v="2"/>
    <s v="Current Employees"/>
    <x v="1"/>
    <x v="0"/>
    <x v="509"/>
    <n v="692"/>
    <x v="1"/>
    <x v="4"/>
    <x v="2"/>
    <s v="No"/>
    <s v="Y"/>
    <n v="2"/>
    <n v="-2"/>
    <n v="0"/>
    <n v="33"/>
    <n v="0"/>
    <m/>
    <n v="0"/>
    <n v="1"/>
    <n v="1296"/>
    <n v="6"/>
    <x v="3"/>
    <n v="1"/>
    <n v="3"/>
    <n v="30"/>
    <n v="3"/>
    <n v="2"/>
    <x v="1"/>
    <n v="7725"/>
    <n v="5335"/>
    <n v="3"/>
    <n v="23"/>
    <n v="4"/>
    <n v="3"/>
    <n v="80"/>
    <n v="1"/>
    <n v="15"/>
    <n v="1"/>
    <n v="13"/>
    <n v="11"/>
    <n v="4"/>
    <n v="7"/>
  </r>
  <r>
    <x v="1"/>
    <s v="Travel_Rarely"/>
    <x v="1"/>
    <s v="Current Employees"/>
    <x v="2"/>
    <x v="2"/>
    <x v="510"/>
    <n v="698"/>
    <x v="1"/>
    <x v="8"/>
    <x v="1"/>
    <s v="No"/>
    <s v="Y"/>
    <n v="1"/>
    <n v="-2"/>
    <n v="0"/>
    <n v="54"/>
    <n v="0"/>
    <m/>
    <n v="0"/>
    <n v="1"/>
    <n v="397"/>
    <n v="19"/>
    <x v="2"/>
    <n v="1"/>
    <n v="3"/>
    <n v="88"/>
    <n v="3"/>
    <n v="3"/>
    <x v="2"/>
    <n v="10725"/>
    <n v="6729"/>
    <n v="2"/>
    <n v="15"/>
    <n v="3"/>
    <n v="3"/>
    <n v="80"/>
    <n v="1"/>
    <n v="16"/>
    <n v="4"/>
    <n v="9"/>
    <n v="7"/>
    <n v="7"/>
    <n v="1"/>
  </r>
  <r>
    <x v="1"/>
    <s v="Travel_Rarely"/>
    <x v="0"/>
    <s v="Current Employees"/>
    <x v="1"/>
    <x v="2"/>
    <x v="511"/>
    <n v="699"/>
    <x v="1"/>
    <x v="3"/>
    <x v="2"/>
    <s v="Yes"/>
    <s v="Y"/>
    <n v="2"/>
    <n v="-2"/>
    <n v="0"/>
    <n v="36"/>
    <n v="0"/>
    <m/>
    <n v="0"/>
    <n v="1"/>
    <n v="913"/>
    <n v="9"/>
    <x v="0"/>
    <n v="1"/>
    <n v="2"/>
    <n v="48"/>
    <n v="2"/>
    <n v="2"/>
    <x v="2"/>
    <n v="8847"/>
    <n v="13934"/>
    <n v="2"/>
    <n v="11"/>
    <n v="3"/>
    <n v="3"/>
    <n v="80"/>
    <n v="1"/>
    <n v="13"/>
    <n v="3"/>
    <n v="3"/>
    <n v="2"/>
    <n v="0"/>
    <n v="2"/>
  </r>
  <r>
    <x v="1"/>
    <s v="Travel_Rarely"/>
    <x v="2"/>
    <s v="Current Employees"/>
    <x v="1"/>
    <x v="2"/>
    <x v="512"/>
    <n v="700"/>
    <x v="1"/>
    <x v="1"/>
    <x v="0"/>
    <s v="No"/>
    <s v="Y"/>
    <n v="0"/>
    <n v="-2"/>
    <n v="0"/>
    <n v="27"/>
    <n v="0"/>
    <m/>
    <n v="0"/>
    <n v="1"/>
    <n v="1115"/>
    <n v="3"/>
    <x v="2"/>
    <n v="1"/>
    <n v="1"/>
    <n v="54"/>
    <n v="2"/>
    <n v="1"/>
    <x v="0"/>
    <n v="2045"/>
    <n v="15174"/>
    <n v="0"/>
    <n v="13"/>
    <n v="3"/>
    <n v="4"/>
    <n v="80"/>
    <n v="0"/>
    <n v="5"/>
    <n v="3"/>
    <n v="4"/>
    <n v="2"/>
    <n v="1"/>
    <n v="1"/>
  </r>
  <r>
    <x v="0"/>
    <s v="Travel_Rarely"/>
    <x v="4"/>
    <s v="Ex-Employees"/>
    <x v="1"/>
    <x v="2"/>
    <x v="513"/>
    <n v="701"/>
    <x v="1"/>
    <x v="1"/>
    <x v="0"/>
    <s v="Yes"/>
    <s v="Y"/>
    <n v="5"/>
    <n v="-2"/>
    <n v="0"/>
    <n v="20"/>
    <n v="1"/>
    <n v="1"/>
    <n v="1"/>
    <n v="0"/>
    <n v="1362"/>
    <n v="10"/>
    <x v="1"/>
    <n v="1"/>
    <n v="4"/>
    <n v="32"/>
    <n v="3"/>
    <n v="1"/>
    <x v="2"/>
    <n v="1009"/>
    <n v="26999"/>
    <n v="1"/>
    <n v="11"/>
    <n v="3"/>
    <n v="4"/>
    <n v="80"/>
    <n v="0"/>
    <n v="1"/>
    <n v="3"/>
    <n v="1"/>
    <n v="0"/>
    <n v="1"/>
    <n v="1"/>
  </r>
  <r>
    <x v="0"/>
    <s v="Travel_Frequently"/>
    <x v="2"/>
    <s v="Ex-Employees"/>
    <x v="1"/>
    <x v="0"/>
    <x v="514"/>
    <n v="702"/>
    <x v="1"/>
    <x v="1"/>
    <x v="0"/>
    <s v="Yes"/>
    <s v="Y"/>
    <n v="3"/>
    <n v="-2"/>
    <n v="0"/>
    <n v="33"/>
    <n v="1"/>
    <n v="1"/>
    <n v="1"/>
    <n v="0"/>
    <n v="1076"/>
    <n v="3"/>
    <x v="3"/>
    <n v="1"/>
    <n v="1"/>
    <n v="70"/>
    <n v="3"/>
    <n v="1"/>
    <x v="1"/>
    <n v="3348"/>
    <n v="3164"/>
    <n v="1"/>
    <n v="11"/>
    <n v="3"/>
    <n v="1"/>
    <n v="80"/>
    <n v="0"/>
    <n v="10"/>
    <n v="3"/>
    <n v="10"/>
    <n v="8"/>
    <n v="9"/>
    <n v="7"/>
  </r>
  <r>
    <x v="1"/>
    <s v="Non-Travel"/>
    <x v="0"/>
    <s v="Current Employees"/>
    <x v="1"/>
    <x v="0"/>
    <x v="515"/>
    <n v="704"/>
    <x v="1"/>
    <x v="2"/>
    <x v="1"/>
    <s v="No"/>
    <s v="Y"/>
    <n v="3"/>
    <n v="-2"/>
    <n v="0"/>
    <n v="35"/>
    <n v="0"/>
    <m/>
    <n v="0"/>
    <n v="1"/>
    <n v="727"/>
    <n v="3"/>
    <x v="3"/>
    <n v="1"/>
    <n v="3"/>
    <n v="41"/>
    <n v="2"/>
    <n v="1"/>
    <x v="1"/>
    <n v="1281"/>
    <n v="16900"/>
    <n v="1"/>
    <n v="18"/>
    <n v="3"/>
    <n v="3"/>
    <n v="80"/>
    <n v="2"/>
    <n v="1"/>
    <n v="3"/>
    <n v="1"/>
    <n v="0"/>
    <n v="0"/>
    <n v="0"/>
  </r>
  <r>
    <x v="1"/>
    <s v="Travel_Rarely"/>
    <x v="4"/>
    <s v="Current Employees"/>
    <x v="1"/>
    <x v="2"/>
    <x v="516"/>
    <n v="705"/>
    <x v="1"/>
    <x v="1"/>
    <x v="1"/>
    <s v="No"/>
    <s v="Y"/>
    <n v="3"/>
    <n v="-2"/>
    <n v="0"/>
    <n v="23"/>
    <n v="0"/>
    <m/>
    <n v="0"/>
    <n v="1"/>
    <n v="885"/>
    <n v="4"/>
    <x v="3"/>
    <n v="1"/>
    <n v="1"/>
    <n v="58"/>
    <n v="4"/>
    <n v="1"/>
    <x v="2"/>
    <n v="2819"/>
    <n v="8544"/>
    <n v="2"/>
    <n v="16"/>
    <n v="3"/>
    <n v="1"/>
    <n v="80"/>
    <n v="1"/>
    <n v="5"/>
    <n v="4"/>
    <n v="3"/>
    <n v="2"/>
    <n v="0"/>
    <n v="2"/>
  </r>
  <r>
    <x v="1"/>
    <s v="Travel_Rarely"/>
    <x v="2"/>
    <s v="Current Employees"/>
    <x v="0"/>
    <x v="0"/>
    <x v="517"/>
    <n v="707"/>
    <x v="1"/>
    <x v="0"/>
    <x v="1"/>
    <s v="No"/>
    <s v="Y"/>
    <n v="4"/>
    <n v="-2"/>
    <n v="0"/>
    <n v="25"/>
    <n v="0"/>
    <m/>
    <n v="0"/>
    <n v="1"/>
    <n v="810"/>
    <n v="8"/>
    <x v="3"/>
    <n v="1"/>
    <n v="4"/>
    <n v="57"/>
    <n v="4"/>
    <n v="2"/>
    <x v="1"/>
    <n v="4851"/>
    <n v="15678"/>
    <n v="0"/>
    <n v="22"/>
    <n v="4"/>
    <n v="3"/>
    <n v="80"/>
    <n v="1"/>
    <n v="4"/>
    <n v="3"/>
    <n v="3"/>
    <n v="2"/>
    <n v="1"/>
    <n v="2"/>
  </r>
  <r>
    <x v="1"/>
    <s v="Travel_Rarely"/>
    <x v="0"/>
    <s v="Current Employees"/>
    <x v="0"/>
    <x v="3"/>
    <x v="518"/>
    <n v="709"/>
    <x v="0"/>
    <x v="0"/>
    <x v="0"/>
    <s v="No"/>
    <s v="Y"/>
    <n v="2"/>
    <n v="-2"/>
    <n v="0"/>
    <n v="38"/>
    <n v="0"/>
    <m/>
    <n v="0"/>
    <n v="1"/>
    <n v="243"/>
    <n v="7"/>
    <x v="2"/>
    <n v="1"/>
    <n v="4"/>
    <n v="46"/>
    <n v="2"/>
    <n v="2"/>
    <x v="3"/>
    <n v="4028"/>
    <n v="7791"/>
    <n v="0"/>
    <n v="20"/>
    <n v="4"/>
    <n v="1"/>
    <n v="80"/>
    <n v="0"/>
    <n v="8"/>
    <n v="3"/>
    <n v="7"/>
    <n v="7"/>
    <n v="0"/>
    <n v="5"/>
  </r>
  <r>
    <x v="1"/>
    <s v="Travel_Frequently"/>
    <x v="2"/>
    <s v="Current Employees"/>
    <x v="1"/>
    <x v="0"/>
    <x v="519"/>
    <n v="710"/>
    <x v="1"/>
    <x v="1"/>
    <x v="2"/>
    <s v="No"/>
    <s v="Y"/>
    <n v="5"/>
    <n v="-2"/>
    <n v="0"/>
    <n v="29"/>
    <n v="0"/>
    <m/>
    <n v="0"/>
    <n v="1"/>
    <n v="806"/>
    <n v="1"/>
    <x v="2"/>
    <n v="1"/>
    <n v="2"/>
    <n v="76"/>
    <n v="1"/>
    <n v="1"/>
    <x v="0"/>
    <n v="2720"/>
    <n v="18959"/>
    <n v="1"/>
    <n v="18"/>
    <n v="3"/>
    <n v="4"/>
    <n v="80"/>
    <n v="1"/>
    <n v="10"/>
    <n v="3"/>
    <n v="10"/>
    <n v="7"/>
    <n v="2"/>
    <n v="8"/>
  </r>
  <r>
    <x v="1"/>
    <s v="Travel_Rarely"/>
    <x v="1"/>
    <s v="Current Employees"/>
    <x v="0"/>
    <x v="3"/>
    <x v="520"/>
    <n v="712"/>
    <x v="1"/>
    <x v="0"/>
    <x v="1"/>
    <s v="No"/>
    <s v="Y"/>
    <n v="3"/>
    <n v="-2"/>
    <n v="0"/>
    <n v="48"/>
    <n v="0"/>
    <m/>
    <n v="0"/>
    <n v="1"/>
    <n v="817"/>
    <n v="2"/>
    <x v="1"/>
    <n v="1"/>
    <n v="2"/>
    <n v="56"/>
    <n v="4"/>
    <n v="2"/>
    <x v="3"/>
    <n v="8120"/>
    <n v="18597"/>
    <n v="3"/>
    <n v="12"/>
    <n v="3"/>
    <n v="4"/>
    <n v="80"/>
    <n v="0"/>
    <n v="12"/>
    <n v="3"/>
    <n v="2"/>
    <n v="2"/>
    <n v="2"/>
    <n v="2"/>
  </r>
  <r>
    <x v="1"/>
    <s v="Travel_Frequently"/>
    <x v="2"/>
    <s v="Current Employees"/>
    <x v="0"/>
    <x v="2"/>
    <x v="521"/>
    <n v="714"/>
    <x v="0"/>
    <x v="0"/>
    <x v="2"/>
    <s v="Yes"/>
    <s v="Y"/>
    <n v="3"/>
    <n v="-2"/>
    <n v="0"/>
    <n v="27"/>
    <n v="0"/>
    <m/>
    <n v="0"/>
    <n v="1"/>
    <n v="1410"/>
    <n v="3"/>
    <x v="1"/>
    <n v="1"/>
    <n v="4"/>
    <n v="71"/>
    <n v="4"/>
    <n v="2"/>
    <x v="0"/>
    <n v="4647"/>
    <n v="16673"/>
    <n v="1"/>
    <n v="20"/>
    <n v="4"/>
    <n v="2"/>
    <n v="80"/>
    <n v="2"/>
    <n v="6"/>
    <n v="3"/>
    <n v="6"/>
    <n v="5"/>
    <n v="0"/>
    <n v="4"/>
  </r>
  <r>
    <x v="1"/>
    <s v="Travel_Rarely"/>
    <x v="0"/>
    <s v="Current Employees"/>
    <x v="1"/>
    <x v="0"/>
    <x v="522"/>
    <n v="715"/>
    <x v="1"/>
    <x v="1"/>
    <x v="0"/>
    <s v="No"/>
    <s v="Y"/>
    <n v="2"/>
    <n v="-2"/>
    <n v="0"/>
    <n v="37"/>
    <n v="0"/>
    <m/>
    <n v="0"/>
    <n v="1"/>
    <n v="1225"/>
    <n v="10"/>
    <x v="0"/>
    <n v="1"/>
    <n v="4"/>
    <n v="80"/>
    <n v="4"/>
    <n v="1"/>
    <x v="0"/>
    <n v="4680"/>
    <n v="15232"/>
    <n v="3"/>
    <n v="17"/>
    <n v="3"/>
    <n v="1"/>
    <n v="80"/>
    <n v="0"/>
    <n v="4"/>
    <n v="3"/>
    <n v="1"/>
    <n v="0"/>
    <n v="0"/>
    <n v="0"/>
  </r>
  <r>
    <x v="1"/>
    <s v="Travel_Rarely"/>
    <x v="1"/>
    <s v="Current Employees"/>
    <x v="1"/>
    <x v="2"/>
    <x v="523"/>
    <n v="716"/>
    <x v="1"/>
    <x v="2"/>
    <x v="1"/>
    <s v="Yes"/>
    <s v="Y"/>
    <n v="3"/>
    <n v="-2"/>
    <n v="0"/>
    <n v="50"/>
    <n v="0"/>
    <m/>
    <n v="0"/>
    <n v="1"/>
    <n v="1207"/>
    <n v="28"/>
    <x v="1"/>
    <n v="1"/>
    <n v="4"/>
    <n v="74"/>
    <n v="4"/>
    <n v="1"/>
    <x v="2"/>
    <n v="3221"/>
    <n v="3297"/>
    <n v="1"/>
    <n v="11"/>
    <n v="3"/>
    <n v="3"/>
    <n v="80"/>
    <n v="3"/>
    <n v="20"/>
    <n v="3"/>
    <n v="20"/>
    <n v="8"/>
    <n v="3"/>
    <n v="8"/>
  </r>
  <r>
    <x v="1"/>
    <s v="Travel_Rarely"/>
    <x v="2"/>
    <s v="Current Employees"/>
    <x v="1"/>
    <x v="2"/>
    <x v="524"/>
    <n v="717"/>
    <x v="0"/>
    <x v="4"/>
    <x v="0"/>
    <s v="No"/>
    <s v="Y"/>
    <n v="3"/>
    <n v="-2"/>
    <n v="0"/>
    <n v="34"/>
    <n v="0"/>
    <m/>
    <n v="0"/>
    <n v="1"/>
    <n v="1442"/>
    <n v="9"/>
    <x v="3"/>
    <n v="1"/>
    <n v="4"/>
    <n v="46"/>
    <n v="2"/>
    <n v="3"/>
    <x v="2"/>
    <n v="8621"/>
    <n v="17654"/>
    <n v="1"/>
    <n v="14"/>
    <n v="3"/>
    <n v="2"/>
    <n v="80"/>
    <n v="0"/>
    <n v="9"/>
    <n v="4"/>
    <n v="8"/>
    <n v="7"/>
    <n v="7"/>
    <n v="7"/>
  </r>
  <r>
    <x v="0"/>
    <s v="Travel_Rarely"/>
    <x v="4"/>
    <s v="Ex-Employees"/>
    <x v="0"/>
    <x v="0"/>
    <x v="525"/>
    <n v="720"/>
    <x v="0"/>
    <x v="0"/>
    <x v="0"/>
    <s v="No"/>
    <s v="Y"/>
    <n v="3"/>
    <n v="-2"/>
    <n v="0"/>
    <n v="24"/>
    <n v="1"/>
    <n v="1"/>
    <n v="1"/>
    <n v="0"/>
    <n v="693"/>
    <n v="3"/>
    <x v="0"/>
    <n v="1"/>
    <n v="1"/>
    <n v="65"/>
    <n v="3"/>
    <n v="2"/>
    <x v="2"/>
    <n v="4577"/>
    <n v="24785"/>
    <n v="9"/>
    <n v="14"/>
    <n v="3"/>
    <n v="1"/>
    <n v="80"/>
    <n v="0"/>
    <n v="4"/>
    <n v="3"/>
    <n v="2"/>
    <n v="2"/>
    <n v="2"/>
    <n v="0"/>
  </r>
  <r>
    <x v="1"/>
    <s v="Travel_Rarely"/>
    <x v="0"/>
    <s v="Current Employees"/>
    <x v="1"/>
    <x v="4"/>
    <x v="526"/>
    <n v="721"/>
    <x v="0"/>
    <x v="4"/>
    <x v="0"/>
    <s v="No"/>
    <s v="Y"/>
    <n v="4"/>
    <n v="-2"/>
    <n v="0"/>
    <n v="39"/>
    <n v="0"/>
    <m/>
    <n v="0"/>
    <n v="1"/>
    <n v="408"/>
    <n v="2"/>
    <x v="2"/>
    <n v="1"/>
    <n v="4"/>
    <n v="80"/>
    <n v="2"/>
    <n v="2"/>
    <x v="0"/>
    <n v="4553"/>
    <n v="20978"/>
    <n v="1"/>
    <n v="11"/>
    <n v="3"/>
    <n v="1"/>
    <n v="80"/>
    <n v="0"/>
    <n v="20"/>
    <n v="3"/>
    <n v="20"/>
    <n v="7"/>
    <n v="11"/>
    <n v="10"/>
  </r>
  <r>
    <x v="1"/>
    <s v="Travel_Rarely"/>
    <x v="2"/>
    <s v="Current Employees"/>
    <x v="0"/>
    <x v="3"/>
    <x v="527"/>
    <n v="722"/>
    <x v="1"/>
    <x v="0"/>
    <x v="0"/>
    <s v="No"/>
    <s v="Y"/>
    <n v="2"/>
    <n v="-2"/>
    <n v="0"/>
    <n v="32"/>
    <n v="0"/>
    <m/>
    <n v="0"/>
    <n v="1"/>
    <n v="929"/>
    <n v="10"/>
    <x v="3"/>
    <n v="1"/>
    <n v="4"/>
    <n v="55"/>
    <n v="3"/>
    <n v="2"/>
    <x v="3"/>
    <n v="5396"/>
    <n v="21703"/>
    <n v="1"/>
    <n v="12"/>
    <n v="3"/>
    <n v="4"/>
    <n v="80"/>
    <n v="0"/>
    <n v="10"/>
    <n v="2"/>
    <n v="10"/>
    <n v="7"/>
    <n v="0"/>
    <n v="8"/>
  </r>
  <r>
    <x v="0"/>
    <s v="Travel_Frequently"/>
    <x v="1"/>
    <s v="Ex-Employees"/>
    <x v="0"/>
    <x v="4"/>
    <x v="528"/>
    <n v="723"/>
    <x v="1"/>
    <x v="0"/>
    <x v="1"/>
    <s v="Yes"/>
    <s v="Y"/>
    <n v="4"/>
    <n v="-2"/>
    <n v="0"/>
    <n v="50"/>
    <n v="1"/>
    <n v="1"/>
    <n v="1"/>
    <n v="0"/>
    <n v="562"/>
    <n v="8"/>
    <x v="0"/>
    <n v="1"/>
    <n v="4"/>
    <n v="50"/>
    <n v="3"/>
    <n v="2"/>
    <x v="0"/>
    <n v="6796"/>
    <n v="23452"/>
    <n v="3"/>
    <n v="14"/>
    <n v="3"/>
    <n v="1"/>
    <n v="80"/>
    <n v="1"/>
    <n v="18"/>
    <n v="3"/>
    <n v="4"/>
    <n v="3"/>
    <n v="1"/>
    <n v="3"/>
  </r>
  <r>
    <x v="1"/>
    <s v="Travel_Rarely"/>
    <x v="0"/>
    <s v="Current Employees"/>
    <x v="1"/>
    <x v="0"/>
    <x v="529"/>
    <n v="724"/>
    <x v="0"/>
    <x v="4"/>
    <x v="0"/>
    <s v="No"/>
    <s v="Y"/>
    <n v="4"/>
    <n v="-2"/>
    <n v="0"/>
    <n v="38"/>
    <n v="0"/>
    <m/>
    <n v="0"/>
    <n v="1"/>
    <n v="827"/>
    <n v="1"/>
    <x v="2"/>
    <n v="1"/>
    <n v="2"/>
    <n v="33"/>
    <n v="4"/>
    <n v="2"/>
    <x v="0"/>
    <n v="7625"/>
    <n v="19383"/>
    <n v="0"/>
    <n v="13"/>
    <n v="3"/>
    <n v="3"/>
    <n v="80"/>
    <n v="0"/>
    <n v="10"/>
    <n v="2"/>
    <n v="9"/>
    <n v="7"/>
    <n v="1"/>
    <n v="8"/>
  </r>
  <r>
    <x v="1"/>
    <s v="Travel_Rarely"/>
    <x v="2"/>
    <s v="Current Employees"/>
    <x v="1"/>
    <x v="0"/>
    <x v="530"/>
    <n v="725"/>
    <x v="0"/>
    <x v="3"/>
    <x v="1"/>
    <s v="No"/>
    <s v="Y"/>
    <n v="3"/>
    <n v="-2"/>
    <n v="0"/>
    <n v="27"/>
    <n v="0"/>
    <m/>
    <n v="0"/>
    <n v="1"/>
    <n v="608"/>
    <n v="1"/>
    <x v="0"/>
    <n v="1"/>
    <n v="3"/>
    <n v="68"/>
    <n v="3"/>
    <n v="3"/>
    <x v="2"/>
    <n v="7412"/>
    <n v="6009"/>
    <n v="1"/>
    <n v="11"/>
    <n v="3"/>
    <n v="4"/>
    <n v="80"/>
    <n v="0"/>
    <n v="9"/>
    <n v="3"/>
    <n v="9"/>
    <n v="7"/>
    <n v="0"/>
    <n v="7"/>
  </r>
  <r>
    <x v="1"/>
    <s v="Travel_Rarely"/>
    <x v="2"/>
    <s v="Current Employees"/>
    <x v="1"/>
    <x v="0"/>
    <x v="531"/>
    <n v="727"/>
    <x v="0"/>
    <x v="7"/>
    <x v="0"/>
    <s v="No"/>
    <s v="Y"/>
    <n v="6"/>
    <n v="-2"/>
    <n v="0"/>
    <n v="32"/>
    <n v="0"/>
    <m/>
    <n v="0"/>
    <n v="1"/>
    <n v="1018"/>
    <n v="3"/>
    <x v="0"/>
    <n v="1"/>
    <n v="3"/>
    <n v="39"/>
    <n v="3"/>
    <n v="3"/>
    <x v="0"/>
    <n v="11159"/>
    <n v="19373"/>
    <n v="3"/>
    <n v="15"/>
    <n v="3"/>
    <n v="4"/>
    <n v="80"/>
    <n v="0"/>
    <n v="10"/>
    <n v="3"/>
    <n v="7"/>
    <n v="7"/>
    <n v="7"/>
    <n v="7"/>
  </r>
  <r>
    <x v="1"/>
    <s v="Travel_Rarely"/>
    <x v="1"/>
    <s v="Current Employees"/>
    <x v="0"/>
    <x v="3"/>
    <x v="532"/>
    <n v="728"/>
    <x v="1"/>
    <x v="0"/>
    <x v="0"/>
    <s v="No"/>
    <s v="Y"/>
    <n v="2"/>
    <n v="-2"/>
    <n v="0"/>
    <n v="47"/>
    <n v="0"/>
    <m/>
    <n v="0"/>
    <n v="1"/>
    <n v="703"/>
    <n v="14"/>
    <x v="2"/>
    <n v="1"/>
    <n v="4"/>
    <n v="42"/>
    <n v="3"/>
    <n v="2"/>
    <x v="3"/>
    <n v="4960"/>
    <n v="11825"/>
    <n v="2"/>
    <n v="12"/>
    <n v="3"/>
    <n v="4"/>
    <n v="80"/>
    <n v="0"/>
    <n v="20"/>
    <n v="3"/>
    <n v="7"/>
    <n v="7"/>
    <n v="1"/>
    <n v="7"/>
  </r>
  <r>
    <x v="1"/>
    <s v="Travel_Frequently"/>
    <x v="0"/>
    <s v="Current Employees"/>
    <x v="0"/>
    <x v="0"/>
    <x v="533"/>
    <n v="729"/>
    <x v="1"/>
    <x v="0"/>
    <x v="1"/>
    <s v="Yes"/>
    <s v="Y"/>
    <n v="2"/>
    <n v="-2"/>
    <n v="0"/>
    <n v="40"/>
    <n v="0"/>
    <m/>
    <n v="0"/>
    <n v="1"/>
    <n v="580"/>
    <n v="5"/>
    <x v="2"/>
    <n v="1"/>
    <n v="4"/>
    <n v="48"/>
    <n v="2"/>
    <n v="3"/>
    <x v="2"/>
    <n v="10475"/>
    <n v="23772"/>
    <n v="5"/>
    <n v="21"/>
    <n v="4"/>
    <n v="3"/>
    <n v="80"/>
    <n v="1"/>
    <n v="20"/>
    <n v="3"/>
    <n v="18"/>
    <n v="13"/>
    <n v="1"/>
    <n v="12"/>
  </r>
  <r>
    <x v="1"/>
    <s v="Travel_Rarely"/>
    <x v="1"/>
    <s v="Current Employees"/>
    <x v="1"/>
    <x v="0"/>
    <x v="534"/>
    <n v="730"/>
    <x v="1"/>
    <x v="7"/>
    <x v="1"/>
    <s v="No"/>
    <s v="Y"/>
    <n v="3"/>
    <n v="-2"/>
    <n v="0"/>
    <n v="53"/>
    <n v="0"/>
    <m/>
    <n v="0"/>
    <n v="1"/>
    <n v="970"/>
    <n v="7"/>
    <x v="3"/>
    <n v="1"/>
    <n v="3"/>
    <n v="59"/>
    <n v="4"/>
    <n v="4"/>
    <x v="2"/>
    <n v="14814"/>
    <n v="13514"/>
    <n v="3"/>
    <n v="19"/>
    <n v="3"/>
    <n v="3"/>
    <n v="80"/>
    <n v="0"/>
    <n v="32"/>
    <n v="3"/>
    <n v="5"/>
    <n v="1"/>
    <n v="1"/>
    <n v="3"/>
  </r>
  <r>
    <x v="1"/>
    <s v="Travel_Rarely"/>
    <x v="0"/>
    <s v="Current Employees"/>
    <x v="2"/>
    <x v="5"/>
    <x v="535"/>
    <n v="731"/>
    <x v="1"/>
    <x v="5"/>
    <x v="2"/>
    <s v="No"/>
    <s v="Y"/>
    <n v="2"/>
    <n v="-2"/>
    <n v="0"/>
    <n v="41"/>
    <n v="0"/>
    <m/>
    <n v="0"/>
    <n v="1"/>
    <n v="427"/>
    <n v="10"/>
    <x v="2"/>
    <n v="1"/>
    <n v="2"/>
    <n v="73"/>
    <n v="2"/>
    <n v="5"/>
    <x v="0"/>
    <n v="19141"/>
    <n v="8861"/>
    <n v="3"/>
    <n v="15"/>
    <n v="3"/>
    <n v="2"/>
    <n v="80"/>
    <n v="3"/>
    <n v="23"/>
    <n v="2"/>
    <n v="21"/>
    <n v="6"/>
    <n v="12"/>
    <n v="6"/>
  </r>
  <r>
    <x v="1"/>
    <s v="Travel_Rarely"/>
    <x v="3"/>
    <s v="Current Employees"/>
    <x v="0"/>
    <x v="3"/>
    <x v="536"/>
    <n v="732"/>
    <x v="1"/>
    <x v="0"/>
    <x v="0"/>
    <s v="No"/>
    <s v="Y"/>
    <n v="1"/>
    <n v="-2"/>
    <n v="0"/>
    <n v="60"/>
    <n v="0"/>
    <m/>
    <n v="0"/>
    <n v="1"/>
    <n v="1179"/>
    <n v="16"/>
    <x v="2"/>
    <n v="1"/>
    <n v="1"/>
    <n v="84"/>
    <n v="3"/>
    <n v="2"/>
    <x v="3"/>
    <n v="5405"/>
    <n v="11924"/>
    <n v="8"/>
    <n v="14"/>
    <n v="3"/>
    <n v="4"/>
    <n v="80"/>
    <n v="0"/>
    <n v="10"/>
    <n v="3"/>
    <n v="2"/>
    <n v="2"/>
    <n v="2"/>
    <n v="2"/>
  </r>
  <r>
    <x v="1"/>
    <s v="Travel_Frequently"/>
    <x v="2"/>
    <s v="Current Employees"/>
    <x v="1"/>
    <x v="0"/>
    <x v="537"/>
    <n v="733"/>
    <x v="1"/>
    <x v="3"/>
    <x v="2"/>
    <s v="No"/>
    <s v="Y"/>
    <n v="4"/>
    <n v="-2"/>
    <n v="0"/>
    <n v="27"/>
    <n v="0"/>
    <m/>
    <n v="0"/>
    <n v="1"/>
    <n v="294"/>
    <n v="10"/>
    <x v="0"/>
    <n v="1"/>
    <n v="4"/>
    <n v="32"/>
    <n v="3"/>
    <n v="3"/>
    <x v="2"/>
    <n v="8793"/>
    <n v="4809"/>
    <n v="1"/>
    <n v="21"/>
    <n v="4"/>
    <n v="3"/>
    <n v="80"/>
    <n v="2"/>
    <n v="9"/>
    <n v="2"/>
    <n v="9"/>
    <n v="7"/>
    <n v="1"/>
    <n v="7"/>
  </r>
  <r>
    <x v="1"/>
    <s v="Travel_Rarely"/>
    <x v="0"/>
    <s v="Current Employees"/>
    <x v="2"/>
    <x v="5"/>
    <x v="538"/>
    <n v="734"/>
    <x v="1"/>
    <x v="5"/>
    <x v="1"/>
    <s v="No"/>
    <s v="Y"/>
    <n v="3"/>
    <n v="-2"/>
    <n v="0"/>
    <n v="41"/>
    <n v="0"/>
    <m/>
    <n v="0"/>
    <n v="1"/>
    <n v="314"/>
    <n v="1"/>
    <x v="3"/>
    <n v="1"/>
    <n v="4"/>
    <n v="59"/>
    <n v="2"/>
    <n v="5"/>
    <x v="2"/>
    <n v="19189"/>
    <n v="19562"/>
    <n v="1"/>
    <n v="12"/>
    <n v="3"/>
    <n v="2"/>
    <n v="80"/>
    <n v="1"/>
    <n v="22"/>
    <n v="3"/>
    <n v="22"/>
    <n v="7"/>
    <n v="2"/>
    <n v="10"/>
  </r>
  <r>
    <x v="1"/>
    <s v="Travel_Rarely"/>
    <x v="1"/>
    <s v="Current Employees"/>
    <x v="0"/>
    <x v="3"/>
    <x v="539"/>
    <n v="738"/>
    <x v="1"/>
    <x v="6"/>
    <x v="1"/>
    <s v="No"/>
    <s v="Y"/>
    <n v="2"/>
    <n v="-2"/>
    <n v="0"/>
    <n v="50"/>
    <n v="0"/>
    <m/>
    <n v="0"/>
    <n v="1"/>
    <n v="316"/>
    <n v="8"/>
    <x v="2"/>
    <n v="1"/>
    <n v="4"/>
    <n v="54"/>
    <n v="3"/>
    <n v="1"/>
    <x v="3"/>
    <n v="3875"/>
    <n v="9983"/>
    <n v="7"/>
    <n v="15"/>
    <n v="3"/>
    <n v="4"/>
    <n v="80"/>
    <n v="1"/>
    <n v="4"/>
    <n v="3"/>
    <n v="2"/>
    <n v="2"/>
    <n v="2"/>
    <n v="2"/>
  </r>
  <r>
    <x v="0"/>
    <s v="Travel_Rarely"/>
    <x v="2"/>
    <s v="Ex-Employees"/>
    <x v="1"/>
    <x v="0"/>
    <x v="540"/>
    <n v="741"/>
    <x v="0"/>
    <x v="1"/>
    <x v="0"/>
    <s v="Yes"/>
    <s v="Y"/>
    <n v="4"/>
    <n v="-2"/>
    <n v="0"/>
    <n v="28"/>
    <n v="1"/>
    <n v="1"/>
    <n v="1"/>
    <n v="0"/>
    <n v="654"/>
    <n v="1"/>
    <x v="0"/>
    <n v="1"/>
    <n v="1"/>
    <n v="67"/>
    <n v="1"/>
    <n v="1"/>
    <x v="2"/>
    <n v="2216"/>
    <n v="3872"/>
    <n v="7"/>
    <n v="13"/>
    <n v="3"/>
    <n v="4"/>
    <n v="80"/>
    <n v="0"/>
    <n v="10"/>
    <n v="3"/>
    <n v="7"/>
    <n v="7"/>
    <n v="3"/>
    <n v="7"/>
  </r>
  <r>
    <x v="1"/>
    <s v="Non-Travel"/>
    <x v="0"/>
    <s v="Current Employees"/>
    <x v="1"/>
    <x v="0"/>
    <x v="541"/>
    <n v="742"/>
    <x v="0"/>
    <x v="7"/>
    <x v="1"/>
    <s v="No"/>
    <s v="Y"/>
    <n v="2"/>
    <n v="-2"/>
    <n v="0"/>
    <n v="36"/>
    <n v="0"/>
    <m/>
    <n v="0"/>
    <n v="1"/>
    <n v="427"/>
    <n v="8"/>
    <x v="3"/>
    <n v="1"/>
    <n v="1"/>
    <n v="63"/>
    <n v="4"/>
    <n v="3"/>
    <x v="2"/>
    <n v="11713"/>
    <n v="20335"/>
    <n v="9"/>
    <n v="14"/>
    <n v="3"/>
    <n v="1"/>
    <n v="80"/>
    <n v="1"/>
    <n v="10"/>
    <n v="3"/>
    <n v="8"/>
    <n v="7"/>
    <n v="0"/>
    <n v="5"/>
  </r>
  <r>
    <x v="1"/>
    <s v="Travel_Rarely"/>
    <x v="0"/>
    <s v="Current Employees"/>
    <x v="1"/>
    <x v="0"/>
    <x v="542"/>
    <n v="743"/>
    <x v="0"/>
    <x v="3"/>
    <x v="0"/>
    <s v="Yes"/>
    <s v="Y"/>
    <n v="4"/>
    <n v="-2"/>
    <n v="0"/>
    <n v="38"/>
    <n v="0"/>
    <m/>
    <n v="0"/>
    <n v="1"/>
    <n v="168"/>
    <n v="1"/>
    <x v="3"/>
    <n v="1"/>
    <n v="3"/>
    <n v="81"/>
    <n v="3"/>
    <n v="3"/>
    <x v="2"/>
    <n v="7861"/>
    <n v="15397"/>
    <n v="4"/>
    <n v="14"/>
    <n v="3"/>
    <n v="4"/>
    <n v="80"/>
    <n v="0"/>
    <n v="10"/>
    <n v="4"/>
    <n v="1"/>
    <n v="0"/>
    <n v="0"/>
    <n v="0"/>
  </r>
  <r>
    <x v="1"/>
    <s v="Non-Travel"/>
    <x v="0"/>
    <s v="Current Employees"/>
    <x v="1"/>
    <x v="2"/>
    <x v="543"/>
    <n v="744"/>
    <x v="1"/>
    <x v="2"/>
    <x v="0"/>
    <s v="No"/>
    <s v="Y"/>
    <n v="5"/>
    <n v="-2"/>
    <n v="0"/>
    <n v="44"/>
    <n v="0"/>
    <m/>
    <n v="0"/>
    <n v="1"/>
    <n v="381"/>
    <n v="24"/>
    <x v="3"/>
    <n v="1"/>
    <n v="1"/>
    <n v="49"/>
    <n v="1"/>
    <n v="1"/>
    <x v="2"/>
    <n v="3708"/>
    <n v="2104"/>
    <n v="2"/>
    <n v="14"/>
    <n v="3"/>
    <n v="3"/>
    <n v="80"/>
    <n v="0"/>
    <n v="9"/>
    <n v="3"/>
    <n v="5"/>
    <n v="2"/>
    <n v="1"/>
    <n v="4"/>
  </r>
  <r>
    <x v="1"/>
    <s v="Travel_Frequently"/>
    <x v="1"/>
    <s v="Current Employees"/>
    <x v="0"/>
    <x v="2"/>
    <x v="544"/>
    <n v="746"/>
    <x v="0"/>
    <x v="0"/>
    <x v="2"/>
    <s v="Yes"/>
    <s v="Y"/>
    <n v="2"/>
    <n v="-2"/>
    <n v="0"/>
    <n v="47"/>
    <n v="0"/>
    <m/>
    <n v="0"/>
    <n v="1"/>
    <n v="217"/>
    <n v="3"/>
    <x v="3"/>
    <n v="1"/>
    <n v="4"/>
    <n v="49"/>
    <n v="3"/>
    <n v="4"/>
    <x v="2"/>
    <n v="13770"/>
    <n v="10225"/>
    <n v="9"/>
    <n v="12"/>
    <n v="3"/>
    <n v="4"/>
    <n v="80"/>
    <n v="2"/>
    <n v="28"/>
    <n v="2"/>
    <n v="22"/>
    <n v="2"/>
    <n v="11"/>
    <n v="13"/>
  </r>
  <r>
    <x v="1"/>
    <s v="Travel_Rarely"/>
    <x v="2"/>
    <s v="Current Employees"/>
    <x v="0"/>
    <x v="3"/>
    <x v="545"/>
    <n v="747"/>
    <x v="1"/>
    <x v="0"/>
    <x v="2"/>
    <s v="No"/>
    <s v="Y"/>
    <n v="2"/>
    <n v="-2"/>
    <n v="0"/>
    <n v="30"/>
    <n v="0"/>
    <m/>
    <n v="0"/>
    <n v="1"/>
    <n v="501"/>
    <n v="27"/>
    <x v="4"/>
    <n v="1"/>
    <n v="3"/>
    <n v="99"/>
    <n v="3"/>
    <n v="2"/>
    <x v="3"/>
    <n v="5304"/>
    <n v="25275"/>
    <n v="7"/>
    <n v="23"/>
    <n v="4"/>
    <n v="4"/>
    <n v="80"/>
    <n v="1"/>
    <n v="10"/>
    <n v="2"/>
    <n v="8"/>
    <n v="7"/>
    <n v="7"/>
    <n v="7"/>
  </r>
  <r>
    <x v="1"/>
    <s v="Travel_Rarely"/>
    <x v="2"/>
    <s v="Current Employees"/>
    <x v="0"/>
    <x v="0"/>
    <x v="546"/>
    <n v="749"/>
    <x v="1"/>
    <x v="6"/>
    <x v="0"/>
    <s v="No"/>
    <s v="Y"/>
    <n v="6"/>
    <n v="-2"/>
    <n v="0"/>
    <n v="29"/>
    <n v="0"/>
    <m/>
    <n v="0"/>
    <n v="1"/>
    <n v="1396"/>
    <n v="10"/>
    <x v="3"/>
    <n v="1"/>
    <n v="3"/>
    <n v="99"/>
    <n v="3"/>
    <n v="1"/>
    <x v="2"/>
    <n v="2642"/>
    <n v="2755"/>
    <n v="1"/>
    <n v="11"/>
    <n v="3"/>
    <n v="3"/>
    <n v="80"/>
    <n v="0"/>
    <n v="1"/>
    <n v="3"/>
    <n v="1"/>
    <n v="0"/>
    <n v="0"/>
    <n v="0"/>
  </r>
  <r>
    <x v="0"/>
    <s v="Travel_Frequently"/>
    <x v="0"/>
    <s v="Ex-Employees"/>
    <x v="1"/>
    <x v="2"/>
    <x v="547"/>
    <n v="752"/>
    <x v="1"/>
    <x v="1"/>
    <x v="2"/>
    <s v="Yes"/>
    <s v="Y"/>
    <n v="2"/>
    <n v="-2"/>
    <n v="0"/>
    <n v="42"/>
    <n v="1"/>
    <n v="1"/>
    <n v="1"/>
    <n v="0"/>
    <n v="933"/>
    <n v="19"/>
    <x v="3"/>
    <n v="1"/>
    <n v="3"/>
    <n v="57"/>
    <n v="4"/>
    <n v="1"/>
    <x v="2"/>
    <n v="2759"/>
    <n v="20366"/>
    <n v="6"/>
    <n v="12"/>
    <n v="3"/>
    <n v="4"/>
    <n v="80"/>
    <n v="0"/>
    <n v="7"/>
    <n v="3"/>
    <n v="2"/>
    <n v="2"/>
    <n v="2"/>
    <n v="2"/>
  </r>
  <r>
    <x v="1"/>
    <s v="Travel_Frequently"/>
    <x v="0"/>
    <s v="Current Employees"/>
    <x v="0"/>
    <x v="0"/>
    <x v="548"/>
    <n v="754"/>
    <x v="1"/>
    <x v="0"/>
    <x v="1"/>
    <s v="No"/>
    <s v="Y"/>
    <n v="5"/>
    <n v="-2"/>
    <n v="0"/>
    <n v="43"/>
    <n v="0"/>
    <m/>
    <n v="0"/>
    <n v="1"/>
    <n v="775"/>
    <n v="15"/>
    <x v="3"/>
    <n v="1"/>
    <n v="4"/>
    <n v="47"/>
    <n v="2"/>
    <n v="2"/>
    <x v="0"/>
    <n v="6804"/>
    <n v="23683"/>
    <n v="3"/>
    <n v="18"/>
    <n v="3"/>
    <n v="3"/>
    <n v="80"/>
    <n v="1"/>
    <n v="7"/>
    <n v="3"/>
    <n v="2"/>
    <n v="2"/>
    <n v="2"/>
    <n v="2"/>
  </r>
  <r>
    <x v="1"/>
    <s v="Travel_Rarely"/>
    <x v="2"/>
    <s v="Current Employees"/>
    <x v="1"/>
    <x v="2"/>
    <x v="549"/>
    <n v="757"/>
    <x v="0"/>
    <x v="4"/>
    <x v="0"/>
    <s v="No"/>
    <s v="Y"/>
    <n v="2"/>
    <n v="-2"/>
    <n v="0"/>
    <n v="34"/>
    <n v="0"/>
    <m/>
    <n v="0"/>
    <n v="1"/>
    <n v="970"/>
    <n v="8"/>
    <x v="0"/>
    <n v="1"/>
    <n v="2"/>
    <n v="96"/>
    <n v="3"/>
    <n v="2"/>
    <x v="2"/>
    <n v="6142"/>
    <n v="7360"/>
    <n v="3"/>
    <n v="11"/>
    <n v="3"/>
    <n v="4"/>
    <n v="80"/>
    <n v="0"/>
    <n v="10"/>
    <n v="3"/>
    <n v="5"/>
    <n v="1"/>
    <n v="4"/>
    <n v="3"/>
  </r>
  <r>
    <x v="1"/>
    <s v="Travel_Rarely"/>
    <x v="4"/>
    <s v="Current Employees"/>
    <x v="1"/>
    <x v="2"/>
    <x v="550"/>
    <n v="758"/>
    <x v="1"/>
    <x v="2"/>
    <x v="1"/>
    <s v="No"/>
    <s v="Y"/>
    <n v="2"/>
    <n v="-2"/>
    <n v="0"/>
    <n v="23"/>
    <n v="0"/>
    <m/>
    <n v="0"/>
    <n v="1"/>
    <n v="650"/>
    <n v="9"/>
    <x v="1"/>
    <n v="1"/>
    <n v="2"/>
    <n v="37"/>
    <n v="3"/>
    <n v="1"/>
    <x v="2"/>
    <n v="2500"/>
    <n v="4344"/>
    <n v="1"/>
    <n v="14"/>
    <n v="3"/>
    <n v="4"/>
    <n v="80"/>
    <n v="1"/>
    <n v="5"/>
    <n v="4"/>
    <n v="4"/>
    <n v="3"/>
    <n v="0"/>
    <n v="2"/>
  </r>
  <r>
    <x v="1"/>
    <s v="Travel_Rarely"/>
    <x v="0"/>
    <s v="Current Employees"/>
    <x v="2"/>
    <x v="5"/>
    <x v="551"/>
    <n v="760"/>
    <x v="0"/>
    <x v="8"/>
    <x v="1"/>
    <s v="No"/>
    <s v="Y"/>
    <n v="3"/>
    <n v="-2"/>
    <n v="0"/>
    <n v="39"/>
    <n v="0"/>
    <m/>
    <n v="0"/>
    <n v="1"/>
    <n v="141"/>
    <n v="3"/>
    <x v="3"/>
    <n v="1"/>
    <n v="3"/>
    <n v="44"/>
    <n v="4"/>
    <n v="2"/>
    <x v="2"/>
    <n v="6389"/>
    <n v="18767"/>
    <n v="9"/>
    <n v="15"/>
    <n v="3"/>
    <n v="3"/>
    <n v="80"/>
    <n v="1"/>
    <n v="12"/>
    <n v="1"/>
    <n v="8"/>
    <n v="3"/>
    <n v="3"/>
    <n v="6"/>
  </r>
  <r>
    <x v="1"/>
    <s v="Travel_Rarely"/>
    <x v="3"/>
    <s v="Current Employees"/>
    <x v="1"/>
    <x v="2"/>
    <x v="552"/>
    <n v="762"/>
    <x v="1"/>
    <x v="4"/>
    <x v="1"/>
    <s v="No"/>
    <s v="Y"/>
    <n v="1"/>
    <n v="-2"/>
    <n v="0"/>
    <n v="56"/>
    <n v="0"/>
    <m/>
    <n v="0"/>
    <n v="1"/>
    <n v="832"/>
    <n v="9"/>
    <x v="3"/>
    <n v="1"/>
    <n v="3"/>
    <n v="81"/>
    <n v="3"/>
    <n v="4"/>
    <x v="0"/>
    <n v="11103"/>
    <n v="20420"/>
    <n v="7"/>
    <n v="11"/>
    <n v="3"/>
    <n v="3"/>
    <n v="80"/>
    <n v="0"/>
    <n v="30"/>
    <n v="2"/>
    <n v="10"/>
    <n v="7"/>
    <n v="1"/>
    <n v="1"/>
  </r>
  <r>
    <x v="1"/>
    <s v="Travel_Rarely"/>
    <x v="0"/>
    <s v="Current Employees"/>
    <x v="1"/>
    <x v="2"/>
    <x v="553"/>
    <n v="763"/>
    <x v="0"/>
    <x v="1"/>
    <x v="0"/>
    <s v="Yes"/>
    <s v="Y"/>
    <n v="2"/>
    <n v="-2"/>
    <n v="0"/>
    <n v="40"/>
    <n v="0"/>
    <m/>
    <n v="0"/>
    <n v="1"/>
    <n v="804"/>
    <n v="2"/>
    <x v="1"/>
    <n v="1"/>
    <n v="4"/>
    <n v="86"/>
    <n v="2"/>
    <n v="1"/>
    <x v="0"/>
    <n v="2342"/>
    <n v="22929"/>
    <n v="0"/>
    <n v="20"/>
    <n v="4"/>
    <n v="4"/>
    <n v="80"/>
    <n v="0"/>
    <n v="5"/>
    <n v="2"/>
    <n v="4"/>
    <n v="2"/>
    <n v="2"/>
    <n v="3"/>
  </r>
  <r>
    <x v="1"/>
    <s v="Travel_Rarely"/>
    <x v="2"/>
    <s v="Current Employees"/>
    <x v="1"/>
    <x v="2"/>
    <x v="554"/>
    <n v="764"/>
    <x v="0"/>
    <x v="4"/>
    <x v="0"/>
    <s v="No"/>
    <s v="Y"/>
    <n v="2"/>
    <n v="-2"/>
    <n v="0"/>
    <n v="27"/>
    <n v="0"/>
    <m/>
    <n v="0"/>
    <n v="1"/>
    <n v="975"/>
    <n v="7"/>
    <x v="3"/>
    <n v="1"/>
    <n v="4"/>
    <n v="55"/>
    <n v="2"/>
    <n v="2"/>
    <x v="2"/>
    <n v="6811"/>
    <n v="23398"/>
    <n v="8"/>
    <n v="19"/>
    <n v="3"/>
    <n v="1"/>
    <n v="80"/>
    <n v="0"/>
    <n v="9"/>
    <n v="1"/>
    <n v="7"/>
    <n v="6"/>
    <n v="0"/>
    <n v="7"/>
  </r>
  <r>
    <x v="1"/>
    <s v="Travel_Rarely"/>
    <x v="2"/>
    <s v="Current Employees"/>
    <x v="0"/>
    <x v="3"/>
    <x v="555"/>
    <n v="766"/>
    <x v="1"/>
    <x v="6"/>
    <x v="2"/>
    <s v="No"/>
    <s v="Y"/>
    <n v="2"/>
    <n v="-2"/>
    <n v="0"/>
    <n v="29"/>
    <n v="0"/>
    <m/>
    <n v="0"/>
    <n v="1"/>
    <n v="1090"/>
    <n v="10"/>
    <x v="3"/>
    <n v="1"/>
    <n v="4"/>
    <n v="83"/>
    <n v="3"/>
    <n v="1"/>
    <x v="1"/>
    <n v="2297"/>
    <n v="17967"/>
    <n v="1"/>
    <n v="14"/>
    <n v="3"/>
    <n v="4"/>
    <n v="80"/>
    <n v="2"/>
    <n v="2"/>
    <n v="3"/>
    <n v="2"/>
    <n v="2"/>
    <n v="2"/>
    <n v="2"/>
  </r>
  <r>
    <x v="1"/>
    <s v="Travel_Rarely"/>
    <x v="1"/>
    <s v="Current Employees"/>
    <x v="1"/>
    <x v="0"/>
    <x v="556"/>
    <n v="769"/>
    <x v="1"/>
    <x v="2"/>
    <x v="0"/>
    <s v="No"/>
    <s v="Y"/>
    <n v="4"/>
    <n v="-2"/>
    <n v="0"/>
    <n v="53"/>
    <n v="0"/>
    <m/>
    <n v="0"/>
    <n v="1"/>
    <n v="346"/>
    <n v="6"/>
    <x v="3"/>
    <n v="1"/>
    <n v="4"/>
    <n v="86"/>
    <n v="3"/>
    <n v="2"/>
    <x v="0"/>
    <n v="2450"/>
    <n v="10919"/>
    <n v="2"/>
    <n v="17"/>
    <n v="3"/>
    <n v="4"/>
    <n v="80"/>
    <n v="0"/>
    <n v="19"/>
    <n v="3"/>
    <n v="2"/>
    <n v="2"/>
    <n v="2"/>
    <n v="2"/>
  </r>
  <r>
    <x v="1"/>
    <s v="Non-Travel"/>
    <x v="0"/>
    <s v="Current Employees"/>
    <x v="1"/>
    <x v="0"/>
    <x v="557"/>
    <n v="771"/>
    <x v="0"/>
    <x v="4"/>
    <x v="2"/>
    <s v="No"/>
    <s v="Y"/>
    <n v="2"/>
    <n v="-2"/>
    <n v="0"/>
    <n v="35"/>
    <n v="0"/>
    <m/>
    <n v="0"/>
    <n v="1"/>
    <n v="1225"/>
    <n v="2"/>
    <x v="2"/>
    <n v="1"/>
    <n v="4"/>
    <n v="61"/>
    <n v="3"/>
    <n v="2"/>
    <x v="3"/>
    <n v="5093"/>
    <n v="4761"/>
    <n v="2"/>
    <n v="11"/>
    <n v="3"/>
    <n v="1"/>
    <n v="80"/>
    <n v="1"/>
    <n v="16"/>
    <n v="4"/>
    <n v="1"/>
    <n v="0"/>
    <n v="0"/>
    <n v="0"/>
  </r>
  <r>
    <x v="1"/>
    <s v="Travel_Frequently"/>
    <x v="2"/>
    <s v="Current Employees"/>
    <x v="1"/>
    <x v="0"/>
    <x v="558"/>
    <n v="772"/>
    <x v="1"/>
    <x v="2"/>
    <x v="1"/>
    <s v="No"/>
    <s v="Y"/>
    <n v="2"/>
    <n v="-2"/>
    <n v="0"/>
    <n v="32"/>
    <n v="0"/>
    <m/>
    <n v="0"/>
    <n v="1"/>
    <n v="430"/>
    <n v="24"/>
    <x v="2"/>
    <n v="1"/>
    <n v="1"/>
    <n v="80"/>
    <n v="3"/>
    <n v="2"/>
    <x v="3"/>
    <n v="5309"/>
    <n v="21146"/>
    <n v="1"/>
    <n v="15"/>
    <n v="3"/>
    <n v="4"/>
    <n v="80"/>
    <n v="2"/>
    <n v="10"/>
    <n v="3"/>
    <n v="10"/>
    <n v="8"/>
    <n v="4"/>
    <n v="7"/>
  </r>
  <r>
    <x v="1"/>
    <s v="Travel_Rarely"/>
    <x v="0"/>
    <s v="Current Employees"/>
    <x v="1"/>
    <x v="2"/>
    <x v="559"/>
    <n v="773"/>
    <x v="1"/>
    <x v="1"/>
    <x v="1"/>
    <s v="Yes"/>
    <s v="Y"/>
    <n v="0"/>
    <n v="-2"/>
    <n v="0"/>
    <n v="38"/>
    <n v="0"/>
    <m/>
    <n v="0"/>
    <n v="1"/>
    <n v="268"/>
    <n v="2"/>
    <x v="4"/>
    <n v="1"/>
    <n v="4"/>
    <n v="92"/>
    <n v="3"/>
    <n v="1"/>
    <x v="2"/>
    <n v="3057"/>
    <n v="20471"/>
    <n v="6"/>
    <n v="13"/>
    <n v="3"/>
    <n v="2"/>
    <n v="80"/>
    <n v="1"/>
    <n v="6"/>
    <n v="1"/>
    <n v="1"/>
    <n v="0"/>
    <n v="0"/>
    <n v="1"/>
  </r>
  <r>
    <x v="1"/>
    <s v="Travel_Rarely"/>
    <x v="2"/>
    <s v="Current Employees"/>
    <x v="1"/>
    <x v="0"/>
    <x v="560"/>
    <n v="775"/>
    <x v="0"/>
    <x v="3"/>
    <x v="2"/>
    <s v="No"/>
    <s v="Y"/>
    <n v="3"/>
    <n v="-2"/>
    <n v="0"/>
    <n v="34"/>
    <n v="0"/>
    <m/>
    <n v="0"/>
    <n v="1"/>
    <n v="167"/>
    <n v="8"/>
    <x v="4"/>
    <n v="1"/>
    <n v="2"/>
    <n v="32"/>
    <n v="3"/>
    <n v="2"/>
    <x v="3"/>
    <n v="5121"/>
    <n v="4187"/>
    <n v="3"/>
    <n v="14"/>
    <n v="3"/>
    <n v="3"/>
    <n v="80"/>
    <n v="1"/>
    <n v="7"/>
    <n v="3"/>
    <n v="0"/>
    <n v="0"/>
    <n v="0"/>
    <n v="0"/>
  </r>
  <r>
    <x v="1"/>
    <s v="Travel_Rarely"/>
    <x v="1"/>
    <s v="Current Employees"/>
    <x v="0"/>
    <x v="3"/>
    <x v="561"/>
    <n v="776"/>
    <x v="1"/>
    <x v="5"/>
    <x v="1"/>
    <s v="No"/>
    <s v="Y"/>
    <n v="3"/>
    <n v="-2"/>
    <n v="0"/>
    <n v="52"/>
    <n v="0"/>
    <m/>
    <n v="0"/>
    <n v="1"/>
    <n v="621"/>
    <n v="3"/>
    <x v="2"/>
    <n v="1"/>
    <n v="3"/>
    <n v="31"/>
    <n v="2"/>
    <n v="4"/>
    <x v="1"/>
    <n v="16856"/>
    <n v="10084"/>
    <n v="1"/>
    <n v="11"/>
    <n v="3"/>
    <n v="1"/>
    <n v="80"/>
    <n v="0"/>
    <n v="34"/>
    <n v="4"/>
    <n v="34"/>
    <n v="6"/>
    <n v="1"/>
    <n v="16"/>
  </r>
  <r>
    <x v="0"/>
    <s v="Travel_Rarely"/>
    <x v="2"/>
    <s v="Ex-Employees"/>
    <x v="1"/>
    <x v="1"/>
    <x v="562"/>
    <n v="780"/>
    <x v="1"/>
    <x v="1"/>
    <x v="0"/>
    <s v="Yes"/>
    <s v="Y"/>
    <n v="2"/>
    <n v="-2"/>
    <n v="0"/>
    <n v="33"/>
    <n v="1"/>
    <n v="1"/>
    <n v="1"/>
    <n v="0"/>
    <n v="527"/>
    <n v="1"/>
    <x v="2"/>
    <n v="1"/>
    <n v="4"/>
    <n v="63"/>
    <n v="3"/>
    <n v="1"/>
    <x v="0"/>
    <n v="2686"/>
    <n v="5207"/>
    <n v="1"/>
    <n v="13"/>
    <n v="3"/>
    <n v="3"/>
    <n v="80"/>
    <n v="0"/>
    <n v="10"/>
    <n v="2"/>
    <n v="10"/>
    <n v="9"/>
    <n v="7"/>
    <n v="8"/>
  </r>
  <r>
    <x v="1"/>
    <s v="Travel_Rarely"/>
    <x v="2"/>
    <s v="Current Employees"/>
    <x v="0"/>
    <x v="2"/>
    <x v="563"/>
    <n v="781"/>
    <x v="0"/>
    <x v="0"/>
    <x v="0"/>
    <s v="No"/>
    <s v="Y"/>
    <n v="5"/>
    <n v="-2"/>
    <n v="0"/>
    <n v="25"/>
    <n v="0"/>
    <m/>
    <n v="0"/>
    <n v="1"/>
    <n v="883"/>
    <n v="26"/>
    <x v="1"/>
    <n v="1"/>
    <n v="3"/>
    <n v="32"/>
    <n v="3"/>
    <n v="2"/>
    <x v="0"/>
    <n v="6180"/>
    <n v="22807"/>
    <n v="1"/>
    <n v="23"/>
    <n v="4"/>
    <n v="2"/>
    <n v="80"/>
    <n v="0"/>
    <n v="6"/>
    <n v="2"/>
    <n v="6"/>
    <n v="5"/>
    <n v="1"/>
    <n v="4"/>
  </r>
  <r>
    <x v="1"/>
    <s v="Travel_Rarely"/>
    <x v="1"/>
    <s v="Current Employees"/>
    <x v="0"/>
    <x v="4"/>
    <x v="564"/>
    <n v="783"/>
    <x v="1"/>
    <x v="6"/>
    <x v="0"/>
    <s v="No"/>
    <s v="Y"/>
    <n v="3"/>
    <n v="-2"/>
    <n v="0"/>
    <n v="45"/>
    <n v="0"/>
    <m/>
    <n v="0"/>
    <n v="1"/>
    <n v="954"/>
    <n v="2"/>
    <x v="0"/>
    <n v="1"/>
    <n v="4"/>
    <n v="46"/>
    <n v="1"/>
    <n v="2"/>
    <x v="0"/>
    <n v="6632"/>
    <n v="12388"/>
    <n v="0"/>
    <n v="13"/>
    <n v="3"/>
    <n v="1"/>
    <n v="80"/>
    <n v="0"/>
    <n v="9"/>
    <n v="3"/>
    <n v="8"/>
    <n v="7"/>
    <n v="3"/>
    <n v="1"/>
  </r>
  <r>
    <x v="1"/>
    <s v="Travel_Rarely"/>
    <x v="4"/>
    <s v="Current Employees"/>
    <x v="1"/>
    <x v="2"/>
    <x v="565"/>
    <n v="784"/>
    <x v="1"/>
    <x v="1"/>
    <x v="0"/>
    <s v="No"/>
    <s v="Y"/>
    <n v="3"/>
    <n v="-2"/>
    <n v="0"/>
    <n v="23"/>
    <n v="0"/>
    <m/>
    <n v="0"/>
    <n v="1"/>
    <n v="310"/>
    <n v="10"/>
    <x v="1"/>
    <n v="1"/>
    <n v="1"/>
    <n v="79"/>
    <n v="4"/>
    <n v="1"/>
    <x v="2"/>
    <n v="3505"/>
    <n v="19630"/>
    <n v="1"/>
    <n v="18"/>
    <n v="3"/>
    <n v="4"/>
    <n v="80"/>
    <n v="0"/>
    <n v="2"/>
    <n v="3"/>
    <n v="2"/>
    <n v="2"/>
    <n v="0"/>
    <n v="2"/>
  </r>
  <r>
    <x v="0"/>
    <s v="Travel_Frequently"/>
    <x v="1"/>
    <s v="Ex-Employees"/>
    <x v="0"/>
    <x v="0"/>
    <x v="566"/>
    <n v="785"/>
    <x v="0"/>
    <x v="0"/>
    <x v="0"/>
    <s v="Yes"/>
    <s v="Y"/>
    <n v="2"/>
    <n v="-2"/>
    <n v="0"/>
    <n v="47"/>
    <n v="1"/>
    <n v="1"/>
    <n v="1"/>
    <n v="0"/>
    <n v="719"/>
    <n v="27"/>
    <x v="0"/>
    <n v="1"/>
    <n v="2"/>
    <n v="77"/>
    <n v="4"/>
    <n v="2"/>
    <x v="3"/>
    <n v="6397"/>
    <n v="10339"/>
    <n v="4"/>
    <n v="12"/>
    <n v="3"/>
    <n v="4"/>
    <n v="80"/>
    <n v="0"/>
    <n v="8"/>
    <n v="3"/>
    <n v="5"/>
    <n v="4"/>
    <n v="1"/>
    <n v="3"/>
  </r>
  <r>
    <x v="1"/>
    <s v="Travel_Rarely"/>
    <x v="2"/>
    <s v="Current Employees"/>
    <x v="0"/>
    <x v="1"/>
    <x v="567"/>
    <n v="786"/>
    <x v="1"/>
    <x v="0"/>
    <x v="0"/>
    <s v="No"/>
    <s v="Y"/>
    <n v="5"/>
    <n v="-2"/>
    <n v="0"/>
    <n v="34"/>
    <n v="0"/>
    <m/>
    <n v="0"/>
    <n v="1"/>
    <n v="304"/>
    <n v="2"/>
    <x v="3"/>
    <n v="1"/>
    <n v="4"/>
    <n v="60"/>
    <n v="3"/>
    <n v="2"/>
    <x v="0"/>
    <n v="6274"/>
    <n v="18686"/>
    <n v="1"/>
    <n v="22"/>
    <n v="4"/>
    <n v="3"/>
    <n v="80"/>
    <n v="0"/>
    <n v="6"/>
    <n v="3"/>
    <n v="6"/>
    <n v="5"/>
    <n v="1"/>
    <n v="4"/>
  </r>
  <r>
    <x v="0"/>
    <s v="Travel_Rarely"/>
    <x v="3"/>
    <s v="Ex-Employees"/>
    <x v="1"/>
    <x v="2"/>
    <x v="568"/>
    <n v="787"/>
    <x v="1"/>
    <x v="5"/>
    <x v="1"/>
    <s v="Yes"/>
    <s v="Y"/>
    <n v="2"/>
    <n v="-2"/>
    <n v="0"/>
    <n v="55"/>
    <n v="1"/>
    <n v="1"/>
    <n v="1"/>
    <n v="0"/>
    <n v="725"/>
    <n v="2"/>
    <x v="3"/>
    <n v="1"/>
    <n v="4"/>
    <n v="78"/>
    <n v="3"/>
    <n v="5"/>
    <x v="2"/>
    <n v="19859"/>
    <n v="21199"/>
    <n v="5"/>
    <n v="13"/>
    <n v="3"/>
    <n v="4"/>
    <n v="80"/>
    <n v="1"/>
    <n v="24"/>
    <n v="3"/>
    <n v="5"/>
    <n v="2"/>
    <n v="1"/>
    <n v="4"/>
  </r>
  <r>
    <x v="1"/>
    <s v="Non-Travel"/>
    <x v="0"/>
    <s v="Current Employees"/>
    <x v="0"/>
    <x v="0"/>
    <x v="569"/>
    <n v="789"/>
    <x v="1"/>
    <x v="0"/>
    <x v="0"/>
    <s v="No"/>
    <s v="Y"/>
    <n v="1"/>
    <n v="-2"/>
    <n v="0"/>
    <n v="36"/>
    <n v="0"/>
    <m/>
    <n v="0"/>
    <n v="1"/>
    <n v="1434"/>
    <n v="8"/>
    <x v="2"/>
    <n v="1"/>
    <n v="1"/>
    <n v="76"/>
    <n v="2"/>
    <n v="3"/>
    <x v="3"/>
    <n v="7587"/>
    <n v="14229"/>
    <n v="1"/>
    <n v="15"/>
    <n v="3"/>
    <n v="2"/>
    <n v="80"/>
    <n v="0"/>
    <n v="10"/>
    <n v="3"/>
    <n v="10"/>
    <n v="7"/>
    <n v="0"/>
    <n v="9"/>
  </r>
  <r>
    <x v="1"/>
    <s v="Non-Travel"/>
    <x v="1"/>
    <s v="Current Employees"/>
    <x v="1"/>
    <x v="2"/>
    <x v="570"/>
    <n v="791"/>
    <x v="1"/>
    <x v="1"/>
    <x v="1"/>
    <s v="No"/>
    <s v="Y"/>
    <n v="3"/>
    <n v="-2"/>
    <n v="0"/>
    <n v="52"/>
    <n v="0"/>
    <m/>
    <n v="0"/>
    <n v="1"/>
    <n v="715"/>
    <n v="19"/>
    <x v="2"/>
    <n v="1"/>
    <n v="4"/>
    <n v="41"/>
    <n v="3"/>
    <n v="1"/>
    <x v="0"/>
    <n v="4258"/>
    <n v="26589"/>
    <n v="0"/>
    <n v="18"/>
    <n v="3"/>
    <n v="1"/>
    <n v="80"/>
    <n v="1"/>
    <n v="5"/>
    <n v="3"/>
    <n v="4"/>
    <n v="3"/>
    <n v="1"/>
    <n v="2"/>
  </r>
  <r>
    <x v="1"/>
    <s v="Travel_Frequently"/>
    <x v="2"/>
    <s v="Current Employees"/>
    <x v="1"/>
    <x v="0"/>
    <x v="571"/>
    <n v="792"/>
    <x v="0"/>
    <x v="2"/>
    <x v="2"/>
    <s v="No"/>
    <s v="Y"/>
    <n v="2"/>
    <n v="-2"/>
    <n v="0"/>
    <n v="26"/>
    <n v="0"/>
    <m/>
    <n v="0"/>
    <n v="1"/>
    <n v="575"/>
    <n v="1"/>
    <x v="0"/>
    <n v="1"/>
    <n v="1"/>
    <n v="71"/>
    <n v="1"/>
    <n v="1"/>
    <x v="3"/>
    <n v="4364"/>
    <n v="5288"/>
    <n v="3"/>
    <n v="14"/>
    <n v="3"/>
    <n v="1"/>
    <n v="80"/>
    <n v="1"/>
    <n v="5"/>
    <n v="3"/>
    <n v="2"/>
    <n v="2"/>
    <n v="2"/>
    <n v="0"/>
  </r>
  <r>
    <x v="1"/>
    <s v="Travel_Rarely"/>
    <x v="2"/>
    <s v="Current Employees"/>
    <x v="1"/>
    <x v="2"/>
    <x v="572"/>
    <n v="793"/>
    <x v="0"/>
    <x v="4"/>
    <x v="1"/>
    <s v="No"/>
    <s v="Y"/>
    <n v="3"/>
    <n v="-2"/>
    <n v="0"/>
    <n v="29"/>
    <n v="0"/>
    <m/>
    <n v="0"/>
    <n v="1"/>
    <n v="657"/>
    <n v="27"/>
    <x v="3"/>
    <n v="1"/>
    <n v="2"/>
    <n v="66"/>
    <n v="3"/>
    <n v="2"/>
    <x v="2"/>
    <n v="4335"/>
    <n v="25549"/>
    <n v="4"/>
    <n v="12"/>
    <n v="3"/>
    <n v="1"/>
    <n v="80"/>
    <n v="1"/>
    <n v="11"/>
    <n v="2"/>
    <n v="8"/>
    <n v="7"/>
    <n v="1"/>
    <n v="1"/>
  </r>
  <r>
    <x v="0"/>
    <s v="Travel_Rarely"/>
    <x v="2"/>
    <s v="Ex-Employees"/>
    <x v="0"/>
    <x v="4"/>
    <x v="573"/>
    <n v="796"/>
    <x v="1"/>
    <x v="0"/>
    <x v="0"/>
    <s v="No"/>
    <s v="Y"/>
    <n v="2"/>
    <n v="-2"/>
    <n v="0"/>
    <n v="26"/>
    <n v="1"/>
    <n v="1"/>
    <n v="1"/>
    <n v="0"/>
    <n v="1146"/>
    <n v="8"/>
    <x v="3"/>
    <n v="1"/>
    <n v="4"/>
    <n v="38"/>
    <n v="2"/>
    <n v="2"/>
    <x v="0"/>
    <n v="5326"/>
    <n v="3064"/>
    <n v="6"/>
    <n v="17"/>
    <n v="3"/>
    <n v="3"/>
    <n v="80"/>
    <n v="0"/>
    <n v="6"/>
    <n v="2"/>
    <n v="4"/>
    <n v="3"/>
    <n v="1"/>
    <n v="2"/>
  </r>
  <r>
    <x v="1"/>
    <s v="Travel_Rarely"/>
    <x v="2"/>
    <s v="Current Employees"/>
    <x v="1"/>
    <x v="0"/>
    <x v="574"/>
    <n v="797"/>
    <x v="0"/>
    <x v="1"/>
    <x v="0"/>
    <s v="No"/>
    <s v="Y"/>
    <n v="2"/>
    <n v="-2"/>
    <n v="0"/>
    <n v="34"/>
    <n v="0"/>
    <m/>
    <n v="0"/>
    <n v="1"/>
    <n v="182"/>
    <n v="1"/>
    <x v="2"/>
    <n v="1"/>
    <n v="2"/>
    <n v="72"/>
    <n v="4"/>
    <n v="1"/>
    <x v="3"/>
    <n v="3280"/>
    <n v="13551"/>
    <n v="2"/>
    <n v="16"/>
    <n v="3"/>
    <n v="3"/>
    <n v="80"/>
    <n v="0"/>
    <n v="10"/>
    <n v="3"/>
    <n v="4"/>
    <n v="2"/>
    <n v="1"/>
    <n v="3"/>
  </r>
  <r>
    <x v="1"/>
    <s v="Travel_Rarely"/>
    <x v="1"/>
    <s v="Current Employees"/>
    <x v="1"/>
    <x v="2"/>
    <x v="575"/>
    <n v="799"/>
    <x v="0"/>
    <x v="3"/>
    <x v="2"/>
    <s v="Yes"/>
    <s v="Y"/>
    <n v="4"/>
    <n v="-2"/>
    <n v="0"/>
    <n v="54"/>
    <n v="0"/>
    <m/>
    <n v="0"/>
    <n v="1"/>
    <n v="376"/>
    <n v="19"/>
    <x v="2"/>
    <n v="1"/>
    <n v="4"/>
    <n v="95"/>
    <n v="3"/>
    <n v="2"/>
    <x v="2"/>
    <n v="5485"/>
    <n v="22670"/>
    <n v="9"/>
    <n v="11"/>
    <n v="3"/>
    <n v="2"/>
    <n v="80"/>
    <n v="2"/>
    <n v="9"/>
    <n v="3"/>
    <n v="5"/>
    <n v="3"/>
    <n v="1"/>
    <n v="4"/>
  </r>
  <r>
    <x v="1"/>
    <s v="Travel_Frequently"/>
    <x v="2"/>
    <s v="Current Employees"/>
    <x v="0"/>
    <x v="3"/>
    <x v="576"/>
    <n v="800"/>
    <x v="1"/>
    <x v="0"/>
    <x v="1"/>
    <s v="No"/>
    <s v="Y"/>
    <n v="3"/>
    <n v="-2"/>
    <n v="0"/>
    <n v="27"/>
    <n v="0"/>
    <m/>
    <n v="0"/>
    <n v="1"/>
    <n v="829"/>
    <n v="8"/>
    <x v="1"/>
    <n v="1"/>
    <n v="3"/>
    <n v="84"/>
    <n v="3"/>
    <n v="2"/>
    <x v="1"/>
    <n v="4342"/>
    <n v="24008"/>
    <n v="0"/>
    <n v="19"/>
    <n v="3"/>
    <n v="2"/>
    <n v="80"/>
    <n v="1"/>
    <n v="5"/>
    <n v="3"/>
    <n v="4"/>
    <n v="2"/>
    <n v="1"/>
    <n v="1"/>
  </r>
  <r>
    <x v="1"/>
    <s v="Travel_Rarely"/>
    <x v="0"/>
    <s v="Current Employees"/>
    <x v="1"/>
    <x v="0"/>
    <x v="577"/>
    <n v="802"/>
    <x v="0"/>
    <x v="1"/>
    <x v="2"/>
    <s v="Yes"/>
    <s v="Y"/>
    <n v="3"/>
    <n v="-2"/>
    <n v="0"/>
    <n v="37"/>
    <n v="0"/>
    <m/>
    <n v="0"/>
    <n v="1"/>
    <n v="571"/>
    <n v="10"/>
    <x v="1"/>
    <n v="1"/>
    <n v="4"/>
    <n v="82"/>
    <n v="3"/>
    <n v="1"/>
    <x v="3"/>
    <n v="2782"/>
    <n v="19905"/>
    <n v="0"/>
    <n v="13"/>
    <n v="3"/>
    <n v="2"/>
    <n v="80"/>
    <n v="2"/>
    <n v="6"/>
    <n v="2"/>
    <n v="5"/>
    <n v="3"/>
    <n v="4"/>
    <n v="3"/>
  </r>
  <r>
    <x v="1"/>
    <s v="Travel_Frequently"/>
    <x v="0"/>
    <s v="Current Employees"/>
    <x v="1"/>
    <x v="0"/>
    <x v="578"/>
    <n v="803"/>
    <x v="0"/>
    <x v="3"/>
    <x v="0"/>
    <s v="Yes"/>
    <s v="Y"/>
    <n v="2"/>
    <n v="-2"/>
    <n v="0"/>
    <n v="38"/>
    <n v="0"/>
    <m/>
    <n v="0"/>
    <n v="1"/>
    <n v="240"/>
    <n v="2"/>
    <x v="2"/>
    <n v="1"/>
    <n v="1"/>
    <n v="75"/>
    <n v="4"/>
    <n v="2"/>
    <x v="3"/>
    <n v="5980"/>
    <n v="26085"/>
    <n v="6"/>
    <n v="12"/>
    <n v="3"/>
    <n v="4"/>
    <n v="80"/>
    <n v="0"/>
    <n v="17"/>
    <n v="3"/>
    <n v="15"/>
    <n v="7"/>
    <n v="4"/>
    <n v="12"/>
  </r>
  <r>
    <x v="1"/>
    <s v="Travel_Rarely"/>
    <x v="2"/>
    <s v="Current Employees"/>
    <x v="1"/>
    <x v="2"/>
    <x v="579"/>
    <n v="804"/>
    <x v="0"/>
    <x v="1"/>
    <x v="0"/>
    <s v="No"/>
    <s v="Y"/>
    <n v="3"/>
    <n v="-2"/>
    <n v="0"/>
    <n v="34"/>
    <n v="0"/>
    <m/>
    <n v="0"/>
    <n v="1"/>
    <n v="121"/>
    <n v="2"/>
    <x v="2"/>
    <n v="1"/>
    <n v="3"/>
    <n v="86"/>
    <n v="2"/>
    <n v="1"/>
    <x v="2"/>
    <n v="4381"/>
    <n v="7530"/>
    <n v="1"/>
    <n v="11"/>
    <n v="3"/>
    <n v="3"/>
    <n v="80"/>
    <n v="0"/>
    <n v="6"/>
    <n v="3"/>
    <n v="6"/>
    <n v="5"/>
    <n v="1"/>
    <n v="3"/>
  </r>
  <r>
    <x v="1"/>
    <s v="Travel_Rarely"/>
    <x v="0"/>
    <s v="Current Employees"/>
    <x v="0"/>
    <x v="0"/>
    <x v="580"/>
    <n v="805"/>
    <x v="0"/>
    <x v="6"/>
    <x v="1"/>
    <s v="No"/>
    <s v="Y"/>
    <n v="1"/>
    <n v="-2"/>
    <n v="0"/>
    <n v="35"/>
    <n v="0"/>
    <m/>
    <n v="0"/>
    <n v="1"/>
    <n v="384"/>
    <n v="8"/>
    <x v="2"/>
    <n v="1"/>
    <n v="1"/>
    <n v="72"/>
    <n v="3"/>
    <n v="1"/>
    <x v="3"/>
    <n v="2572"/>
    <n v="20317"/>
    <n v="1"/>
    <n v="16"/>
    <n v="3"/>
    <n v="2"/>
    <n v="80"/>
    <n v="1"/>
    <n v="3"/>
    <n v="2"/>
    <n v="3"/>
    <n v="2"/>
    <n v="0"/>
    <n v="2"/>
  </r>
  <r>
    <x v="1"/>
    <s v="Travel_Rarely"/>
    <x v="2"/>
    <s v="Current Employees"/>
    <x v="1"/>
    <x v="0"/>
    <x v="581"/>
    <n v="806"/>
    <x v="1"/>
    <x v="2"/>
    <x v="1"/>
    <s v="No"/>
    <s v="Y"/>
    <n v="2"/>
    <n v="-2"/>
    <n v="0"/>
    <n v="30"/>
    <n v="0"/>
    <m/>
    <n v="0"/>
    <n v="1"/>
    <n v="921"/>
    <n v="1"/>
    <x v="3"/>
    <n v="1"/>
    <n v="4"/>
    <n v="38"/>
    <n v="1"/>
    <n v="1"/>
    <x v="3"/>
    <n v="3833"/>
    <n v="24375"/>
    <n v="3"/>
    <n v="21"/>
    <n v="4"/>
    <n v="3"/>
    <n v="80"/>
    <n v="2"/>
    <n v="7"/>
    <n v="3"/>
    <n v="2"/>
    <n v="2"/>
    <n v="0"/>
    <n v="2"/>
  </r>
  <r>
    <x v="1"/>
    <s v="Travel_Frequently"/>
    <x v="0"/>
    <s v="Current Employees"/>
    <x v="1"/>
    <x v="2"/>
    <x v="582"/>
    <n v="807"/>
    <x v="0"/>
    <x v="4"/>
    <x v="1"/>
    <s v="No"/>
    <s v="Y"/>
    <n v="2"/>
    <n v="-2"/>
    <n v="0"/>
    <n v="40"/>
    <n v="0"/>
    <m/>
    <n v="0"/>
    <n v="1"/>
    <n v="791"/>
    <n v="2"/>
    <x v="0"/>
    <n v="1"/>
    <n v="3"/>
    <n v="38"/>
    <n v="4"/>
    <n v="2"/>
    <x v="2"/>
    <n v="4244"/>
    <n v="9931"/>
    <n v="1"/>
    <n v="24"/>
    <n v="4"/>
    <n v="4"/>
    <n v="80"/>
    <n v="1"/>
    <n v="8"/>
    <n v="3"/>
    <n v="8"/>
    <n v="7"/>
    <n v="3"/>
    <n v="7"/>
  </r>
  <r>
    <x v="1"/>
    <s v="Travel_Rarely"/>
    <x v="2"/>
    <s v="Current Employees"/>
    <x v="0"/>
    <x v="0"/>
    <x v="583"/>
    <n v="808"/>
    <x v="0"/>
    <x v="0"/>
    <x v="1"/>
    <s v="No"/>
    <s v="Y"/>
    <n v="1"/>
    <n v="-2"/>
    <n v="0"/>
    <n v="34"/>
    <n v="0"/>
    <m/>
    <n v="0"/>
    <n v="1"/>
    <n v="1111"/>
    <n v="8"/>
    <x v="0"/>
    <n v="1"/>
    <n v="3"/>
    <n v="93"/>
    <n v="3"/>
    <n v="2"/>
    <x v="3"/>
    <n v="6500"/>
    <n v="13305"/>
    <n v="5"/>
    <n v="17"/>
    <n v="3"/>
    <n v="2"/>
    <n v="80"/>
    <n v="1"/>
    <n v="6"/>
    <n v="3"/>
    <n v="3"/>
    <n v="2"/>
    <n v="1"/>
    <n v="2"/>
  </r>
  <r>
    <x v="1"/>
    <s v="Travel_Frequently"/>
    <x v="0"/>
    <s v="Current Employees"/>
    <x v="1"/>
    <x v="0"/>
    <x v="584"/>
    <n v="809"/>
    <x v="1"/>
    <x v="5"/>
    <x v="2"/>
    <s v="No"/>
    <s v="Y"/>
    <n v="4"/>
    <n v="-2"/>
    <n v="0"/>
    <n v="42"/>
    <n v="0"/>
    <m/>
    <n v="0"/>
    <n v="1"/>
    <n v="570"/>
    <n v="8"/>
    <x v="3"/>
    <n v="1"/>
    <n v="2"/>
    <n v="66"/>
    <n v="3"/>
    <n v="5"/>
    <x v="3"/>
    <n v="18430"/>
    <n v="16225"/>
    <n v="1"/>
    <n v="13"/>
    <n v="3"/>
    <n v="2"/>
    <n v="80"/>
    <n v="1"/>
    <n v="24"/>
    <n v="2"/>
    <n v="24"/>
    <n v="7"/>
    <n v="14"/>
    <n v="9"/>
  </r>
  <r>
    <x v="0"/>
    <s v="Travel_Rarely"/>
    <x v="4"/>
    <s v="Ex-Employees"/>
    <x v="1"/>
    <x v="0"/>
    <x v="585"/>
    <n v="811"/>
    <x v="1"/>
    <x v="2"/>
    <x v="1"/>
    <s v="Yes"/>
    <s v="Y"/>
    <n v="2"/>
    <n v="-2"/>
    <n v="0"/>
    <n v="23"/>
    <n v="1"/>
    <n v="1"/>
    <n v="1"/>
    <n v="0"/>
    <n v="1243"/>
    <n v="6"/>
    <x v="3"/>
    <n v="1"/>
    <n v="3"/>
    <n v="63"/>
    <n v="4"/>
    <n v="1"/>
    <x v="3"/>
    <n v="1601"/>
    <n v="3445"/>
    <n v="1"/>
    <n v="21"/>
    <n v="4"/>
    <n v="3"/>
    <n v="80"/>
    <n v="2"/>
    <n v="1"/>
    <n v="3"/>
    <n v="0"/>
    <n v="0"/>
    <n v="0"/>
    <n v="0"/>
  </r>
  <r>
    <x v="1"/>
    <s v="Non-Travel"/>
    <x v="4"/>
    <s v="Current Employees"/>
    <x v="1"/>
    <x v="0"/>
    <x v="586"/>
    <n v="812"/>
    <x v="1"/>
    <x v="2"/>
    <x v="2"/>
    <s v="No"/>
    <s v="Y"/>
    <n v="4"/>
    <n v="-2"/>
    <n v="0"/>
    <n v="24"/>
    <n v="0"/>
    <m/>
    <n v="0"/>
    <n v="1"/>
    <n v="1092"/>
    <n v="9"/>
    <x v="3"/>
    <n v="1"/>
    <n v="3"/>
    <n v="60"/>
    <n v="2"/>
    <n v="1"/>
    <x v="3"/>
    <n v="2694"/>
    <n v="26551"/>
    <n v="1"/>
    <n v="11"/>
    <n v="3"/>
    <n v="3"/>
    <n v="80"/>
    <n v="3"/>
    <n v="1"/>
    <n v="3"/>
    <n v="1"/>
    <n v="0"/>
    <n v="0"/>
    <n v="0"/>
  </r>
  <r>
    <x v="1"/>
    <s v="Travel_Rarely"/>
    <x v="1"/>
    <s v="Current Employees"/>
    <x v="1"/>
    <x v="0"/>
    <x v="587"/>
    <n v="813"/>
    <x v="0"/>
    <x v="2"/>
    <x v="1"/>
    <s v="No"/>
    <s v="Y"/>
    <n v="3"/>
    <n v="-2"/>
    <n v="0"/>
    <n v="52"/>
    <n v="0"/>
    <m/>
    <n v="0"/>
    <n v="1"/>
    <n v="1325"/>
    <n v="11"/>
    <x v="2"/>
    <n v="1"/>
    <n v="4"/>
    <n v="82"/>
    <n v="3"/>
    <n v="2"/>
    <x v="3"/>
    <n v="3149"/>
    <n v="21821"/>
    <n v="8"/>
    <n v="20"/>
    <n v="4"/>
    <n v="2"/>
    <n v="80"/>
    <n v="1"/>
    <n v="9"/>
    <n v="3"/>
    <n v="5"/>
    <n v="2"/>
    <n v="1"/>
    <n v="4"/>
  </r>
  <r>
    <x v="1"/>
    <s v="Travel_Rarely"/>
    <x v="1"/>
    <s v="Current Employees"/>
    <x v="1"/>
    <x v="2"/>
    <x v="588"/>
    <n v="815"/>
    <x v="1"/>
    <x v="7"/>
    <x v="1"/>
    <s v="No"/>
    <s v="Y"/>
    <n v="3"/>
    <n v="-2"/>
    <n v="0"/>
    <n v="50"/>
    <n v="0"/>
    <m/>
    <n v="0"/>
    <n v="1"/>
    <n v="691"/>
    <n v="2"/>
    <x v="3"/>
    <n v="1"/>
    <n v="3"/>
    <n v="64"/>
    <n v="3"/>
    <n v="4"/>
    <x v="2"/>
    <n v="17639"/>
    <n v="6881"/>
    <n v="5"/>
    <n v="16"/>
    <n v="3"/>
    <n v="4"/>
    <n v="80"/>
    <n v="0"/>
    <n v="30"/>
    <n v="3"/>
    <n v="4"/>
    <n v="3"/>
    <n v="0"/>
    <n v="3"/>
  </r>
  <r>
    <x v="0"/>
    <s v="Travel_Rarely"/>
    <x v="2"/>
    <s v="Ex-Employees"/>
    <x v="1"/>
    <x v="0"/>
    <x v="589"/>
    <n v="816"/>
    <x v="0"/>
    <x v="2"/>
    <x v="1"/>
    <s v="Yes"/>
    <s v="Y"/>
    <n v="1"/>
    <n v="-2"/>
    <n v="0"/>
    <n v="29"/>
    <n v="1"/>
    <n v="1"/>
    <n v="1"/>
    <n v="0"/>
    <n v="805"/>
    <n v="1"/>
    <x v="0"/>
    <n v="1"/>
    <n v="2"/>
    <n v="36"/>
    <n v="2"/>
    <n v="1"/>
    <x v="3"/>
    <n v="2319"/>
    <n v="6689"/>
    <n v="1"/>
    <n v="11"/>
    <n v="3"/>
    <n v="4"/>
    <n v="80"/>
    <n v="1"/>
    <n v="1"/>
    <n v="3"/>
    <n v="1"/>
    <n v="0"/>
    <n v="0"/>
    <n v="0"/>
  </r>
  <r>
    <x v="1"/>
    <s v="Travel_Rarely"/>
    <x v="2"/>
    <s v="Current Employees"/>
    <x v="1"/>
    <x v="2"/>
    <x v="590"/>
    <n v="817"/>
    <x v="1"/>
    <x v="7"/>
    <x v="1"/>
    <s v="No"/>
    <s v="Y"/>
    <n v="3"/>
    <n v="-2"/>
    <n v="0"/>
    <n v="33"/>
    <n v="0"/>
    <m/>
    <n v="0"/>
    <n v="1"/>
    <n v="213"/>
    <n v="7"/>
    <x v="3"/>
    <n v="1"/>
    <n v="3"/>
    <n v="49"/>
    <n v="3"/>
    <n v="3"/>
    <x v="2"/>
    <n v="11691"/>
    <n v="25995"/>
    <n v="0"/>
    <n v="11"/>
    <n v="3"/>
    <n v="4"/>
    <n v="80"/>
    <n v="0"/>
    <n v="14"/>
    <n v="4"/>
    <n v="13"/>
    <n v="9"/>
    <n v="3"/>
    <n v="7"/>
  </r>
  <r>
    <x v="0"/>
    <s v="Travel_Rarely"/>
    <x v="2"/>
    <s v="Ex-Employees"/>
    <x v="0"/>
    <x v="3"/>
    <x v="591"/>
    <n v="819"/>
    <x v="0"/>
    <x v="0"/>
    <x v="0"/>
    <s v="No"/>
    <s v="Y"/>
    <n v="3"/>
    <n v="-2"/>
    <n v="0"/>
    <n v="33"/>
    <n v="1"/>
    <n v="1"/>
    <n v="1"/>
    <n v="0"/>
    <n v="118"/>
    <n v="16"/>
    <x v="3"/>
    <n v="1"/>
    <n v="1"/>
    <n v="69"/>
    <n v="3"/>
    <n v="2"/>
    <x v="1"/>
    <n v="5324"/>
    <n v="26507"/>
    <n v="5"/>
    <n v="15"/>
    <n v="3"/>
    <n v="3"/>
    <n v="80"/>
    <n v="0"/>
    <n v="6"/>
    <n v="3"/>
    <n v="3"/>
    <n v="2"/>
    <n v="0"/>
    <n v="2"/>
  </r>
  <r>
    <x v="1"/>
    <s v="Travel_Rarely"/>
    <x v="1"/>
    <s v="Current Employees"/>
    <x v="1"/>
    <x v="1"/>
    <x v="592"/>
    <n v="820"/>
    <x v="0"/>
    <x v="5"/>
    <x v="1"/>
    <s v="Yes"/>
    <s v="Y"/>
    <n v="3"/>
    <n v="-2"/>
    <n v="0"/>
    <n v="47"/>
    <n v="0"/>
    <m/>
    <n v="0"/>
    <n v="1"/>
    <n v="202"/>
    <n v="2"/>
    <x v="0"/>
    <n v="1"/>
    <n v="3"/>
    <n v="33"/>
    <n v="3"/>
    <n v="4"/>
    <x v="0"/>
    <n v="16752"/>
    <n v="12982"/>
    <n v="1"/>
    <n v="11"/>
    <n v="3"/>
    <n v="3"/>
    <n v="80"/>
    <n v="1"/>
    <n v="26"/>
    <n v="2"/>
    <n v="26"/>
    <n v="14"/>
    <n v="3"/>
    <n v="0"/>
  </r>
  <r>
    <x v="1"/>
    <s v="Travel_Rarely"/>
    <x v="0"/>
    <s v="Current Employees"/>
    <x v="1"/>
    <x v="1"/>
    <x v="593"/>
    <n v="823"/>
    <x v="0"/>
    <x v="3"/>
    <x v="1"/>
    <s v="No"/>
    <s v="Y"/>
    <n v="2"/>
    <n v="-2"/>
    <n v="0"/>
    <n v="36"/>
    <n v="0"/>
    <m/>
    <n v="0"/>
    <n v="1"/>
    <n v="676"/>
    <n v="1"/>
    <x v="3"/>
    <n v="1"/>
    <n v="3"/>
    <n v="35"/>
    <n v="3"/>
    <n v="2"/>
    <x v="2"/>
    <n v="5228"/>
    <n v="23361"/>
    <n v="0"/>
    <n v="15"/>
    <n v="3"/>
    <n v="1"/>
    <n v="80"/>
    <n v="1"/>
    <n v="10"/>
    <n v="3"/>
    <n v="9"/>
    <n v="7"/>
    <n v="0"/>
    <n v="5"/>
  </r>
  <r>
    <x v="1"/>
    <s v="Travel_Rarely"/>
    <x v="2"/>
    <s v="Current Employees"/>
    <x v="1"/>
    <x v="0"/>
    <x v="594"/>
    <n v="824"/>
    <x v="1"/>
    <x v="1"/>
    <x v="1"/>
    <s v="No"/>
    <s v="Y"/>
    <n v="3"/>
    <n v="-2"/>
    <n v="0"/>
    <n v="29"/>
    <n v="0"/>
    <m/>
    <n v="0"/>
    <n v="1"/>
    <n v="1252"/>
    <n v="23"/>
    <x v="0"/>
    <n v="1"/>
    <n v="3"/>
    <n v="81"/>
    <n v="4"/>
    <n v="1"/>
    <x v="3"/>
    <n v="2700"/>
    <n v="23779"/>
    <n v="1"/>
    <n v="24"/>
    <n v="4"/>
    <n v="3"/>
    <n v="80"/>
    <n v="1"/>
    <n v="10"/>
    <n v="3"/>
    <n v="10"/>
    <n v="7"/>
    <n v="0"/>
    <n v="7"/>
  </r>
  <r>
    <x v="0"/>
    <s v="Travel_Rarely"/>
    <x v="3"/>
    <s v="Ex-Employees"/>
    <x v="1"/>
    <x v="0"/>
    <x v="595"/>
    <n v="825"/>
    <x v="1"/>
    <x v="7"/>
    <x v="0"/>
    <s v="Yes"/>
    <s v="Y"/>
    <n v="2"/>
    <n v="-2"/>
    <n v="0"/>
    <n v="58"/>
    <n v="1"/>
    <n v="1"/>
    <n v="1"/>
    <n v="0"/>
    <n v="286"/>
    <n v="2"/>
    <x v="2"/>
    <n v="1"/>
    <n v="4"/>
    <n v="31"/>
    <n v="3"/>
    <n v="5"/>
    <x v="3"/>
    <n v="19246"/>
    <n v="25761"/>
    <n v="7"/>
    <n v="12"/>
    <n v="3"/>
    <n v="4"/>
    <n v="80"/>
    <n v="0"/>
    <n v="40"/>
    <n v="3"/>
    <n v="31"/>
    <n v="15"/>
    <n v="13"/>
    <n v="8"/>
  </r>
  <r>
    <x v="1"/>
    <s v="Travel_Rarely"/>
    <x v="0"/>
    <s v="Current Employees"/>
    <x v="1"/>
    <x v="0"/>
    <x v="596"/>
    <n v="826"/>
    <x v="0"/>
    <x v="1"/>
    <x v="0"/>
    <s v="No"/>
    <s v="Y"/>
    <n v="0"/>
    <n v="-2"/>
    <n v="0"/>
    <n v="35"/>
    <n v="0"/>
    <m/>
    <n v="0"/>
    <n v="1"/>
    <n v="1258"/>
    <n v="1"/>
    <x v="2"/>
    <n v="1"/>
    <n v="4"/>
    <n v="40"/>
    <n v="4"/>
    <n v="1"/>
    <x v="3"/>
    <n v="2506"/>
    <n v="13301"/>
    <n v="3"/>
    <n v="13"/>
    <n v="3"/>
    <n v="3"/>
    <n v="80"/>
    <n v="0"/>
    <n v="7"/>
    <n v="3"/>
    <n v="2"/>
    <n v="2"/>
    <n v="2"/>
    <n v="2"/>
  </r>
  <r>
    <x v="1"/>
    <s v="Travel_Rarely"/>
    <x v="0"/>
    <s v="Current Employees"/>
    <x v="1"/>
    <x v="0"/>
    <x v="597"/>
    <n v="827"/>
    <x v="0"/>
    <x v="3"/>
    <x v="1"/>
    <s v="Yes"/>
    <s v="Y"/>
    <n v="4"/>
    <n v="-2"/>
    <n v="0"/>
    <n v="42"/>
    <n v="0"/>
    <m/>
    <n v="0"/>
    <n v="1"/>
    <n v="932"/>
    <n v="1"/>
    <x v="0"/>
    <n v="1"/>
    <n v="4"/>
    <n v="43"/>
    <n v="2"/>
    <n v="2"/>
    <x v="3"/>
    <n v="6062"/>
    <n v="4051"/>
    <n v="9"/>
    <n v="13"/>
    <n v="3"/>
    <n v="4"/>
    <n v="80"/>
    <n v="1"/>
    <n v="8"/>
    <n v="3"/>
    <n v="4"/>
    <n v="3"/>
    <n v="0"/>
    <n v="2"/>
  </r>
  <r>
    <x v="0"/>
    <s v="Travel_Rarely"/>
    <x v="2"/>
    <s v="Ex-Employees"/>
    <x v="1"/>
    <x v="2"/>
    <x v="598"/>
    <n v="828"/>
    <x v="1"/>
    <x v="1"/>
    <x v="0"/>
    <s v="No"/>
    <s v="Y"/>
    <n v="3"/>
    <n v="-2"/>
    <n v="0"/>
    <n v="28"/>
    <n v="1"/>
    <n v="1"/>
    <n v="1"/>
    <n v="0"/>
    <n v="890"/>
    <n v="2"/>
    <x v="2"/>
    <n v="1"/>
    <n v="3"/>
    <n v="46"/>
    <n v="3"/>
    <n v="1"/>
    <x v="2"/>
    <n v="4382"/>
    <n v="16374"/>
    <n v="6"/>
    <n v="17"/>
    <n v="3"/>
    <n v="4"/>
    <n v="80"/>
    <n v="0"/>
    <n v="5"/>
    <n v="2"/>
    <n v="2"/>
    <n v="2"/>
    <n v="2"/>
    <n v="1"/>
  </r>
  <r>
    <x v="1"/>
    <s v="Travel_Rarely"/>
    <x v="0"/>
    <s v="Current Employees"/>
    <x v="2"/>
    <x v="5"/>
    <x v="599"/>
    <n v="829"/>
    <x v="1"/>
    <x v="8"/>
    <x v="1"/>
    <s v="No"/>
    <s v="Y"/>
    <n v="2"/>
    <n v="-2"/>
    <n v="0"/>
    <n v="36"/>
    <n v="0"/>
    <m/>
    <n v="0"/>
    <n v="1"/>
    <n v="1041"/>
    <n v="13"/>
    <x v="3"/>
    <n v="1"/>
    <n v="3"/>
    <n v="36"/>
    <n v="3"/>
    <n v="1"/>
    <x v="2"/>
    <n v="2143"/>
    <n v="25527"/>
    <n v="4"/>
    <n v="13"/>
    <n v="3"/>
    <n v="2"/>
    <n v="80"/>
    <n v="1"/>
    <n v="8"/>
    <n v="3"/>
    <n v="5"/>
    <n v="2"/>
    <n v="0"/>
    <n v="4"/>
  </r>
  <r>
    <x v="1"/>
    <s v="Travel_Rarely"/>
    <x v="2"/>
    <s v="Current Employees"/>
    <x v="1"/>
    <x v="0"/>
    <x v="600"/>
    <n v="830"/>
    <x v="0"/>
    <x v="3"/>
    <x v="1"/>
    <s v="No"/>
    <s v="Y"/>
    <n v="3"/>
    <n v="-2"/>
    <n v="0"/>
    <n v="32"/>
    <n v="0"/>
    <m/>
    <n v="0"/>
    <n v="1"/>
    <n v="859"/>
    <n v="4"/>
    <x v="3"/>
    <n v="1"/>
    <n v="3"/>
    <n v="98"/>
    <n v="2"/>
    <n v="2"/>
    <x v="3"/>
    <n v="6162"/>
    <n v="19124"/>
    <n v="1"/>
    <n v="12"/>
    <n v="3"/>
    <n v="3"/>
    <n v="80"/>
    <n v="1"/>
    <n v="14"/>
    <n v="3"/>
    <n v="14"/>
    <n v="13"/>
    <n v="6"/>
    <n v="8"/>
  </r>
  <r>
    <x v="1"/>
    <s v="Travel_Frequently"/>
    <x v="0"/>
    <s v="Current Employees"/>
    <x v="1"/>
    <x v="2"/>
    <x v="601"/>
    <n v="832"/>
    <x v="1"/>
    <x v="2"/>
    <x v="0"/>
    <s v="No"/>
    <s v="Y"/>
    <n v="6"/>
    <n v="-2"/>
    <n v="0"/>
    <n v="40"/>
    <n v="0"/>
    <m/>
    <n v="0"/>
    <n v="1"/>
    <n v="720"/>
    <n v="16"/>
    <x v="2"/>
    <n v="1"/>
    <n v="1"/>
    <n v="51"/>
    <n v="2"/>
    <n v="2"/>
    <x v="2"/>
    <n v="5094"/>
    <n v="11983"/>
    <n v="6"/>
    <n v="14"/>
    <n v="3"/>
    <n v="4"/>
    <n v="80"/>
    <n v="0"/>
    <n v="10"/>
    <n v="3"/>
    <n v="1"/>
    <n v="0"/>
    <n v="0"/>
    <n v="0"/>
  </r>
  <r>
    <x v="1"/>
    <s v="Travel_Rarely"/>
    <x v="2"/>
    <s v="Current Employees"/>
    <x v="1"/>
    <x v="2"/>
    <x v="602"/>
    <n v="833"/>
    <x v="0"/>
    <x v="3"/>
    <x v="0"/>
    <s v="Yes"/>
    <s v="Y"/>
    <n v="4"/>
    <n v="-2"/>
    <n v="0"/>
    <n v="30"/>
    <n v="0"/>
    <m/>
    <n v="0"/>
    <n v="1"/>
    <n v="946"/>
    <n v="2"/>
    <x v="3"/>
    <n v="1"/>
    <n v="3"/>
    <n v="52"/>
    <n v="2"/>
    <n v="2"/>
    <x v="0"/>
    <n v="6877"/>
    <n v="20234"/>
    <n v="5"/>
    <n v="24"/>
    <n v="4"/>
    <n v="2"/>
    <n v="80"/>
    <n v="0"/>
    <n v="12"/>
    <n v="2"/>
    <n v="0"/>
    <n v="0"/>
    <n v="0"/>
    <n v="0"/>
  </r>
  <r>
    <x v="1"/>
    <s v="Travel_Rarely"/>
    <x v="1"/>
    <s v="Current Employees"/>
    <x v="1"/>
    <x v="0"/>
    <x v="603"/>
    <n v="834"/>
    <x v="0"/>
    <x v="1"/>
    <x v="0"/>
    <s v="No"/>
    <s v="Y"/>
    <n v="3"/>
    <n v="-2"/>
    <n v="0"/>
    <n v="45"/>
    <n v="0"/>
    <m/>
    <n v="0"/>
    <n v="1"/>
    <n v="252"/>
    <n v="2"/>
    <x v="3"/>
    <n v="1"/>
    <n v="2"/>
    <n v="95"/>
    <n v="2"/>
    <n v="1"/>
    <x v="3"/>
    <n v="2274"/>
    <n v="6153"/>
    <n v="1"/>
    <n v="14"/>
    <n v="3"/>
    <n v="4"/>
    <n v="80"/>
    <n v="0"/>
    <n v="1"/>
    <n v="3"/>
    <n v="1"/>
    <n v="0"/>
    <n v="0"/>
    <n v="0"/>
  </r>
  <r>
    <x v="1"/>
    <s v="Travel_Rarely"/>
    <x v="0"/>
    <s v="Current Employees"/>
    <x v="1"/>
    <x v="0"/>
    <x v="604"/>
    <n v="836"/>
    <x v="1"/>
    <x v="3"/>
    <x v="1"/>
    <s v="No"/>
    <s v="Y"/>
    <n v="3"/>
    <n v="-2"/>
    <n v="0"/>
    <n v="42"/>
    <n v="0"/>
    <m/>
    <n v="0"/>
    <n v="1"/>
    <n v="933"/>
    <n v="29"/>
    <x v="3"/>
    <n v="1"/>
    <n v="2"/>
    <n v="98"/>
    <n v="3"/>
    <n v="2"/>
    <x v="3"/>
    <n v="4434"/>
    <n v="11806"/>
    <n v="1"/>
    <n v="13"/>
    <n v="3"/>
    <n v="4"/>
    <n v="80"/>
    <n v="1"/>
    <n v="10"/>
    <n v="2"/>
    <n v="9"/>
    <n v="8"/>
    <n v="7"/>
    <n v="8"/>
  </r>
  <r>
    <x v="1"/>
    <s v="Travel_Frequently"/>
    <x v="0"/>
    <s v="Current Employees"/>
    <x v="1"/>
    <x v="0"/>
    <x v="605"/>
    <n v="837"/>
    <x v="1"/>
    <x v="4"/>
    <x v="2"/>
    <s v="No"/>
    <s v="Y"/>
    <n v="3"/>
    <n v="-2"/>
    <n v="0"/>
    <n v="38"/>
    <n v="0"/>
    <m/>
    <n v="0"/>
    <n v="1"/>
    <n v="471"/>
    <n v="12"/>
    <x v="3"/>
    <n v="1"/>
    <n v="1"/>
    <n v="45"/>
    <n v="2"/>
    <n v="2"/>
    <x v="3"/>
    <n v="6288"/>
    <n v="4284"/>
    <n v="2"/>
    <n v="15"/>
    <n v="3"/>
    <n v="3"/>
    <n v="80"/>
    <n v="1"/>
    <n v="13"/>
    <n v="2"/>
    <n v="4"/>
    <n v="3"/>
    <n v="1"/>
    <n v="2"/>
  </r>
  <r>
    <x v="1"/>
    <s v="Travel_Frequently"/>
    <x v="2"/>
    <s v="Current Employees"/>
    <x v="1"/>
    <x v="0"/>
    <x v="606"/>
    <n v="838"/>
    <x v="0"/>
    <x v="1"/>
    <x v="0"/>
    <s v="No"/>
    <s v="Y"/>
    <n v="3"/>
    <n v="-2"/>
    <n v="0"/>
    <n v="34"/>
    <n v="0"/>
    <m/>
    <n v="0"/>
    <n v="1"/>
    <n v="702"/>
    <n v="16"/>
    <x v="2"/>
    <n v="1"/>
    <n v="3"/>
    <n v="100"/>
    <n v="2"/>
    <n v="1"/>
    <x v="3"/>
    <n v="2553"/>
    <n v="8306"/>
    <n v="1"/>
    <n v="16"/>
    <n v="3"/>
    <n v="3"/>
    <n v="80"/>
    <n v="0"/>
    <n v="6"/>
    <n v="3"/>
    <n v="5"/>
    <n v="2"/>
    <n v="1"/>
    <n v="3"/>
  </r>
  <r>
    <x v="0"/>
    <s v="Travel_Rarely"/>
    <x v="1"/>
    <s v="Ex-Employees"/>
    <x v="0"/>
    <x v="3"/>
    <x v="607"/>
    <n v="840"/>
    <x v="0"/>
    <x v="0"/>
    <x v="1"/>
    <s v="No"/>
    <s v="Y"/>
    <n v="3"/>
    <n v="-2"/>
    <n v="0"/>
    <n v="49"/>
    <n v="1"/>
    <n v="1"/>
    <n v="1"/>
    <n v="0"/>
    <n v="1184"/>
    <n v="11"/>
    <x v="3"/>
    <n v="1"/>
    <n v="3"/>
    <n v="43"/>
    <n v="3"/>
    <n v="3"/>
    <x v="1"/>
    <n v="7654"/>
    <n v="5860"/>
    <n v="1"/>
    <n v="18"/>
    <n v="3"/>
    <n v="1"/>
    <n v="80"/>
    <n v="2"/>
    <n v="9"/>
    <n v="4"/>
    <n v="9"/>
    <n v="8"/>
    <n v="7"/>
    <n v="7"/>
  </r>
  <r>
    <x v="0"/>
    <s v="Travel_Rarely"/>
    <x v="3"/>
    <s v="Ex-Employees"/>
    <x v="0"/>
    <x v="2"/>
    <x v="608"/>
    <n v="842"/>
    <x v="1"/>
    <x v="0"/>
    <x v="0"/>
    <s v="No"/>
    <s v="Y"/>
    <n v="3"/>
    <n v="-2"/>
    <n v="0"/>
    <n v="55"/>
    <n v="1"/>
    <n v="1"/>
    <n v="1"/>
    <n v="0"/>
    <n v="436"/>
    <n v="2"/>
    <x v="1"/>
    <n v="1"/>
    <n v="3"/>
    <n v="37"/>
    <n v="3"/>
    <n v="2"/>
    <x v="0"/>
    <n v="5160"/>
    <n v="21519"/>
    <n v="4"/>
    <n v="16"/>
    <n v="3"/>
    <n v="3"/>
    <n v="80"/>
    <n v="0"/>
    <n v="12"/>
    <n v="2"/>
    <n v="9"/>
    <n v="7"/>
    <n v="7"/>
    <n v="3"/>
  </r>
  <r>
    <x v="1"/>
    <s v="Travel_Rarely"/>
    <x v="0"/>
    <s v="Current Employees"/>
    <x v="1"/>
    <x v="0"/>
    <x v="609"/>
    <n v="843"/>
    <x v="1"/>
    <x v="7"/>
    <x v="1"/>
    <s v="No"/>
    <s v="Y"/>
    <n v="3"/>
    <n v="-2"/>
    <n v="0"/>
    <n v="43"/>
    <n v="0"/>
    <m/>
    <n v="0"/>
    <n v="1"/>
    <n v="589"/>
    <n v="14"/>
    <x v="0"/>
    <n v="1"/>
    <n v="2"/>
    <n v="94"/>
    <n v="3"/>
    <n v="4"/>
    <x v="3"/>
    <n v="17159"/>
    <n v="5200"/>
    <n v="6"/>
    <n v="24"/>
    <n v="4"/>
    <n v="3"/>
    <n v="80"/>
    <n v="1"/>
    <n v="22"/>
    <n v="3"/>
    <n v="4"/>
    <n v="1"/>
    <n v="1"/>
    <n v="0"/>
  </r>
  <r>
    <x v="1"/>
    <s v="Travel_Rarely"/>
    <x v="2"/>
    <s v="Current Employees"/>
    <x v="1"/>
    <x v="4"/>
    <x v="610"/>
    <n v="844"/>
    <x v="1"/>
    <x v="7"/>
    <x v="2"/>
    <s v="Yes"/>
    <s v="Y"/>
    <n v="3"/>
    <n v="-2"/>
    <n v="0"/>
    <n v="27"/>
    <n v="0"/>
    <m/>
    <n v="0"/>
    <n v="1"/>
    <n v="269"/>
    <n v="5"/>
    <x v="1"/>
    <n v="1"/>
    <n v="4"/>
    <n v="42"/>
    <n v="2"/>
    <n v="3"/>
    <x v="0"/>
    <n v="12808"/>
    <n v="8842"/>
    <n v="1"/>
    <n v="16"/>
    <n v="3"/>
    <n v="2"/>
    <n v="80"/>
    <n v="1"/>
    <n v="9"/>
    <n v="3"/>
    <n v="9"/>
    <n v="8"/>
    <n v="0"/>
    <n v="8"/>
  </r>
  <r>
    <x v="1"/>
    <s v="Travel_Rarely"/>
    <x v="0"/>
    <s v="Current Employees"/>
    <x v="1"/>
    <x v="1"/>
    <x v="611"/>
    <n v="845"/>
    <x v="1"/>
    <x v="3"/>
    <x v="0"/>
    <s v="No"/>
    <s v="Y"/>
    <n v="3"/>
    <n v="-2"/>
    <n v="0"/>
    <n v="35"/>
    <n v="0"/>
    <m/>
    <n v="0"/>
    <n v="1"/>
    <n v="950"/>
    <n v="7"/>
    <x v="3"/>
    <n v="1"/>
    <n v="3"/>
    <n v="59"/>
    <n v="3"/>
    <n v="3"/>
    <x v="2"/>
    <n v="10221"/>
    <n v="18869"/>
    <n v="3"/>
    <n v="21"/>
    <n v="4"/>
    <n v="2"/>
    <n v="80"/>
    <n v="0"/>
    <n v="17"/>
    <n v="4"/>
    <n v="8"/>
    <n v="5"/>
    <n v="1"/>
    <n v="6"/>
  </r>
  <r>
    <x v="1"/>
    <s v="Travel_Rarely"/>
    <x v="2"/>
    <s v="Current Employees"/>
    <x v="0"/>
    <x v="3"/>
    <x v="612"/>
    <n v="846"/>
    <x v="0"/>
    <x v="0"/>
    <x v="1"/>
    <s v="Yes"/>
    <s v="Y"/>
    <n v="2"/>
    <n v="-2"/>
    <n v="0"/>
    <n v="28"/>
    <n v="0"/>
    <m/>
    <n v="0"/>
    <n v="1"/>
    <n v="760"/>
    <n v="2"/>
    <x v="2"/>
    <n v="1"/>
    <n v="2"/>
    <n v="81"/>
    <n v="3"/>
    <n v="2"/>
    <x v="1"/>
    <n v="4779"/>
    <n v="3698"/>
    <n v="1"/>
    <n v="20"/>
    <n v="4"/>
    <n v="1"/>
    <n v="80"/>
    <n v="0"/>
    <n v="8"/>
    <n v="3"/>
    <n v="8"/>
    <n v="7"/>
    <n v="7"/>
    <n v="5"/>
  </r>
  <r>
    <x v="1"/>
    <s v="Travel_Rarely"/>
    <x v="2"/>
    <s v="Current Employees"/>
    <x v="2"/>
    <x v="5"/>
    <x v="613"/>
    <n v="847"/>
    <x v="1"/>
    <x v="8"/>
    <x v="1"/>
    <s v="No"/>
    <s v="Y"/>
    <n v="1"/>
    <n v="-2"/>
    <n v="0"/>
    <n v="34"/>
    <n v="0"/>
    <m/>
    <n v="0"/>
    <n v="1"/>
    <n v="829"/>
    <n v="3"/>
    <x v="0"/>
    <n v="1"/>
    <n v="3"/>
    <n v="88"/>
    <n v="3"/>
    <n v="1"/>
    <x v="0"/>
    <n v="3737"/>
    <n v="2243"/>
    <n v="0"/>
    <n v="19"/>
    <n v="3"/>
    <n v="3"/>
    <n v="80"/>
    <n v="1"/>
    <n v="4"/>
    <n v="1"/>
    <n v="3"/>
    <n v="2"/>
    <n v="0"/>
    <n v="2"/>
  </r>
  <r>
    <x v="0"/>
    <s v="Travel_Frequently"/>
    <x v="2"/>
    <s v="Ex-Employees"/>
    <x v="1"/>
    <x v="2"/>
    <x v="614"/>
    <n v="848"/>
    <x v="0"/>
    <x v="1"/>
    <x v="1"/>
    <s v="Yes"/>
    <s v="Y"/>
    <n v="2"/>
    <n v="-2"/>
    <n v="0"/>
    <n v="26"/>
    <n v="1"/>
    <n v="1"/>
    <n v="1"/>
    <n v="0"/>
    <n v="887"/>
    <n v="5"/>
    <x v="0"/>
    <n v="1"/>
    <n v="3"/>
    <n v="88"/>
    <n v="2"/>
    <n v="1"/>
    <x v="2"/>
    <n v="2366"/>
    <n v="20898"/>
    <n v="1"/>
    <n v="14"/>
    <n v="3"/>
    <n v="1"/>
    <n v="80"/>
    <n v="1"/>
    <n v="8"/>
    <n v="3"/>
    <n v="8"/>
    <n v="7"/>
    <n v="1"/>
    <n v="7"/>
  </r>
  <r>
    <x v="1"/>
    <s v="Non-Travel"/>
    <x v="2"/>
    <s v="Current Employees"/>
    <x v="1"/>
    <x v="2"/>
    <x v="615"/>
    <n v="850"/>
    <x v="1"/>
    <x v="1"/>
    <x v="1"/>
    <s v="No"/>
    <s v="Y"/>
    <n v="6"/>
    <n v="-2"/>
    <n v="0"/>
    <n v="27"/>
    <n v="0"/>
    <m/>
    <n v="0"/>
    <n v="1"/>
    <n v="443"/>
    <n v="3"/>
    <x v="3"/>
    <n v="1"/>
    <n v="4"/>
    <n v="50"/>
    <n v="3"/>
    <n v="1"/>
    <x v="0"/>
    <n v="1706"/>
    <n v="16571"/>
    <n v="1"/>
    <n v="11"/>
    <n v="3"/>
    <n v="3"/>
    <n v="80"/>
    <n v="3"/>
    <n v="0"/>
    <n v="2"/>
    <n v="0"/>
    <n v="0"/>
    <n v="0"/>
    <n v="0"/>
  </r>
  <r>
    <x v="1"/>
    <s v="Travel_Rarely"/>
    <x v="1"/>
    <s v="Current Employees"/>
    <x v="0"/>
    <x v="3"/>
    <x v="616"/>
    <n v="851"/>
    <x v="0"/>
    <x v="5"/>
    <x v="1"/>
    <s v="No"/>
    <s v="Y"/>
    <n v="2"/>
    <n v="-2"/>
    <n v="0"/>
    <n v="51"/>
    <n v="0"/>
    <m/>
    <n v="0"/>
    <n v="1"/>
    <n v="1318"/>
    <n v="26"/>
    <x v="2"/>
    <n v="1"/>
    <n v="1"/>
    <n v="66"/>
    <n v="3"/>
    <n v="4"/>
    <x v="1"/>
    <n v="16307"/>
    <n v="5594"/>
    <n v="2"/>
    <n v="14"/>
    <n v="3"/>
    <n v="3"/>
    <n v="80"/>
    <n v="1"/>
    <n v="29"/>
    <n v="2"/>
    <n v="20"/>
    <n v="6"/>
    <n v="4"/>
    <n v="17"/>
  </r>
  <r>
    <x v="1"/>
    <s v="Travel_Rarely"/>
    <x v="0"/>
    <s v="Current Employees"/>
    <x v="1"/>
    <x v="2"/>
    <x v="617"/>
    <n v="852"/>
    <x v="1"/>
    <x v="4"/>
    <x v="0"/>
    <s v="No"/>
    <s v="Y"/>
    <n v="2"/>
    <n v="-2"/>
    <n v="0"/>
    <n v="44"/>
    <n v="0"/>
    <m/>
    <n v="0"/>
    <n v="1"/>
    <n v="625"/>
    <n v="4"/>
    <x v="3"/>
    <n v="1"/>
    <n v="4"/>
    <n v="50"/>
    <n v="3"/>
    <n v="2"/>
    <x v="2"/>
    <n v="5933"/>
    <n v="5197"/>
    <n v="9"/>
    <n v="12"/>
    <n v="3"/>
    <n v="4"/>
    <n v="80"/>
    <n v="0"/>
    <n v="10"/>
    <n v="2"/>
    <n v="5"/>
    <n v="2"/>
    <n v="2"/>
    <n v="3"/>
  </r>
  <r>
    <x v="1"/>
    <s v="Travel_Rarely"/>
    <x v="2"/>
    <s v="Current Employees"/>
    <x v="1"/>
    <x v="2"/>
    <x v="618"/>
    <n v="854"/>
    <x v="1"/>
    <x v="1"/>
    <x v="0"/>
    <s v="No"/>
    <s v="Y"/>
    <n v="3"/>
    <n v="-2"/>
    <n v="0"/>
    <n v="25"/>
    <n v="0"/>
    <m/>
    <n v="0"/>
    <n v="1"/>
    <n v="180"/>
    <n v="2"/>
    <x v="1"/>
    <n v="1"/>
    <n v="1"/>
    <n v="65"/>
    <n v="4"/>
    <n v="1"/>
    <x v="2"/>
    <n v="3424"/>
    <n v="21632"/>
    <n v="7"/>
    <n v="13"/>
    <n v="3"/>
    <n v="3"/>
    <n v="80"/>
    <n v="0"/>
    <n v="6"/>
    <n v="2"/>
    <n v="4"/>
    <n v="3"/>
    <n v="0"/>
    <n v="1"/>
  </r>
  <r>
    <x v="1"/>
    <s v="Travel_Rarely"/>
    <x v="2"/>
    <s v="Current Employees"/>
    <x v="0"/>
    <x v="2"/>
    <x v="619"/>
    <n v="855"/>
    <x v="1"/>
    <x v="0"/>
    <x v="2"/>
    <s v="No"/>
    <s v="Y"/>
    <n v="5"/>
    <n v="-2"/>
    <n v="0"/>
    <n v="33"/>
    <n v="0"/>
    <m/>
    <n v="0"/>
    <n v="1"/>
    <n v="586"/>
    <n v="1"/>
    <x v="3"/>
    <n v="1"/>
    <n v="1"/>
    <n v="48"/>
    <n v="4"/>
    <n v="2"/>
    <x v="2"/>
    <n v="4037"/>
    <n v="21816"/>
    <n v="1"/>
    <n v="22"/>
    <n v="4"/>
    <n v="1"/>
    <n v="80"/>
    <n v="1"/>
    <n v="9"/>
    <n v="3"/>
    <n v="9"/>
    <n v="8"/>
    <n v="0"/>
    <n v="8"/>
  </r>
  <r>
    <x v="1"/>
    <s v="Travel_Rarely"/>
    <x v="0"/>
    <s v="Current Employees"/>
    <x v="1"/>
    <x v="2"/>
    <x v="620"/>
    <n v="856"/>
    <x v="0"/>
    <x v="1"/>
    <x v="0"/>
    <s v="No"/>
    <s v="Y"/>
    <n v="3"/>
    <n v="-2"/>
    <n v="0"/>
    <n v="35"/>
    <n v="0"/>
    <m/>
    <n v="0"/>
    <n v="1"/>
    <n v="1343"/>
    <n v="27"/>
    <x v="1"/>
    <n v="1"/>
    <n v="3"/>
    <n v="53"/>
    <n v="2"/>
    <n v="1"/>
    <x v="2"/>
    <n v="2559"/>
    <n v="17852"/>
    <n v="1"/>
    <n v="11"/>
    <n v="3"/>
    <n v="4"/>
    <n v="80"/>
    <n v="0"/>
    <n v="6"/>
    <n v="2"/>
    <n v="6"/>
    <n v="5"/>
    <n v="1"/>
    <n v="1"/>
  </r>
  <r>
    <x v="1"/>
    <s v="Travel_Rarely"/>
    <x v="0"/>
    <s v="Current Employees"/>
    <x v="0"/>
    <x v="0"/>
    <x v="621"/>
    <n v="857"/>
    <x v="1"/>
    <x v="0"/>
    <x v="1"/>
    <s v="Yes"/>
    <s v="Y"/>
    <n v="1"/>
    <n v="-2"/>
    <n v="0"/>
    <n v="36"/>
    <n v="0"/>
    <m/>
    <n v="0"/>
    <n v="1"/>
    <n v="928"/>
    <n v="1"/>
    <x v="0"/>
    <n v="1"/>
    <n v="2"/>
    <n v="56"/>
    <n v="3"/>
    <n v="2"/>
    <x v="3"/>
    <n v="6201"/>
    <n v="2823"/>
    <n v="1"/>
    <n v="14"/>
    <n v="3"/>
    <n v="4"/>
    <n v="80"/>
    <n v="1"/>
    <n v="18"/>
    <n v="2"/>
    <n v="18"/>
    <n v="14"/>
    <n v="4"/>
    <n v="11"/>
  </r>
  <r>
    <x v="1"/>
    <s v="Travel_Rarely"/>
    <x v="2"/>
    <s v="Current Employees"/>
    <x v="0"/>
    <x v="0"/>
    <x v="622"/>
    <n v="859"/>
    <x v="1"/>
    <x v="0"/>
    <x v="2"/>
    <s v="No"/>
    <s v="Y"/>
    <n v="3"/>
    <n v="-2"/>
    <n v="0"/>
    <n v="32"/>
    <n v="0"/>
    <m/>
    <n v="0"/>
    <n v="1"/>
    <n v="117"/>
    <n v="13"/>
    <x v="2"/>
    <n v="1"/>
    <n v="2"/>
    <n v="73"/>
    <n v="3"/>
    <n v="2"/>
    <x v="3"/>
    <n v="4403"/>
    <n v="9250"/>
    <n v="2"/>
    <n v="11"/>
    <n v="3"/>
    <n v="3"/>
    <n v="80"/>
    <n v="1"/>
    <n v="8"/>
    <n v="2"/>
    <n v="5"/>
    <n v="2"/>
    <n v="0"/>
    <n v="3"/>
  </r>
  <r>
    <x v="1"/>
    <s v="Travel_Frequently"/>
    <x v="2"/>
    <s v="Current Employees"/>
    <x v="1"/>
    <x v="0"/>
    <x v="623"/>
    <n v="861"/>
    <x v="1"/>
    <x v="1"/>
    <x v="2"/>
    <s v="No"/>
    <s v="Y"/>
    <n v="3"/>
    <n v="-2"/>
    <n v="0"/>
    <n v="30"/>
    <n v="0"/>
    <m/>
    <n v="0"/>
    <n v="1"/>
    <n v="1012"/>
    <n v="5"/>
    <x v="2"/>
    <n v="1"/>
    <n v="2"/>
    <n v="75"/>
    <n v="2"/>
    <n v="1"/>
    <x v="3"/>
    <n v="3761"/>
    <n v="2373"/>
    <n v="9"/>
    <n v="12"/>
    <n v="3"/>
    <n v="2"/>
    <n v="80"/>
    <n v="1"/>
    <n v="10"/>
    <n v="2"/>
    <n v="5"/>
    <n v="4"/>
    <n v="0"/>
    <n v="3"/>
  </r>
  <r>
    <x v="1"/>
    <s v="Travel_Rarely"/>
    <x v="1"/>
    <s v="Current Employees"/>
    <x v="0"/>
    <x v="3"/>
    <x v="624"/>
    <n v="862"/>
    <x v="0"/>
    <x v="0"/>
    <x v="1"/>
    <s v="Yes"/>
    <s v="Y"/>
    <n v="3"/>
    <n v="-2"/>
    <n v="0"/>
    <n v="53"/>
    <n v="0"/>
    <m/>
    <n v="0"/>
    <n v="1"/>
    <n v="661"/>
    <n v="7"/>
    <x v="0"/>
    <n v="1"/>
    <n v="1"/>
    <n v="78"/>
    <n v="2"/>
    <n v="3"/>
    <x v="1"/>
    <n v="10934"/>
    <n v="20715"/>
    <n v="7"/>
    <n v="18"/>
    <n v="3"/>
    <n v="4"/>
    <n v="80"/>
    <n v="1"/>
    <n v="35"/>
    <n v="3"/>
    <n v="5"/>
    <n v="2"/>
    <n v="0"/>
    <n v="4"/>
  </r>
  <r>
    <x v="1"/>
    <s v="Travel_Rarely"/>
    <x v="1"/>
    <s v="Current Employees"/>
    <x v="0"/>
    <x v="3"/>
    <x v="625"/>
    <n v="864"/>
    <x v="1"/>
    <x v="0"/>
    <x v="2"/>
    <s v="Yes"/>
    <s v="Y"/>
    <n v="2"/>
    <n v="-2"/>
    <n v="0"/>
    <n v="45"/>
    <n v="0"/>
    <m/>
    <n v="0"/>
    <n v="1"/>
    <n v="930"/>
    <n v="9"/>
    <x v="3"/>
    <n v="1"/>
    <n v="4"/>
    <n v="74"/>
    <n v="3"/>
    <n v="3"/>
    <x v="1"/>
    <n v="10761"/>
    <n v="19239"/>
    <n v="4"/>
    <n v="12"/>
    <n v="3"/>
    <n v="3"/>
    <n v="80"/>
    <n v="1"/>
    <n v="18"/>
    <n v="3"/>
    <n v="5"/>
    <n v="4"/>
    <n v="0"/>
    <n v="2"/>
  </r>
  <r>
    <x v="1"/>
    <s v="Travel_Rarely"/>
    <x v="2"/>
    <s v="Current Employees"/>
    <x v="1"/>
    <x v="2"/>
    <x v="626"/>
    <n v="865"/>
    <x v="0"/>
    <x v="1"/>
    <x v="1"/>
    <s v="No"/>
    <s v="Y"/>
    <n v="3"/>
    <n v="-2"/>
    <n v="0"/>
    <n v="32"/>
    <n v="0"/>
    <m/>
    <n v="0"/>
    <n v="1"/>
    <n v="638"/>
    <n v="8"/>
    <x v="0"/>
    <n v="1"/>
    <n v="3"/>
    <n v="91"/>
    <n v="4"/>
    <n v="2"/>
    <x v="2"/>
    <n v="5175"/>
    <n v="22162"/>
    <n v="5"/>
    <n v="12"/>
    <n v="3"/>
    <n v="3"/>
    <n v="80"/>
    <n v="1"/>
    <n v="9"/>
    <n v="2"/>
    <n v="5"/>
    <n v="3"/>
    <n v="1"/>
    <n v="3"/>
  </r>
  <r>
    <x v="1"/>
    <s v="Travel_Frequently"/>
    <x v="1"/>
    <s v="Current Employees"/>
    <x v="1"/>
    <x v="2"/>
    <x v="627"/>
    <n v="867"/>
    <x v="0"/>
    <x v="3"/>
    <x v="1"/>
    <s v="No"/>
    <s v="Y"/>
    <n v="3"/>
    <n v="-2"/>
    <n v="0"/>
    <n v="52"/>
    <n v="0"/>
    <m/>
    <n v="0"/>
    <n v="1"/>
    <n v="890"/>
    <n v="25"/>
    <x v="2"/>
    <n v="1"/>
    <n v="3"/>
    <n v="81"/>
    <n v="2"/>
    <n v="4"/>
    <x v="0"/>
    <n v="13826"/>
    <n v="19028"/>
    <n v="3"/>
    <n v="22"/>
    <n v="4"/>
    <n v="3"/>
    <n v="80"/>
    <n v="0"/>
    <n v="31"/>
    <n v="3"/>
    <n v="9"/>
    <n v="8"/>
    <n v="0"/>
    <n v="0"/>
  </r>
  <r>
    <x v="1"/>
    <s v="Travel_Rarely"/>
    <x v="0"/>
    <s v="Current Employees"/>
    <x v="0"/>
    <x v="3"/>
    <x v="628"/>
    <n v="868"/>
    <x v="1"/>
    <x v="0"/>
    <x v="2"/>
    <s v="No"/>
    <s v="Y"/>
    <n v="2"/>
    <n v="-2"/>
    <n v="0"/>
    <n v="37"/>
    <n v="0"/>
    <m/>
    <n v="0"/>
    <n v="1"/>
    <n v="342"/>
    <n v="16"/>
    <x v="2"/>
    <n v="1"/>
    <n v="4"/>
    <n v="66"/>
    <n v="2"/>
    <n v="2"/>
    <x v="1"/>
    <n v="6334"/>
    <n v="24558"/>
    <n v="4"/>
    <n v="19"/>
    <n v="3"/>
    <n v="4"/>
    <n v="80"/>
    <n v="2"/>
    <n v="9"/>
    <n v="3"/>
    <n v="1"/>
    <n v="0"/>
    <n v="0"/>
    <n v="0"/>
  </r>
  <r>
    <x v="1"/>
    <s v="Travel_Rarely"/>
    <x v="2"/>
    <s v="Current Employees"/>
    <x v="2"/>
    <x v="2"/>
    <x v="629"/>
    <n v="869"/>
    <x v="1"/>
    <x v="8"/>
    <x v="2"/>
    <s v="No"/>
    <s v="Y"/>
    <n v="6"/>
    <n v="-2"/>
    <n v="0"/>
    <n v="28"/>
    <n v="0"/>
    <m/>
    <n v="0"/>
    <n v="1"/>
    <n v="1169"/>
    <n v="8"/>
    <x v="0"/>
    <n v="1"/>
    <n v="2"/>
    <n v="63"/>
    <n v="2"/>
    <n v="1"/>
    <x v="0"/>
    <n v="4936"/>
    <n v="23965"/>
    <n v="1"/>
    <n v="13"/>
    <n v="3"/>
    <n v="4"/>
    <n v="80"/>
    <n v="1"/>
    <n v="6"/>
    <n v="3"/>
    <n v="5"/>
    <n v="1"/>
    <n v="0"/>
    <n v="4"/>
  </r>
  <r>
    <x v="1"/>
    <s v="Travel_Rarely"/>
    <x v="4"/>
    <s v="Current Employees"/>
    <x v="1"/>
    <x v="0"/>
    <x v="630"/>
    <n v="872"/>
    <x v="1"/>
    <x v="3"/>
    <x v="1"/>
    <s v="No"/>
    <s v="Y"/>
    <n v="2"/>
    <n v="-2"/>
    <n v="0"/>
    <n v="22"/>
    <n v="0"/>
    <m/>
    <n v="0"/>
    <n v="1"/>
    <n v="1230"/>
    <n v="1"/>
    <x v="0"/>
    <n v="1"/>
    <n v="4"/>
    <n v="33"/>
    <n v="2"/>
    <n v="2"/>
    <x v="3"/>
    <n v="4775"/>
    <n v="19146"/>
    <n v="6"/>
    <n v="22"/>
    <n v="4"/>
    <n v="1"/>
    <n v="80"/>
    <n v="2"/>
    <n v="4"/>
    <n v="1"/>
    <n v="2"/>
    <n v="2"/>
    <n v="2"/>
    <n v="2"/>
  </r>
  <r>
    <x v="1"/>
    <s v="Travel_Rarely"/>
    <x v="0"/>
    <s v="Current Employees"/>
    <x v="1"/>
    <x v="0"/>
    <x v="631"/>
    <n v="874"/>
    <x v="1"/>
    <x v="2"/>
    <x v="1"/>
    <s v="Yes"/>
    <s v="Y"/>
    <n v="2"/>
    <n v="-2"/>
    <n v="0"/>
    <n v="44"/>
    <n v="0"/>
    <m/>
    <n v="0"/>
    <n v="1"/>
    <n v="986"/>
    <n v="8"/>
    <x v="2"/>
    <n v="1"/>
    <n v="1"/>
    <n v="62"/>
    <n v="4"/>
    <n v="1"/>
    <x v="3"/>
    <n v="2818"/>
    <n v="5044"/>
    <n v="2"/>
    <n v="24"/>
    <n v="4"/>
    <n v="3"/>
    <n v="80"/>
    <n v="1"/>
    <n v="10"/>
    <n v="2"/>
    <n v="3"/>
    <n v="2"/>
    <n v="0"/>
    <n v="2"/>
  </r>
  <r>
    <x v="1"/>
    <s v="Travel_Frequently"/>
    <x v="0"/>
    <s v="Current Employees"/>
    <x v="1"/>
    <x v="2"/>
    <x v="632"/>
    <n v="875"/>
    <x v="1"/>
    <x v="1"/>
    <x v="0"/>
    <s v="Yes"/>
    <s v="Y"/>
    <n v="2"/>
    <n v="-2"/>
    <n v="0"/>
    <n v="42"/>
    <n v="0"/>
    <m/>
    <n v="0"/>
    <n v="1"/>
    <n v="1271"/>
    <n v="2"/>
    <x v="1"/>
    <n v="1"/>
    <n v="2"/>
    <n v="35"/>
    <n v="3"/>
    <n v="1"/>
    <x v="0"/>
    <n v="2515"/>
    <n v="9068"/>
    <n v="5"/>
    <n v="14"/>
    <n v="3"/>
    <n v="4"/>
    <n v="80"/>
    <n v="0"/>
    <n v="8"/>
    <n v="3"/>
    <n v="2"/>
    <n v="1"/>
    <n v="2"/>
    <n v="2"/>
  </r>
  <r>
    <x v="1"/>
    <s v="Travel_Rarely"/>
    <x v="0"/>
    <s v="Current Employees"/>
    <x v="2"/>
    <x v="0"/>
    <x v="633"/>
    <n v="878"/>
    <x v="1"/>
    <x v="8"/>
    <x v="1"/>
    <s v="No"/>
    <s v="Y"/>
    <n v="3"/>
    <n v="-2"/>
    <n v="0"/>
    <n v="36"/>
    <n v="0"/>
    <m/>
    <n v="0"/>
    <n v="1"/>
    <n v="1278"/>
    <n v="8"/>
    <x v="3"/>
    <n v="1"/>
    <n v="1"/>
    <n v="77"/>
    <n v="2"/>
    <n v="1"/>
    <x v="3"/>
    <n v="2342"/>
    <n v="8635"/>
    <n v="0"/>
    <n v="21"/>
    <n v="4"/>
    <n v="3"/>
    <n v="80"/>
    <n v="0"/>
    <n v="6"/>
    <n v="3"/>
    <n v="5"/>
    <n v="4"/>
    <n v="0"/>
    <n v="3"/>
  </r>
  <r>
    <x v="1"/>
    <s v="Travel_Rarely"/>
    <x v="2"/>
    <s v="Current Employees"/>
    <x v="0"/>
    <x v="1"/>
    <x v="634"/>
    <n v="879"/>
    <x v="1"/>
    <x v="0"/>
    <x v="1"/>
    <s v="Yes"/>
    <s v="Y"/>
    <n v="3"/>
    <n v="-2"/>
    <n v="0"/>
    <n v="25"/>
    <n v="0"/>
    <m/>
    <n v="0"/>
    <n v="1"/>
    <n v="141"/>
    <n v="3"/>
    <x v="1"/>
    <n v="1"/>
    <n v="3"/>
    <n v="98"/>
    <n v="3"/>
    <n v="2"/>
    <x v="2"/>
    <n v="4194"/>
    <n v="14363"/>
    <n v="1"/>
    <n v="18"/>
    <n v="3"/>
    <n v="4"/>
    <n v="80"/>
    <n v="0"/>
    <n v="5"/>
    <n v="3"/>
    <n v="5"/>
    <n v="3"/>
    <n v="0"/>
    <n v="3"/>
  </r>
  <r>
    <x v="1"/>
    <s v="Travel_Rarely"/>
    <x v="0"/>
    <s v="Current Employees"/>
    <x v="1"/>
    <x v="0"/>
    <x v="635"/>
    <n v="880"/>
    <x v="0"/>
    <x v="3"/>
    <x v="1"/>
    <s v="Yes"/>
    <s v="Y"/>
    <n v="2"/>
    <n v="-2"/>
    <n v="0"/>
    <n v="35"/>
    <n v="0"/>
    <m/>
    <n v="0"/>
    <n v="1"/>
    <n v="607"/>
    <n v="9"/>
    <x v="3"/>
    <n v="1"/>
    <n v="4"/>
    <n v="66"/>
    <n v="2"/>
    <n v="3"/>
    <x v="3"/>
    <n v="10685"/>
    <n v="23457"/>
    <n v="1"/>
    <n v="20"/>
    <n v="4"/>
    <n v="2"/>
    <n v="80"/>
    <n v="1"/>
    <n v="17"/>
    <n v="3"/>
    <n v="17"/>
    <n v="14"/>
    <n v="5"/>
    <n v="15"/>
  </r>
  <r>
    <x v="0"/>
    <s v="Travel_Frequently"/>
    <x v="0"/>
    <s v="Ex-Employees"/>
    <x v="1"/>
    <x v="0"/>
    <x v="636"/>
    <n v="881"/>
    <x v="0"/>
    <x v="1"/>
    <x v="2"/>
    <s v="Yes"/>
    <s v="Y"/>
    <n v="3"/>
    <n v="-2"/>
    <n v="0"/>
    <n v="35"/>
    <n v="1"/>
    <n v="1"/>
    <n v="1"/>
    <n v="0"/>
    <n v="130"/>
    <n v="25"/>
    <x v="2"/>
    <n v="1"/>
    <n v="4"/>
    <n v="96"/>
    <n v="3"/>
    <n v="1"/>
    <x v="3"/>
    <n v="2022"/>
    <n v="16612"/>
    <n v="1"/>
    <n v="19"/>
    <n v="3"/>
    <n v="1"/>
    <n v="80"/>
    <n v="1"/>
    <n v="10"/>
    <n v="2"/>
    <n v="10"/>
    <n v="2"/>
    <n v="7"/>
    <n v="8"/>
  </r>
  <r>
    <x v="1"/>
    <s v="Non-Travel"/>
    <x v="2"/>
    <s v="Current Employees"/>
    <x v="1"/>
    <x v="0"/>
    <x v="637"/>
    <n v="882"/>
    <x v="1"/>
    <x v="2"/>
    <x v="2"/>
    <s v="No"/>
    <s v="Y"/>
    <n v="2"/>
    <n v="-2"/>
    <n v="0"/>
    <n v="32"/>
    <n v="0"/>
    <m/>
    <n v="0"/>
    <n v="1"/>
    <n v="300"/>
    <n v="1"/>
    <x v="3"/>
    <n v="1"/>
    <n v="4"/>
    <n v="61"/>
    <n v="3"/>
    <n v="1"/>
    <x v="3"/>
    <n v="2314"/>
    <n v="9148"/>
    <n v="0"/>
    <n v="12"/>
    <n v="3"/>
    <n v="2"/>
    <n v="80"/>
    <n v="1"/>
    <n v="4"/>
    <n v="3"/>
    <n v="3"/>
    <n v="0"/>
    <n v="0"/>
    <n v="2"/>
  </r>
  <r>
    <x v="1"/>
    <s v="Travel_Rarely"/>
    <x v="2"/>
    <s v="Current Employees"/>
    <x v="0"/>
    <x v="3"/>
    <x v="638"/>
    <n v="885"/>
    <x v="1"/>
    <x v="0"/>
    <x v="1"/>
    <s v="No"/>
    <s v="Y"/>
    <n v="1"/>
    <n v="-2"/>
    <n v="0"/>
    <n v="25"/>
    <n v="0"/>
    <m/>
    <n v="0"/>
    <n v="1"/>
    <n v="583"/>
    <n v="4"/>
    <x v="1"/>
    <n v="1"/>
    <n v="3"/>
    <n v="87"/>
    <n v="2"/>
    <n v="2"/>
    <x v="1"/>
    <n v="4256"/>
    <n v="18154"/>
    <n v="1"/>
    <n v="12"/>
    <n v="3"/>
    <n v="1"/>
    <n v="80"/>
    <n v="0"/>
    <n v="5"/>
    <n v="4"/>
    <n v="5"/>
    <n v="2"/>
    <n v="0"/>
    <n v="3"/>
  </r>
  <r>
    <x v="1"/>
    <s v="Travel_Rarely"/>
    <x v="1"/>
    <s v="Current Employees"/>
    <x v="1"/>
    <x v="4"/>
    <x v="639"/>
    <n v="887"/>
    <x v="0"/>
    <x v="1"/>
    <x v="1"/>
    <s v="No"/>
    <s v="Y"/>
    <n v="2"/>
    <n v="-2"/>
    <n v="0"/>
    <n v="49"/>
    <n v="0"/>
    <m/>
    <n v="0"/>
    <n v="1"/>
    <n v="1418"/>
    <n v="1"/>
    <x v="3"/>
    <n v="1"/>
    <n v="4"/>
    <n v="36"/>
    <n v="3"/>
    <n v="1"/>
    <x v="0"/>
    <n v="3580"/>
    <n v="10554"/>
    <n v="2"/>
    <n v="16"/>
    <n v="3"/>
    <n v="2"/>
    <n v="80"/>
    <n v="1"/>
    <n v="7"/>
    <n v="3"/>
    <n v="4"/>
    <n v="2"/>
    <n v="0"/>
    <n v="2"/>
  </r>
  <r>
    <x v="1"/>
    <s v="Non-Travel"/>
    <x v="4"/>
    <s v="Current Employees"/>
    <x v="1"/>
    <x v="0"/>
    <x v="640"/>
    <n v="888"/>
    <x v="1"/>
    <x v="2"/>
    <x v="1"/>
    <s v="No"/>
    <s v="Y"/>
    <n v="2"/>
    <n v="-2"/>
    <n v="0"/>
    <n v="24"/>
    <n v="0"/>
    <m/>
    <n v="0"/>
    <n v="1"/>
    <n v="1269"/>
    <n v="4"/>
    <x v="1"/>
    <n v="1"/>
    <n v="1"/>
    <n v="46"/>
    <n v="2"/>
    <n v="1"/>
    <x v="3"/>
    <n v="3162"/>
    <n v="10778"/>
    <n v="0"/>
    <n v="17"/>
    <n v="3"/>
    <n v="4"/>
    <n v="80"/>
    <n v="0"/>
    <n v="6"/>
    <n v="2"/>
    <n v="5"/>
    <n v="2"/>
    <n v="3"/>
    <n v="4"/>
  </r>
  <r>
    <x v="1"/>
    <s v="Travel_Frequently"/>
    <x v="2"/>
    <s v="Current Employees"/>
    <x v="0"/>
    <x v="0"/>
    <x v="641"/>
    <n v="889"/>
    <x v="1"/>
    <x v="0"/>
    <x v="1"/>
    <s v="No"/>
    <s v="Y"/>
    <n v="3"/>
    <n v="-2"/>
    <n v="0"/>
    <n v="32"/>
    <n v="0"/>
    <m/>
    <n v="0"/>
    <n v="1"/>
    <n v="379"/>
    <n v="5"/>
    <x v="0"/>
    <n v="1"/>
    <n v="2"/>
    <n v="48"/>
    <n v="3"/>
    <n v="2"/>
    <x v="3"/>
    <n v="6524"/>
    <n v="8891"/>
    <n v="1"/>
    <n v="14"/>
    <n v="3"/>
    <n v="4"/>
    <n v="80"/>
    <n v="1"/>
    <n v="10"/>
    <n v="3"/>
    <n v="10"/>
    <n v="8"/>
    <n v="5"/>
    <n v="3"/>
  </r>
  <r>
    <x v="1"/>
    <s v="Travel_Rarely"/>
    <x v="0"/>
    <s v="Current Employees"/>
    <x v="0"/>
    <x v="3"/>
    <x v="642"/>
    <n v="893"/>
    <x v="1"/>
    <x v="6"/>
    <x v="1"/>
    <s v="No"/>
    <s v="Y"/>
    <n v="3"/>
    <n v="-2"/>
    <n v="0"/>
    <n v="38"/>
    <n v="0"/>
    <m/>
    <n v="0"/>
    <n v="1"/>
    <n v="395"/>
    <n v="9"/>
    <x v="3"/>
    <n v="1"/>
    <n v="2"/>
    <n v="98"/>
    <n v="2"/>
    <n v="1"/>
    <x v="1"/>
    <n v="2899"/>
    <n v="12102"/>
    <n v="0"/>
    <n v="19"/>
    <n v="3"/>
    <n v="4"/>
    <n v="80"/>
    <n v="1"/>
    <n v="3"/>
    <n v="3"/>
    <n v="2"/>
    <n v="2"/>
    <n v="1"/>
    <n v="2"/>
  </r>
  <r>
    <x v="1"/>
    <s v="Travel_Rarely"/>
    <x v="0"/>
    <s v="Current Employees"/>
    <x v="1"/>
    <x v="0"/>
    <x v="643"/>
    <n v="894"/>
    <x v="0"/>
    <x v="2"/>
    <x v="1"/>
    <s v="Yes"/>
    <s v="Y"/>
    <n v="1"/>
    <n v="-2"/>
    <n v="0"/>
    <n v="42"/>
    <n v="0"/>
    <m/>
    <n v="0"/>
    <n v="1"/>
    <n v="1265"/>
    <n v="3"/>
    <x v="3"/>
    <n v="1"/>
    <n v="3"/>
    <n v="95"/>
    <n v="4"/>
    <n v="2"/>
    <x v="3"/>
    <n v="5231"/>
    <n v="23726"/>
    <n v="2"/>
    <n v="13"/>
    <n v="3"/>
    <n v="2"/>
    <n v="80"/>
    <n v="1"/>
    <n v="17"/>
    <n v="2"/>
    <n v="5"/>
    <n v="3"/>
    <n v="1"/>
    <n v="3"/>
  </r>
  <r>
    <x v="1"/>
    <s v="Travel_Rarely"/>
    <x v="2"/>
    <s v="Current Employees"/>
    <x v="1"/>
    <x v="0"/>
    <x v="644"/>
    <n v="895"/>
    <x v="1"/>
    <x v="1"/>
    <x v="1"/>
    <s v="Yes"/>
    <s v="Y"/>
    <n v="2"/>
    <n v="-2"/>
    <n v="0"/>
    <n v="31"/>
    <n v="0"/>
    <m/>
    <n v="0"/>
    <n v="1"/>
    <n v="1222"/>
    <n v="11"/>
    <x v="2"/>
    <n v="1"/>
    <n v="4"/>
    <n v="48"/>
    <n v="3"/>
    <n v="1"/>
    <x v="3"/>
    <n v="2356"/>
    <n v="14871"/>
    <n v="3"/>
    <n v="19"/>
    <n v="3"/>
    <n v="2"/>
    <n v="80"/>
    <n v="1"/>
    <n v="8"/>
    <n v="3"/>
    <n v="6"/>
    <n v="4"/>
    <n v="0"/>
    <n v="2"/>
  </r>
  <r>
    <x v="0"/>
    <s v="Travel_Rarely"/>
    <x v="2"/>
    <s v="Ex-Employees"/>
    <x v="0"/>
    <x v="2"/>
    <x v="645"/>
    <n v="896"/>
    <x v="0"/>
    <x v="6"/>
    <x v="2"/>
    <s v="Yes"/>
    <s v="Y"/>
    <n v="3"/>
    <n v="-2"/>
    <n v="0"/>
    <n v="29"/>
    <n v="1"/>
    <n v="1"/>
    <n v="1"/>
    <n v="0"/>
    <n v="341"/>
    <n v="1"/>
    <x v="3"/>
    <n v="1"/>
    <n v="2"/>
    <n v="48"/>
    <n v="2"/>
    <n v="1"/>
    <x v="2"/>
    <n v="2800"/>
    <n v="23522"/>
    <n v="6"/>
    <n v="19"/>
    <n v="3"/>
    <n v="3"/>
    <n v="80"/>
    <n v="3"/>
    <n v="5"/>
    <n v="3"/>
    <n v="3"/>
    <n v="2"/>
    <n v="0"/>
    <n v="2"/>
  </r>
  <r>
    <x v="1"/>
    <s v="Travel_Rarely"/>
    <x v="1"/>
    <s v="Current Employees"/>
    <x v="0"/>
    <x v="3"/>
    <x v="646"/>
    <n v="897"/>
    <x v="1"/>
    <x v="0"/>
    <x v="1"/>
    <s v="No"/>
    <s v="Y"/>
    <n v="3"/>
    <n v="-2"/>
    <n v="0"/>
    <n v="53"/>
    <n v="0"/>
    <m/>
    <n v="0"/>
    <n v="1"/>
    <n v="868"/>
    <n v="8"/>
    <x v="3"/>
    <n v="1"/>
    <n v="1"/>
    <n v="73"/>
    <n v="3"/>
    <n v="4"/>
    <x v="1"/>
    <n v="11836"/>
    <n v="22789"/>
    <n v="5"/>
    <n v="14"/>
    <n v="3"/>
    <n v="3"/>
    <n v="80"/>
    <n v="1"/>
    <n v="28"/>
    <n v="3"/>
    <n v="2"/>
    <n v="0"/>
    <n v="2"/>
    <n v="2"/>
  </r>
  <r>
    <x v="1"/>
    <s v="Travel_Rarely"/>
    <x v="0"/>
    <s v="Current Employees"/>
    <x v="1"/>
    <x v="4"/>
    <x v="647"/>
    <n v="899"/>
    <x v="1"/>
    <x v="3"/>
    <x v="1"/>
    <s v="No"/>
    <s v="Y"/>
    <n v="2"/>
    <n v="-2"/>
    <n v="0"/>
    <n v="35"/>
    <n v="0"/>
    <m/>
    <n v="0"/>
    <n v="1"/>
    <n v="672"/>
    <n v="25"/>
    <x v="3"/>
    <n v="1"/>
    <n v="4"/>
    <n v="78"/>
    <n v="2"/>
    <n v="3"/>
    <x v="0"/>
    <n v="10903"/>
    <n v="9129"/>
    <n v="3"/>
    <n v="16"/>
    <n v="3"/>
    <n v="1"/>
    <n v="80"/>
    <n v="0"/>
    <n v="16"/>
    <n v="3"/>
    <n v="13"/>
    <n v="10"/>
    <n v="4"/>
    <n v="8"/>
  </r>
  <r>
    <x v="1"/>
    <s v="Travel_Frequently"/>
    <x v="0"/>
    <s v="Current Employees"/>
    <x v="0"/>
    <x v="2"/>
    <x v="648"/>
    <n v="900"/>
    <x v="0"/>
    <x v="6"/>
    <x v="1"/>
    <s v="No"/>
    <s v="Y"/>
    <n v="3"/>
    <n v="-2"/>
    <n v="0"/>
    <n v="37"/>
    <n v="0"/>
    <m/>
    <n v="0"/>
    <n v="1"/>
    <n v="1231"/>
    <n v="21"/>
    <x v="0"/>
    <n v="1"/>
    <n v="3"/>
    <n v="54"/>
    <n v="3"/>
    <n v="1"/>
    <x v="0"/>
    <n v="2973"/>
    <n v="21222"/>
    <n v="5"/>
    <n v="15"/>
    <n v="3"/>
    <n v="2"/>
    <n v="80"/>
    <n v="1"/>
    <n v="10"/>
    <n v="3"/>
    <n v="5"/>
    <n v="4"/>
    <n v="0"/>
    <n v="0"/>
  </r>
  <r>
    <x v="1"/>
    <s v="Travel_Rarely"/>
    <x v="1"/>
    <s v="Current Employees"/>
    <x v="1"/>
    <x v="0"/>
    <x v="649"/>
    <n v="901"/>
    <x v="0"/>
    <x v="7"/>
    <x v="0"/>
    <s v="No"/>
    <s v="Y"/>
    <n v="0"/>
    <n v="-2"/>
    <n v="0"/>
    <n v="53"/>
    <n v="0"/>
    <m/>
    <n v="0"/>
    <n v="1"/>
    <n v="102"/>
    <n v="23"/>
    <x v="2"/>
    <n v="1"/>
    <n v="4"/>
    <n v="72"/>
    <n v="3"/>
    <n v="4"/>
    <x v="3"/>
    <n v="14275"/>
    <n v="20206"/>
    <n v="6"/>
    <n v="18"/>
    <n v="3"/>
    <n v="3"/>
    <n v="80"/>
    <n v="0"/>
    <n v="33"/>
    <n v="3"/>
    <n v="12"/>
    <n v="9"/>
    <n v="3"/>
    <n v="8"/>
  </r>
  <r>
    <x v="1"/>
    <s v="Travel_Frequently"/>
    <x v="0"/>
    <s v="Current Employees"/>
    <x v="1"/>
    <x v="0"/>
    <x v="650"/>
    <n v="902"/>
    <x v="0"/>
    <x v="4"/>
    <x v="1"/>
    <s v="No"/>
    <s v="Y"/>
    <n v="2"/>
    <n v="-2"/>
    <n v="0"/>
    <n v="43"/>
    <n v="0"/>
    <m/>
    <n v="0"/>
    <n v="1"/>
    <n v="422"/>
    <n v="1"/>
    <x v="3"/>
    <n v="1"/>
    <n v="4"/>
    <n v="33"/>
    <n v="3"/>
    <n v="2"/>
    <x v="3"/>
    <n v="5562"/>
    <n v="21782"/>
    <n v="4"/>
    <n v="13"/>
    <n v="3"/>
    <n v="2"/>
    <n v="80"/>
    <n v="1"/>
    <n v="12"/>
    <n v="2"/>
    <n v="5"/>
    <n v="2"/>
    <n v="2"/>
    <n v="2"/>
  </r>
  <r>
    <x v="1"/>
    <s v="Travel_Rarely"/>
    <x v="1"/>
    <s v="Current Employees"/>
    <x v="0"/>
    <x v="3"/>
    <x v="651"/>
    <n v="903"/>
    <x v="0"/>
    <x v="0"/>
    <x v="1"/>
    <s v="Yes"/>
    <s v="Y"/>
    <n v="2"/>
    <n v="-2"/>
    <n v="0"/>
    <n v="47"/>
    <n v="0"/>
    <m/>
    <n v="0"/>
    <n v="1"/>
    <n v="249"/>
    <n v="2"/>
    <x v="0"/>
    <n v="1"/>
    <n v="3"/>
    <n v="35"/>
    <n v="3"/>
    <n v="2"/>
    <x v="1"/>
    <n v="4537"/>
    <n v="17783"/>
    <n v="0"/>
    <n v="22"/>
    <n v="4"/>
    <n v="1"/>
    <n v="80"/>
    <n v="1"/>
    <n v="8"/>
    <n v="3"/>
    <n v="7"/>
    <n v="6"/>
    <n v="7"/>
    <n v="7"/>
  </r>
  <r>
    <x v="1"/>
    <s v="Non-Travel"/>
    <x v="0"/>
    <s v="Current Employees"/>
    <x v="0"/>
    <x v="2"/>
    <x v="652"/>
    <n v="904"/>
    <x v="1"/>
    <x v="0"/>
    <x v="0"/>
    <s v="Yes"/>
    <s v="Y"/>
    <n v="2"/>
    <n v="-2"/>
    <n v="0"/>
    <n v="37"/>
    <n v="0"/>
    <m/>
    <n v="0"/>
    <n v="1"/>
    <n v="1252"/>
    <n v="19"/>
    <x v="0"/>
    <n v="1"/>
    <n v="1"/>
    <n v="32"/>
    <n v="3"/>
    <n v="3"/>
    <x v="2"/>
    <n v="7642"/>
    <n v="4814"/>
    <n v="1"/>
    <n v="13"/>
    <n v="3"/>
    <n v="4"/>
    <n v="80"/>
    <n v="0"/>
    <n v="10"/>
    <n v="3"/>
    <n v="10"/>
    <n v="0"/>
    <n v="0"/>
    <n v="9"/>
  </r>
  <r>
    <x v="1"/>
    <s v="Non-Travel"/>
    <x v="1"/>
    <s v="Current Employees"/>
    <x v="1"/>
    <x v="0"/>
    <x v="653"/>
    <n v="905"/>
    <x v="1"/>
    <x v="5"/>
    <x v="2"/>
    <s v="No"/>
    <s v="Y"/>
    <n v="3"/>
    <n v="-2"/>
    <n v="0"/>
    <n v="50"/>
    <n v="0"/>
    <m/>
    <n v="0"/>
    <n v="1"/>
    <n v="881"/>
    <n v="2"/>
    <x v="2"/>
    <n v="1"/>
    <n v="1"/>
    <n v="98"/>
    <n v="3"/>
    <n v="4"/>
    <x v="3"/>
    <n v="17924"/>
    <n v="4544"/>
    <n v="1"/>
    <n v="11"/>
    <n v="3"/>
    <n v="4"/>
    <n v="80"/>
    <n v="1"/>
    <n v="31"/>
    <n v="3"/>
    <n v="31"/>
    <n v="6"/>
    <n v="14"/>
    <n v="7"/>
  </r>
  <r>
    <x v="1"/>
    <s v="Travel_Rarely"/>
    <x v="0"/>
    <s v="Current Employees"/>
    <x v="2"/>
    <x v="0"/>
    <x v="654"/>
    <n v="909"/>
    <x v="0"/>
    <x v="8"/>
    <x v="1"/>
    <s v="No"/>
    <s v="Y"/>
    <n v="2"/>
    <n v="-2"/>
    <n v="0"/>
    <n v="39"/>
    <n v="0"/>
    <m/>
    <n v="0"/>
    <n v="1"/>
    <n v="1383"/>
    <n v="2"/>
    <x v="3"/>
    <n v="1"/>
    <n v="4"/>
    <n v="42"/>
    <n v="2"/>
    <n v="2"/>
    <x v="3"/>
    <n v="5204"/>
    <n v="7790"/>
    <n v="8"/>
    <n v="11"/>
    <n v="3"/>
    <n v="3"/>
    <n v="80"/>
    <n v="2"/>
    <n v="13"/>
    <n v="3"/>
    <n v="5"/>
    <n v="4"/>
    <n v="0"/>
    <n v="4"/>
  </r>
  <r>
    <x v="1"/>
    <s v="Travel_Rarely"/>
    <x v="2"/>
    <s v="Current Employees"/>
    <x v="2"/>
    <x v="5"/>
    <x v="655"/>
    <n v="910"/>
    <x v="1"/>
    <x v="8"/>
    <x v="2"/>
    <s v="Yes"/>
    <s v="Y"/>
    <n v="4"/>
    <n v="-2"/>
    <n v="0"/>
    <n v="33"/>
    <n v="0"/>
    <m/>
    <n v="0"/>
    <n v="1"/>
    <n v="1075"/>
    <n v="3"/>
    <x v="0"/>
    <n v="1"/>
    <n v="4"/>
    <n v="57"/>
    <n v="3"/>
    <n v="1"/>
    <x v="2"/>
    <n v="2277"/>
    <n v="22650"/>
    <n v="3"/>
    <n v="11"/>
    <n v="3"/>
    <n v="3"/>
    <n v="80"/>
    <n v="1"/>
    <n v="7"/>
    <n v="4"/>
    <n v="4"/>
    <n v="3"/>
    <n v="0"/>
    <n v="3"/>
  </r>
  <r>
    <x v="0"/>
    <s v="Travel_Rarely"/>
    <x v="2"/>
    <s v="Ex-Employees"/>
    <x v="1"/>
    <x v="0"/>
    <x v="656"/>
    <n v="911"/>
    <x v="1"/>
    <x v="2"/>
    <x v="0"/>
    <s v="Yes"/>
    <s v="Y"/>
    <n v="2"/>
    <n v="-2"/>
    <n v="0"/>
    <n v="32"/>
    <n v="1"/>
    <n v="1"/>
    <n v="1"/>
    <n v="0"/>
    <n v="374"/>
    <n v="25"/>
    <x v="2"/>
    <n v="1"/>
    <n v="1"/>
    <n v="87"/>
    <n v="3"/>
    <n v="1"/>
    <x v="3"/>
    <n v="2795"/>
    <n v="18016"/>
    <n v="1"/>
    <n v="24"/>
    <n v="4"/>
    <n v="3"/>
    <n v="80"/>
    <n v="0"/>
    <n v="1"/>
    <n v="1"/>
    <n v="1"/>
    <n v="0"/>
    <n v="0"/>
    <n v="1"/>
  </r>
  <r>
    <x v="1"/>
    <s v="Travel_Rarely"/>
    <x v="2"/>
    <s v="Current Employees"/>
    <x v="1"/>
    <x v="2"/>
    <x v="657"/>
    <n v="912"/>
    <x v="0"/>
    <x v="2"/>
    <x v="2"/>
    <s v="No"/>
    <s v="Y"/>
    <n v="5"/>
    <n v="-2"/>
    <n v="0"/>
    <n v="29"/>
    <n v="0"/>
    <m/>
    <n v="0"/>
    <n v="1"/>
    <n v="1086"/>
    <n v="7"/>
    <x v="1"/>
    <n v="1"/>
    <n v="1"/>
    <n v="62"/>
    <n v="2"/>
    <n v="1"/>
    <x v="0"/>
    <n v="2532"/>
    <n v="6054"/>
    <n v="6"/>
    <n v="14"/>
    <n v="3"/>
    <n v="3"/>
    <n v="80"/>
    <n v="3"/>
    <n v="8"/>
    <n v="3"/>
    <n v="4"/>
    <n v="3"/>
    <n v="0"/>
    <n v="3"/>
  </r>
  <r>
    <x v="1"/>
    <s v="Travel_Rarely"/>
    <x v="0"/>
    <s v="Current Employees"/>
    <x v="1"/>
    <x v="0"/>
    <x v="658"/>
    <n v="913"/>
    <x v="1"/>
    <x v="1"/>
    <x v="1"/>
    <s v="Yes"/>
    <s v="Y"/>
    <n v="0"/>
    <n v="-2"/>
    <n v="0"/>
    <n v="44"/>
    <n v="0"/>
    <m/>
    <n v="0"/>
    <n v="1"/>
    <n v="661"/>
    <n v="9"/>
    <x v="0"/>
    <n v="1"/>
    <n v="2"/>
    <n v="61"/>
    <n v="3"/>
    <n v="1"/>
    <x v="3"/>
    <n v="2559"/>
    <n v="7508"/>
    <n v="1"/>
    <n v="13"/>
    <n v="3"/>
    <n v="4"/>
    <n v="80"/>
    <n v="0"/>
    <n v="8"/>
    <n v="3"/>
    <n v="8"/>
    <n v="7"/>
    <n v="7"/>
    <n v="1"/>
  </r>
  <r>
    <x v="1"/>
    <s v="Travel_Rarely"/>
    <x v="2"/>
    <s v="Current Employees"/>
    <x v="0"/>
    <x v="2"/>
    <x v="659"/>
    <n v="916"/>
    <x v="1"/>
    <x v="0"/>
    <x v="0"/>
    <s v="No"/>
    <s v="Y"/>
    <n v="3"/>
    <n v="-2"/>
    <n v="0"/>
    <n v="28"/>
    <n v="0"/>
    <m/>
    <n v="0"/>
    <n v="1"/>
    <n v="821"/>
    <n v="5"/>
    <x v="2"/>
    <n v="1"/>
    <n v="1"/>
    <n v="98"/>
    <n v="3"/>
    <n v="2"/>
    <x v="0"/>
    <n v="4908"/>
    <n v="24252"/>
    <n v="1"/>
    <n v="14"/>
    <n v="3"/>
    <n v="2"/>
    <n v="80"/>
    <n v="0"/>
    <n v="4"/>
    <n v="3"/>
    <n v="4"/>
    <n v="2"/>
    <n v="0"/>
    <n v="2"/>
  </r>
  <r>
    <x v="0"/>
    <s v="Travel_Frequently"/>
    <x v="3"/>
    <s v="Ex-Employees"/>
    <x v="1"/>
    <x v="0"/>
    <x v="660"/>
    <n v="918"/>
    <x v="1"/>
    <x v="2"/>
    <x v="2"/>
    <s v="Yes"/>
    <s v="Y"/>
    <n v="3"/>
    <n v="-2"/>
    <n v="0"/>
    <n v="58"/>
    <n v="1"/>
    <n v="1"/>
    <n v="1"/>
    <n v="0"/>
    <n v="781"/>
    <n v="2"/>
    <x v="1"/>
    <n v="1"/>
    <n v="4"/>
    <n v="57"/>
    <n v="2"/>
    <n v="1"/>
    <x v="3"/>
    <n v="2380"/>
    <n v="13384"/>
    <n v="9"/>
    <n v="14"/>
    <n v="3"/>
    <n v="4"/>
    <n v="80"/>
    <n v="1"/>
    <n v="3"/>
    <n v="2"/>
    <n v="1"/>
    <n v="0"/>
    <n v="0"/>
    <n v="0"/>
  </r>
  <r>
    <x v="1"/>
    <s v="Travel_Rarely"/>
    <x v="0"/>
    <s v="Current Employees"/>
    <x v="1"/>
    <x v="0"/>
    <x v="661"/>
    <n v="920"/>
    <x v="0"/>
    <x v="3"/>
    <x v="2"/>
    <s v="No"/>
    <s v="Y"/>
    <n v="2"/>
    <n v="-2"/>
    <n v="0"/>
    <n v="43"/>
    <n v="0"/>
    <m/>
    <n v="0"/>
    <n v="1"/>
    <n v="177"/>
    <n v="8"/>
    <x v="3"/>
    <n v="1"/>
    <n v="1"/>
    <n v="55"/>
    <n v="3"/>
    <n v="2"/>
    <x v="3"/>
    <n v="4765"/>
    <n v="23814"/>
    <n v="4"/>
    <n v="21"/>
    <n v="4"/>
    <n v="3"/>
    <n v="80"/>
    <n v="1"/>
    <n v="4"/>
    <n v="4"/>
    <n v="1"/>
    <n v="0"/>
    <n v="0"/>
    <n v="0"/>
  </r>
  <r>
    <x v="0"/>
    <s v="Travel_Rarely"/>
    <x v="4"/>
    <s v="Ex-Employees"/>
    <x v="0"/>
    <x v="2"/>
    <x v="662"/>
    <n v="922"/>
    <x v="0"/>
    <x v="6"/>
    <x v="0"/>
    <s v="No"/>
    <s v="Y"/>
    <n v="3"/>
    <n v="-2"/>
    <n v="0"/>
    <n v="20"/>
    <n v="1"/>
    <n v="1"/>
    <n v="1"/>
    <n v="0"/>
    <n v="500"/>
    <n v="2"/>
    <x v="3"/>
    <n v="1"/>
    <n v="3"/>
    <n v="49"/>
    <n v="2"/>
    <n v="1"/>
    <x v="2"/>
    <n v="2044"/>
    <n v="22052"/>
    <n v="1"/>
    <n v="13"/>
    <n v="3"/>
    <n v="4"/>
    <n v="80"/>
    <n v="0"/>
    <n v="2"/>
    <n v="2"/>
    <n v="2"/>
    <n v="2"/>
    <n v="0"/>
    <n v="2"/>
  </r>
  <r>
    <x v="0"/>
    <s v="Travel_Rarely"/>
    <x v="4"/>
    <s v="Ex-Employees"/>
    <x v="1"/>
    <x v="1"/>
    <x v="663"/>
    <n v="923"/>
    <x v="0"/>
    <x v="1"/>
    <x v="0"/>
    <s v="No"/>
    <s v="Y"/>
    <n v="3"/>
    <n v="-2"/>
    <n v="0"/>
    <n v="21"/>
    <n v="1"/>
    <n v="1"/>
    <n v="1"/>
    <n v="0"/>
    <n v="1427"/>
    <n v="18"/>
    <x v="1"/>
    <n v="1"/>
    <n v="4"/>
    <n v="65"/>
    <n v="3"/>
    <n v="1"/>
    <x v="0"/>
    <n v="2693"/>
    <n v="8870"/>
    <n v="1"/>
    <n v="19"/>
    <n v="3"/>
    <n v="1"/>
    <n v="80"/>
    <n v="0"/>
    <n v="1"/>
    <n v="2"/>
    <n v="1"/>
    <n v="0"/>
    <n v="0"/>
    <n v="0"/>
  </r>
  <r>
    <x v="1"/>
    <s v="Travel_Rarely"/>
    <x v="0"/>
    <s v="Current Employees"/>
    <x v="1"/>
    <x v="0"/>
    <x v="664"/>
    <n v="924"/>
    <x v="1"/>
    <x v="4"/>
    <x v="1"/>
    <s v="Yes"/>
    <s v="Y"/>
    <n v="2"/>
    <n v="-2"/>
    <n v="0"/>
    <n v="36"/>
    <n v="0"/>
    <m/>
    <n v="0"/>
    <n v="1"/>
    <n v="1425"/>
    <n v="14"/>
    <x v="1"/>
    <n v="1"/>
    <n v="3"/>
    <n v="68"/>
    <n v="3"/>
    <n v="2"/>
    <x v="3"/>
    <n v="6586"/>
    <n v="4821"/>
    <n v="0"/>
    <n v="17"/>
    <n v="3"/>
    <n v="1"/>
    <n v="80"/>
    <n v="1"/>
    <n v="17"/>
    <n v="2"/>
    <n v="16"/>
    <n v="8"/>
    <n v="4"/>
    <n v="11"/>
  </r>
  <r>
    <x v="1"/>
    <s v="Travel_Rarely"/>
    <x v="1"/>
    <s v="Current Employees"/>
    <x v="0"/>
    <x v="0"/>
    <x v="665"/>
    <n v="925"/>
    <x v="0"/>
    <x v="6"/>
    <x v="0"/>
    <s v="Yes"/>
    <s v="Y"/>
    <n v="3"/>
    <n v="-2"/>
    <n v="0"/>
    <n v="47"/>
    <n v="0"/>
    <m/>
    <n v="0"/>
    <n v="1"/>
    <n v="1454"/>
    <n v="2"/>
    <x v="2"/>
    <n v="1"/>
    <n v="4"/>
    <n v="65"/>
    <n v="2"/>
    <n v="1"/>
    <x v="3"/>
    <n v="3294"/>
    <n v="13137"/>
    <n v="1"/>
    <n v="18"/>
    <n v="3"/>
    <n v="1"/>
    <n v="80"/>
    <n v="0"/>
    <n v="3"/>
    <n v="2"/>
    <n v="3"/>
    <n v="2"/>
    <n v="1"/>
    <n v="2"/>
  </r>
  <r>
    <x v="0"/>
    <s v="Travel_Rarely"/>
    <x v="4"/>
    <s v="Ex-Employees"/>
    <x v="1"/>
    <x v="0"/>
    <x v="666"/>
    <n v="926"/>
    <x v="0"/>
    <x v="3"/>
    <x v="1"/>
    <s v="Yes"/>
    <s v="Y"/>
    <n v="3"/>
    <n v="-2"/>
    <n v="0"/>
    <n v="22"/>
    <n v="1"/>
    <n v="1"/>
    <n v="1"/>
    <n v="0"/>
    <n v="617"/>
    <n v="3"/>
    <x v="1"/>
    <n v="1"/>
    <n v="2"/>
    <n v="34"/>
    <n v="3"/>
    <n v="2"/>
    <x v="3"/>
    <n v="4171"/>
    <n v="10022"/>
    <n v="0"/>
    <n v="19"/>
    <n v="3"/>
    <n v="1"/>
    <n v="80"/>
    <n v="1"/>
    <n v="4"/>
    <n v="4"/>
    <n v="3"/>
    <n v="2"/>
    <n v="0"/>
    <n v="2"/>
  </r>
  <r>
    <x v="0"/>
    <s v="Travel_Rarely"/>
    <x v="0"/>
    <s v="Ex-Employees"/>
    <x v="1"/>
    <x v="0"/>
    <x v="667"/>
    <n v="927"/>
    <x v="0"/>
    <x v="2"/>
    <x v="2"/>
    <s v="Yes"/>
    <s v="Y"/>
    <n v="1"/>
    <n v="-2"/>
    <n v="0"/>
    <n v="41"/>
    <n v="1"/>
    <n v="1"/>
    <n v="1"/>
    <n v="0"/>
    <n v="1085"/>
    <n v="2"/>
    <x v="2"/>
    <n v="1"/>
    <n v="2"/>
    <n v="57"/>
    <n v="1"/>
    <n v="1"/>
    <x v="3"/>
    <n v="2778"/>
    <n v="17725"/>
    <n v="4"/>
    <n v="13"/>
    <n v="3"/>
    <n v="3"/>
    <n v="80"/>
    <n v="1"/>
    <n v="10"/>
    <n v="2"/>
    <n v="7"/>
    <n v="7"/>
    <n v="1"/>
    <n v="0"/>
  </r>
  <r>
    <x v="1"/>
    <s v="Travel_Rarely"/>
    <x v="2"/>
    <s v="Current Employees"/>
    <x v="1"/>
    <x v="2"/>
    <x v="668"/>
    <n v="930"/>
    <x v="0"/>
    <x v="1"/>
    <x v="2"/>
    <s v="No"/>
    <s v="Y"/>
    <n v="2"/>
    <n v="-2"/>
    <n v="0"/>
    <n v="28"/>
    <n v="0"/>
    <m/>
    <n v="0"/>
    <n v="1"/>
    <n v="995"/>
    <n v="9"/>
    <x v="3"/>
    <n v="1"/>
    <n v="3"/>
    <n v="77"/>
    <n v="3"/>
    <n v="1"/>
    <x v="2"/>
    <n v="2377"/>
    <n v="9834"/>
    <n v="5"/>
    <n v="18"/>
    <n v="3"/>
    <n v="2"/>
    <n v="80"/>
    <n v="1"/>
    <n v="6"/>
    <n v="3"/>
    <n v="2"/>
    <n v="2"/>
    <n v="2"/>
    <n v="2"/>
  </r>
  <r>
    <x v="0"/>
    <s v="Travel_Rarely"/>
    <x v="0"/>
    <s v="Ex-Employees"/>
    <x v="1"/>
    <x v="2"/>
    <x v="669"/>
    <n v="932"/>
    <x v="1"/>
    <x v="2"/>
    <x v="1"/>
    <s v="Yes"/>
    <s v="Y"/>
    <n v="2"/>
    <n v="-2"/>
    <n v="0"/>
    <n v="39"/>
    <n v="1"/>
    <n v="1"/>
    <n v="1"/>
    <n v="0"/>
    <n v="1122"/>
    <n v="6"/>
    <x v="3"/>
    <n v="1"/>
    <n v="4"/>
    <n v="70"/>
    <n v="3"/>
    <n v="1"/>
    <x v="2"/>
    <n v="2404"/>
    <n v="4303"/>
    <n v="7"/>
    <n v="21"/>
    <n v="4"/>
    <n v="4"/>
    <n v="80"/>
    <n v="0"/>
    <n v="8"/>
    <n v="1"/>
    <n v="2"/>
    <n v="2"/>
    <n v="2"/>
    <n v="2"/>
  </r>
  <r>
    <x v="1"/>
    <s v="Travel_Rarely"/>
    <x v="2"/>
    <s v="Current Employees"/>
    <x v="1"/>
    <x v="0"/>
    <x v="670"/>
    <n v="933"/>
    <x v="0"/>
    <x v="1"/>
    <x v="0"/>
    <s v="No"/>
    <s v="Y"/>
    <n v="2"/>
    <n v="-2"/>
    <n v="0"/>
    <n v="27"/>
    <n v="0"/>
    <m/>
    <n v="0"/>
    <n v="1"/>
    <n v="618"/>
    <n v="4"/>
    <x v="3"/>
    <n v="1"/>
    <n v="2"/>
    <n v="76"/>
    <n v="3"/>
    <n v="1"/>
    <x v="3"/>
    <n v="2318"/>
    <n v="17808"/>
    <n v="1"/>
    <n v="19"/>
    <n v="3"/>
    <n v="3"/>
    <n v="80"/>
    <n v="0"/>
    <n v="1"/>
    <n v="3"/>
    <n v="1"/>
    <n v="1"/>
    <n v="0"/>
    <n v="0"/>
  </r>
  <r>
    <x v="1"/>
    <s v="Travel_Rarely"/>
    <x v="2"/>
    <s v="Current Employees"/>
    <x v="1"/>
    <x v="0"/>
    <x v="671"/>
    <n v="934"/>
    <x v="1"/>
    <x v="2"/>
    <x v="2"/>
    <s v="No"/>
    <s v="Y"/>
    <n v="3"/>
    <n v="-2"/>
    <n v="0"/>
    <n v="34"/>
    <n v="0"/>
    <m/>
    <n v="0"/>
    <n v="1"/>
    <n v="546"/>
    <n v="10"/>
    <x v="3"/>
    <n v="1"/>
    <n v="2"/>
    <n v="83"/>
    <n v="3"/>
    <n v="1"/>
    <x v="3"/>
    <n v="2008"/>
    <n v="6896"/>
    <n v="1"/>
    <n v="14"/>
    <n v="3"/>
    <n v="2"/>
    <n v="80"/>
    <n v="2"/>
    <n v="1"/>
    <n v="3"/>
    <n v="1"/>
    <n v="0"/>
    <n v="1"/>
    <n v="0"/>
  </r>
  <r>
    <x v="1"/>
    <s v="Travel_Rarely"/>
    <x v="0"/>
    <s v="Current Employees"/>
    <x v="0"/>
    <x v="2"/>
    <x v="672"/>
    <n v="936"/>
    <x v="0"/>
    <x v="0"/>
    <x v="0"/>
    <s v="No"/>
    <s v="Y"/>
    <n v="6"/>
    <n v="-2"/>
    <n v="0"/>
    <n v="42"/>
    <n v="0"/>
    <m/>
    <n v="0"/>
    <n v="1"/>
    <n v="462"/>
    <n v="14"/>
    <x v="0"/>
    <n v="1"/>
    <n v="3"/>
    <n v="68"/>
    <n v="2"/>
    <n v="2"/>
    <x v="2"/>
    <n v="6244"/>
    <n v="7824"/>
    <n v="7"/>
    <n v="17"/>
    <n v="3"/>
    <n v="1"/>
    <n v="80"/>
    <n v="0"/>
    <n v="10"/>
    <n v="3"/>
    <n v="5"/>
    <n v="4"/>
    <n v="0"/>
    <n v="3"/>
  </r>
  <r>
    <x v="1"/>
    <s v="Travel_Rarely"/>
    <x v="2"/>
    <s v="Current Employees"/>
    <x v="1"/>
    <x v="1"/>
    <x v="673"/>
    <n v="939"/>
    <x v="1"/>
    <x v="1"/>
    <x v="0"/>
    <s v="Yes"/>
    <s v="Y"/>
    <n v="1"/>
    <n v="-2"/>
    <n v="0"/>
    <n v="33"/>
    <n v="0"/>
    <m/>
    <n v="0"/>
    <n v="1"/>
    <n v="1198"/>
    <n v="1"/>
    <x v="2"/>
    <n v="1"/>
    <n v="3"/>
    <n v="100"/>
    <n v="2"/>
    <n v="1"/>
    <x v="2"/>
    <n v="2799"/>
    <n v="3339"/>
    <n v="3"/>
    <n v="11"/>
    <n v="3"/>
    <n v="2"/>
    <n v="80"/>
    <n v="0"/>
    <n v="6"/>
    <n v="3"/>
    <n v="3"/>
    <n v="2"/>
    <n v="0"/>
    <n v="2"/>
  </r>
  <r>
    <x v="1"/>
    <s v="Travel_Rarely"/>
    <x v="3"/>
    <s v="Current Employees"/>
    <x v="1"/>
    <x v="4"/>
    <x v="674"/>
    <n v="940"/>
    <x v="0"/>
    <x v="4"/>
    <x v="2"/>
    <s v="Yes"/>
    <s v="Y"/>
    <n v="3"/>
    <n v="-2"/>
    <n v="0"/>
    <n v="58"/>
    <n v="0"/>
    <m/>
    <n v="0"/>
    <n v="1"/>
    <n v="1272"/>
    <n v="5"/>
    <x v="3"/>
    <n v="1"/>
    <n v="4"/>
    <n v="37"/>
    <n v="2"/>
    <n v="3"/>
    <x v="0"/>
    <n v="10552"/>
    <n v="9255"/>
    <n v="2"/>
    <n v="13"/>
    <n v="3"/>
    <n v="4"/>
    <n v="80"/>
    <n v="1"/>
    <n v="24"/>
    <n v="3"/>
    <n v="6"/>
    <n v="0"/>
    <n v="0"/>
    <n v="4"/>
  </r>
  <r>
    <x v="1"/>
    <s v="Travel_Rarely"/>
    <x v="2"/>
    <s v="Current Employees"/>
    <x v="0"/>
    <x v="0"/>
    <x v="675"/>
    <n v="941"/>
    <x v="1"/>
    <x v="6"/>
    <x v="1"/>
    <s v="No"/>
    <s v="Y"/>
    <n v="2"/>
    <n v="-2"/>
    <n v="0"/>
    <n v="31"/>
    <n v="0"/>
    <m/>
    <n v="0"/>
    <n v="1"/>
    <n v="154"/>
    <n v="7"/>
    <x v="2"/>
    <n v="1"/>
    <n v="2"/>
    <n v="41"/>
    <n v="2"/>
    <n v="1"/>
    <x v="3"/>
    <n v="2329"/>
    <n v="11737"/>
    <n v="3"/>
    <n v="15"/>
    <n v="3"/>
    <n v="2"/>
    <n v="80"/>
    <n v="0"/>
    <n v="13"/>
    <n v="4"/>
    <n v="7"/>
    <n v="7"/>
    <n v="5"/>
    <n v="2"/>
  </r>
  <r>
    <x v="1"/>
    <s v="Travel_Rarely"/>
    <x v="0"/>
    <s v="Current Employees"/>
    <x v="1"/>
    <x v="0"/>
    <x v="676"/>
    <n v="942"/>
    <x v="0"/>
    <x v="4"/>
    <x v="1"/>
    <s v="Yes"/>
    <s v="Y"/>
    <n v="2"/>
    <n v="-2"/>
    <n v="0"/>
    <n v="35"/>
    <n v="0"/>
    <m/>
    <n v="0"/>
    <n v="1"/>
    <n v="1137"/>
    <n v="21"/>
    <x v="1"/>
    <n v="1"/>
    <n v="4"/>
    <n v="51"/>
    <n v="3"/>
    <n v="2"/>
    <x v="3"/>
    <n v="4014"/>
    <n v="19170"/>
    <n v="1"/>
    <n v="25"/>
    <n v="4"/>
    <n v="4"/>
    <n v="80"/>
    <n v="1"/>
    <n v="10"/>
    <n v="1"/>
    <n v="10"/>
    <n v="6"/>
    <n v="0"/>
    <n v="7"/>
  </r>
  <r>
    <x v="1"/>
    <s v="Travel_Rarely"/>
    <x v="1"/>
    <s v="Current Employees"/>
    <x v="1"/>
    <x v="1"/>
    <x v="677"/>
    <n v="944"/>
    <x v="0"/>
    <x v="2"/>
    <x v="1"/>
    <s v="No"/>
    <s v="Y"/>
    <n v="3"/>
    <n v="-2"/>
    <n v="0"/>
    <n v="49"/>
    <n v="0"/>
    <m/>
    <n v="0"/>
    <n v="1"/>
    <n v="527"/>
    <n v="8"/>
    <x v="0"/>
    <n v="1"/>
    <n v="1"/>
    <n v="51"/>
    <n v="3"/>
    <n v="3"/>
    <x v="2"/>
    <n v="7403"/>
    <n v="22477"/>
    <n v="4"/>
    <n v="11"/>
    <n v="3"/>
    <n v="3"/>
    <n v="80"/>
    <n v="1"/>
    <n v="29"/>
    <n v="2"/>
    <n v="26"/>
    <n v="9"/>
    <n v="1"/>
    <n v="7"/>
  </r>
  <r>
    <x v="1"/>
    <s v="Travel_Rarely"/>
    <x v="1"/>
    <s v="Current Employees"/>
    <x v="1"/>
    <x v="2"/>
    <x v="678"/>
    <n v="945"/>
    <x v="1"/>
    <x v="1"/>
    <x v="1"/>
    <s v="No"/>
    <s v="Y"/>
    <n v="2"/>
    <n v="-2"/>
    <n v="0"/>
    <n v="48"/>
    <n v="0"/>
    <m/>
    <n v="0"/>
    <n v="1"/>
    <n v="1469"/>
    <n v="20"/>
    <x v="2"/>
    <n v="1"/>
    <n v="4"/>
    <n v="51"/>
    <n v="3"/>
    <n v="1"/>
    <x v="2"/>
    <n v="2259"/>
    <n v="5543"/>
    <n v="4"/>
    <n v="17"/>
    <n v="3"/>
    <n v="1"/>
    <n v="80"/>
    <n v="2"/>
    <n v="13"/>
    <n v="2"/>
    <n v="0"/>
    <n v="0"/>
    <n v="0"/>
    <n v="0"/>
  </r>
  <r>
    <x v="1"/>
    <s v="Non-Travel"/>
    <x v="2"/>
    <s v="Current Employees"/>
    <x v="0"/>
    <x v="3"/>
    <x v="679"/>
    <n v="947"/>
    <x v="0"/>
    <x v="0"/>
    <x v="1"/>
    <s v="No"/>
    <s v="Y"/>
    <n v="2"/>
    <n v="-2"/>
    <n v="0"/>
    <n v="31"/>
    <n v="0"/>
    <m/>
    <n v="0"/>
    <n v="1"/>
    <n v="1188"/>
    <n v="20"/>
    <x v="0"/>
    <n v="1"/>
    <n v="4"/>
    <n v="45"/>
    <n v="3"/>
    <n v="2"/>
    <x v="1"/>
    <n v="6932"/>
    <n v="24406"/>
    <n v="1"/>
    <n v="13"/>
    <n v="3"/>
    <n v="4"/>
    <n v="80"/>
    <n v="1"/>
    <n v="9"/>
    <n v="2"/>
    <n v="9"/>
    <n v="8"/>
    <n v="0"/>
    <n v="0"/>
  </r>
  <r>
    <x v="1"/>
    <s v="Travel_Rarely"/>
    <x v="0"/>
    <s v="Current Employees"/>
    <x v="1"/>
    <x v="1"/>
    <x v="680"/>
    <n v="949"/>
    <x v="1"/>
    <x v="1"/>
    <x v="0"/>
    <s v="No"/>
    <s v="Y"/>
    <n v="6"/>
    <n v="-2"/>
    <n v="0"/>
    <n v="36"/>
    <n v="0"/>
    <m/>
    <n v="0"/>
    <n v="1"/>
    <n v="188"/>
    <n v="7"/>
    <x v="2"/>
    <n v="1"/>
    <n v="2"/>
    <n v="65"/>
    <n v="3"/>
    <n v="1"/>
    <x v="0"/>
    <n v="4678"/>
    <n v="23293"/>
    <n v="2"/>
    <n v="18"/>
    <n v="3"/>
    <n v="3"/>
    <n v="80"/>
    <n v="0"/>
    <n v="8"/>
    <n v="3"/>
    <n v="6"/>
    <n v="2"/>
    <n v="0"/>
    <n v="1"/>
  </r>
  <r>
    <x v="1"/>
    <s v="Travel_Rarely"/>
    <x v="0"/>
    <s v="Current Employees"/>
    <x v="1"/>
    <x v="4"/>
    <x v="681"/>
    <n v="950"/>
    <x v="0"/>
    <x v="7"/>
    <x v="1"/>
    <s v="No"/>
    <s v="Y"/>
    <n v="3"/>
    <n v="-2"/>
    <n v="0"/>
    <n v="38"/>
    <n v="0"/>
    <m/>
    <n v="0"/>
    <n v="1"/>
    <n v="1333"/>
    <n v="1"/>
    <x v="3"/>
    <n v="1"/>
    <n v="4"/>
    <n v="80"/>
    <n v="3"/>
    <n v="3"/>
    <x v="0"/>
    <n v="13582"/>
    <n v="16292"/>
    <n v="1"/>
    <n v="13"/>
    <n v="3"/>
    <n v="2"/>
    <n v="80"/>
    <n v="1"/>
    <n v="15"/>
    <n v="3"/>
    <n v="15"/>
    <n v="12"/>
    <n v="5"/>
    <n v="11"/>
  </r>
  <r>
    <x v="1"/>
    <s v="Non-Travel"/>
    <x v="2"/>
    <s v="Current Employees"/>
    <x v="1"/>
    <x v="0"/>
    <x v="682"/>
    <n v="951"/>
    <x v="0"/>
    <x v="2"/>
    <x v="1"/>
    <s v="No"/>
    <s v="Y"/>
    <n v="3"/>
    <n v="-2"/>
    <n v="0"/>
    <n v="32"/>
    <n v="0"/>
    <m/>
    <n v="0"/>
    <n v="1"/>
    <n v="1184"/>
    <n v="1"/>
    <x v="3"/>
    <n v="1"/>
    <n v="3"/>
    <n v="70"/>
    <n v="2"/>
    <n v="1"/>
    <x v="3"/>
    <n v="2332"/>
    <n v="3974"/>
    <n v="6"/>
    <n v="20"/>
    <n v="4"/>
    <n v="3"/>
    <n v="80"/>
    <n v="0"/>
    <n v="5"/>
    <n v="3"/>
    <n v="3"/>
    <n v="0"/>
    <n v="0"/>
    <n v="2"/>
  </r>
  <r>
    <x v="0"/>
    <s v="Travel_Rarely"/>
    <x v="2"/>
    <s v="Ex-Employees"/>
    <x v="0"/>
    <x v="3"/>
    <x v="683"/>
    <n v="952"/>
    <x v="1"/>
    <x v="6"/>
    <x v="1"/>
    <s v="Yes"/>
    <s v="Y"/>
    <n v="2"/>
    <n v="-2"/>
    <n v="0"/>
    <n v="25"/>
    <n v="1"/>
    <n v="1"/>
    <n v="1"/>
    <n v="0"/>
    <n v="867"/>
    <n v="19"/>
    <x v="0"/>
    <n v="1"/>
    <n v="3"/>
    <n v="36"/>
    <n v="2"/>
    <n v="1"/>
    <x v="1"/>
    <n v="2413"/>
    <n v="18798"/>
    <n v="1"/>
    <n v="18"/>
    <n v="3"/>
    <n v="3"/>
    <n v="80"/>
    <n v="3"/>
    <n v="1"/>
    <n v="3"/>
    <n v="1"/>
    <n v="0"/>
    <n v="0"/>
    <n v="0"/>
  </r>
  <r>
    <x v="1"/>
    <s v="Travel_Rarely"/>
    <x v="0"/>
    <s v="Current Employees"/>
    <x v="0"/>
    <x v="3"/>
    <x v="684"/>
    <n v="954"/>
    <x v="1"/>
    <x v="0"/>
    <x v="2"/>
    <s v="No"/>
    <s v="Y"/>
    <n v="2"/>
    <n v="-2"/>
    <n v="0"/>
    <n v="40"/>
    <n v="0"/>
    <m/>
    <n v="0"/>
    <n v="1"/>
    <n v="658"/>
    <n v="10"/>
    <x v="2"/>
    <n v="1"/>
    <n v="1"/>
    <n v="67"/>
    <n v="2"/>
    <n v="3"/>
    <x v="1"/>
    <n v="9705"/>
    <n v="20652"/>
    <n v="2"/>
    <n v="12"/>
    <n v="3"/>
    <n v="2"/>
    <n v="80"/>
    <n v="1"/>
    <n v="11"/>
    <n v="2"/>
    <n v="1"/>
    <n v="0"/>
    <n v="0"/>
    <n v="0"/>
  </r>
  <r>
    <x v="1"/>
    <s v="Travel_Frequently"/>
    <x v="2"/>
    <s v="Current Employees"/>
    <x v="0"/>
    <x v="2"/>
    <x v="685"/>
    <n v="956"/>
    <x v="1"/>
    <x v="0"/>
    <x v="0"/>
    <s v="No"/>
    <s v="Y"/>
    <n v="2"/>
    <n v="-2"/>
    <n v="0"/>
    <n v="26"/>
    <n v="0"/>
    <m/>
    <n v="0"/>
    <n v="1"/>
    <n v="1283"/>
    <n v="1"/>
    <x v="3"/>
    <n v="1"/>
    <n v="3"/>
    <n v="52"/>
    <n v="2"/>
    <n v="2"/>
    <x v="2"/>
    <n v="4294"/>
    <n v="11148"/>
    <n v="1"/>
    <n v="12"/>
    <n v="3"/>
    <n v="2"/>
    <n v="80"/>
    <n v="0"/>
    <n v="7"/>
    <n v="3"/>
    <n v="7"/>
    <n v="7"/>
    <n v="0"/>
    <n v="7"/>
  </r>
  <r>
    <x v="1"/>
    <s v="Travel_Rarely"/>
    <x v="0"/>
    <s v="Current Employees"/>
    <x v="1"/>
    <x v="2"/>
    <x v="686"/>
    <n v="957"/>
    <x v="1"/>
    <x v="2"/>
    <x v="0"/>
    <s v="Yes"/>
    <s v="Y"/>
    <n v="3"/>
    <n v="-2"/>
    <n v="0"/>
    <n v="41"/>
    <n v="0"/>
    <m/>
    <n v="0"/>
    <n v="1"/>
    <n v="263"/>
    <n v="6"/>
    <x v="3"/>
    <n v="1"/>
    <n v="4"/>
    <n v="59"/>
    <n v="3"/>
    <n v="1"/>
    <x v="2"/>
    <n v="4721"/>
    <n v="3119"/>
    <n v="2"/>
    <n v="13"/>
    <n v="3"/>
    <n v="3"/>
    <n v="80"/>
    <n v="0"/>
    <n v="20"/>
    <n v="3"/>
    <n v="18"/>
    <n v="13"/>
    <n v="2"/>
    <n v="17"/>
  </r>
  <r>
    <x v="1"/>
    <s v="Travel_Rarely"/>
    <x v="0"/>
    <s v="Current Employees"/>
    <x v="1"/>
    <x v="2"/>
    <x v="687"/>
    <n v="958"/>
    <x v="1"/>
    <x v="2"/>
    <x v="0"/>
    <s v="No"/>
    <s v="Y"/>
    <n v="6"/>
    <n v="-2"/>
    <n v="0"/>
    <n v="36"/>
    <n v="0"/>
    <m/>
    <n v="0"/>
    <n v="1"/>
    <n v="938"/>
    <n v="2"/>
    <x v="2"/>
    <n v="1"/>
    <n v="3"/>
    <n v="79"/>
    <n v="3"/>
    <n v="1"/>
    <x v="2"/>
    <n v="2519"/>
    <n v="12287"/>
    <n v="4"/>
    <n v="21"/>
    <n v="4"/>
    <n v="3"/>
    <n v="80"/>
    <n v="0"/>
    <n v="16"/>
    <n v="3"/>
    <n v="11"/>
    <n v="8"/>
    <n v="3"/>
    <n v="9"/>
  </r>
  <r>
    <x v="0"/>
    <s v="Travel_Rarely"/>
    <x v="4"/>
    <s v="Ex-Employees"/>
    <x v="0"/>
    <x v="1"/>
    <x v="688"/>
    <n v="959"/>
    <x v="1"/>
    <x v="6"/>
    <x v="0"/>
    <s v="Yes"/>
    <s v="Y"/>
    <n v="3"/>
    <n v="-2"/>
    <n v="0"/>
    <n v="19"/>
    <n v="1"/>
    <n v="1"/>
    <n v="1"/>
    <n v="0"/>
    <n v="419"/>
    <n v="21"/>
    <x v="3"/>
    <n v="1"/>
    <n v="4"/>
    <n v="37"/>
    <n v="2"/>
    <n v="1"/>
    <x v="2"/>
    <n v="2121"/>
    <n v="9947"/>
    <n v="1"/>
    <n v="13"/>
    <n v="3"/>
    <n v="2"/>
    <n v="80"/>
    <n v="0"/>
    <n v="1"/>
    <n v="4"/>
    <n v="1"/>
    <n v="0"/>
    <n v="0"/>
    <n v="0"/>
  </r>
  <r>
    <x v="0"/>
    <s v="Travel_Rarely"/>
    <x v="4"/>
    <s v="Ex-Employees"/>
    <x v="1"/>
    <x v="4"/>
    <x v="689"/>
    <n v="960"/>
    <x v="1"/>
    <x v="2"/>
    <x v="0"/>
    <s v="No"/>
    <s v="Y"/>
    <n v="2"/>
    <n v="-2"/>
    <n v="0"/>
    <n v="20"/>
    <n v="1"/>
    <n v="1"/>
    <n v="1"/>
    <n v="0"/>
    <n v="129"/>
    <n v="4"/>
    <x v="3"/>
    <n v="1"/>
    <n v="4"/>
    <n v="84"/>
    <n v="3"/>
    <n v="1"/>
    <x v="0"/>
    <n v="2973"/>
    <n v="13008"/>
    <n v="1"/>
    <n v="19"/>
    <n v="3"/>
    <n v="2"/>
    <n v="80"/>
    <n v="0"/>
    <n v="1"/>
    <n v="3"/>
    <n v="1"/>
    <n v="0"/>
    <n v="0"/>
    <n v="0"/>
  </r>
  <r>
    <x v="1"/>
    <s v="Travel_Rarely"/>
    <x v="2"/>
    <s v="Current Employees"/>
    <x v="1"/>
    <x v="2"/>
    <x v="690"/>
    <n v="961"/>
    <x v="0"/>
    <x v="4"/>
    <x v="1"/>
    <s v="Yes"/>
    <s v="Y"/>
    <n v="2"/>
    <n v="-2"/>
    <n v="0"/>
    <n v="31"/>
    <n v="0"/>
    <m/>
    <n v="0"/>
    <n v="1"/>
    <n v="616"/>
    <n v="12"/>
    <x v="3"/>
    <n v="1"/>
    <n v="4"/>
    <n v="41"/>
    <n v="3"/>
    <n v="2"/>
    <x v="0"/>
    <n v="5855"/>
    <n v="17369"/>
    <n v="0"/>
    <n v="11"/>
    <n v="3"/>
    <n v="3"/>
    <n v="80"/>
    <n v="2"/>
    <n v="10"/>
    <n v="1"/>
    <n v="9"/>
    <n v="7"/>
    <n v="8"/>
    <n v="5"/>
  </r>
  <r>
    <x v="1"/>
    <s v="Travel_Frequently"/>
    <x v="0"/>
    <s v="Current Employees"/>
    <x v="1"/>
    <x v="2"/>
    <x v="691"/>
    <n v="964"/>
    <x v="1"/>
    <x v="1"/>
    <x v="2"/>
    <s v="Yes"/>
    <s v="Y"/>
    <n v="2"/>
    <n v="-2"/>
    <n v="0"/>
    <n v="40"/>
    <n v="0"/>
    <m/>
    <n v="0"/>
    <n v="1"/>
    <n v="1469"/>
    <n v="9"/>
    <x v="2"/>
    <n v="1"/>
    <n v="4"/>
    <n v="35"/>
    <n v="3"/>
    <n v="1"/>
    <x v="2"/>
    <n v="3617"/>
    <n v="25063"/>
    <n v="8"/>
    <n v="14"/>
    <n v="3"/>
    <n v="4"/>
    <n v="80"/>
    <n v="1"/>
    <n v="3"/>
    <n v="3"/>
    <n v="1"/>
    <n v="1"/>
    <n v="0"/>
    <n v="0"/>
  </r>
  <r>
    <x v="1"/>
    <s v="Travel_Rarely"/>
    <x v="2"/>
    <s v="Current Employees"/>
    <x v="1"/>
    <x v="2"/>
    <x v="692"/>
    <n v="966"/>
    <x v="0"/>
    <x v="3"/>
    <x v="1"/>
    <s v="No"/>
    <s v="Y"/>
    <n v="2"/>
    <n v="-2"/>
    <n v="0"/>
    <n v="32"/>
    <n v="0"/>
    <m/>
    <n v="0"/>
    <n v="1"/>
    <n v="498"/>
    <n v="3"/>
    <x v="2"/>
    <n v="1"/>
    <n v="3"/>
    <n v="93"/>
    <n v="3"/>
    <n v="2"/>
    <x v="2"/>
    <n v="6725"/>
    <n v="13554"/>
    <n v="1"/>
    <n v="12"/>
    <n v="3"/>
    <n v="3"/>
    <n v="80"/>
    <n v="1"/>
    <n v="8"/>
    <n v="4"/>
    <n v="8"/>
    <n v="7"/>
    <n v="6"/>
    <n v="3"/>
  </r>
  <r>
    <x v="0"/>
    <s v="Travel_Rarely"/>
    <x v="0"/>
    <s v="Ex-Employees"/>
    <x v="0"/>
    <x v="0"/>
    <x v="693"/>
    <n v="967"/>
    <x v="1"/>
    <x v="0"/>
    <x v="1"/>
    <s v="Yes"/>
    <s v="Y"/>
    <n v="6"/>
    <n v="-2"/>
    <n v="0"/>
    <n v="36"/>
    <n v="1"/>
    <n v="1"/>
    <n v="1"/>
    <n v="0"/>
    <n v="530"/>
    <n v="3"/>
    <x v="1"/>
    <n v="1"/>
    <n v="3"/>
    <n v="51"/>
    <n v="2"/>
    <n v="3"/>
    <x v="3"/>
    <n v="10325"/>
    <n v="5518"/>
    <n v="1"/>
    <n v="11"/>
    <n v="3"/>
    <n v="1"/>
    <n v="80"/>
    <n v="1"/>
    <n v="16"/>
    <n v="3"/>
    <n v="16"/>
    <n v="7"/>
    <n v="3"/>
    <n v="7"/>
  </r>
  <r>
    <x v="1"/>
    <s v="Travel_Rarely"/>
    <x v="2"/>
    <s v="Current Employees"/>
    <x v="1"/>
    <x v="0"/>
    <x v="694"/>
    <n v="969"/>
    <x v="0"/>
    <x v="4"/>
    <x v="0"/>
    <s v="No"/>
    <s v="Y"/>
    <n v="3"/>
    <n v="-2"/>
    <n v="0"/>
    <n v="33"/>
    <n v="0"/>
    <m/>
    <n v="0"/>
    <n v="1"/>
    <n v="1069"/>
    <n v="1"/>
    <x v="3"/>
    <n v="1"/>
    <n v="2"/>
    <n v="42"/>
    <n v="2"/>
    <n v="2"/>
    <x v="3"/>
    <n v="6949"/>
    <n v="12291"/>
    <n v="0"/>
    <n v="14"/>
    <n v="3"/>
    <n v="1"/>
    <n v="80"/>
    <n v="0"/>
    <n v="6"/>
    <n v="3"/>
    <n v="5"/>
    <n v="0"/>
    <n v="1"/>
    <n v="4"/>
  </r>
  <r>
    <x v="0"/>
    <s v="Travel_Rarely"/>
    <x v="0"/>
    <s v="Ex-Employees"/>
    <x v="0"/>
    <x v="0"/>
    <x v="695"/>
    <n v="970"/>
    <x v="1"/>
    <x v="0"/>
    <x v="1"/>
    <s v="No"/>
    <s v="Y"/>
    <n v="2"/>
    <n v="-2"/>
    <n v="0"/>
    <n v="37"/>
    <n v="1"/>
    <n v="1"/>
    <n v="1"/>
    <n v="0"/>
    <n v="625"/>
    <n v="1"/>
    <x v="2"/>
    <n v="1"/>
    <n v="1"/>
    <n v="46"/>
    <n v="2"/>
    <n v="3"/>
    <x v="3"/>
    <n v="10609"/>
    <n v="14922"/>
    <n v="5"/>
    <n v="11"/>
    <n v="3"/>
    <n v="3"/>
    <n v="80"/>
    <n v="0"/>
    <n v="17"/>
    <n v="1"/>
    <n v="14"/>
    <n v="1"/>
    <n v="11"/>
    <n v="7"/>
  </r>
  <r>
    <x v="1"/>
    <s v="Non-Travel"/>
    <x v="1"/>
    <s v="Current Employees"/>
    <x v="1"/>
    <x v="0"/>
    <x v="696"/>
    <n v="972"/>
    <x v="1"/>
    <x v="2"/>
    <x v="1"/>
    <s v="No"/>
    <s v="Y"/>
    <n v="5"/>
    <n v="-2"/>
    <n v="0"/>
    <n v="45"/>
    <n v="0"/>
    <m/>
    <n v="0"/>
    <n v="1"/>
    <n v="805"/>
    <n v="4"/>
    <x v="0"/>
    <n v="1"/>
    <n v="3"/>
    <n v="57"/>
    <n v="3"/>
    <n v="2"/>
    <x v="3"/>
    <n v="4447"/>
    <n v="23163"/>
    <n v="1"/>
    <n v="12"/>
    <n v="3"/>
    <n v="2"/>
    <n v="80"/>
    <n v="0"/>
    <n v="9"/>
    <n v="2"/>
    <n v="9"/>
    <n v="7"/>
    <n v="0"/>
    <n v="8"/>
  </r>
  <r>
    <x v="1"/>
    <s v="Travel_Frequently"/>
    <x v="2"/>
    <s v="Current Employees"/>
    <x v="0"/>
    <x v="4"/>
    <x v="697"/>
    <n v="974"/>
    <x v="0"/>
    <x v="6"/>
    <x v="1"/>
    <s v="No"/>
    <s v="Y"/>
    <n v="5"/>
    <n v="-2"/>
    <n v="0"/>
    <n v="29"/>
    <n v="0"/>
    <m/>
    <n v="0"/>
    <n v="1"/>
    <n v="1404"/>
    <n v="20"/>
    <x v="3"/>
    <n v="1"/>
    <n v="4"/>
    <n v="84"/>
    <n v="3"/>
    <n v="1"/>
    <x v="0"/>
    <n v="2157"/>
    <n v="18203"/>
    <n v="1"/>
    <n v="15"/>
    <n v="3"/>
    <n v="2"/>
    <n v="80"/>
    <n v="1"/>
    <n v="3"/>
    <n v="3"/>
    <n v="3"/>
    <n v="1"/>
    <n v="0"/>
    <n v="2"/>
  </r>
  <r>
    <x v="1"/>
    <s v="Travel_Rarely"/>
    <x v="0"/>
    <s v="Current Employees"/>
    <x v="0"/>
    <x v="2"/>
    <x v="698"/>
    <n v="975"/>
    <x v="0"/>
    <x v="0"/>
    <x v="1"/>
    <s v="No"/>
    <s v="Y"/>
    <n v="3"/>
    <n v="-2"/>
    <n v="0"/>
    <n v="35"/>
    <n v="0"/>
    <m/>
    <n v="0"/>
    <n v="1"/>
    <n v="1219"/>
    <n v="18"/>
    <x v="3"/>
    <n v="1"/>
    <n v="3"/>
    <n v="86"/>
    <n v="3"/>
    <n v="2"/>
    <x v="2"/>
    <n v="4601"/>
    <n v="6179"/>
    <n v="1"/>
    <n v="16"/>
    <n v="3"/>
    <n v="2"/>
    <n v="80"/>
    <n v="0"/>
    <n v="5"/>
    <n v="3"/>
    <n v="5"/>
    <n v="2"/>
    <n v="1"/>
    <n v="0"/>
  </r>
  <r>
    <x v="1"/>
    <s v="Travel_Rarely"/>
    <x v="1"/>
    <s v="Current Employees"/>
    <x v="1"/>
    <x v="0"/>
    <x v="699"/>
    <n v="976"/>
    <x v="1"/>
    <x v="5"/>
    <x v="1"/>
    <s v="No"/>
    <s v="Y"/>
    <n v="2"/>
    <n v="-2"/>
    <n v="0"/>
    <n v="52"/>
    <n v="0"/>
    <m/>
    <n v="0"/>
    <n v="1"/>
    <n v="1053"/>
    <n v="1"/>
    <x v="0"/>
    <n v="1"/>
    <n v="4"/>
    <n v="70"/>
    <n v="3"/>
    <n v="4"/>
    <x v="3"/>
    <n v="17099"/>
    <n v="13829"/>
    <n v="2"/>
    <n v="15"/>
    <n v="3"/>
    <n v="2"/>
    <n v="80"/>
    <n v="1"/>
    <n v="26"/>
    <n v="2"/>
    <n v="9"/>
    <n v="8"/>
    <n v="7"/>
    <n v="8"/>
  </r>
  <r>
    <x v="0"/>
    <s v="Travel_Rarely"/>
    <x v="3"/>
    <s v="Ex-Employees"/>
    <x v="1"/>
    <x v="4"/>
    <x v="700"/>
    <n v="977"/>
    <x v="1"/>
    <x v="1"/>
    <x v="0"/>
    <s v="No"/>
    <s v="Y"/>
    <n v="4"/>
    <n v="-2"/>
    <n v="0"/>
    <n v="58"/>
    <n v="1"/>
    <n v="1"/>
    <n v="1"/>
    <n v="0"/>
    <n v="289"/>
    <n v="2"/>
    <x v="3"/>
    <n v="1"/>
    <n v="4"/>
    <n v="51"/>
    <n v="3"/>
    <n v="1"/>
    <x v="0"/>
    <n v="2479"/>
    <n v="26227"/>
    <n v="4"/>
    <n v="24"/>
    <n v="4"/>
    <n v="1"/>
    <n v="80"/>
    <n v="0"/>
    <n v="7"/>
    <n v="3"/>
    <n v="1"/>
    <n v="0"/>
    <n v="0"/>
    <n v="0"/>
  </r>
  <r>
    <x v="1"/>
    <s v="Travel_Rarely"/>
    <x v="1"/>
    <s v="Current Employees"/>
    <x v="0"/>
    <x v="2"/>
    <x v="701"/>
    <n v="981"/>
    <x v="1"/>
    <x v="5"/>
    <x v="2"/>
    <s v="No"/>
    <s v="Y"/>
    <n v="3"/>
    <n v="-2"/>
    <n v="0"/>
    <n v="53"/>
    <n v="0"/>
    <m/>
    <n v="0"/>
    <n v="1"/>
    <n v="1376"/>
    <n v="2"/>
    <x v="0"/>
    <n v="1"/>
    <n v="3"/>
    <n v="45"/>
    <n v="3"/>
    <n v="4"/>
    <x v="2"/>
    <n v="14852"/>
    <n v="13938"/>
    <n v="6"/>
    <n v="13"/>
    <n v="3"/>
    <n v="3"/>
    <n v="80"/>
    <n v="1"/>
    <n v="22"/>
    <n v="4"/>
    <n v="17"/>
    <n v="13"/>
    <n v="15"/>
    <n v="2"/>
  </r>
  <r>
    <x v="1"/>
    <s v="Travel_Rarely"/>
    <x v="2"/>
    <s v="Current Employees"/>
    <x v="0"/>
    <x v="1"/>
    <x v="702"/>
    <n v="982"/>
    <x v="1"/>
    <x v="0"/>
    <x v="2"/>
    <s v="No"/>
    <s v="Y"/>
    <n v="2"/>
    <n v="-2"/>
    <n v="0"/>
    <n v="30"/>
    <n v="0"/>
    <m/>
    <n v="0"/>
    <n v="1"/>
    <n v="231"/>
    <n v="8"/>
    <x v="0"/>
    <n v="1"/>
    <n v="3"/>
    <n v="62"/>
    <n v="3"/>
    <n v="3"/>
    <x v="2"/>
    <n v="7264"/>
    <n v="9977"/>
    <n v="5"/>
    <n v="11"/>
    <n v="3"/>
    <n v="1"/>
    <n v="80"/>
    <n v="1"/>
    <n v="10"/>
    <n v="4"/>
    <n v="8"/>
    <n v="4"/>
    <n v="7"/>
    <n v="7"/>
  </r>
  <r>
    <x v="1"/>
    <s v="Non-Travel"/>
    <x v="0"/>
    <s v="Current Employees"/>
    <x v="0"/>
    <x v="4"/>
    <x v="703"/>
    <n v="983"/>
    <x v="0"/>
    <x v="0"/>
    <x v="0"/>
    <s v="Yes"/>
    <s v="Y"/>
    <n v="1"/>
    <n v="-2"/>
    <n v="0"/>
    <n v="38"/>
    <n v="0"/>
    <m/>
    <n v="0"/>
    <n v="1"/>
    <n v="152"/>
    <n v="10"/>
    <x v="3"/>
    <n v="1"/>
    <n v="4"/>
    <n v="85"/>
    <n v="3"/>
    <n v="2"/>
    <x v="0"/>
    <n v="5666"/>
    <n v="19899"/>
    <n v="1"/>
    <n v="13"/>
    <n v="3"/>
    <n v="2"/>
    <n v="80"/>
    <n v="0"/>
    <n v="6"/>
    <n v="3"/>
    <n v="5"/>
    <n v="3"/>
    <n v="1"/>
    <n v="3"/>
  </r>
  <r>
    <x v="1"/>
    <s v="Travel_Rarely"/>
    <x v="0"/>
    <s v="Current Employees"/>
    <x v="0"/>
    <x v="0"/>
    <x v="704"/>
    <n v="984"/>
    <x v="1"/>
    <x v="0"/>
    <x v="2"/>
    <s v="No"/>
    <s v="Y"/>
    <n v="2"/>
    <n v="-2"/>
    <n v="0"/>
    <n v="35"/>
    <n v="0"/>
    <m/>
    <n v="0"/>
    <n v="1"/>
    <n v="882"/>
    <n v="3"/>
    <x v="2"/>
    <n v="1"/>
    <n v="4"/>
    <n v="92"/>
    <n v="3"/>
    <n v="3"/>
    <x v="3"/>
    <n v="7823"/>
    <n v="6812"/>
    <n v="6"/>
    <n v="13"/>
    <n v="3"/>
    <n v="2"/>
    <n v="80"/>
    <n v="1"/>
    <n v="12"/>
    <n v="3"/>
    <n v="10"/>
    <n v="9"/>
    <n v="0"/>
    <n v="8"/>
  </r>
  <r>
    <x v="1"/>
    <s v="Travel_Rarely"/>
    <x v="0"/>
    <s v="Current Employees"/>
    <x v="0"/>
    <x v="0"/>
    <x v="705"/>
    <n v="985"/>
    <x v="1"/>
    <x v="0"/>
    <x v="0"/>
    <s v="No"/>
    <s v="Y"/>
    <n v="3"/>
    <n v="-2"/>
    <n v="0"/>
    <n v="39"/>
    <n v="0"/>
    <m/>
    <n v="0"/>
    <n v="1"/>
    <n v="903"/>
    <n v="2"/>
    <x v="4"/>
    <n v="1"/>
    <n v="1"/>
    <n v="41"/>
    <n v="4"/>
    <n v="3"/>
    <x v="3"/>
    <n v="7880"/>
    <n v="2560"/>
    <n v="0"/>
    <n v="18"/>
    <n v="3"/>
    <n v="4"/>
    <n v="80"/>
    <n v="0"/>
    <n v="9"/>
    <n v="3"/>
    <n v="8"/>
    <n v="7"/>
    <n v="0"/>
    <n v="7"/>
  </r>
  <r>
    <x v="0"/>
    <s v="Non-Travel"/>
    <x v="0"/>
    <s v="Ex-Employees"/>
    <x v="0"/>
    <x v="0"/>
    <x v="706"/>
    <n v="986"/>
    <x v="0"/>
    <x v="0"/>
    <x v="0"/>
    <s v="Yes"/>
    <s v="Y"/>
    <n v="2"/>
    <n v="-2"/>
    <n v="0"/>
    <n v="40"/>
    <n v="1"/>
    <n v="1"/>
    <n v="1"/>
    <n v="0"/>
    <n v="1479"/>
    <n v="24"/>
    <x v="3"/>
    <n v="1"/>
    <n v="2"/>
    <n v="100"/>
    <n v="4"/>
    <n v="4"/>
    <x v="3"/>
    <n v="13194"/>
    <n v="17071"/>
    <n v="4"/>
    <n v="16"/>
    <n v="3"/>
    <n v="4"/>
    <n v="80"/>
    <n v="0"/>
    <n v="22"/>
    <n v="2"/>
    <n v="1"/>
    <n v="0"/>
    <n v="0"/>
    <n v="0"/>
  </r>
  <r>
    <x v="1"/>
    <s v="Travel_Frequently"/>
    <x v="1"/>
    <s v="Current Employees"/>
    <x v="1"/>
    <x v="2"/>
    <x v="707"/>
    <n v="987"/>
    <x v="1"/>
    <x v="3"/>
    <x v="2"/>
    <s v="Yes"/>
    <s v="Y"/>
    <n v="3"/>
    <n v="-2"/>
    <n v="0"/>
    <n v="47"/>
    <n v="0"/>
    <m/>
    <n v="0"/>
    <n v="1"/>
    <n v="1379"/>
    <n v="16"/>
    <x v="2"/>
    <n v="1"/>
    <n v="3"/>
    <n v="64"/>
    <n v="4"/>
    <n v="2"/>
    <x v="2"/>
    <n v="5067"/>
    <n v="6759"/>
    <n v="1"/>
    <n v="19"/>
    <n v="3"/>
    <n v="3"/>
    <n v="80"/>
    <n v="0"/>
    <n v="20"/>
    <n v="4"/>
    <n v="19"/>
    <n v="10"/>
    <n v="2"/>
    <n v="7"/>
  </r>
  <r>
    <x v="1"/>
    <s v="Non-Travel"/>
    <x v="0"/>
    <s v="Current Employees"/>
    <x v="0"/>
    <x v="4"/>
    <x v="708"/>
    <n v="990"/>
    <x v="1"/>
    <x v="0"/>
    <x v="2"/>
    <s v="No"/>
    <s v="Y"/>
    <n v="3"/>
    <n v="-2"/>
    <n v="0"/>
    <n v="36"/>
    <n v="0"/>
    <m/>
    <n v="0"/>
    <n v="1"/>
    <n v="1229"/>
    <n v="8"/>
    <x v="2"/>
    <n v="1"/>
    <n v="4"/>
    <n v="84"/>
    <n v="3"/>
    <n v="2"/>
    <x v="0"/>
    <n v="5079"/>
    <n v="25952"/>
    <n v="4"/>
    <n v="13"/>
    <n v="3"/>
    <n v="4"/>
    <n v="80"/>
    <n v="2"/>
    <n v="12"/>
    <n v="3"/>
    <n v="7"/>
    <n v="7"/>
    <n v="0"/>
    <n v="7"/>
  </r>
  <r>
    <x v="0"/>
    <s v="Non-Travel"/>
    <x v="2"/>
    <s v="Ex-Employees"/>
    <x v="1"/>
    <x v="2"/>
    <x v="709"/>
    <n v="991"/>
    <x v="1"/>
    <x v="1"/>
    <x v="0"/>
    <s v="Yes"/>
    <s v="Y"/>
    <n v="0"/>
    <n v="-2"/>
    <n v="0"/>
    <n v="31"/>
    <n v="1"/>
    <n v="1"/>
    <n v="1"/>
    <n v="0"/>
    <n v="335"/>
    <n v="9"/>
    <x v="0"/>
    <n v="1"/>
    <n v="3"/>
    <n v="46"/>
    <n v="2"/>
    <n v="1"/>
    <x v="2"/>
    <n v="2321"/>
    <n v="10322"/>
    <n v="0"/>
    <n v="22"/>
    <n v="4"/>
    <n v="1"/>
    <n v="80"/>
    <n v="0"/>
    <n v="4"/>
    <n v="3"/>
    <n v="3"/>
    <n v="2"/>
    <n v="1"/>
    <n v="2"/>
  </r>
  <r>
    <x v="1"/>
    <s v="Non-Travel"/>
    <x v="2"/>
    <s v="Current Employees"/>
    <x v="0"/>
    <x v="0"/>
    <x v="710"/>
    <n v="992"/>
    <x v="1"/>
    <x v="5"/>
    <x v="0"/>
    <s v="No"/>
    <s v="Y"/>
    <n v="2"/>
    <n v="-2"/>
    <n v="0"/>
    <n v="33"/>
    <n v="0"/>
    <m/>
    <n v="0"/>
    <n v="1"/>
    <n v="722"/>
    <n v="17"/>
    <x v="3"/>
    <n v="1"/>
    <n v="4"/>
    <n v="38"/>
    <n v="3"/>
    <n v="4"/>
    <x v="3"/>
    <n v="17444"/>
    <n v="20489"/>
    <n v="1"/>
    <n v="11"/>
    <n v="3"/>
    <n v="4"/>
    <n v="80"/>
    <n v="0"/>
    <n v="10"/>
    <n v="3"/>
    <n v="10"/>
    <n v="8"/>
    <n v="6"/>
    <n v="0"/>
  </r>
  <r>
    <x v="0"/>
    <s v="Travel_Rarely"/>
    <x v="2"/>
    <s v="Ex-Employees"/>
    <x v="1"/>
    <x v="0"/>
    <x v="711"/>
    <n v="994"/>
    <x v="0"/>
    <x v="1"/>
    <x v="0"/>
    <s v="Yes"/>
    <s v="Y"/>
    <n v="5"/>
    <n v="-2"/>
    <n v="0"/>
    <n v="29"/>
    <n v="1"/>
    <n v="1"/>
    <n v="1"/>
    <n v="0"/>
    <n v="906"/>
    <n v="10"/>
    <x v="3"/>
    <n v="1"/>
    <n v="4"/>
    <n v="92"/>
    <n v="2"/>
    <n v="1"/>
    <x v="3"/>
    <n v="2404"/>
    <n v="11479"/>
    <n v="6"/>
    <n v="20"/>
    <n v="4"/>
    <n v="3"/>
    <n v="80"/>
    <n v="0"/>
    <n v="3"/>
    <n v="3"/>
    <n v="0"/>
    <n v="0"/>
    <n v="0"/>
    <n v="0"/>
  </r>
  <r>
    <x v="1"/>
    <s v="Travel_Rarely"/>
    <x v="2"/>
    <s v="Current Employees"/>
    <x v="1"/>
    <x v="0"/>
    <x v="712"/>
    <n v="995"/>
    <x v="0"/>
    <x v="1"/>
    <x v="0"/>
    <s v="No"/>
    <s v="Y"/>
    <n v="4"/>
    <n v="-2"/>
    <n v="0"/>
    <n v="33"/>
    <n v="0"/>
    <m/>
    <n v="0"/>
    <n v="1"/>
    <n v="461"/>
    <n v="13"/>
    <x v="1"/>
    <n v="1"/>
    <n v="2"/>
    <n v="53"/>
    <n v="3"/>
    <n v="1"/>
    <x v="3"/>
    <n v="3452"/>
    <n v="17241"/>
    <n v="3"/>
    <n v="18"/>
    <n v="3"/>
    <n v="1"/>
    <n v="80"/>
    <n v="0"/>
    <n v="5"/>
    <n v="3"/>
    <n v="3"/>
    <n v="2"/>
    <n v="0"/>
    <n v="2"/>
  </r>
  <r>
    <x v="1"/>
    <s v="Travel_Rarely"/>
    <x v="1"/>
    <s v="Current Employees"/>
    <x v="1"/>
    <x v="2"/>
    <x v="713"/>
    <n v="996"/>
    <x v="0"/>
    <x v="2"/>
    <x v="2"/>
    <s v="No"/>
    <s v="Y"/>
    <n v="2"/>
    <n v="-2"/>
    <n v="0"/>
    <n v="45"/>
    <n v="0"/>
    <m/>
    <n v="0"/>
    <n v="1"/>
    <n v="974"/>
    <n v="1"/>
    <x v="2"/>
    <n v="1"/>
    <n v="4"/>
    <n v="91"/>
    <n v="3"/>
    <n v="1"/>
    <x v="0"/>
    <n v="2270"/>
    <n v="11005"/>
    <n v="3"/>
    <n v="14"/>
    <n v="3"/>
    <n v="4"/>
    <n v="80"/>
    <n v="2"/>
    <n v="8"/>
    <n v="3"/>
    <n v="5"/>
    <n v="3"/>
    <n v="0"/>
    <n v="2"/>
  </r>
  <r>
    <x v="1"/>
    <s v="Travel_Rarely"/>
    <x v="1"/>
    <s v="Current Employees"/>
    <x v="1"/>
    <x v="2"/>
    <x v="714"/>
    <n v="997"/>
    <x v="1"/>
    <x v="7"/>
    <x v="2"/>
    <s v="No"/>
    <s v="Y"/>
    <n v="1"/>
    <n v="-2"/>
    <n v="0"/>
    <n v="50"/>
    <n v="0"/>
    <m/>
    <n v="0"/>
    <n v="1"/>
    <n v="1126"/>
    <n v="1"/>
    <x v="0"/>
    <n v="1"/>
    <n v="4"/>
    <n v="66"/>
    <n v="3"/>
    <n v="4"/>
    <x v="0"/>
    <n v="17399"/>
    <n v="6615"/>
    <n v="9"/>
    <n v="22"/>
    <n v="4"/>
    <n v="3"/>
    <n v="80"/>
    <n v="1"/>
    <n v="32"/>
    <n v="2"/>
    <n v="5"/>
    <n v="4"/>
    <n v="1"/>
    <n v="3"/>
  </r>
  <r>
    <x v="1"/>
    <s v="Travel_Frequently"/>
    <x v="2"/>
    <s v="Current Employees"/>
    <x v="1"/>
    <x v="1"/>
    <x v="715"/>
    <n v="998"/>
    <x v="0"/>
    <x v="4"/>
    <x v="1"/>
    <s v="Yes"/>
    <s v="Y"/>
    <n v="2"/>
    <n v="-2"/>
    <n v="0"/>
    <n v="33"/>
    <n v="0"/>
    <m/>
    <n v="0"/>
    <n v="1"/>
    <n v="827"/>
    <n v="1"/>
    <x v="2"/>
    <n v="1"/>
    <n v="3"/>
    <n v="84"/>
    <n v="4"/>
    <n v="2"/>
    <x v="2"/>
    <n v="5488"/>
    <n v="20161"/>
    <n v="1"/>
    <n v="13"/>
    <n v="3"/>
    <n v="1"/>
    <n v="80"/>
    <n v="1"/>
    <n v="6"/>
    <n v="3"/>
    <n v="6"/>
    <n v="5"/>
    <n v="1"/>
    <n v="2"/>
  </r>
  <r>
    <x v="1"/>
    <s v="Travel_Frequently"/>
    <x v="0"/>
    <s v="Current Employees"/>
    <x v="1"/>
    <x v="2"/>
    <x v="716"/>
    <n v="999"/>
    <x v="1"/>
    <x v="7"/>
    <x v="2"/>
    <s v="No"/>
    <s v="Y"/>
    <n v="2"/>
    <n v="-2"/>
    <n v="0"/>
    <n v="41"/>
    <n v="0"/>
    <m/>
    <n v="0"/>
    <n v="1"/>
    <n v="840"/>
    <n v="9"/>
    <x v="3"/>
    <n v="1"/>
    <n v="1"/>
    <n v="64"/>
    <n v="3"/>
    <n v="5"/>
    <x v="2"/>
    <n v="19419"/>
    <n v="3735"/>
    <n v="2"/>
    <n v="17"/>
    <n v="3"/>
    <n v="2"/>
    <n v="80"/>
    <n v="1"/>
    <n v="21"/>
    <n v="4"/>
    <n v="18"/>
    <n v="16"/>
    <n v="0"/>
    <n v="11"/>
  </r>
  <r>
    <x v="1"/>
    <s v="Travel_Rarely"/>
    <x v="2"/>
    <s v="Current Employees"/>
    <x v="1"/>
    <x v="4"/>
    <x v="717"/>
    <n v="1001"/>
    <x v="0"/>
    <x v="2"/>
    <x v="1"/>
    <s v="No"/>
    <s v="Y"/>
    <n v="2"/>
    <n v="-2"/>
    <n v="0"/>
    <n v="27"/>
    <n v="0"/>
    <m/>
    <n v="0"/>
    <n v="1"/>
    <n v="1134"/>
    <n v="16"/>
    <x v="2"/>
    <n v="1"/>
    <n v="4"/>
    <n v="37"/>
    <n v="3"/>
    <n v="1"/>
    <x v="0"/>
    <n v="2811"/>
    <n v="12086"/>
    <n v="9"/>
    <n v="14"/>
    <n v="3"/>
    <n v="2"/>
    <n v="80"/>
    <n v="1"/>
    <n v="4"/>
    <n v="3"/>
    <n v="2"/>
    <n v="2"/>
    <n v="2"/>
    <n v="2"/>
  </r>
  <r>
    <x v="1"/>
    <s v="Non-Travel"/>
    <x v="1"/>
    <s v="Current Employees"/>
    <x v="1"/>
    <x v="0"/>
    <x v="718"/>
    <n v="1002"/>
    <x v="1"/>
    <x v="2"/>
    <x v="1"/>
    <s v="Yes"/>
    <s v="Y"/>
    <n v="2"/>
    <n v="-2"/>
    <n v="0"/>
    <n v="45"/>
    <n v="0"/>
    <m/>
    <n v="0"/>
    <n v="1"/>
    <n v="248"/>
    <n v="23"/>
    <x v="0"/>
    <n v="1"/>
    <n v="4"/>
    <n v="42"/>
    <n v="3"/>
    <n v="2"/>
    <x v="3"/>
    <n v="3633"/>
    <n v="14039"/>
    <n v="1"/>
    <n v="15"/>
    <n v="3"/>
    <n v="3"/>
    <n v="80"/>
    <n v="1"/>
    <n v="9"/>
    <n v="3"/>
    <n v="9"/>
    <n v="8"/>
    <n v="0"/>
    <n v="8"/>
  </r>
  <r>
    <x v="1"/>
    <s v="Travel_Rarely"/>
    <x v="1"/>
    <s v="Current Employees"/>
    <x v="0"/>
    <x v="0"/>
    <x v="719"/>
    <n v="1003"/>
    <x v="0"/>
    <x v="0"/>
    <x v="0"/>
    <s v="Yes"/>
    <s v="Y"/>
    <n v="0"/>
    <n v="-2"/>
    <n v="0"/>
    <n v="47"/>
    <n v="0"/>
    <m/>
    <n v="0"/>
    <n v="1"/>
    <n v="955"/>
    <n v="4"/>
    <x v="0"/>
    <n v="1"/>
    <n v="4"/>
    <n v="83"/>
    <n v="3"/>
    <n v="2"/>
    <x v="3"/>
    <n v="4163"/>
    <n v="8571"/>
    <n v="1"/>
    <n v="17"/>
    <n v="3"/>
    <n v="3"/>
    <n v="80"/>
    <n v="0"/>
    <n v="9"/>
    <n v="3"/>
    <n v="9"/>
    <n v="0"/>
    <n v="0"/>
    <n v="7"/>
  </r>
  <r>
    <x v="0"/>
    <s v="Travel_Rarely"/>
    <x v="2"/>
    <s v="Ex-Employees"/>
    <x v="1"/>
    <x v="0"/>
    <x v="720"/>
    <n v="1004"/>
    <x v="0"/>
    <x v="1"/>
    <x v="1"/>
    <s v="Yes"/>
    <s v="Y"/>
    <n v="2"/>
    <n v="-2"/>
    <n v="0"/>
    <n v="30"/>
    <n v="1"/>
    <n v="1"/>
    <n v="1"/>
    <n v="0"/>
    <n v="138"/>
    <n v="22"/>
    <x v="3"/>
    <n v="1"/>
    <n v="1"/>
    <n v="48"/>
    <n v="3"/>
    <n v="1"/>
    <x v="3"/>
    <n v="2132"/>
    <n v="11539"/>
    <n v="4"/>
    <n v="11"/>
    <n v="3"/>
    <n v="2"/>
    <n v="80"/>
    <n v="0"/>
    <n v="7"/>
    <n v="3"/>
    <n v="5"/>
    <n v="2"/>
    <n v="0"/>
    <n v="1"/>
  </r>
  <r>
    <x v="1"/>
    <s v="Travel_Rarely"/>
    <x v="1"/>
    <s v="Current Employees"/>
    <x v="1"/>
    <x v="0"/>
    <x v="721"/>
    <n v="1005"/>
    <x v="1"/>
    <x v="3"/>
    <x v="1"/>
    <s v="Yes"/>
    <s v="Y"/>
    <n v="2"/>
    <n v="-2"/>
    <n v="0"/>
    <n v="50"/>
    <n v="0"/>
    <m/>
    <n v="0"/>
    <n v="1"/>
    <n v="939"/>
    <n v="24"/>
    <x v="3"/>
    <n v="1"/>
    <n v="4"/>
    <n v="95"/>
    <n v="3"/>
    <n v="4"/>
    <x v="3"/>
    <n v="13973"/>
    <n v="4161"/>
    <n v="3"/>
    <n v="18"/>
    <n v="3"/>
    <n v="4"/>
    <n v="80"/>
    <n v="1"/>
    <n v="22"/>
    <n v="3"/>
    <n v="12"/>
    <n v="11"/>
    <n v="1"/>
    <n v="5"/>
  </r>
  <r>
    <x v="1"/>
    <s v="Travel_Frequently"/>
    <x v="0"/>
    <s v="Current Employees"/>
    <x v="1"/>
    <x v="2"/>
    <x v="722"/>
    <n v="1006"/>
    <x v="1"/>
    <x v="1"/>
    <x v="1"/>
    <s v="No"/>
    <s v="Y"/>
    <n v="0"/>
    <n v="-2"/>
    <n v="0"/>
    <n v="38"/>
    <n v="0"/>
    <m/>
    <n v="0"/>
    <n v="1"/>
    <n v="1391"/>
    <n v="10"/>
    <x v="1"/>
    <n v="1"/>
    <n v="3"/>
    <n v="66"/>
    <n v="3"/>
    <n v="1"/>
    <x v="2"/>
    <n v="2684"/>
    <n v="12127"/>
    <n v="0"/>
    <n v="17"/>
    <n v="3"/>
    <n v="2"/>
    <n v="80"/>
    <n v="1"/>
    <n v="3"/>
    <n v="2"/>
    <n v="2"/>
    <n v="1"/>
    <n v="0"/>
    <n v="2"/>
  </r>
  <r>
    <x v="1"/>
    <s v="Travel_Rarely"/>
    <x v="1"/>
    <s v="Current Employees"/>
    <x v="1"/>
    <x v="2"/>
    <x v="723"/>
    <n v="1007"/>
    <x v="1"/>
    <x v="3"/>
    <x v="2"/>
    <s v="No"/>
    <s v="Y"/>
    <n v="3"/>
    <n v="-2"/>
    <n v="0"/>
    <n v="46"/>
    <n v="0"/>
    <m/>
    <n v="0"/>
    <n v="1"/>
    <n v="566"/>
    <n v="7"/>
    <x v="0"/>
    <n v="1"/>
    <n v="4"/>
    <n v="75"/>
    <n v="3"/>
    <n v="3"/>
    <x v="2"/>
    <n v="10845"/>
    <n v="24208"/>
    <n v="6"/>
    <n v="13"/>
    <n v="3"/>
    <n v="2"/>
    <n v="80"/>
    <n v="1"/>
    <n v="13"/>
    <n v="3"/>
    <n v="8"/>
    <n v="7"/>
    <n v="0"/>
    <n v="7"/>
  </r>
  <r>
    <x v="1"/>
    <s v="Travel_Rarely"/>
    <x v="4"/>
    <s v="Current Employees"/>
    <x v="1"/>
    <x v="2"/>
    <x v="724"/>
    <n v="1009"/>
    <x v="0"/>
    <x v="3"/>
    <x v="2"/>
    <s v="No"/>
    <s v="Y"/>
    <n v="6"/>
    <n v="-2"/>
    <n v="0"/>
    <n v="24"/>
    <n v="0"/>
    <m/>
    <n v="0"/>
    <n v="1"/>
    <n v="1206"/>
    <n v="17"/>
    <x v="1"/>
    <n v="1"/>
    <n v="4"/>
    <n v="41"/>
    <n v="2"/>
    <n v="2"/>
    <x v="2"/>
    <n v="4377"/>
    <n v="24117"/>
    <n v="1"/>
    <n v="15"/>
    <n v="3"/>
    <n v="2"/>
    <n v="80"/>
    <n v="2"/>
    <n v="5"/>
    <n v="3"/>
    <n v="4"/>
    <n v="2"/>
    <n v="3"/>
    <n v="2"/>
  </r>
  <r>
    <x v="0"/>
    <s v="Travel_Rarely"/>
    <x v="0"/>
    <s v="Ex-Employees"/>
    <x v="1"/>
    <x v="1"/>
    <x v="725"/>
    <n v="1010"/>
    <x v="1"/>
    <x v="2"/>
    <x v="2"/>
    <s v="Yes"/>
    <s v="Y"/>
    <n v="2"/>
    <n v="-2"/>
    <n v="0"/>
    <n v="35"/>
    <n v="1"/>
    <n v="1"/>
    <n v="1"/>
    <n v="0"/>
    <n v="622"/>
    <n v="14"/>
    <x v="2"/>
    <n v="1"/>
    <n v="3"/>
    <n v="39"/>
    <n v="2"/>
    <n v="1"/>
    <x v="2"/>
    <n v="3743"/>
    <n v="10074"/>
    <n v="1"/>
    <n v="24"/>
    <n v="4"/>
    <n v="4"/>
    <n v="80"/>
    <n v="1"/>
    <n v="5"/>
    <n v="1"/>
    <n v="4"/>
    <n v="2"/>
    <n v="0"/>
    <n v="2"/>
  </r>
  <r>
    <x v="1"/>
    <s v="Travel_Frequently"/>
    <x v="2"/>
    <s v="Current Employees"/>
    <x v="1"/>
    <x v="0"/>
    <x v="726"/>
    <n v="1011"/>
    <x v="0"/>
    <x v="3"/>
    <x v="1"/>
    <s v="No"/>
    <s v="Y"/>
    <n v="1"/>
    <n v="-2"/>
    <n v="0"/>
    <n v="31"/>
    <n v="0"/>
    <m/>
    <n v="0"/>
    <n v="1"/>
    <n v="853"/>
    <n v="1"/>
    <x v="1"/>
    <n v="1"/>
    <n v="3"/>
    <n v="96"/>
    <n v="3"/>
    <n v="2"/>
    <x v="3"/>
    <n v="4148"/>
    <n v="11275"/>
    <n v="1"/>
    <n v="12"/>
    <n v="3"/>
    <n v="3"/>
    <n v="80"/>
    <n v="1"/>
    <n v="4"/>
    <n v="3"/>
    <n v="4"/>
    <n v="3"/>
    <n v="0"/>
    <n v="3"/>
  </r>
  <r>
    <x v="1"/>
    <s v="Non-Travel"/>
    <x v="4"/>
    <s v="Current Employees"/>
    <x v="1"/>
    <x v="0"/>
    <x v="727"/>
    <n v="1012"/>
    <x v="1"/>
    <x v="1"/>
    <x v="0"/>
    <s v="No"/>
    <s v="Y"/>
    <n v="2"/>
    <n v="-2"/>
    <n v="0"/>
    <n v="18"/>
    <n v="0"/>
    <m/>
    <n v="0"/>
    <n v="1"/>
    <n v="287"/>
    <n v="5"/>
    <x v="0"/>
    <n v="1"/>
    <n v="2"/>
    <n v="73"/>
    <n v="3"/>
    <n v="1"/>
    <x v="3"/>
    <n v="1051"/>
    <n v="13493"/>
    <n v="1"/>
    <n v="15"/>
    <n v="3"/>
    <n v="4"/>
    <n v="80"/>
    <n v="0"/>
    <n v="0"/>
    <n v="3"/>
    <n v="0"/>
    <n v="0"/>
    <n v="0"/>
    <n v="0"/>
  </r>
  <r>
    <x v="1"/>
    <s v="Travel_Rarely"/>
    <x v="1"/>
    <s v="Current Employees"/>
    <x v="1"/>
    <x v="4"/>
    <x v="728"/>
    <n v="1013"/>
    <x v="0"/>
    <x v="3"/>
    <x v="1"/>
    <s v="No"/>
    <s v="Y"/>
    <n v="2"/>
    <n v="-2"/>
    <n v="0"/>
    <n v="54"/>
    <n v="0"/>
    <m/>
    <n v="0"/>
    <n v="1"/>
    <n v="1441"/>
    <n v="17"/>
    <x v="3"/>
    <n v="1"/>
    <n v="4"/>
    <n v="56"/>
    <n v="3"/>
    <n v="3"/>
    <x v="0"/>
    <n v="10739"/>
    <n v="13943"/>
    <n v="8"/>
    <n v="11"/>
    <n v="3"/>
    <n v="3"/>
    <n v="80"/>
    <n v="1"/>
    <n v="22"/>
    <n v="3"/>
    <n v="10"/>
    <n v="7"/>
    <n v="0"/>
    <n v="8"/>
  </r>
  <r>
    <x v="1"/>
    <s v="Travel_Rarely"/>
    <x v="0"/>
    <s v="Current Employees"/>
    <x v="1"/>
    <x v="2"/>
    <x v="729"/>
    <n v="1014"/>
    <x v="0"/>
    <x v="4"/>
    <x v="2"/>
    <s v="Yes"/>
    <s v="Y"/>
    <n v="3"/>
    <n v="-2"/>
    <n v="0"/>
    <n v="35"/>
    <n v="0"/>
    <m/>
    <n v="0"/>
    <n v="1"/>
    <n v="583"/>
    <n v="25"/>
    <x v="2"/>
    <n v="1"/>
    <n v="3"/>
    <n v="57"/>
    <n v="3"/>
    <n v="3"/>
    <x v="2"/>
    <n v="10388"/>
    <n v="6975"/>
    <n v="1"/>
    <n v="11"/>
    <n v="3"/>
    <n v="3"/>
    <n v="80"/>
    <n v="1"/>
    <n v="16"/>
    <n v="2"/>
    <n v="16"/>
    <n v="10"/>
    <n v="10"/>
    <n v="1"/>
  </r>
  <r>
    <x v="1"/>
    <s v="Travel_Rarely"/>
    <x v="2"/>
    <s v="Current Employees"/>
    <x v="1"/>
    <x v="0"/>
    <x v="730"/>
    <n v="1015"/>
    <x v="0"/>
    <x v="7"/>
    <x v="1"/>
    <s v="Yes"/>
    <s v="Y"/>
    <n v="4"/>
    <n v="-2"/>
    <n v="0"/>
    <n v="30"/>
    <n v="0"/>
    <m/>
    <n v="0"/>
    <n v="1"/>
    <n v="153"/>
    <n v="8"/>
    <x v="0"/>
    <n v="1"/>
    <n v="2"/>
    <n v="73"/>
    <n v="4"/>
    <n v="3"/>
    <x v="3"/>
    <n v="11416"/>
    <n v="17802"/>
    <n v="0"/>
    <n v="12"/>
    <n v="3"/>
    <n v="3"/>
    <n v="80"/>
    <n v="3"/>
    <n v="9"/>
    <n v="2"/>
    <n v="8"/>
    <n v="7"/>
    <n v="1"/>
    <n v="7"/>
  </r>
  <r>
    <x v="0"/>
    <s v="Travel_Rarely"/>
    <x v="4"/>
    <s v="Ex-Employees"/>
    <x v="1"/>
    <x v="2"/>
    <x v="731"/>
    <n v="1016"/>
    <x v="0"/>
    <x v="1"/>
    <x v="0"/>
    <s v="Yes"/>
    <s v="Y"/>
    <n v="2"/>
    <n v="-2"/>
    <n v="0"/>
    <n v="20"/>
    <n v="1"/>
    <n v="1"/>
    <n v="1"/>
    <n v="0"/>
    <n v="1097"/>
    <n v="11"/>
    <x v="3"/>
    <n v="1"/>
    <n v="4"/>
    <n v="98"/>
    <n v="2"/>
    <n v="1"/>
    <x v="2"/>
    <n v="2600"/>
    <n v="18275"/>
    <n v="1"/>
    <n v="15"/>
    <n v="3"/>
    <n v="1"/>
    <n v="80"/>
    <n v="0"/>
    <n v="1"/>
    <n v="3"/>
    <n v="1"/>
    <n v="0"/>
    <n v="0"/>
    <n v="0"/>
  </r>
  <r>
    <x v="0"/>
    <s v="Travel_Frequently"/>
    <x v="2"/>
    <s v="Ex-Employees"/>
    <x v="1"/>
    <x v="2"/>
    <x v="732"/>
    <n v="1017"/>
    <x v="0"/>
    <x v="2"/>
    <x v="0"/>
    <s v="No"/>
    <s v="Y"/>
    <n v="3"/>
    <n v="-2"/>
    <n v="0"/>
    <n v="30"/>
    <n v="1"/>
    <n v="1"/>
    <n v="1"/>
    <n v="0"/>
    <n v="109"/>
    <n v="5"/>
    <x v="3"/>
    <n v="1"/>
    <n v="2"/>
    <n v="60"/>
    <n v="3"/>
    <n v="1"/>
    <x v="2"/>
    <n v="2422"/>
    <n v="25725"/>
    <n v="0"/>
    <n v="17"/>
    <n v="3"/>
    <n v="1"/>
    <n v="80"/>
    <n v="0"/>
    <n v="4"/>
    <n v="3"/>
    <n v="3"/>
    <n v="2"/>
    <n v="1"/>
    <n v="2"/>
  </r>
  <r>
    <x v="1"/>
    <s v="Travel_Rarely"/>
    <x v="2"/>
    <s v="Current Employees"/>
    <x v="1"/>
    <x v="2"/>
    <x v="733"/>
    <n v="1018"/>
    <x v="1"/>
    <x v="3"/>
    <x v="1"/>
    <s v="No"/>
    <s v="Y"/>
    <n v="2"/>
    <n v="-2"/>
    <n v="0"/>
    <n v="26"/>
    <n v="0"/>
    <m/>
    <n v="0"/>
    <n v="1"/>
    <n v="1066"/>
    <n v="2"/>
    <x v="0"/>
    <n v="1"/>
    <n v="4"/>
    <n v="32"/>
    <n v="4"/>
    <n v="2"/>
    <x v="0"/>
    <n v="5472"/>
    <n v="3334"/>
    <n v="1"/>
    <n v="12"/>
    <n v="3"/>
    <n v="2"/>
    <n v="80"/>
    <n v="0"/>
    <n v="8"/>
    <n v="3"/>
    <n v="8"/>
    <n v="7"/>
    <n v="1"/>
    <n v="3"/>
  </r>
  <r>
    <x v="1"/>
    <s v="Travel_Rarely"/>
    <x v="4"/>
    <s v="Current Employees"/>
    <x v="1"/>
    <x v="0"/>
    <x v="734"/>
    <n v="1019"/>
    <x v="1"/>
    <x v="2"/>
    <x v="1"/>
    <s v="No"/>
    <s v="Y"/>
    <n v="3"/>
    <n v="-2"/>
    <n v="0"/>
    <n v="22"/>
    <n v="0"/>
    <m/>
    <n v="0"/>
    <n v="1"/>
    <n v="217"/>
    <n v="8"/>
    <x v="1"/>
    <n v="1"/>
    <n v="2"/>
    <n v="94"/>
    <n v="1"/>
    <n v="1"/>
    <x v="3"/>
    <n v="2451"/>
    <n v="6881"/>
    <n v="1"/>
    <n v="15"/>
    <n v="3"/>
    <n v="1"/>
    <n v="80"/>
    <n v="1"/>
    <n v="4"/>
    <n v="2"/>
    <n v="4"/>
    <n v="3"/>
    <n v="1"/>
    <n v="1"/>
  </r>
  <r>
    <x v="1"/>
    <s v="Travel_Rarely"/>
    <x v="1"/>
    <s v="Current Employees"/>
    <x v="1"/>
    <x v="0"/>
    <x v="735"/>
    <n v="1022"/>
    <x v="1"/>
    <x v="4"/>
    <x v="0"/>
    <s v="No"/>
    <s v="Y"/>
    <n v="0"/>
    <n v="-2"/>
    <n v="0"/>
    <n v="48"/>
    <n v="0"/>
    <m/>
    <n v="0"/>
    <n v="1"/>
    <n v="277"/>
    <n v="6"/>
    <x v="3"/>
    <n v="1"/>
    <n v="1"/>
    <n v="97"/>
    <n v="2"/>
    <n v="2"/>
    <x v="3"/>
    <n v="4240"/>
    <n v="13119"/>
    <n v="2"/>
    <n v="13"/>
    <n v="3"/>
    <n v="4"/>
    <n v="80"/>
    <n v="0"/>
    <n v="19"/>
    <n v="3"/>
    <n v="2"/>
    <n v="2"/>
    <n v="2"/>
    <n v="2"/>
  </r>
  <r>
    <x v="1"/>
    <s v="Travel_Rarely"/>
    <x v="1"/>
    <s v="Current Employees"/>
    <x v="1"/>
    <x v="0"/>
    <x v="736"/>
    <n v="1024"/>
    <x v="1"/>
    <x v="4"/>
    <x v="0"/>
    <s v="No"/>
    <s v="Y"/>
    <n v="3"/>
    <n v="-2"/>
    <n v="0"/>
    <n v="48"/>
    <n v="0"/>
    <m/>
    <n v="0"/>
    <n v="1"/>
    <n v="1355"/>
    <n v="4"/>
    <x v="2"/>
    <n v="1"/>
    <n v="3"/>
    <n v="78"/>
    <n v="2"/>
    <n v="3"/>
    <x v="3"/>
    <n v="10999"/>
    <n v="22245"/>
    <n v="7"/>
    <n v="14"/>
    <n v="3"/>
    <n v="2"/>
    <n v="80"/>
    <n v="0"/>
    <n v="27"/>
    <n v="3"/>
    <n v="15"/>
    <n v="11"/>
    <n v="4"/>
    <n v="8"/>
  </r>
  <r>
    <x v="1"/>
    <s v="Travel_Rarely"/>
    <x v="0"/>
    <s v="Current Employees"/>
    <x v="1"/>
    <x v="2"/>
    <x v="737"/>
    <n v="1025"/>
    <x v="0"/>
    <x v="3"/>
    <x v="0"/>
    <s v="No"/>
    <s v="Y"/>
    <n v="6"/>
    <n v="-2"/>
    <n v="0"/>
    <n v="41"/>
    <n v="0"/>
    <m/>
    <n v="0"/>
    <n v="1"/>
    <n v="549"/>
    <n v="7"/>
    <x v="0"/>
    <n v="1"/>
    <n v="4"/>
    <n v="42"/>
    <n v="3"/>
    <n v="2"/>
    <x v="2"/>
    <n v="5003"/>
    <n v="23371"/>
    <n v="6"/>
    <n v="14"/>
    <n v="3"/>
    <n v="2"/>
    <n v="80"/>
    <n v="0"/>
    <n v="8"/>
    <n v="3"/>
    <n v="2"/>
    <n v="2"/>
    <n v="2"/>
    <n v="1"/>
  </r>
  <r>
    <x v="1"/>
    <s v="Travel_Rarely"/>
    <x v="0"/>
    <s v="Current Employees"/>
    <x v="1"/>
    <x v="0"/>
    <x v="738"/>
    <n v="1026"/>
    <x v="0"/>
    <x v="3"/>
    <x v="1"/>
    <s v="No"/>
    <s v="Y"/>
    <n v="3"/>
    <n v="-2"/>
    <n v="0"/>
    <n v="39"/>
    <n v="0"/>
    <m/>
    <n v="0"/>
    <n v="1"/>
    <n v="466"/>
    <n v="1"/>
    <x v="1"/>
    <n v="1"/>
    <n v="4"/>
    <n v="65"/>
    <n v="2"/>
    <n v="4"/>
    <x v="3"/>
    <n v="12742"/>
    <n v="7060"/>
    <n v="1"/>
    <n v="16"/>
    <n v="3"/>
    <n v="3"/>
    <n v="80"/>
    <n v="1"/>
    <n v="21"/>
    <n v="3"/>
    <n v="21"/>
    <n v="6"/>
    <n v="11"/>
    <n v="8"/>
  </r>
  <r>
    <x v="1"/>
    <s v="Travel_Rarely"/>
    <x v="2"/>
    <s v="Current Employees"/>
    <x v="1"/>
    <x v="0"/>
    <x v="739"/>
    <n v="1027"/>
    <x v="0"/>
    <x v="3"/>
    <x v="1"/>
    <s v="No"/>
    <s v="Y"/>
    <n v="2"/>
    <n v="-2"/>
    <n v="0"/>
    <n v="27"/>
    <n v="0"/>
    <m/>
    <n v="0"/>
    <n v="1"/>
    <n v="1055"/>
    <n v="2"/>
    <x v="2"/>
    <n v="1"/>
    <n v="1"/>
    <n v="47"/>
    <n v="3"/>
    <n v="2"/>
    <x v="3"/>
    <n v="4227"/>
    <n v="4658"/>
    <n v="0"/>
    <n v="18"/>
    <n v="3"/>
    <n v="2"/>
    <n v="80"/>
    <n v="1"/>
    <n v="4"/>
    <n v="3"/>
    <n v="3"/>
    <n v="2"/>
    <n v="2"/>
    <n v="2"/>
  </r>
  <r>
    <x v="1"/>
    <s v="Travel_Rarely"/>
    <x v="0"/>
    <s v="Current Employees"/>
    <x v="1"/>
    <x v="1"/>
    <x v="740"/>
    <n v="1028"/>
    <x v="1"/>
    <x v="2"/>
    <x v="2"/>
    <s v="No"/>
    <s v="Y"/>
    <n v="4"/>
    <n v="-2"/>
    <n v="0"/>
    <n v="35"/>
    <n v="0"/>
    <m/>
    <n v="0"/>
    <n v="1"/>
    <n v="802"/>
    <n v="10"/>
    <x v="3"/>
    <n v="1"/>
    <n v="2"/>
    <n v="45"/>
    <n v="3"/>
    <n v="1"/>
    <x v="0"/>
    <n v="3917"/>
    <n v="9541"/>
    <n v="1"/>
    <n v="20"/>
    <n v="4"/>
    <n v="1"/>
    <n v="80"/>
    <n v="1"/>
    <n v="3"/>
    <n v="2"/>
    <n v="3"/>
    <n v="2"/>
    <n v="1"/>
    <n v="2"/>
  </r>
  <r>
    <x v="1"/>
    <s v="Travel_Rarely"/>
    <x v="0"/>
    <s v="Current Employees"/>
    <x v="0"/>
    <x v="3"/>
    <x v="741"/>
    <n v="1029"/>
    <x v="1"/>
    <x v="5"/>
    <x v="1"/>
    <s v="No"/>
    <s v="Y"/>
    <n v="3"/>
    <n v="-2"/>
    <n v="0"/>
    <n v="42"/>
    <n v="0"/>
    <m/>
    <n v="0"/>
    <n v="1"/>
    <n v="265"/>
    <n v="5"/>
    <x v="0"/>
    <n v="1"/>
    <n v="4"/>
    <n v="90"/>
    <n v="3"/>
    <n v="5"/>
    <x v="1"/>
    <n v="18303"/>
    <n v="7770"/>
    <n v="6"/>
    <n v="13"/>
    <n v="3"/>
    <n v="2"/>
    <n v="80"/>
    <n v="0"/>
    <n v="21"/>
    <n v="4"/>
    <n v="1"/>
    <n v="0"/>
    <n v="0"/>
    <n v="0"/>
  </r>
  <r>
    <x v="1"/>
    <s v="Travel_Rarely"/>
    <x v="1"/>
    <s v="Current Employees"/>
    <x v="1"/>
    <x v="0"/>
    <x v="742"/>
    <n v="1030"/>
    <x v="1"/>
    <x v="2"/>
    <x v="1"/>
    <s v="No"/>
    <s v="Y"/>
    <n v="5"/>
    <n v="-2"/>
    <n v="0"/>
    <n v="50"/>
    <n v="0"/>
    <m/>
    <n v="0"/>
    <n v="1"/>
    <n v="804"/>
    <n v="9"/>
    <x v="3"/>
    <n v="1"/>
    <n v="1"/>
    <n v="64"/>
    <n v="3"/>
    <n v="1"/>
    <x v="3"/>
    <n v="2380"/>
    <n v="20165"/>
    <n v="4"/>
    <n v="18"/>
    <n v="3"/>
    <n v="2"/>
    <n v="80"/>
    <n v="0"/>
    <n v="8"/>
    <n v="3"/>
    <n v="1"/>
    <n v="0"/>
    <n v="0"/>
    <n v="0"/>
  </r>
  <r>
    <x v="1"/>
    <s v="Travel_Rarely"/>
    <x v="3"/>
    <s v="Current Employees"/>
    <x v="1"/>
    <x v="0"/>
    <x v="743"/>
    <n v="1032"/>
    <x v="0"/>
    <x v="3"/>
    <x v="0"/>
    <s v="Yes"/>
    <s v="Y"/>
    <n v="4"/>
    <n v="-2"/>
    <n v="0"/>
    <n v="59"/>
    <n v="0"/>
    <m/>
    <n v="0"/>
    <n v="1"/>
    <n v="715"/>
    <n v="2"/>
    <x v="3"/>
    <n v="1"/>
    <n v="3"/>
    <n v="69"/>
    <n v="2"/>
    <n v="4"/>
    <x v="3"/>
    <n v="13726"/>
    <n v="21829"/>
    <n v="3"/>
    <n v="13"/>
    <n v="3"/>
    <n v="1"/>
    <n v="80"/>
    <n v="0"/>
    <n v="30"/>
    <n v="3"/>
    <n v="5"/>
    <n v="3"/>
    <n v="4"/>
    <n v="3"/>
  </r>
  <r>
    <x v="0"/>
    <s v="Travel_Rarely"/>
    <x v="0"/>
    <s v="Ex-Employees"/>
    <x v="1"/>
    <x v="2"/>
    <x v="744"/>
    <n v="1033"/>
    <x v="0"/>
    <x v="4"/>
    <x v="1"/>
    <s v="No"/>
    <s v="Y"/>
    <n v="2"/>
    <n v="-2"/>
    <n v="0"/>
    <n v="37"/>
    <n v="1"/>
    <n v="1"/>
    <n v="1"/>
    <n v="0"/>
    <n v="1141"/>
    <n v="11"/>
    <x v="0"/>
    <n v="1"/>
    <n v="1"/>
    <n v="61"/>
    <n v="1"/>
    <n v="2"/>
    <x v="2"/>
    <n v="4777"/>
    <n v="14382"/>
    <n v="5"/>
    <n v="15"/>
    <n v="3"/>
    <n v="1"/>
    <n v="80"/>
    <n v="0"/>
    <n v="15"/>
    <n v="1"/>
    <n v="1"/>
    <n v="0"/>
    <n v="0"/>
    <n v="0"/>
  </r>
  <r>
    <x v="1"/>
    <s v="Travel_Frequently"/>
    <x v="3"/>
    <s v="Current Employees"/>
    <x v="1"/>
    <x v="2"/>
    <x v="745"/>
    <n v="1034"/>
    <x v="1"/>
    <x v="4"/>
    <x v="1"/>
    <s v="Yes"/>
    <s v="Y"/>
    <n v="3"/>
    <n v="-2"/>
    <n v="0"/>
    <n v="55"/>
    <n v="0"/>
    <m/>
    <n v="0"/>
    <n v="1"/>
    <n v="135"/>
    <n v="18"/>
    <x v="2"/>
    <n v="1"/>
    <n v="3"/>
    <n v="62"/>
    <n v="3"/>
    <n v="2"/>
    <x v="2"/>
    <n v="6385"/>
    <n v="12992"/>
    <n v="3"/>
    <n v="14"/>
    <n v="3"/>
    <n v="4"/>
    <n v="80"/>
    <n v="2"/>
    <n v="17"/>
    <n v="3"/>
    <n v="8"/>
    <n v="7"/>
    <n v="6"/>
    <n v="7"/>
  </r>
  <r>
    <x v="1"/>
    <s v="Non-Travel"/>
    <x v="0"/>
    <s v="Current Employees"/>
    <x v="1"/>
    <x v="0"/>
    <x v="746"/>
    <n v="1035"/>
    <x v="0"/>
    <x v="7"/>
    <x v="2"/>
    <s v="No"/>
    <s v="Y"/>
    <n v="3"/>
    <n v="-2"/>
    <n v="0"/>
    <n v="41"/>
    <n v="0"/>
    <m/>
    <n v="0"/>
    <n v="1"/>
    <n v="247"/>
    <n v="7"/>
    <x v="1"/>
    <n v="1"/>
    <n v="2"/>
    <n v="55"/>
    <n v="1"/>
    <n v="5"/>
    <x v="3"/>
    <n v="19973"/>
    <n v="20284"/>
    <n v="1"/>
    <n v="22"/>
    <n v="4"/>
    <n v="2"/>
    <n v="80"/>
    <n v="2"/>
    <n v="21"/>
    <n v="3"/>
    <n v="21"/>
    <n v="16"/>
    <n v="5"/>
    <n v="10"/>
  </r>
  <r>
    <x v="1"/>
    <s v="Travel_Rarely"/>
    <x v="0"/>
    <s v="Current Employees"/>
    <x v="0"/>
    <x v="0"/>
    <x v="747"/>
    <n v="1036"/>
    <x v="1"/>
    <x v="0"/>
    <x v="0"/>
    <s v="Yes"/>
    <s v="Y"/>
    <n v="1"/>
    <n v="-2"/>
    <n v="0"/>
    <n v="38"/>
    <n v="0"/>
    <m/>
    <n v="0"/>
    <n v="1"/>
    <n v="1035"/>
    <n v="3"/>
    <x v="2"/>
    <n v="1"/>
    <n v="2"/>
    <n v="42"/>
    <n v="3"/>
    <n v="2"/>
    <x v="3"/>
    <n v="6861"/>
    <n v="4981"/>
    <n v="8"/>
    <n v="12"/>
    <n v="3"/>
    <n v="3"/>
    <n v="80"/>
    <n v="0"/>
    <n v="19"/>
    <n v="3"/>
    <n v="1"/>
    <n v="0"/>
    <n v="0"/>
    <n v="0"/>
  </r>
  <r>
    <x v="0"/>
    <s v="Non-Travel"/>
    <x v="2"/>
    <s v="Ex-Employees"/>
    <x v="0"/>
    <x v="2"/>
    <x v="748"/>
    <n v="1037"/>
    <x v="1"/>
    <x v="0"/>
    <x v="0"/>
    <s v="No"/>
    <s v="Y"/>
    <n v="6"/>
    <n v="-2"/>
    <n v="0"/>
    <n v="26"/>
    <n v="1"/>
    <n v="1"/>
    <n v="1"/>
    <n v="0"/>
    <n v="265"/>
    <n v="29"/>
    <x v="0"/>
    <n v="1"/>
    <n v="2"/>
    <n v="79"/>
    <n v="1"/>
    <n v="2"/>
    <x v="2"/>
    <n v="4969"/>
    <n v="21813"/>
    <n v="8"/>
    <n v="18"/>
    <n v="3"/>
    <n v="4"/>
    <n v="80"/>
    <n v="0"/>
    <n v="7"/>
    <n v="3"/>
    <n v="2"/>
    <n v="2"/>
    <n v="2"/>
    <n v="2"/>
  </r>
  <r>
    <x v="0"/>
    <s v="Travel_Rarely"/>
    <x v="1"/>
    <s v="Ex-Employees"/>
    <x v="0"/>
    <x v="3"/>
    <x v="749"/>
    <n v="1038"/>
    <x v="0"/>
    <x v="5"/>
    <x v="1"/>
    <s v="No"/>
    <s v="Y"/>
    <n v="3"/>
    <n v="-2"/>
    <n v="0"/>
    <n v="52"/>
    <n v="1"/>
    <n v="1"/>
    <n v="1"/>
    <n v="0"/>
    <n v="266"/>
    <n v="2"/>
    <x v="1"/>
    <n v="1"/>
    <n v="1"/>
    <n v="57"/>
    <n v="1"/>
    <n v="5"/>
    <x v="1"/>
    <n v="19845"/>
    <n v="25846"/>
    <n v="1"/>
    <n v="15"/>
    <n v="3"/>
    <n v="4"/>
    <n v="80"/>
    <n v="1"/>
    <n v="33"/>
    <n v="3"/>
    <n v="32"/>
    <n v="14"/>
    <n v="6"/>
    <n v="9"/>
  </r>
  <r>
    <x v="1"/>
    <s v="Travel_Rarely"/>
    <x v="0"/>
    <s v="Current Employees"/>
    <x v="0"/>
    <x v="2"/>
    <x v="750"/>
    <n v="1039"/>
    <x v="0"/>
    <x v="0"/>
    <x v="1"/>
    <s v="Yes"/>
    <s v="Y"/>
    <n v="2"/>
    <n v="-2"/>
    <n v="0"/>
    <n v="44"/>
    <n v="0"/>
    <m/>
    <n v="0"/>
    <n v="1"/>
    <n v="1448"/>
    <n v="28"/>
    <x v="3"/>
    <n v="1"/>
    <n v="4"/>
    <n v="53"/>
    <n v="4"/>
    <n v="4"/>
    <x v="0"/>
    <n v="13320"/>
    <n v="11737"/>
    <n v="3"/>
    <n v="18"/>
    <n v="3"/>
    <n v="3"/>
    <n v="80"/>
    <n v="1"/>
    <n v="23"/>
    <n v="3"/>
    <n v="12"/>
    <n v="11"/>
    <n v="11"/>
    <n v="11"/>
  </r>
  <r>
    <x v="1"/>
    <s v="Non-Travel"/>
    <x v="1"/>
    <s v="Current Employees"/>
    <x v="0"/>
    <x v="0"/>
    <x v="751"/>
    <n v="1040"/>
    <x v="0"/>
    <x v="0"/>
    <x v="1"/>
    <s v="No"/>
    <s v="Y"/>
    <n v="3"/>
    <n v="-2"/>
    <n v="0"/>
    <n v="50"/>
    <n v="0"/>
    <m/>
    <n v="0"/>
    <n v="1"/>
    <n v="145"/>
    <n v="1"/>
    <x v="3"/>
    <n v="1"/>
    <n v="4"/>
    <n v="95"/>
    <n v="3"/>
    <n v="2"/>
    <x v="3"/>
    <n v="6347"/>
    <n v="24920"/>
    <n v="0"/>
    <n v="12"/>
    <n v="3"/>
    <n v="1"/>
    <n v="80"/>
    <n v="1"/>
    <n v="19"/>
    <n v="3"/>
    <n v="18"/>
    <n v="7"/>
    <n v="0"/>
    <n v="13"/>
  </r>
  <r>
    <x v="0"/>
    <s v="Travel_Rarely"/>
    <x v="0"/>
    <s v="Ex-Employees"/>
    <x v="1"/>
    <x v="0"/>
    <x v="752"/>
    <n v="1042"/>
    <x v="0"/>
    <x v="2"/>
    <x v="0"/>
    <s v="No"/>
    <s v="Y"/>
    <n v="1"/>
    <n v="-2"/>
    <n v="0"/>
    <n v="36"/>
    <n v="1"/>
    <n v="1"/>
    <n v="1"/>
    <n v="0"/>
    <n v="885"/>
    <n v="16"/>
    <x v="2"/>
    <n v="1"/>
    <n v="3"/>
    <n v="43"/>
    <n v="4"/>
    <n v="1"/>
    <x v="3"/>
    <n v="2743"/>
    <n v="8269"/>
    <n v="1"/>
    <n v="16"/>
    <n v="3"/>
    <n v="3"/>
    <n v="80"/>
    <n v="0"/>
    <n v="18"/>
    <n v="3"/>
    <n v="17"/>
    <n v="13"/>
    <n v="15"/>
    <n v="14"/>
  </r>
  <r>
    <x v="1"/>
    <s v="Travel_Frequently"/>
    <x v="0"/>
    <s v="Current Employees"/>
    <x v="1"/>
    <x v="2"/>
    <x v="753"/>
    <n v="1043"/>
    <x v="0"/>
    <x v="3"/>
    <x v="0"/>
    <s v="Yes"/>
    <s v="Y"/>
    <n v="2"/>
    <n v="-2"/>
    <n v="0"/>
    <n v="39"/>
    <n v="0"/>
    <m/>
    <n v="0"/>
    <n v="1"/>
    <n v="945"/>
    <n v="22"/>
    <x v="3"/>
    <n v="1"/>
    <n v="4"/>
    <n v="82"/>
    <n v="3"/>
    <n v="3"/>
    <x v="2"/>
    <n v="10880"/>
    <n v="5083"/>
    <n v="1"/>
    <n v="13"/>
    <n v="3"/>
    <n v="3"/>
    <n v="80"/>
    <n v="0"/>
    <n v="21"/>
    <n v="3"/>
    <n v="21"/>
    <n v="6"/>
    <n v="2"/>
    <n v="8"/>
  </r>
  <r>
    <x v="1"/>
    <s v="Non-Travel"/>
    <x v="2"/>
    <s v="Current Employees"/>
    <x v="0"/>
    <x v="0"/>
    <x v="754"/>
    <n v="1044"/>
    <x v="0"/>
    <x v="6"/>
    <x v="0"/>
    <s v="No"/>
    <s v="Y"/>
    <n v="2"/>
    <n v="-2"/>
    <n v="0"/>
    <n v="33"/>
    <n v="0"/>
    <m/>
    <n v="0"/>
    <n v="1"/>
    <n v="1038"/>
    <n v="8"/>
    <x v="1"/>
    <n v="1"/>
    <n v="2"/>
    <n v="88"/>
    <n v="2"/>
    <n v="1"/>
    <x v="3"/>
    <n v="2342"/>
    <n v="21437"/>
    <n v="0"/>
    <n v="19"/>
    <n v="3"/>
    <n v="4"/>
    <n v="80"/>
    <n v="0"/>
    <n v="3"/>
    <n v="2"/>
    <n v="2"/>
    <n v="2"/>
    <n v="2"/>
    <n v="2"/>
  </r>
  <r>
    <x v="1"/>
    <s v="Travel_Rarely"/>
    <x v="1"/>
    <s v="Current Employees"/>
    <x v="0"/>
    <x v="0"/>
    <x v="755"/>
    <n v="1045"/>
    <x v="0"/>
    <x v="5"/>
    <x v="1"/>
    <s v="No"/>
    <s v="Y"/>
    <n v="4"/>
    <n v="-2"/>
    <n v="0"/>
    <n v="45"/>
    <n v="0"/>
    <m/>
    <n v="0"/>
    <n v="1"/>
    <n v="1234"/>
    <n v="11"/>
    <x v="0"/>
    <n v="1"/>
    <n v="4"/>
    <n v="90"/>
    <n v="3"/>
    <n v="4"/>
    <x v="3"/>
    <n v="17650"/>
    <n v="5404"/>
    <n v="3"/>
    <n v="13"/>
    <n v="3"/>
    <n v="2"/>
    <n v="80"/>
    <n v="1"/>
    <n v="26"/>
    <n v="4"/>
    <n v="9"/>
    <n v="3"/>
    <n v="1"/>
    <n v="1"/>
  </r>
  <r>
    <x v="1"/>
    <s v="Non-Travel"/>
    <x v="2"/>
    <s v="Current Employees"/>
    <x v="1"/>
    <x v="2"/>
    <x v="756"/>
    <n v="1046"/>
    <x v="0"/>
    <x v="2"/>
    <x v="0"/>
    <s v="No"/>
    <s v="Y"/>
    <n v="2"/>
    <n v="-2"/>
    <n v="0"/>
    <n v="32"/>
    <n v="0"/>
    <m/>
    <n v="0"/>
    <n v="1"/>
    <n v="1109"/>
    <n v="29"/>
    <x v="2"/>
    <n v="1"/>
    <n v="4"/>
    <n v="69"/>
    <n v="3"/>
    <n v="1"/>
    <x v="2"/>
    <n v="4025"/>
    <n v="11135"/>
    <n v="9"/>
    <n v="12"/>
    <n v="3"/>
    <n v="2"/>
    <n v="80"/>
    <n v="0"/>
    <n v="10"/>
    <n v="3"/>
    <n v="8"/>
    <n v="7"/>
    <n v="7"/>
    <n v="7"/>
  </r>
  <r>
    <x v="1"/>
    <s v="Travel_Rarely"/>
    <x v="2"/>
    <s v="Current Employees"/>
    <x v="0"/>
    <x v="3"/>
    <x v="757"/>
    <n v="1047"/>
    <x v="1"/>
    <x v="0"/>
    <x v="2"/>
    <s v="No"/>
    <s v="Y"/>
    <n v="2"/>
    <n v="-2"/>
    <n v="0"/>
    <n v="34"/>
    <n v="0"/>
    <m/>
    <n v="0"/>
    <n v="1"/>
    <n v="216"/>
    <n v="1"/>
    <x v="2"/>
    <n v="1"/>
    <n v="2"/>
    <n v="75"/>
    <n v="4"/>
    <n v="2"/>
    <x v="1"/>
    <n v="9725"/>
    <n v="12278"/>
    <n v="0"/>
    <n v="11"/>
    <n v="3"/>
    <n v="4"/>
    <n v="80"/>
    <n v="1"/>
    <n v="16"/>
    <n v="2"/>
    <n v="15"/>
    <n v="1"/>
    <n v="0"/>
    <n v="9"/>
  </r>
  <r>
    <x v="1"/>
    <s v="Travel_Rarely"/>
    <x v="3"/>
    <s v="Current Employees"/>
    <x v="0"/>
    <x v="4"/>
    <x v="758"/>
    <n v="1048"/>
    <x v="1"/>
    <x v="5"/>
    <x v="1"/>
    <s v="Yes"/>
    <s v="Y"/>
    <n v="1"/>
    <n v="-2"/>
    <n v="0"/>
    <n v="59"/>
    <n v="0"/>
    <m/>
    <n v="0"/>
    <n v="1"/>
    <n v="1089"/>
    <n v="1"/>
    <x v="0"/>
    <n v="1"/>
    <n v="4"/>
    <n v="66"/>
    <n v="3"/>
    <n v="3"/>
    <x v="0"/>
    <n v="11904"/>
    <n v="11038"/>
    <n v="3"/>
    <n v="14"/>
    <n v="3"/>
    <n v="3"/>
    <n v="80"/>
    <n v="1"/>
    <n v="14"/>
    <n v="1"/>
    <n v="6"/>
    <n v="4"/>
    <n v="0"/>
    <n v="4"/>
  </r>
  <r>
    <x v="1"/>
    <s v="Travel_Rarely"/>
    <x v="1"/>
    <s v="Current Employees"/>
    <x v="2"/>
    <x v="2"/>
    <x v="759"/>
    <n v="1049"/>
    <x v="1"/>
    <x v="8"/>
    <x v="0"/>
    <s v="No"/>
    <s v="Y"/>
    <n v="3"/>
    <n v="-2"/>
    <n v="0"/>
    <n v="45"/>
    <n v="0"/>
    <m/>
    <n v="0"/>
    <n v="1"/>
    <n v="788"/>
    <n v="24"/>
    <x v="2"/>
    <n v="1"/>
    <n v="2"/>
    <n v="36"/>
    <n v="3"/>
    <n v="1"/>
    <x v="2"/>
    <n v="2177"/>
    <n v="8318"/>
    <n v="1"/>
    <n v="16"/>
    <n v="3"/>
    <n v="1"/>
    <n v="80"/>
    <n v="0"/>
    <n v="6"/>
    <n v="3"/>
    <n v="6"/>
    <n v="3"/>
    <n v="0"/>
    <n v="4"/>
  </r>
  <r>
    <x v="1"/>
    <s v="Travel_Frequently"/>
    <x v="1"/>
    <s v="Current Employees"/>
    <x v="0"/>
    <x v="3"/>
    <x v="760"/>
    <n v="1050"/>
    <x v="0"/>
    <x v="0"/>
    <x v="1"/>
    <s v="No"/>
    <s v="Y"/>
    <n v="2"/>
    <n v="-2"/>
    <n v="0"/>
    <n v="53"/>
    <n v="0"/>
    <m/>
    <n v="0"/>
    <n v="1"/>
    <n v="124"/>
    <n v="2"/>
    <x v="3"/>
    <n v="1"/>
    <n v="3"/>
    <n v="38"/>
    <n v="2"/>
    <n v="3"/>
    <x v="1"/>
    <n v="7525"/>
    <n v="23537"/>
    <n v="2"/>
    <n v="12"/>
    <n v="3"/>
    <n v="1"/>
    <n v="80"/>
    <n v="1"/>
    <n v="30"/>
    <n v="3"/>
    <n v="15"/>
    <n v="7"/>
    <n v="6"/>
    <n v="12"/>
  </r>
  <r>
    <x v="0"/>
    <s v="Travel_Rarely"/>
    <x v="0"/>
    <s v="Ex-Employees"/>
    <x v="1"/>
    <x v="1"/>
    <x v="761"/>
    <n v="1052"/>
    <x v="1"/>
    <x v="2"/>
    <x v="2"/>
    <s v="No"/>
    <s v="Y"/>
    <n v="3"/>
    <n v="-2"/>
    <n v="0"/>
    <n v="36"/>
    <n v="1"/>
    <n v="1"/>
    <n v="1"/>
    <n v="0"/>
    <n v="660"/>
    <n v="15"/>
    <x v="3"/>
    <n v="1"/>
    <n v="1"/>
    <n v="81"/>
    <n v="3"/>
    <n v="2"/>
    <x v="2"/>
    <n v="4834"/>
    <n v="7858"/>
    <n v="7"/>
    <n v="14"/>
    <n v="3"/>
    <n v="2"/>
    <n v="80"/>
    <n v="1"/>
    <n v="9"/>
    <n v="2"/>
    <n v="1"/>
    <n v="0"/>
    <n v="0"/>
    <n v="0"/>
  </r>
  <r>
    <x v="0"/>
    <s v="Travel_Frequently"/>
    <x v="2"/>
    <s v="Ex-Employees"/>
    <x v="1"/>
    <x v="0"/>
    <x v="762"/>
    <n v="1053"/>
    <x v="1"/>
    <x v="1"/>
    <x v="1"/>
    <s v="Yes"/>
    <s v="Y"/>
    <n v="2"/>
    <n v="-2"/>
    <n v="0"/>
    <n v="26"/>
    <n v="1"/>
    <n v="1"/>
    <n v="1"/>
    <n v="0"/>
    <n v="342"/>
    <n v="2"/>
    <x v="3"/>
    <n v="1"/>
    <n v="1"/>
    <n v="57"/>
    <n v="3"/>
    <n v="1"/>
    <x v="3"/>
    <n v="2042"/>
    <n v="15346"/>
    <n v="6"/>
    <n v="14"/>
    <n v="3"/>
    <n v="2"/>
    <n v="80"/>
    <n v="1"/>
    <n v="6"/>
    <n v="3"/>
    <n v="3"/>
    <n v="2"/>
    <n v="1"/>
    <n v="2"/>
  </r>
  <r>
    <x v="1"/>
    <s v="Travel_Rarely"/>
    <x v="2"/>
    <s v="Current Employees"/>
    <x v="0"/>
    <x v="0"/>
    <x v="763"/>
    <n v="1055"/>
    <x v="0"/>
    <x v="6"/>
    <x v="1"/>
    <s v="Yes"/>
    <s v="Y"/>
    <n v="2"/>
    <n v="-2"/>
    <n v="0"/>
    <n v="34"/>
    <n v="0"/>
    <m/>
    <n v="0"/>
    <n v="1"/>
    <n v="1333"/>
    <n v="10"/>
    <x v="2"/>
    <n v="1"/>
    <n v="3"/>
    <n v="87"/>
    <n v="3"/>
    <n v="1"/>
    <x v="3"/>
    <n v="2220"/>
    <n v="18410"/>
    <n v="1"/>
    <n v="19"/>
    <n v="3"/>
    <n v="4"/>
    <n v="80"/>
    <n v="1"/>
    <n v="1"/>
    <n v="3"/>
    <n v="1"/>
    <n v="1"/>
    <n v="0"/>
    <n v="0"/>
  </r>
  <r>
    <x v="1"/>
    <s v="Travel_Rarely"/>
    <x v="2"/>
    <s v="Current Employees"/>
    <x v="0"/>
    <x v="2"/>
    <x v="764"/>
    <n v="1056"/>
    <x v="1"/>
    <x v="6"/>
    <x v="1"/>
    <s v="No"/>
    <s v="Y"/>
    <n v="5"/>
    <n v="-2"/>
    <n v="0"/>
    <n v="28"/>
    <n v="0"/>
    <m/>
    <n v="0"/>
    <n v="1"/>
    <n v="1144"/>
    <n v="10"/>
    <x v="1"/>
    <n v="1"/>
    <n v="4"/>
    <n v="74"/>
    <n v="3"/>
    <n v="1"/>
    <x v="2"/>
    <n v="1052"/>
    <n v="23384"/>
    <n v="1"/>
    <n v="22"/>
    <n v="4"/>
    <n v="2"/>
    <n v="80"/>
    <n v="0"/>
    <n v="1"/>
    <n v="3"/>
    <n v="1"/>
    <n v="0"/>
    <n v="0"/>
    <n v="0"/>
  </r>
  <r>
    <x v="1"/>
    <s v="Travel_Frequently"/>
    <x v="0"/>
    <s v="Current Employees"/>
    <x v="1"/>
    <x v="1"/>
    <x v="765"/>
    <n v="1060"/>
    <x v="1"/>
    <x v="1"/>
    <x v="1"/>
    <s v="No"/>
    <s v="Y"/>
    <n v="2"/>
    <n v="-2"/>
    <n v="0"/>
    <n v="38"/>
    <n v="0"/>
    <m/>
    <n v="0"/>
    <n v="1"/>
    <n v="1186"/>
    <n v="3"/>
    <x v="2"/>
    <n v="1"/>
    <n v="3"/>
    <n v="44"/>
    <n v="3"/>
    <n v="1"/>
    <x v="2"/>
    <n v="2821"/>
    <n v="2997"/>
    <n v="3"/>
    <n v="16"/>
    <n v="3"/>
    <n v="1"/>
    <n v="80"/>
    <n v="1"/>
    <n v="8"/>
    <n v="3"/>
    <n v="2"/>
    <n v="2"/>
    <n v="2"/>
    <n v="2"/>
  </r>
  <r>
    <x v="1"/>
    <s v="Travel_Rarely"/>
    <x v="1"/>
    <s v="Current Employees"/>
    <x v="1"/>
    <x v="2"/>
    <x v="766"/>
    <n v="1061"/>
    <x v="1"/>
    <x v="7"/>
    <x v="1"/>
    <s v="Yes"/>
    <s v="Y"/>
    <n v="2"/>
    <n v="-2"/>
    <n v="0"/>
    <n v="50"/>
    <n v="0"/>
    <m/>
    <n v="0"/>
    <n v="1"/>
    <n v="1464"/>
    <n v="2"/>
    <x v="2"/>
    <n v="1"/>
    <n v="2"/>
    <n v="62"/>
    <n v="3"/>
    <n v="5"/>
    <x v="2"/>
    <n v="19237"/>
    <n v="12853"/>
    <n v="2"/>
    <n v="11"/>
    <n v="3"/>
    <n v="4"/>
    <n v="80"/>
    <n v="1"/>
    <n v="29"/>
    <n v="2"/>
    <n v="8"/>
    <n v="1"/>
    <n v="7"/>
    <n v="7"/>
  </r>
  <r>
    <x v="1"/>
    <s v="Travel_Rarely"/>
    <x v="0"/>
    <s v="Current Employees"/>
    <x v="1"/>
    <x v="1"/>
    <x v="767"/>
    <n v="1062"/>
    <x v="0"/>
    <x v="4"/>
    <x v="0"/>
    <s v="No"/>
    <s v="Y"/>
    <n v="3"/>
    <n v="-2"/>
    <n v="0"/>
    <n v="37"/>
    <n v="0"/>
    <m/>
    <n v="0"/>
    <n v="1"/>
    <n v="124"/>
    <n v="3"/>
    <x v="3"/>
    <n v="1"/>
    <n v="4"/>
    <n v="35"/>
    <n v="3"/>
    <n v="2"/>
    <x v="2"/>
    <n v="4107"/>
    <n v="13848"/>
    <n v="3"/>
    <n v="15"/>
    <n v="3"/>
    <n v="1"/>
    <n v="80"/>
    <n v="0"/>
    <n v="8"/>
    <n v="2"/>
    <n v="4"/>
    <n v="3"/>
    <n v="0"/>
    <n v="1"/>
  </r>
  <r>
    <x v="1"/>
    <s v="Travel_Rarely"/>
    <x v="0"/>
    <s v="Current Employees"/>
    <x v="0"/>
    <x v="3"/>
    <x v="768"/>
    <n v="1066"/>
    <x v="1"/>
    <x v="0"/>
    <x v="1"/>
    <s v="No"/>
    <s v="Y"/>
    <n v="3"/>
    <n v="-2"/>
    <n v="0"/>
    <n v="40"/>
    <n v="0"/>
    <m/>
    <n v="0"/>
    <n v="1"/>
    <n v="300"/>
    <n v="26"/>
    <x v="3"/>
    <n v="1"/>
    <n v="3"/>
    <n v="74"/>
    <n v="3"/>
    <n v="2"/>
    <x v="1"/>
    <n v="8396"/>
    <n v="22217"/>
    <n v="1"/>
    <n v="14"/>
    <n v="3"/>
    <n v="2"/>
    <n v="80"/>
    <n v="1"/>
    <n v="8"/>
    <n v="2"/>
    <n v="7"/>
    <n v="7"/>
    <n v="7"/>
    <n v="5"/>
  </r>
  <r>
    <x v="1"/>
    <s v="Travel_Frequently"/>
    <x v="2"/>
    <s v="Current Employees"/>
    <x v="1"/>
    <x v="2"/>
    <x v="769"/>
    <n v="1068"/>
    <x v="0"/>
    <x v="1"/>
    <x v="2"/>
    <s v="No"/>
    <s v="Y"/>
    <n v="5"/>
    <n v="-2"/>
    <n v="0"/>
    <n v="26"/>
    <n v="0"/>
    <m/>
    <n v="0"/>
    <n v="1"/>
    <n v="921"/>
    <n v="1"/>
    <x v="1"/>
    <n v="1"/>
    <n v="1"/>
    <n v="66"/>
    <n v="2"/>
    <n v="1"/>
    <x v="2"/>
    <n v="2007"/>
    <n v="25265"/>
    <n v="1"/>
    <n v="13"/>
    <n v="3"/>
    <n v="3"/>
    <n v="80"/>
    <n v="2"/>
    <n v="5"/>
    <n v="3"/>
    <n v="5"/>
    <n v="3"/>
    <n v="1"/>
    <n v="3"/>
  </r>
  <r>
    <x v="1"/>
    <s v="Travel_Rarely"/>
    <x v="1"/>
    <s v="Current Employees"/>
    <x v="1"/>
    <x v="2"/>
    <x v="770"/>
    <n v="1069"/>
    <x v="1"/>
    <x v="7"/>
    <x v="2"/>
    <s v="No"/>
    <s v="Y"/>
    <n v="0"/>
    <n v="-2"/>
    <n v="0"/>
    <n v="46"/>
    <n v="0"/>
    <m/>
    <n v="0"/>
    <n v="1"/>
    <n v="430"/>
    <n v="1"/>
    <x v="2"/>
    <n v="1"/>
    <n v="4"/>
    <n v="40"/>
    <n v="3"/>
    <n v="5"/>
    <x v="0"/>
    <n v="19627"/>
    <n v="21445"/>
    <n v="9"/>
    <n v="17"/>
    <n v="3"/>
    <n v="4"/>
    <n v="80"/>
    <n v="2"/>
    <n v="23"/>
    <n v="3"/>
    <n v="2"/>
    <n v="2"/>
    <n v="2"/>
    <n v="2"/>
  </r>
  <r>
    <x v="1"/>
    <s v="Travel_Rarely"/>
    <x v="1"/>
    <s v="Current Employees"/>
    <x v="0"/>
    <x v="0"/>
    <x v="771"/>
    <n v="1070"/>
    <x v="0"/>
    <x v="0"/>
    <x v="1"/>
    <s v="No"/>
    <s v="Y"/>
    <n v="4"/>
    <n v="-2"/>
    <n v="0"/>
    <n v="54"/>
    <n v="0"/>
    <m/>
    <n v="0"/>
    <n v="1"/>
    <n v="1082"/>
    <n v="2"/>
    <x v="2"/>
    <n v="1"/>
    <n v="3"/>
    <n v="41"/>
    <n v="2"/>
    <n v="3"/>
    <x v="3"/>
    <n v="10686"/>
    <n v="8392"/>
    <n v="6"/>
    <n v="11"/>
    <n v="3"/>
    <n v="2"/>
    <n v="80"/>
    <n v="1"/>
    <n v="13"/>
    <n v="3"/>
    <n v="9"/>
    <n v="4"/>
    <n v="7"/>
    <n v="0"/>
  </r>
  <r>
    <x v="1"/>
    <s v="Travel_Frequently"/>
    <x v="3"/>
    <s v="Current Employees"/>
    <x v="1"/>
    <x v="2"/>
    <x v="772"/>
    <n v="1071"/>
    <x v="0"/>
    <x v="1"/>
    <x v="1"/>
    <s v="No"/>
    <s v="Y"/>
    <n v="4"/>
    <n v="-2"/>
    <n v="0"/>
    <n v="56"/>
    <n v="0"/>
    <m/>
    <n v="0"/>
    <n v="1"/>
    <n v="1240"/>
    <n v="9"/>
    <x v="3"/>
    <n v="1"/>
    <n v="1"/>
    <n v="63"/>
    <n v="3"/>
    <n v="1"/>
    <x v="2"/>
    <n v="2942"/>
    <n v="12154"/>
    <n v="2"/>
    <n v="19"/>
    <n v="3"/>
    <n v="2"/>
    <n v="80"/>
    <n v="1"/>
    <n v="18"/>
    <n v="3"/>
    <n v="5"/>
    <n v="4"/>
    <n v="0"/>
    <n v="3"/>
  </r>
  <r>
    <x v="1"/>
    <s v="Travel_Rarely"/>
    <x v="0"/>
    <s v="Current Employees"/>
    <x v="1"/>
    <x v="2"/>
    <x v="773"/>
    <n v="1073"/>
    <x v="0"/>
    <x v="3"/>
    <x v="0"/>
    <s v="No"/>
    <s v="Y"/>
    <n v="2"/>
    <n v="-2"/>
    <n v="0"/>
    <n v="36"/>
    <n v="0"/>
    <m/>
    <n v="0"/>
    <n v="1"/>
    <n v="796"/>
    <n v="12"/>
    <x v="4"/>
    <n v="1"/>
    <n v="4"/>
    <n v="51"/>
    <n v="2"/>
    <n v="3"/>
    <x v="0"/>
    <n v="8858"/>
    <n v="15669"/>
    <n v="0"/>
    <n v="11"/>
    <n v="3"/>
    <n v="2"/>
    <n v="80"/>
    <n v="0"/>
    <n v="15"/>
    <n v="2"/>
    <n v="14"/>
    <n v="8"/>
    <n v="7"/>
    <n v="8"/>
  </r>
  <r>
    <x v="1"/>
    <s v="Non-Travel"/>
    <x v="3"/>
    <s v="Current Employees"/>
    <x v="1"/>
    <x v="2"/>
    <x v="774"/>
    <n v="1074"/>
    <x v="1"/>
    <x v="5"/>
    <x v="0"/>
    <s v="No"/>
    <s v="Y"/>
    <n v="3"/>
    <n v="-2"/>
    <n v="0"/>
    <n v="55"/>
    <n v="0"/>
    <m/>
    <n v="0"/>
    <n v="1"/>
    <n v="444"/>
    <n v="2"/>
    <x v="1"/>
    <n v="1"/>
    <n v="3"/>
    <n v="40"/>
    <n v="2"/>
    <n v="4"/>
    <x v="2"/>
    <n v="16756"/>
    <n v="17323"/>
    <n v="7"/>
    <n v="15"/>
    <n v="3"/>
    <n v="2"/>
    <n v="80"/>
    <n v="0"/>
    <n v="31"/>
    <n v="4"/>
    <n v="9"/>
    <n v="7"/>
    <n v="6"/>
    <n v="2"/>
  </r>
  <r>
    <x v="1"/>
    <s v="Travel_Rarely"/>
    <x v="0"/>
    <s v="Current Employees"/>
    <x v="0"/>
    <x v="2"/>
    <x v="775"/>
    <n v="1076"/>
    <x v="1"/>
    <x v="0"/>
    <x v="2"/>
    <s v="No"/>
    <s v="Y"/>
    <n v="5"/>
    <n v="-2"/>
    <n v="0"/>
    <n v="43"/>
    <n v="0"/>
    <m/>
    <n v="0"/>
    <n v="1"/>
    <n v="415"/>
    <n v="25"/>
    <x v="3"/>
    <n v="1"/>
    <n v="3"/>
    <n v="79"/>
    <n v="2"/>
    <n v="3"/>
    <x v="0"/>
    <n v="10798"/>
    <n v="5268"/>
    <n v="5"/>
    <n v="13"/>
    <n v="3"/>
    <n v="3"/>
    <n v="80"/>
    <n v="1"/>
    <n v="18"/>
    <n v="3"/>
    <n v="1"/>
    <n v="0"/>
    <n v="0"/>
    <n v="0"/>
  </r>
  <r>
    <x v="0"/>
    <s v="Travel_Frequently"/>
    <x v="4"/>
    <s v="Ex-Employees"/>
    <x v="0"/>
    <x v="3"/>
    <x v="776"/>
    <n v="1077"/>
    <x v="0"/>
    <x v="6"/>
    <x v="0"/>
    <s v="Yes"/>
    <s v="Y"/>
    <n v="3"/>
    <n v="-2"/>
    <n v="0"/>
    <n v="20"/>
    <n v="1"/>
    <n v="1"/>
    <n v="1"/>
    <n v="0"/>
    <n v="769"/>
    <n v="9"/>
    <x v="3"/>
    <n v="1"/>
    <n v="4"/>
    <n v="54"/>
    <n v="3"/>
    <n v="1"/>
    <x v="1"/>
    <n v="2323"/>
    <n v="17205"/>
    <n v="1"/>
    <n v="14"/>
    <n v="3"/>
    <n v="2"/>
    <n v="80"/>
    <n v="0"/>
    <n v="2"/>
    <n v="3"/>
    <n v="2"/>
    <n v="2"/>
    <n v="0"/>
    <n v="2"/>
  </r>
  <r>
    <x v="0"/>
    <s v="Travel_Rarely"/>
    <x v="4"/>
    <s v="Ex-Employees"/>
    <x v="1"/>
    <x v="0"/>
    <x v="777"/>
    <n v="1079"/>
    <x v="0"/>
    <x v="2"/>
    <x v="0"/>
    <s v="No"/>
    <s v="Y"/>
    <n v="6"/>
    <n v="-2"/>
    <n v="0"/>
    <n v="21"/>
    <n v="1"/>
    <n v="1"/>
    <n v="1"/>
    <n v="0"/>
    <n v="1334"/>
    <n v="10"/>
    <x v="3"/>
    <n v="1"/>
    <n v="3"/>
    <n v="36"/>
    <n v="2"/>
    <n v="1"/>
    <x v="3"/>
    <n v="1416"/>
    <n v="17258"/>
    <n v="1"/>
    <n v="13"/>
    <n v="3"/>
    <n v="1"/>
    <n v="80"/>
    <n v="0"/>
    <n v="1"/>
    <n v="2"/>
    <n v="1"/>
    <n v="0"/>
    <n v="1"/>
    <n v="0"/>
  </r>
  <r>
    <x v="1"/>
    <s v="Travel_Rarely"/>
    <x v="1"/>
    <s v="Current Employees"/>
    <x v="1"/>
    <x v="0"/>
    <x v="778"/>
    <n v="1080"/>
    <x v="0"/>
    <x v="1"/>
    <x v="2"/>
    <s v="Yes"/>
    <s v="Y"/>
    <n v="2"/>
    <n v="-2"/>
    <n v="0"/>
    <n v="46"/>
    <n v="0"/>
    <m/>
    <n v="0"/>
    <n v="1"/>
    <n v="1003"/>
    <n v="8"/>
    <x v="2"/>
    <n v="1"/>
    <n v="4"/>
    <n v="74"/>
    <n v="2"/>
    <n v="2"/>
    <x v="3"/>
    <n v="4615"/>
    <n v="21029"/>
    <n v="8"/>
    <n v="23"/>
    <n v="4"/>
    <n v="1"/>
    <n v="80"/>
    <n v="3"/>
    <n v="19"/>
    <n v="3"/>
    <n v="16"/>
    <n v="13"/>
    <n v="1"/>
    <n v="7"/>
  </r>
  <r>
    <x v="0"/>
    <s v="Travel_Rarely"/>
    <x v="1"/>
    <s v="Ex-Employees"/>
    <x v="1"/>
    <x v="0"/>
    <x v="779"/>
    <n v="1081"/>
    <x v="1"/>
    <x v="1"/>
    <x v="1"/>
    <s v="Yes"/>
    <s v="Y"/>
    <n v="2"/>
    <n v="-2"/>
    <n v="0"/>
    <n v="51"/>
    <n v="1"/>
    <n v="1"/>
    <n v="1"/>
    <n v="0"/>
    <n v="1323"/>
    <n v="4"/>
    <x v="2"/>
    <n v="1"/>
    <n v="1"/>
    <n v="34"/>
    <n v="3"/>
    <n v="1"/>
    <x v="3"/>
    <n v="2461"/>
    <n v="10332"/>
    <n v="9"/>
    <n v="12"/>
    <n v="3"/>
    <n v="3"/>
    <n v="80"/>
    <n v="3"/>
    <n v="18"/>
    <n v="4"/>
    <n v="10"/>
    <n v="0"/>
    <n v="2"/>
    <n v="7"/>
  </r>
  <r>
    <x v="0"/>
    <s v="Non-Travel"/>
    <x v="2"/>
    <s v="Ex-Employees"/>
    <x v="1"/>
    <x v="4"/>
    <x v="780"/>
    <n v="1082"/>
    <x v="1"/>
    <x v="4"/>
    <x v="0"/>
    <s v="No"/>
    <s v="Y"/>
    <n v="2"/>
    <n v="-2"/>
    <n v="0"/>
    <n v="28"/>
    <n v="1"/>
    <n v="1"/>
    <n v="1"/>
    <n v="0"/>
    <n v="1366"/>
    <n v="24"/>
    <x v="0"/>
    <n v="1"/>
    <n v="4"/>
    <n v="72"/>
    <n v="2"/>
    <n v="3"/>
    <x v="0"/>
    <n v="8722"/>
    <n v="12355"/>
    <n v="1"/>
    <n v="12"/>
    <n v="3"/>
    <n v="1"/>
    <n v="80"/>
    <n v="0"/>
    <n v="10"/>
    <n v="2"/>
    <n v="10"/>
    <n v="7"/>
    <n v="1"/>
    <n v="9"/>
  </r>
  <r>
    <x v="1"/>
    <s v="Travel_Rarely"/>
    <x v="2"/>
    <s v="Current Employees"/>
    <x v="1"/>
    <x v="2"/>
    <x v="781"/>
    <n v="1083"/>
    <x v="1"/>
    <x v="2"/>
    <x v="1"/>
    <s v="No"/>
    <s v="Y"/>
    <n v="2"/>
    <n v="-2"/>
    <n v="0"/>
    <n v="26"/>
    <n v="0"/>
    <m/>
    <n v="0"/>
    <n v="1"/>
    <n v="192"/>
    <n v="1"/>
    <x v="0"/>
    <n v="1"/>
    <n v="1"/>
    <n v="59"/>
    <n v="2"/>
    <n v="1"/>
    <x v="2"/>
    <n v="3955"/>
    <n v="11141"/>
    <n v="1"/>
    <n v="16"/>
    <n v="3"/>
    <n v="1"/>
    <n v="80"/>
    <n v="2"/>
    <n v="6"/>
    <n v="3"/>
    <n v="5"/>
    <n v="3"/>
    <n v="1"/>
    <n v="3"/>
  </r>
  <r>
    <x v="1"/>
    <s v="Travel_Rarely"/>
    <x v="2"/>
    <s v="Current Employees"/>
    <x v="1"/>
    <x v="1"/>
    <x v="782"/>
    <n v="1084"/>
    <x v="1"/>
    <x v="3"/>
    <x v="1"/>
    <s v="No"/>
    <s v="Y"/>
    <n v="1"/>
    <n v="-2"/>
    <n v="0"/>
    <n v="30"/>
    <n v="0"/>
    <m/>
    <n v="0"/>
    <n v="1"/>
    <n v="1176"/>
    <n v="20"/>
    <x v="3"/>
    <n v="1"/>
    <n v="3"/>
    <n v="85"/>
    <n v="3"/>
    <n v="2"/>
    <x v="2"/>
    <n v="9957"/>
    <n v="9096"/>
    <n v="0"/>
    <n v="15"/>
    <n v="3"/>
    <n v="3"/>
    <n v="80"/>
    <n v="1"/>
    <n v="7"/>
    <n v="2"/>
    <n v="6"/>
    <n v="2"/>
    <n v="0"/>
    <n v="2"/>
  </r>
  <r>
    <x v="1"/>
    <s v="Travel_Rarely"/>
    <x v="0"/>
    <s v="Current Employees"/>
    <x v="1"/>
    <x v="4"/>
    <x v="783"/>
    <n v="1085"/>
    <x v="0"/>
    <x v="1"/>
    <x v="1"/>
    <s v="No"/>
    <s v="Y"/>
    <n v="3"/>
    <n v="-2"/>
    <n v="0"/>
    <n v="41"/>
    <n v="0"/>
    <m/>
    <n v="0"/>
    <n v="1"/>
    <n v="509"/>
    <n v="7"/>
    <x v="0"/>
    <n v="1"/>
    <n v="4"/>
    <n v="43"/>
    <n v="4"/>
    <n v="1"/>
    <x v="0"/>
    <n v="3376"/>
    <n v="18863"/>
    <n v="1"/>
    <n v="13"/>
    <n v="3"/>
    <n v="3"/>
    <n v="80"/>
    <n v="0"/>
    <n v="10"/>
    <n v="3"/>
    <n v="10"/>
    <n v="6"/>
    <n v="0"/>
    <n v="8"/>
  </r>
  <r>
    <x v="1"/>
    <s v="Travel_Rarely"/>
    <x v="0"/>
    <s v="Current Employees"/>
    <x v="1"/>
    <x v="0"/>
    <x v="784"/>
    <n v="1088"/>
    <x v="0"/>
    <x v="4"/>
    <x v="1"/>
    <s v="No"/>
    <s v="Y"/>
    <n v="4"/>
    <n v="-2"/>
    <n v="0"/>
    <n v="38"/>
    <n v="0"/>
    <m/>
    <n v="0"/>
    <n v="1"/>
    <n v="330"/>
    <n v="17"/>
    <x v="1"/>
    <n v="1"/>
    <n v="3"/>
    <n v="65"/>
    <n v="2"/>
    <n v="3"/>
    <x v="3"/>
    <n v="8823"/>
    <n v="24608"/>
    <n v="0"/>
    <n v="18"/>
    <n v="3"/>
    <n v="1"/>
    <n v="80"/>
    <n v="1"/>
    <n v="20"/>
    <n v="2"/>
    <n v="19"/>
    <n v="9"/>
    <n v="1"/>
    <n v="9"/>
  </r>
  <r>
    <x v="1"/>
    <s v="Travel_Rarely"/>
    <x v="0"/>
    <s v="Current Employees"/>
    <x v="1"/>
    <x v="4"/>
    <x v="785"/>
    <n v="1092"/>
    <x v="1"/>
    <x v="4"/>
    <x v="1"/>
    <s v="No"/>
    <s v="Y"/>
    <n v="6"/>
    <n v="-2"/>
    <n v="0"/>
    <n v="40"/>
    <n v="0"/>
    <m/>
    <n v="0"/>
    <n v="1"/>
    <n v="1492"/>
    <n v="20"/>
    <x v="2"/>
    <n v="1"/>
    <n v="4"/>
    <n v="61"/>
    <n v="3"/>
    <n v="3"/>
    <x v="0"/>
    <n v="10322"/>
    <n v="26542"/>
    <n v="4"/>
    <n v="20"/>
    <n v="4"/>
    <n v="4"/>
    <n v="80"/>
    <n v="1"/>
    <n v="14"/>
    <n v="3"/>
    <n v="11"/>
    <n v="10"/>
    <n v="11"/>
    <n v="1"/>
  </r>
  <r>
    <x v="1"/>
    <s v="Non-Travel"/>
    <x v="2"/>
    <s v="Current Employees"/>
    <x v="1"/>
    <x v="0"/>
    <x v="786"/>
    <n v="1094"/>
    <x v="1"/>
    <x v="2"/>
    <x v="1"/>
    <s v="No"/>
    <s v="Y"/>
    <n v="4"/>
    <n v="-2"/>
    <n v="0"/>
    <n v="27"/>
    <n v="0"/>
    <m/>
    <n v="0"/>
    <n v="1"/>
    <n v="1277"/>
    <n v="8"/>
    <x v="4"/>
    <n v="1"/>
    <n v="1"/>
    <n v="87"/>
    <n v="1"/>
    <n v="1"/>
    <x v="3"/>
    <n v="4621"/>
    <n v="5869"/>
    <n v="1"/>
    <n v="19"/>
    <n v="3"/>
    <n v="4"/>
    <n v="80"/>
    <n v="3"/>
    <n v="3"/>
    <n v="3"/>
    <n v="3"/>
    <n v="2"/>
    <n v="1"/>
    <n v="2"/>
  </r>
  <r>
    <x v="1"/>
    <s v="Travel_Frequently"/>
    <x v="3"/>
    <s v="Current Employees"/>
    <x v="1"/>
    <x v="0"/>
    <x v="787"/>
    <n v="1096"/>
    <x v="1"/>
    <x v="3"/>
    <x v="1"/>
    <s v="No"/>
    <s v="Y"/>
    <n v="4"/>
    <n v="-2"/>
    <n v="0"/>
    <n v="55"/>
    <n v="0"/>
    <m/>
    <n v="0"/>
    <n v="1"/>
    <n v="1091"/>
    <n v="2"/>
    <x v="1"/>
    <n v="1"/>
    <n v="4"/>
    <n v="65"/>
    <n v="3"/>
    <n v="3"/>
    <x v="3"/>
    <n v="10976"/>
    <n v="15813"/>
    <n v="3"/>
    <n v="18"/>
    <n v="3"/>
    <n v="2"/>
    <n v="80"/>
    <n v="1"/>
    <n v="23"/>
    <n v="3"/>
    <n v="3"/>
    <n v="2"/>
    <n v="1"/>
    <n v="2"/>
  </r>
  <r>
    <x v="1"/>
    <s v="Travel_Rarely"/>
    <x v="2"/>
    <s v="Current Employees"/>
    <x v="1"/>
    <x v="1"/>
    <x v="788"/>
    <n v="1097"/>
    <x v="0"/>
    <x v="1"/>
    <x v="0"/>
    <s v="No"/>
    <s v="Y"/>
    <n v="4"/>
    <n v="-2"/>
    <n v="0"/>
    <n v="28"/>
    <n v="0"/>
    <m/>
    <n v="0"/>
    <n v="1"/>
    <n v="857"/>
    <n v="10"/>
    <x v="3"/>
    <n v="1"/>
    <n v="3"/>
    <n v="59"/>
    <n v="3"/>
    <n v="2"/>
    <x v="2"/>
    <n v="3660"/>
    <n v="7909"/>
    <n v="3"/>
    <n v="13"/>
    <n v="3"/>
    <n v="4"/>
    <n v="80"/>
    <n v="0"/>
    <n v="10"/>
    <n v="4"/>
    <n v="8"/>
    <n v="7"/>
    <n v="1"/>
    <n v="7"/>
  </r>
  <r>
    <x v="0"/>
    <s v="Travel_Rarely"/>
    <x v="0"/>
    <s v="Ex-Employees"/>
    <x v="2"/>
    <x v="2"/>
    <x v="789"/>
    <n v="1098"/>
    <x v="1"/>
    <x v="8"/>
    <x v="1"/>
    <s v="No"/>
    <s v="Y"/>
    <n v="1"/>
    <n v="-2"/>
    <n v="0"/>
    <n v="44"/>
    <n v="1"/>
    <n v="1"/>
    <n v="1"/>
    <n v="0"/>
    <n v="1376"/>
    <n v="1"/>
    <x v="0"/>
    <n v="1"/>
    <n v="2"/>
    <n v="91"/>
    <n v="2"/>
    <n v="3"/>
    <x v="2"/>
    <n v="10482"/>
    <n v="2326"/>
    <n v="9"/>
    <n v="14"/>
    <n v="3"/>
    <n v="4"/>
    <n v="80"/>
    <n v="1"/>
    <n v="24"/>
    <n v="3"/>
    <n v="20"/>
    <n v="6"/>
    <n v="3"/>
    <n v="6"/>
  </r>
  <r>
    <x v="1"/>
    <s v="Travel_Rarely"/>
    <x v="2"/>
    <s v="Current Employees"/>
    <x v="1"/>
    <x v="0"/>
    <x v="790"/>
    <n v="1099"/>
    <x v="1"/>
    <x v="4"/>
    <x v="2"/>
    <s v="No"/>
    <s v="Y"/>
    <n v="2"/>
    <n v="-2"/>
    <n v="0"/>
    <n v="33"/>
    <n v="0"/>
    <m/>
    <n v="0"/>
    <n v="1"/>
    <n v="654"/>
    <n v="5"/>
    <x v="3"/>
    <n v="1"/>
    <n v="4"/>
    <n v="34"/>
    <n v="2"/>
    <n v="3"/>
    <x v="3"/>
    <n v="7119"/>
    <n v="21214"/>
    <n v="4"/>
    <n v="15"/>
    <n v="3"/>
    <n v="3"/>
    <n v="80"/>
    <n v="1"/>
    <n v="9"/>
    <n v="3"/>
    <n v="3"/>
    <n v="2"/>
    <n v="1"/>
    <n v="2"/>
  </r>
  <r>
    <x v="0"/>
    <s v="Travel_Rarely"/>
    <x v="0"/>
    <s v="Ex-Employees"/>
    <x v="0"/>
    <x v="4"/>
    <x v="791"/>
    <n v="1100"/>
    <x v="1"/>
    <x v="0"/>
    <x v="0"/>
    <s v="Yes"/>
    <s v="Y"/>
    <n v="2"/>
    <n v="-2"/>
    <n v="0"/>
    <n v="35"/>
    <n v="1"/>
    <n v="1"/>
    <n v="1"/>
    <n v="0"/>
    <n v="1204"/>
    <n v="4"/>
    <x v="3"/>
    <n v="1"/>
    <n v="4"/>
    <n v="86"/>
    <n v="3"/>
    <n v="3"/>
    <x v="0"/>
    <n v="9582"/>
    <n v="10333"/>
    <n v="0"/>
    <n v="22"/>
    <n v="4"/>
    <n v="1"/>
    <n v="80"/>
    <n v="0"/>
    <n v="9"/>
    <n v="3"/>
    <n v="8"/>
    <n v="7"/>
    <n v="4"/>
    <n v="7"/>
  </r>
  <r>
    <x v="0"/>
    <s v="Travel_Frequently"/>
    <x v="2"/>
    <s v="Ex-Employees"/>
    <x v="1"/>
    <x v="2"/>
    <x v="792"/>
    <n v="1101"/>
    <x v="0"/>
    <x v="1"/>
    <x v="0"/>
    <s v="No"/>
    <s v="Y"/>
    <n v="4"/>
    <n v="-2"/>
    <n v="0"/>
    <n v="33"/>
    <n v="1"/>
    <n v="1"/>
    <n v="1"/>
    <n v="0"/>
    <n v="827"/>
    <n v="29"/>
    <x v="2"/>
    <n v="1"/>
    <n v="1"/>
    <n v="54"/>
    <n v="2"/>
    <n v="2"/>
    <x v="2"/>
    <n v="4508"/>
    <n v="3129"/>
    <n v="1"/>
    <n v="22"/>
    <n v="4"/>
    <n v="2"/>
    <n v="80"/>
    <n v="0"/>
    <n v="14"/>
    <n v="3"/>
    <n v="13"/>
    <n v="7"/>
    <n v="3"/>
    <n v="8"/>
  </r>
  <r>
    <x v="1"/>
    <s v="Travel_Rarely"/>
    <x v="2"/>
    <s v="Current Employees"/>
    <x v="1"/>
    <x v="0"/>
    <x v="793"/>
    <n v="1102"/>
    <x v="1"/>
    <x v="2"/>
    <x v="2"/>
    <s v="No"/>
    <s v="Y"/>
    <n v="5"/>
    <n v="-2"/>
    <n v="0"/>
    <n v="28"/>
    <n v="0"/>
    <m/>
    <n v="0"/>
    <n v="1"/>
    <n v="895"/>
    <n v="15"/>
    <x v="0"/>
    <n v="1"/>
    <n v="1"/>
    <n v="50"/>
    <n v="3"/>
    <n v="1"/>
    <x v="3"/>
    <n v="2207"/>
    <n v="22482"/>
    <n v="1"/>
    <n v="16"/>
    <n v="3"/>
    <n v="4"/>
    <n v="80"/>
    <n v="1"/>
    <n v="4"/>
    <n v="2"/>
    <n v="4"/>
    <n v="2"/>
    <n v="2"/>
    <n v="2"/>
  </r>
  <r>
    <x v="1"/>
    <s v="Travel_Frequently"/>
    <x v="2"/>
    <s v="Current Employees"/>
    <x v="1"/>
    <x v="0"/>
    <x v="794"/>
    <n v="1103"/>
    <x v="1"/>
    <x v="4"/>
    <x v="0"/>
    <s v="No"/>
    <s v="Y"/>
    <n v="1"/>
    <n v="-2"/>
    <n v="0"/>
    <n v="34"/>
    <n v="0"/>
    <m/>
    <n v="0"/>
    <n v="1"/>
    <n v="618"/>
    <n v="3"/>
    <x v="1"/>
    <n v="1"/>
    <n v="1"/>
    <n v="45"/>
    <n v="3"/>
    <n v="2"/>
    <x v="3"/>
    <n v="7756"/>
    <n v="22266"/>
    <n v="0"/>
    <n v="17"/>
    <n v="3"/>
    <n v="3"/>
    <n v="80"/>
    <n v="0"/>
    <n v="7"/>
    <n v="2"/>
    <n v="6"/>
    <n v="2"/>
    <n v="0"/>
    <n v="4"/>
  </r>
  <r>
    <x v="1"/>
    <s v="Travel_Rarely"/>
    <x v="0"/>
    <s v="Current Employees"/>
    <x v="0"/>
    <x v="0"/>
    <x v="795"/>
    <n v="1105"/>
    <x v="0"/>
    <x v="0"/>
    <x v="2"/>
    <s v="Yes"/>
    <s v="Y"/>
    <n v="5"/>
    <n v="-2"/>
    <n v="0"/>
    <n v="37"/>
    <n v="0"/>
    <m/>
    <n v="0"/>
    <n v="1"/>
    <n v="309"/>
    <n v="10"/>
    <x v="2"/>
    <n v="1"/>
    <n v="4"/>
    <n v="88"/>
    <n v="2"/>
    <n v="2"/>
    <x v="3"/>
    <n v="6694"/>
    <n v="24223"/>
    <n v="2"/>
    <n v="14"/>
    <n v="3"/>
    <n v="3"/>
    <n v="80"/>
    <n v="3"/>
    <n v="8"/>
    <n v="3"/>
    <n v="1"/>
    <n v="0"/>
    <n v="0"/>
    <n v="0"/>
  </r>
  <r>
    <x v="0"/>
    <s v="Travel_Rarely"/>
    <x v="2"/>
    <s v="Ex-Employees"/>
    <x v="1"/>
    <x v="4"/>
    <x v="796"/>
    <n v="1106"/>
    <x v="1"/>
    <x v="2"/>
    <x v="1"/>
    <s v="Yes"/>
    <s v="Y"/>
    <n v="3"/>
    <n v="-2"/>
    <n v="0"/>
    <n v="25"/>
    <n v="1"/>
    <n v="1"/>
    <n v="1"/>
    <n v="0"/>
    <n v="1219"/>
    <n v="4"/>
    <x v="1"/>
    <n v="1"/>
    <n v="4"/>
    <n v="32"/>
    <n v="3"/>
    <n v="1"/>
    <x v="0"/>
    <n v="3691"/>
    <n v="4605"/>
    <n v="1"/>
    <n v="15"/>
    <n v="3"/>
    <n v="2"/>
    <n v="80"/>
    <n v="1"/>
    <n v="7"/>
    <n v="4"/>
    <n v="7"/>
    <n v="7"/>
    <n v="5"/>
    <n v="6"/>
  </r>
  <r>
    <x v="0"/>
    <s v="Travel_Rarely"/>
    <x v="2"/>
    <s v="Ex-Employees"/>
    <x v="1"/>
    <x v="2"/>
    <x v="797"/>
    <n v="1107"/>
    <x v="1"/>
    <x v="2"/>
    <x v="2"/>
    <s v="No"/>
    <s v="Y"/>
    <n v="0"/>
    <n v="-2"/>
    <n v="0"/>
    <n v="26"/>
    <n v="1"/>
    <n v="1"/>
    <n v="1"/>
    <n v="0"/>
    <n v="1330"/>
    <n v="21"/>
    <x v="3"/>
    <n v="1"/>
    <n v="1"/>
    <n v="37"/>
    <n v="3"/>
    <n v="1"/>
    <x v="2"/>
    <n v="2377"/>
    <n v="19373"/>
    <n v="1"/>
    <n v="20"/>
    <n v="4"/>
    <n v="3"/>
    <n v="80"/>
    <n v="1"/>
    <n v="1"/>
    <n v="2"/>
    <n v="1"/>
    <n v="1"/>
    <n v="0"/>
    <n v="0"/>
  </r>
  <r>
    <x v="0"/>
    <s v="Travel_Rarely"/>
    <x v="2"/>
    <s v="Ex-Employees"/>
    <x v="1"/>
    <x v="2"/>
    <x v="798"/>
    <n v="1108"/>
    <x v="1"/>
    <x v="1"/>
    <x v="0"/>
    <s v="Yes"/>
    <s v="Y"/>
    <n v="0"/>
    <n v="-2"/>
    <n v="0"/>
    <n v="33"/>
    <n v="1"/>
    <n v="1"/>
    <n v="1"/>
    <n v="0"/>
    <n v="1017"/>
    <n v="25"/>
    <x v="3"/>
    <n v="1"/>
    <n v="1"/>
    <n v="55"/>
    <n v="2"/>
    <n v="1"/>
    <x v="2"/>
    <n v="2313"/>
    <n v="2993"/>
    <n v="4"/>
    <n v="20"/>
    <n v="4"/>
    <n v="2"/>
    <n v="80"/>
    <n v="0"/>
    <n v="5"/>
    <n v="3"/>
    <n v="2"/>
    <n v="2"/>
    <n v="2"/>
    <n v="2"/>
  </r>
  <r>
    <x v="1"/>
    <s v="Travel_Rarely"/>
    <x v="0"/>
    <s v="Current Employees"/>
    <x v="1"/>
    <x v="2"/>
    <x v="799"/>
    <n v="1109"/>
    <x v="1"/>
    <x v="5"/>
    <x v="1"/>
    <s v="No"/>
    <s v="Y"/>
    <n v="3"/>
    <n v="-2"/>
    <n v="0"/>
    <n v="42"/>
    <n v="0"/>
    <m/>
    <n v="0"/>
    <n v="1"/>
    <n v="469"/>
    <n v="2"/>
    <x v="0"/>
    <n v="1"/>
    <n v="4"/>
    <n v="35"/>
    <n v="3"/>
    <n v="4"/>
    <x v="2"/>
    <n v="17665"/>
    <n v="14399"/>
    <n v="0"/>
    <n v="17"/>
    <n v="3"/>
    <n v="4"/>
    <n v="80"/>
    <n v="1"/>
    <n v="23"/>
    <n v="3"/>
    <n v="22"/>
    <n v="6"/>
    <n v="13"/>
    <n v="7"/>
  </r>
  <r>
    <x v="0"/>
    <s v="Travel_Frequently"/>
    <x v="2"/>
    <s v="Ex-Employees"/>
    <x v="1"/>
    <x v="2"/>
    <x v="800"/>
    <n v="1111"/>
    <x v="1"/>
    <x v="2"/>
    <x v="2"/>
    <s v="No"/>
    <s v="Y"/>
    <n v="2"/>
    <n v="-2"/>
    <n v="0"/>
    <n v="28"/>
    <n v="1"/>
    <n v="1"/>
    <n v="1"/>
    <n v="0"/>
    <n v="1009"/>
    <n v="1"/>
    <x v="3"/>
    <n v="1"/>
    <n v="1"/>
    <n v="45"/>
    <n v="2"/>
    <n v="1"/>
    <x v="2"/>
    <n v="2596"/>
    <n v="7160"/>
    <n v="1"/>
    <n v="15"/>
    <n v="3"/>
    <n v="1"/>
    <n v="80"/>
    <n v="2"/>
    <n v="1"/>
    <n v="3"/>
    <n v="1"/>
    <n v="0"/>
    <n v="0"/>
    <n v="0"/>
  </r>
  <r>
    <x v="0"/>
    <s v="Travel_Frequently"/>
    <x v="1"/>
    <s v="Ex-Employees"/>
    <x v="0"/>
    <x v="1"/>
    <x v="801"/>
    <n v="1113"/>
    <x v="1"/>
    <x v="0"/>
    <x v="0"/>
    <s v="Yes"/>
    <s v="Y"/>
    <n v="4"/>
    <n v="-2"/>
    <n v="0"/>
    <n v="50"/>
    <n v="1"/>
    <n v="1"/>
    <n v="1"/>
    <n v="0"/>
    <n v="959"/>
    <n v="1"/>
    <x v="2"/>
    <n v="1"/>
    <n v="4"/>
    <n v="81"/>
    <n v="3"/>
    <n v="2"/>
    <x v="2"/>
    <n v="4728"/>
    <n v="17251"/>
    <n v="3"/>
    <n v="14"/>
    <n v="3"/>
    <n v="4"/>
    <n v="80"/>
    <n v="0"/>
    <n v="5"/>
    <n v="3"/>
    <n v="0"/>
    <n v="0"/>
    <n v="0"/>
    <n v="0"/>
  </r>
  <r>
    <x v="1"/>
    <s v="Travel_Frequently"/>
    <x v="2"/>
    <s v="Current Employees"/>
    <x v="0"/>
    <x v="0"/>
    <x v="802"/>
    <n v="1114"/>
    <x v="0"/>
    <x v="0"/>
    <x v="1"/>
    <s v="No"/>
    <s v="Y"/>
    <n v="3"/>
    <n v="-2"/>
    <n v="0"/>
    <n v="33"/>
    <n v="0"/>
    <m/>
    <n v="0"/>
    <n v="1"/>
    <n v="970"/>
    <n v="7"/>
    <x v="3"/>
    <n v="1"/>
    <n v="4"/>
    <n v="30"/>
    <n v="3"/>
    <n v="2"/>
    <x v="3"/>
    <n v="4302"/>
    <n v="13401"/>
    <n v="0"/>
    <n v="17"/>
    <n v="3"/>
    <n v="3"/>
    <n v="80"/>
    <n v="1"/>
    <n v="4"/>
    <n v="3"/>
    <n v="3"/>
    <n v="2"/>
    <n v="0"/>
    <n v="2"/>
  </r>
  <r>
    <x v="1"/>
    <s v="Non-Travel"/>
    <x v="2"/>
    <s v="Current Employees"/>
    <x v="1"/>
    <x v="0"/>
    <x v="803"/>
    <n v="1115"/>
    <x v="1"/>
    <x v="1"/>
    <x v="1"/>
    <s v="No"/>
    <s v="Y"/>
    <n v="2"/>
    <n v="-2"/>
    <n v="0"/>
    <n v="34"/>
    <n v="0"/>
    <m/>
    <n v="0"/>
    <n v="1"/>
    <n v="697"/>
    <n v="3"/>
    <x v="2"/>
    <n v="1"/>
    <n v="3"/>
    <n v="40"/>
    <n v="2"/>
    <n v="1"/>
    <x v="3"/>
    <n v="2979"/>
    <n v="22478"/>
    <n v="3"/>
    <n v="17"/>
    <n v="3"/>
    <n v="4"/>
    <n v="80"/>
    <n v="3"/>
    <n v="6"/>
    <n v="3"/>
    <n v="0"/>
    <n v="0"/>
    <n v="0"/>
    <n v="0"/>
  </r>
  <r>
    <x v="1"/>
    <s v="Non-Travel"/>
    <x v="1"/>
    <s v="Current Employees"/>
    <x v="1"/>
    <x v="2"/>
    <x v="804"/>
    <n v="1116"/>
    <x v="1"/>
    <x v="5"/>
    <x v="0"/>
    <s v="No"/>
    <s v="Y"/>
    <n v="3"/>
    <n v="-2"/>
    <n v="0"/>
    <n v="48"/>
    <n v="0"/>
    <m/>
    <n v="0"/>
    <n v="1"/>
    <n v="1262"/>
    <n v="1"/>
    <x v="2"/>
    <n v="1"/>
    <n v="1"/>
    <n v="35"/>
    <n v="4"/>
    <n v="4"/>
    <x v="0"/>
    <n v="16885"/>
    <n v="16154"/>
    <n v="2"/>
    <n v="22"/>
    <n v="4"/>
    <n v="3"/>
    <n v="80"/>
    <n v="0"/>
    <n v="27"/>
    <n v="2"/>
    <n v="5"/>
    <n v="4"/>
    <n v="2"/>
    <n v="1"/>
  </r>
  <r>
    <x v="1"/>
    <s v="Non-Travel"/>
    <x v="1"/>
    <s v="Current Employees"/>
    <x v="0"/>
    <x v="0"/>
    <x v="805"/>
    <n v="1117"/>
    <x v="0"/>
    <x v="0"/>
    <x v="1"/>
    <s v="No"/>
    <s v="Y"/>
    <n v="2"/>
    <n v="-2"/>
    <n v="0"/>
    <n v="45"/>
    <n v="0"/>
    <m/>
    <n v="0"/>
    <n v="1"/>
    <n v="1050"/>
    <n v="9"/>
    <x v="2"/>
    <n v="1"/>
    <n v="2"/>
    <n v="65"/>
    <n v="2"/>
    <n v="2"/>
    <x v="3"/>
    <n v="5593"/>
    <n v="17970"/>
    <n v="1"/>
    <n v="13"/>
    <n v="3"/>
    <n v="4"/>
    <n v="80"/>
    <n v="1"/>
    <n v="15"/>
    <n v="3"/>
    <n v="15"/>
    <n v="10"/>
    <n v="4"/>
    <n v="12"/>
  </r>
  <r>
    <x v="1"/>
    <s v="Travel_Rarely"/>
    <x v="1"/>
    <s v="Current Employees"/>
    <x v="1"/>
    <x v="0"/>
    <x v="806"/>
    <n v="1118"/>
    <x v="1"/>
    <x v="4"/>
    <x v="0"/>
    <s v="No"/>
    <s v="Y"/>
    <n v="4"/>
    <n v="-2"/>
    <n v="0"/>
    <n v="52"/>
    <n v="0"/>
    <m/>
    <n v="0"/>
    <n v="1"/>
    <n v="994"/>
    <n v="7"/>
    <x v="2"/>
    <n v="1"/>
    <n v="2"/>
    <n v="87"/>
    <n v="3"/>
    <n v="3"/>
    <x v="3"/>
    <n v="10445"/>
    <n v="15322"/>
    <n v="7"/>
    <n v="19"/>
    <n v="3"/>
    <n v="4"/>
    <n v="80"/>
    <n v="0"/>
    <n v="18"/>
    <n v="3"/>
    <n v="8"/>
    <n v="6"/>
    <n v="4"/>
    <n v="0"/>
  </r>
  <r>
    <x v="1"/>
    <s v="Travel_Rarely"/>
    <x v="0"/>
    <s v="Current Employees"/>
    <x v="0"/>
    <x v="3"/>
    <x v="807"/>
    <n v="1119"/>
    <x v="1"/>
    <x v="0"/>
    <x v="2"/>
    <s v="Yes"/>
    <s v="Y"/>
    <n v="2"/>
    <n v="-2"/>
    <n v="0"/>
    <n v="38"/>
    <n v="0"/>
    <m/>
    <n v="0"/>
    <n v="1"/>
    <n v="770"/>
    <n v="10"/>
    <x v="2"/>
    <n v="1"/>
    <n v="3"/>
    <n v="73"/>
    <n v="2"/>
    <n v="3"/>
    <x v="1"/>
    <n v="8740"/>
    <n v="5569"/>
    <n v="0"/>
    <n v="14"/>
    <n v="3"/>
    <n v="2"/>
    <n v="80"/>
    <n v="2"/>
    <n v="9"/>
    <n v="3"/>
    <n v="8"/>
    <n v="7"/>
    <n v="2"/>
    <n v="7"/>
  </r>
  <r>
    <x v="1"/>
    <s v="Travel_Rarely"/>
    <x v="2"/>
    <s v="Current Employees"/>
    <x v="1"/>
    <x v="0"/>
    <x v="808"/>
    <n v="1120"/>
    <x v="0"/>
    <x v="1"/>
    <x v="2"/>
    <s v="No"/>
    <s v="Y"/>
    <n v="1"/>
    <n v="-2"/>
    <n v="0"/>
    <n v="29"/>
    <n v="0"/>
    <m/>
    <n v="0"/>
    <n v="1"/>
    <n v="1107"/>
    <n v="28"/>
    <x v="2"/>
    <n v="1"/>
    <n v="3"/>
    <n v="93"/>
    <n v="3"/>
    <n v="1"/>
    <x v="3"/>
    <n v="2514"/>
    <n v="26968"/>
    <n v="4"/>
    <n v="22"/>
    <n v="4"/>
    <n v="1"/>
    <n v="80"/>
    <n v="1"/>
    <n v="11"/>
    <n v="3"/>
    <n v="7"/>
    <n v="5"/>
    <n v="1"/>
    <n v="7"/>
  </r>
  <r>
    <x v="1"/>
    <s v="Travel_Rarely"/>
    <x v="2"/>
    <s v="Current Employees"/>
    <x v="1"/>
    <x v="2"/>
    <x v="809"/>
    <n v="1121"/>
    <x v="0"/>
    <x v="3"/>
    <x v="2"/>
    <s v="No"/>
    <s v="Y"/>
    <n v="3"/>
    <n v="-2"/>
    <n v="0"/>
    <n v="28"/>
    <n v="0"/>
    <m/>
    <n v="0"/>
    <n v="1"/>
    <n v="950"/>
    <n v="3"/>
    <x v="3"/>
    <n v="1"/>
    <n v="4"/>
    <n v="93"/>
    <n v="3"/>
    <n v="3"/>
    <x v="2"/>
    <n v="7655"/>
    <n v="8039"/>
    <n v="0"/>
    <n v="17"/>
    <n v="3"/>
    <n v="2"/>
    <n v="80"/>
    <n v="3"/>
    <n v="10"/>
    <n v="2"/>
    <n v="9"/>
    <n v="7"/>
    <n v="1"/>
    <n v="7"/>
  </r>
  <r>
    <x v="1"/>
    <s v="Travel_Rarely"/>
    <x v="1"/>
    <s v="Current Employees"/>
    <x v="0"/>
    <x v="3"/>
    <x v="810"/>
    <n v="1124"/>
    <x v="1"/>
    <x v="5"/>
    <x v="1"/>
    <s v="No"/>
    <s v="Y"/>
    <n v="3"/>
    <n v="-2"/>
    <n v="0"/>
    <n v="46"/>
    <n v="0"/>
    <m/>
    <n v="0"/>
    <n v="1"/>
    <n v="406"/>
    <n v="3"/>
    <x v="1"/>
    <n v="1"/>
    <n v="1"/>
    <n v="52"/>
    <n v="3"/>
    <n v="4"/>
    <x v="1"/>
    <n v="17465"/>
    <n v="15596"/>
    <n v="3"/>
    <n v="12"/>
    <n v="3"/>
    <n v="4"/>
    <n v="80"/>
    <n v="1"/>
    <n v="23"/>
    <n v="3"/>
    <n v="12"/>
    <n v="9"/>
    <n v="4"/>
    <n v="9"/>
  </r>
  <r>
    <x v="1"/>
    <s v="Travel_Rarely"/>
    <x v="0"/>
    <s v="Current Employees"/>
    <x v="0"/>
    <x v="3"/>
    <x v="811"/>
    <n v="1125"/>
    <x v="1"/>
    <x v="0"/>
    <x v="0"/>
    <s v="No"/>
    <s v="Y"/>
    <n v="2"/>
    <n v="-2"/>
    <n v="0"/>
    <n v="38"/>
    <n v="0"/>
    <m/>
    <n v="0"/>
    <n v="1"/>
    <n v="130"/>
    <n v="2"/>
    <x v="0"/>
    <n v="1"/>
    <n v="4"/>
    <n v="32"/>
    <n v="3"/>
    <n v="3"/>
    <x v="1"/>
    <n v="7351"/>
    <n v="20619"/>
    <n v="7"/>
    <n v="16"/>
    <n v="3"/>
    <n v="3"/>
    <n v="80"/>
    <n v="0"/>
    <n v="10"/>
    <n v="3"/>
    <n v="1"/>
    <n v="0"/>
    <n v="0"/>
    <n v="0"/>
  </r>
  <r>
    <x v="1"/>
    <s v="Travel_Frequently"/>
    <x v="0"/>
    <s v="Current Employees"/>
    <x v="1"/>
    <x v="0"/>
    <x v="812"/>
    <n v="1126"/>
    <x v="0"/>
    <x v="3"/>
    <x v="1"/>
    <s v="No"/>
    <s v="Y"/>
    <n v="1"/>
    <n v="-2"/>
    <n v="0"/>
    <n v="43"/>
    <n v="0"/>
    <m/>
    <n v="0"/>
    <n v="1"/>
    <n v="1082"/>
    <n v="27"/>
    <x v="3"/>
    <n v="1"/>
    <n v="3"/>
    <n v="83"/>
    <n v="3"/>
    <n v="3"/>
    <x v="3"/>
    <n v="10820"/>
    <n v="11535"/>
    <n v="8"/>
    <n v="11"/>
    <n v="3"/>
    <n v="3"/>
    <n v="80"/>
    <n v="1"/>
    <n v="18"/>
    <n v="3"/>
    <n v="8"/>
    <n v="7"/>
    <n v="0"/>
    <n v="1"/>
  </r>
  <r>
    <x v="0"/>
    <s v="Travel_Frequently"/>
    <x v="0"/>
    <s v="Ex-Employees"/>
    <x v="1"/>
    <x v="0"/>
    <x v="813"/>
    <n v="1127"/>
    <x v="1"/>
    <x v="4"/>
    <x v="2"/>
    <s v="No"/>
    <s v="Y"/>
    <n v="4"/>
    <n v="-2"/>
    <n v="0"/>
    <n v="39"/>
    <n v="1"/>
    <n v="1"/>
    <n v="1"/>
    <n v="0"/>
    <n v="203"/>
    <n v="2"/>
    <x v="3"/>
    <n v="1"/>
    <n v="1"/>
    <n v="84"/>
    <n v="3"/>
    <n v="4"/>
    <x v="3"/>
    <n v="12169"/>
    <n v="13547"/>
    <n v="7"/>
    <n v="11"/>
    <n v="3"/>
    <n v="4"/>
    <n v="80"/>
    <n v="3"/>
    <n v="21"/>
    <n v="3"/>
    <n v="18"/>
    <n v="7"/>
    <n v="11"/>
    <n v="5"/>
  </r>
  <r>
    <x v="1"/>
    <s v="Travel_Rarely"/>
    <x v="0"/>
    <s v="Current Employees"/>
    <x v="1"/>
    <x v="2"/>
    <x v="814"/>
    <n v="1128"/>
    <x v="1"/>
    <x v="7"/>
    <x v="0"/>
    <s v="No"/>
    <s v="Y"/>
    <n v="2"/>
    <n v="-2"/>
    <n v="0"/>
    <n v="40"/>
    <n v="0"/>
    <m/>
    <n v="0"/>
    <n v="1"/>
    <n v="1308"/>
    <n v="14"/>
    <x v="3"/>
    <n v="1"/>
    <n v="3"/>
    <n v="44"/>
    <n v="2"/>
    <n v="5"/>
    <x v="2"/>
    <n v="19626"/>
    <n v="17544"/>
    <n v="1"/>
    <n v="14"/>
    <n v="3"/>
    <n v="1"/>
    <n v="80"/>
    <n v="0"/>
    <n v="21"/>
    <n v="4"/>
    <n v="20"/>
    <n v="7"/>
    <n v="4"/>
    <n v="9"/>
  </r>
  <r>
    <x v="1"/>
    <s v="Travel_Rarely"/>
    <x v="4"/>
    <s v="Current Employees"/>
    <x v="1"/>
    <x v="4"/>
    <x v="815"/>
    <n v="1131"/>
    <x v="0"/>
    <x v="1"/>
    <x v="0"/>
    <s v="Yes"/>
    <s v="Y"/>
    <n v="6"/>
    <n v="-2"/>
    <n v="0"/>
    <n v="21"/>
    <n v="0"/>
    <m/>
    <n v="0"/>
    <n v="1"/>
    <n v="984"/>
    <n v="1"/>
    <x v="1"/>
    <n v="1"/>
    <n v="4"/>
    <n v="70"/>
    <n v="2"/>
    <n v="1"/>
    <x v="0"/>
    <n v="2070"/>
    <n v="25326"/>
    <n v="1"/>
    <n v="11"/>
    <n v="3"/>
    <n v="3"/>
    <n v="80"/>
    <n v="0"/>
    <n v="2"/>
    <n v="4"/>
    <n v="2"/>
    <n v="2"/>
    <n v="2"/>
    <n v="2"/>
  </r>
  <r>
    <x v="1"/>
    <s v="Non-Travel"/>
    <x v="0"/>
    <s v="Current Employees"/>
    <x v="1"/>
    <x v="0"/>
    <x v="816"/>
    <n v="1132"/>
    <x v="1"/>
    <x v="2"/>
    <x v="0"/>
    <s v="No"/>
    <s v="Y"/>
    <n v="2"/>
    <n v="-2"/>
    <n v="0"/>
    <n v="39"/>
    <n v="0"/>
    <m/>
    <n v="0"/>
    <n v="1"/>
    <n v="439"/>
    <n v="9"/>
    <x v="3"/>
    <n v="1"/>
    <n v="3"/>
    <n v="70"/>
    <n v="3"/>
    <n v="2"/>
    <x v="3"/>
    <n v="6782"/>
    <n v="8770"/>
    <n v="9"/>
    <n v="15"/>
    <n v="3"/>
    <n v="3"/>
    <n v="80"/>
    <n v="0"/>
    <n v="9"/>
    <n v="2"/>
    <n v="5"/>
    <n v="4"/>
    <n v="0"/>
    <n v="3"/>
  </r>
  <r>
    <x v="1"/>
    <s v="Non-Travel"/>
    <x v="0"/>
    <s v="Current Employees"/>
    <x v="1"/>
    <x v="0"/>
    <x v="817"/>
    <n v="1133"/>
    <x v="1"/>
    <x v="3"/>
    <x v="0"/>
    <s v="No"/>
    <s v="Y"/>
    <n v="0"/>
    <n v="-2"/>
    <n v="0"/>
    <n v="36"/>
    <n v="0"/>
    <m/>
    <n v="0"/>
    <n v="1"/>
    <n v="217"/>
    <n v="18"/>
    <x v="2"/>
    <n v="1"/>
    <n v="1"/>
    <n v="78"/>
    <n v="3"/>
    <n v="2"/>
    <x v="3"/>
    <n v="7779"/>
    <n v="23238"/>
    <n v="2"/>
    <n v="20"/>
    <n v="4"/>
    <n v="1"/>
    <n v="80"/>
    <n v="0"/>
    <n v="18"/>
    <n v="3"/>
    <n v="11"/>
    <n v="9"/>
    <n v="0"/>
    <n v="9"/>
  </r>
  <r>
    <x v="1"/>
    <s v="Travel_Frequently"/>
    <x v="2"/>
    <s v="Current Employees"/>
    <x v="0"/>
    <x v="0"/>
    <x v="818"/>
    <n v="1135"/>
    <x v="1"/>
    <x v="6"/>
    <x v="1"/>
    <s v="No"/>
    <s v="Y"/>
    <n v="4"/>
    <n v="-2"/>
    <n v="0"/>
    <n v="31"/>
    <n v="0"/>
    <m/>
    <n v="0"/>
    <n v="1"/>
    <n v="793"/>
    <n v="20"/>
    <x v="3"/>
    <n v="1"/>
    <n v="3"/>
    <n v="67"/>
    <n v="4"/>
    <n v="1"/>
    <x v="3"/>
    <n v="2791"/>
    <n v="21981"/>
    <n v="0"/>
    <n v="12"/>
    <n v="3"/>
    <n v="1"/>
    <n v="80"/>
    <n v="1"/>
    <n v="3"/>
    <n v="3"/>
    <n v="2"/>
    <n v="2"/>
    <n v="2"/>
    <n v="2"/>
  </r>
  <r>
    <x v="1"/>
    <s v="Travel_Rarely"/>
    <x v="2"/>
    <s v="Current Employees"/>
    <x v="1"/>
    <x v="0"/>
    <x v="819"/>
    <n v="1136"/>
    <x v="1"/>
    <x v="1"/>
    <x v="1"/>
    <s v="No"/>
    <s v="Y"/>
    <n v="2"/>
    <n v="-2"/>
    <n v="0"/>
    <n v="28"/>
    <n v="0"/>
    <m/>
    <n v="0"/>
    <n v="1"/>
    <n v="1451"/>
    <n v="2"/>
    <x v="1"/>
    <n v="1"/>
    <n v="1"/>
    <n v="67"/>
    <n v="2"/>
    <n v="1"/>
    <x v="3"/>
    <n v="3201"/>
    <n v="19911"/>
    <n v="0"/>
    <n v="17"/>
    <n v="3"/>
    <n v="1"/>
    <n v="80"/>
    <n v="0"/>
    <n v="6"/>
    <n v="1"/>
    <n v="5"/>
    <n v="3"/>
    <n v="0"/>
    <n v="4"/>
  </r>
  <r>
    <x v="1"/>
    <s v="Travel_Frequently"/>
    <x v="0"/>
    <s v="Current Employees"/>
    <x v="0"/>
    <x v="3"/>
    <x v="820"/>
    <n v="1137"/>
    <x v="1"/>
    <x v="0"/>
    <x v="2"/>
    <s v="No"/>
    <s v="Y"/>
    <n v="3"/>
    <n v="-2"/>
    <n v="0"/>
    <n v="35"/>
    <n v="0"/>
    <m/>
    <n v="0"/>
    <n v="1"/>
    <n v="1182"/>
    <n v="11"/>
    <x v="0"/>
    <n v="1"/>
    <n v="4"/>
    <n v="54"/>
    <n v="3"/>
    <n v="2"/>
    <x v="1"/>
    <n v="4968"/>
    <n v="18500"/>
    <n v="1"/>
    <n v="11"/>
    <n v="3"/>
    <n v="4"/>
    <n v="80"/>
    <n v="1"/>
    <n v="5"/>
    <n v="3"/>
    <n v="5"/>
    <n v="2"/>
    <n v="0"/>
    <n v="2"/>
  </r>
  <r>
    <x v="1"/>
    <s v="Travel_Rarely"/>
    <x v="1"/>
    <s v="Current Employees"/>
    <x v="0"/>
    <x v="4"/>
    <x v="821"/>
    <n v="1138"/>
    <x v="1"/>
    <x v="0"/>
    <x v="1"/>
    <s v="No"/>
    <s v="Y"/>
    <n v="3"/>
    <n v="-2"/>
    <n v="0"/>
    <n v="49"/>
    <n v="0"/>
    <m/>
    <n v="0"/>
    <n v="1"/>
    <n v="174"/>
    <n v="8"/>
    <x v="2"/>
    <n v="1"/>
    <n v="4"/>
    <n v="56"/>
    <n v="2"/>
    <n v="4"/>
    <x v="0"/>
    <n v="13120"/>
    <n v="11879"/>
    <n v="6"/>
    <n v="17"/>
    <n v="3"/>
    <n v="2"/>
    <n v="80"/>
    <n v="1"/>
    <n v="22"/>
    <n v="3"/>
    <n v="9"/>
    <n v="8"/>
    <n v="2"/>
    <n v="3"/>
  </r>
  <r>
    <x v="1"/>
    <s v="Travel_Frequently"/>
    <x v="2"/>
    <s v="Current Employees"/>
    <x v="1"/>
    <x v="0"/>
    <x v="822"/>
    <n v="1140"/>
    <x v="1"/>
    <x v="3"/>
    <x v="0"/>
    <s v="No"/>
    <s v="Y"/>
    <n v="3"/>
    <n v="-2"/>
    <n v="0"/>
    <n v="34"/>
    <n v="0"/>
    <m/>
    <n v="0"/>
    <n v="1"/>
    <n v="1003"/>
    <n v="2"/>
    <x v="0"/>
    <n v="1"/>
    <n v="4"/>
    <n v="95"/>
    <n v="3"/>
    <n v="2"/>
    <x v="3"/>
    <n v="4033"/>
    <n v="15834"/>
    <n v="2"/>
    <n v="11"/>
    <n v="3"/>
    <n v="4"/>
    <n v="80"/>
    <n v="0"/>
    <n v="5"/>
    <n v="2"/>
    <n v="3"/>
    <n v="2"/>
    <n v="0"/>
    <n v="2"/>
  </r>
  <r>
    <x v="1"/>
    <s v="Travel_Frequently"/>
    <x v="2"/>
    <s v="Current Employees"/>
    <x v="1"/>
    <x v="0"/>
    <x v="823"/>
    <n v="1143"/>
    <x v="0"/>
    <x v="1"/>
    <x v="2"/>
    <s v="No"/>
    <s v="Y"/>
    <n v="2"/>
    <n v="-2"/>
    <n v="0"/>
    <n v="29"/>
    <n v="0"/>
    <m/>
    <n v="0"/>
    <n v="1"/>
    <n v="490"/>
    <n v="10"/>
    <x v="3"/>
    <n v="1"/>
    <n v="4"/>
    <n v="61"/>
    <n v="3"/>
    <n v="1"/>
    <x v="3"/>
    <n v="3291"/>
    <n v="17940"/>
    <n v="0"/>
    <n v="14"/>
    <n v="3"/>
    <n v="4"/>
    <n v="80"/>
    <n v="2"/>
    <n v="8"/>
    <n v="2"/>
    <n v="7"/>
    <n v="5"/>
    <n v="1"/>
    <n v="1"/>
  </r>
  <r>
    <x v="1"/>
    <s v="Travel_Rarely"/>
    <x v="0"/>
    <s v="Current Employees"/>
    <x v="1"/>
    <x v="2"/>
    <x v="824"/>
    <n v="1148"/>
    <x v="1"/>
    <x v="2"/>
    <x v="0"/>
    <s v="No"/>
    <s v="Y"/>
    <n v="3"/>
    <n v="-2"/>
    <n v="0"/>
    <n v="42"/>
    <n v="0"/>
    <m/>
    <n v="0"/>
    <n v="1"/>
    <n v="188"/>
    <n v="29"/>
    <x v="3"/>
    <n v="1"/>
    <n v="2"/>
    <n v="56"/>
    <n v="1"/>
    <n v="2"/>
    <x v="0"/>
    <n v="4272"/>
    <n v="9558"/>
    <n v="4"/>
    <n v="19"/>
    <n v="3"/>
    <n v="1"/>
    <n v="80"/>
    <n v="0"/>
    <n v="16"/>
    <n v="3"/>
    <n v="1"/>
    <n v="0"/>
    <n v="0"/>
    <n v="0"/>
  </r>
  <r>
    <x v="1"/>
    <s v="Travel_Rarely"/>
    <x v="2"/>
    <s v="Current Employees"/>
    <x v="1"/>
    <x v="2"/>
    <x v="825"/>
    <n v="1150"/>
    <x v="1"/>
    <x v="3"/>
    <x v="1"/>
    <s v="Yes"/>
    <s v="Y"/>
    <n v="2"/>
    <n v="-2"/>
    <n v="0"/>
    <n v="29"/>
    <n v="0"/>
    <m/>
    <n v="0"/>
    <n v="1"/>
    <n v="718"/>
    <n v="8"/>
    <x v="1"/>
    <n v="1"/>
    <n v="2"/>
    <n v="79"/>
    <n v="2"/>
    <n v="2"/>
    <x v="0"/>
    <n v="5056"/>
    <n v="17689"/>
    <n v="1"/>
    <n v="15"/>
    <n v="3"/>
    <n v="3"/>
    <n v="80"/>
    <n v="1"/>
    <n v="10"/>
    <n v="2"/>
    <n v="10"/>
    <n v="7"/>
    <n v="1"/>
    <n v="2"/>
  </r>
  <r>
    <x v="1"/>
    <s v="Travel_Rarely"/>
    <x v="0"/>
    <s v="Current Employees"/>
    <x v="2"/>
    <x v="5"/>
    <x v="826"/>
    <n v="1152"/>
    <x v="1"/>
    <x v="8"/>
    <x v="1"/>
    <s v="No"/>
    <s v="Y"/>
    <n v="2"/>
    <n v="-2"/>
    <n v="0"/>
    <n v="38"/>
    <n v="0"/>
    <m/>
    <n v="0"/>
    <n v="1"/>
    <n v="433"/>
    <n v="1"/>
    <x v="3"/>
    <n v="1"/>
    <n v="3"/>
    <n v="37"/>
    <n v="4"/>
    <n v="1"/>
    <x v="2"/>
    <n v="2844"/>
    <n v="6004"/>
    <n v="1"/>
    <n v="13"/>
    <n v="3"/>
    <n v="4"/>
    <n v="80"/>
    <n v="1"/>
    <n v="7"/>
    <n v="4"/>
    <n v="7"/>
    <n v="6"/>
    <n v="5"/>
    <n v="0"/>
  </r>
  <r>
    <x v="1"/>
    <s v="Travel_Frequently"/>
    <x v="2"/>
    <s v="Current Employees"/>
    <x v="1"/>
    <x v="0"/>
    <x v="827"/>
    <n v="1154"/>
    <x v="1"/>
    <x v="1"/>
    <x v="2"/>
    <s v="Yes"/>
    <s v="Y"/>
    <n v="2"/>
    <n v="-2"/>
    <n v="0"/>
    <n v="28"/>
    <n v="0"/>
    <m/>
    <n v="0"/>
    <n v="1"/>
    <n v="773"/>
    <n v="6"/>
    <x v="3"/>
    <n v="1"/>
    <n v="3"/>
    <n v="39"/>
    <n v="2"/>
    <n v="1"/>
    <x v="3"/>
    <n v="2703"/>
    <n v="22088"/>
    <n v="1"/>
    <n v="14"/>
    <n v="3"/>
    <n v="4"/>
    <n v="80"/>
    <n v="1"/>
    <n v="3"/>
    <n v="3"/>
    <n v="3"/>
    <n v="1"/>
    <n v="0"/>
    <n v="2"/>
  </r>
  <r>
    <x v="0"/>
    <s v="Non-Travel"/>
    <x v="4"/>
    <s v="Ex-Employees"/>
    <x v="1"/>
    <x v="2"/>
    <x v="828"/>
    <n v="1156"/>
    <x v="1"/>
    <x v="2"/>
    <x v="0"/>
    <s v="No"/>
    <s v="Y"/>
    <n v="0"/>
    <n v="-2"/>
    <n v="0"/>
    <n v="18"/>
    <n v="1"/>
    <n v="1"/>
    <n v="1"/>
    <n v="0"/>
    <n v="247"/>
    <n v="8"/>
    <x v="1"/>
    <n v="1"/>
    <n v="3"/>
    <n v="80"/>
    <n v="3"/>
    <n v="1"/>
    <x v="2"/>
    <n v="1904"/>
    <n v="13556"/>
    <n v="1"/>
    <n v="12"/>
    <n v="3"/>
    <n v="4"/>
    <n v="80"/>
    <n v="0"/>
    <n v="0"/>
    <n v="3"/>
    <n v="0"/>
    <n v="0"/>
    <n v="0"/>
    <n v="0"/>
  </r>
  <r>
    <x v="0"/>
    <s v="Travel_Rarely"/>
    <x v="2"/>
    <s v="Ex-Employees"/>
    <x v="0"/>
    <x v="3"/>
    <x v="829"/>
    <n v="1157"/>
    <x v="0"/>
    <x v="0"/>
    <x v="0"/>
    <s v="Yes"/>
    <s v="Y"/>
    <n v="3"/>
    <n v="-2"/>
    <n v="0"/>
    <n v="33"/>
    <n v="1"/>
    <n v="1"/>
    <n v="1"/>
    <n v="0"/>
    <n v="603"/>
    <n v="9"/>
    <x v="2"/>
    <n v="1"/>
    <n v="1"/>
    <n v="77"/>
    <n v="3"/>
    <n v="2"/>
    <x v="1"/>
    <n v="8224"/>
    <n v="18385"/>
    <n v="0"/>
    <n v="17"/>
    <n v="3"/>
    <n v="1"/>
    <n v="80"/>
    <n v="0"/>
    <n v="6"/>
    <n v="3"/>
    <n v="5"/>
    <n v="2"/>
    <n v="0"/>
    <n v="3"/>
  </r>
  <r>
    <x v="1"/>
    <s v="Travel_Rarely"/>
    <x v="0"/>
    <s v="Current Employees"/>
    <x v="1"/>
    <x v="0"/>
    <x v="830"/>
    <n v="1158"/>
    <x v="1"/>
    <x v="2"/>
    <x v="1"/>
    <s v="Yes"/>
    <s v="Y"/>
    <n v="4"/>
    <n v="-2"/>
    <n v="0"/>
    <n v="41"/>
    <n v="0"/>
    <m/>
    <n v="0"/>
    <n v="1"/>
    <n v="167"/>
    <n v="12"/>
    <x v="2"/>
    <n v="1"/>
    <n v="2"/>
    <n v="46"/>
    <n v="3"/>
    <n v="1"/>
    <x v="3"/>
    <n v="4766"/>
    <n v="9051"/>
    <n v="3"/>
    <n v="11"/>
    <n v="3"/>
    <n v="1"/>
    <n v="80"/>
    <n v="1"/>
    <n v="6"/>
    <n v="3"/>
    <n v="1"/>
    <n v="0"/>
    <n v="0"/>
    <n v="0"/>
  </r>
  <r>
    <x v="0"/>
    <s v="Travel_Frequently"/>
    <x v="2"/>
    <s v="Ex-Employees"/>
    <x v="1"/>
    <x v="2"/>
    <x v="831"/>
    <n v="1160"/>
    <x v="1"/>
    <x v="2"/>
    <x v="1"/>
    <s v="No"/>
    <s v="Y"/>
    <n v="5"/>
    <n v="-2"/>
    <n v="0"/>
    <n v="31"/>
    <n v="1"/>
    <n v="1"/>
    <n v="1"/>
    <n v="0"/>
    <n v="874"/>
    <n v="15"/>
    <x v="3"/>
    <n v="1"/>
    <n v="3"/>
    <n v="72"/>
    <n v="3"/>
    <n v="1"/>
    <x v="2"/>
    <n v="2610"/>
    <n v="6233"/>
    <n v="1"/>
    <n v="12"/>
    <n v="3"/>
    <n v="3"/>
    <n v="80"/>
    <n v="1"/>
    <n v="2"/>
    <n v="2"/>
    <n v="2"/>
    <n v="2"/>
    <n v="2"/>
    <n v="2"/>
  </r>
  <r>
    <x v="1"/>
    <s v="Travel_Rarely"/>
    <x v="0"/>
    <s v="Current Employees"/>
    <x v="1"/>
    <x v="2"/>
    <x v="832"/>
    <n v="1161"/>
    <x v="0"/>
    <x v="4"/>
    <x v="2"/>
    <s v="No"/>
    <s v="Y"/>
    <n v="2"/>
    <n v="-2"/>
    <n v="0"/>
    <n v="37"/>
    <n v="0"/>
    <m/>
    <n v="0"/>
    <n v="1"/>
    <n v="367"/>
    <n v="25"/>
    <x v="0"/>
    <n v="1"/>
    <n v="3"/>
    <n v="52"/>
    <n v="2"/>
    <n v="2"/>
    <x v="0"/>
    <n v="5731"/>
    <n v="17171"/>
    <n v="7"/>
    <n v="13"/>
    <n v="3"/>
    <n v="3"/>
    <n v="80"/>
    <n v="2"/>
    <n v="9"/>
    <n v="3"/>
    <n v="6"/>
    <n v="2"/>
    <n v="1"/>
    <n v="3"/>
  </r>
  <r>
    <x v="1"/>
    <s v="Travel_Rarely"/>
    <x v="2"/>
    <s v="Current Employees"/>
    <x v="1"/>
    <x v="0"/>
    <x v="833"/>
    <n v="1162"/>
    <x v="1"/>
    <x v="1"/>
    <x v="1"/>
    <s v="No"/>
    <s v="Y"/>
    <n v="0"/>
    <n v="-2"/>
    <n v="0"/>
    <n v="27"/>
    <n v="0"/>
    <m/>
    <n v="0"/>
    <n v="1"/>
    <n v="199"/>
    <n v="6"/>
    <x v="3"/>
    <n v="1"/>
    <n v="4"/>
    <n v="55"/>
    <n v="2"/>
    <n v="1"/>
    <x v="3"/>
    <n v="2539"/>
    <n v="7950"/>
    <n v="1"/>
    <n v="13"/>
    <n v="3"/>
    <n v="3"/>
    <n v="80"/>
    <n v="1"/>
    <n v="4"/>
    <n v="3"/>
    <n v="4"/>
    <n v="2"/>
    <n v="2"/>
    <n v="2"/>
  </r>
  <r>
    <x v="1"/>
    <s v="Travel_Rarely"/>
    <x v="2"/>
    <s v="Current Employees"/>
    <x v="0"/>
    <x v="0"/>
    <x v="834"/>
    <n v="1163"/>
    <x v="0"/>
    <x v="0"/>
    <x v="1"/>
    <s v="No"/>
    <s v="Y"/>
    <n v="3"/>
    <n v="-2"/>
    <n v="0"/>
    <n v="34"/>
    <n v="0"/>
    <m/>
    <n v="0"/>
    <n v="1"/>
    <n v="1400"/>
    <n v="9"/>
    <x v="1"/>
    <n v="1"/>
    <n v="2"/>
    <n v="70"/>
    <n v="3"/>
    <n v="2"/>
    <x v="3"/>
    <n v="5714"/>
    <n v="5829"/>
    <n v="1"/>
    <n v="20"/>
    <n v="4"/>
    <n v="1"/>
    <n v="80"/>
    <n v="0"/>
    <n v="6"/>
    <n v="2"/>
    <n v="6"/>
    <n v="5"/>
    <n v="1"/>
    <n v="3"/>
  </r>
  <r>
    <x v="1"/>
    <s v="Travel_Rarely"/>
    <x v="0"/>
    <s v="Current Employees"/>
    <x v="2"/>
    <x v="4"/>
    <x v="835"/>
    <n v="1164"/>
    <x v="1"/>
    <x v="8"/>
    <x v="0"/>
    <s v="No"/>
    <s v="Y"/>
    <n v="2"/>
    <n v="-2"/>
    <n v="0"/>
    <n v="35"/>
    <n v="0"/>
    <m/>
    <n v="0"/>
    <n v="1"/>
    <n v="528"/>
    <n v="8"/>
    <x v="2"/>
    <n v="1"/>
    <n v="4"/>
    <n v="100"/>
    <n v="3"/>
    <n v="1"/>
    <x v="0"/>
    <n v="4323"/>
    <n v="7108"/>
    <n v="1"/>
    <n v="17"/>
    <n v="3"/>
    <n v="2"/>
    <n v="80"/>
    <n v="0"/>
    <n v="6"/>
    <n v="1"/>
    <n v="5"/>
    <n v="4"/>
    <n v="1"/>
    <n v="4"/>
  </r>
  <r>
    <x v="0"/>
    <s v="Travel_Rarely"/>
    <x v="2"/>
    <s v="Ex-Employees"/>
    <x v="0"/>
    <x v="0"/>
    <x v="836"/>
    <n v="1165"/>
    <x v="0"/>
    <x v="0"/>
    <x v="1"/>
    <s v="No"/>
    <s v="Y"/>
    <n v="3"/>
    <n v="-2"/>
    <n v="0"/>
    <n v="29"/>
    <n v="1"/>
    <n v="1"/>
    <n v="1"/>
    <n v="0"/>
    <n v="408"/>
    <n v="23"/>
    <x v="1"/>
    <n v="1"/>
    <n v="4"/>
    <n v="45"/>
    <n v="2"/>
    <n v="3"/>
    <x v="3"/>
    <n v="7336"/>
    <n v="11162"/>
    <n v="1"/>
    <n v="13"/>
    <n v="3"/>
    <n v="1"/>
    <n v="80"/>
    <n v="1"/>
    <n v="11"/>
    <n v="1"/>
    <n v="11"/>
    <n v="8"/>
    <n v="3"/>
    <n v="10"/>
  </r>
  <r>
    <x v="1"/>
    <s v="Travel_Frequently"/>
    <x v="0"/>
    <s v="Current Employees"/>
    <x v="1"/>
    <x v="2"/>
    <x v="837"/>
    <n v="1166"/>
    <x v="0"/>
    <x v="7"/>
    <x v="0"/>
    <s v="No"/>
    <s v="Y"/>
    <n v="3"/>
    <n v="-2"/>
    <n v="0"/>
    <n v="40"/>
    <n v="0"/>
    <m/>
    <n v="0"/>
    <n v="1"/>
    <n v="593"/>
    <n v="9"/>
    <x v="2"/>
    <n v="1"/>
    <n v="2"/>
    <n v="88"/>
    <n v="3"/>
    <n v="3"/>
    <x v="2"/>
    <n v="13499"/>
    <n v="13782"/>
    <n v="9"/>
    <n v="17"/>
    <n v="3"/>
    <n v="3"/>
    <n v="80"/>
    <n v="0"/>
    <n v="20"/>
    <n v="2"/>
    <n v="18"/>
    <n v="7"/>
    <n v="2"/>
    <n v="13"/>
  </r>
  <r>
    <x v="0"/>
    <s v="Travel_Frequently"/>
    <x v="0"/>
    <s v="Ex-Employees"/>
    <x v="0"/>
    <x v="0"/>
    <x v="838"/>
    <n v="1167"/>
    <x v="1"/>
    <x v="0"/>
    <x v="0"/>
    <s v="Yes"/>
    <s v="Y"/>
    <n v="2"/>
    <n v="-2"/>
    <n v="0"/>
    <n v="42"/>
    <n v="1"/>
    <n v="1"/>
    <n v="1"/>
    <n v="0"/>
    <n v="481"/>
    <n v="12"/>
    <x v="3"/>
    <n v="1"/>
    <n v="3"/>
    <n v="44"/>
    <n v="3"/>
    <n v="4"/>
    <x v="3"/>
    <n v="13758"/>
    <n v="2447"/>
    <n v="0"/>
    <n v="12"/>
    <n v="3"/>
    <n v="2"/>
    <n v="80"/>
    <n v="0"/>
    <n v="22"/>
    <n v="2"/>
    <n v="21"/>
    <n v="9"/>
    <n v="13"/>
    <n v="14"/>
  </r>
  <r>
    <x v="1"/>
    <s v="Travel_Rarely"/>
    <x v="0"/>
    <s v="Current Employees"/>
    <x v="0"/>
    <x v="3"/>
    <x v="839"/>
    <n v="1171"/>
    <x v="1"/>
    <x v="0"/>
    <x v="0"/>
    <s v="No"/>
    <s v="Y"/>
    <n v="3"/>
    <n v="-2"/>
    <n v="0"/>
    <n v="42"/>
    <n v="0"/>
    <m/>
    <n v="0"/>
    <n v="1"/>
    <n v="647"/>
    <n v="4"/>
    <x v="2"/>
    <n v="1"/>
    <n v="2"/>
    <n v="45"/>
    <n v="3"/>
    <n v="2"/>
    <x v="1"/>
    <n v="5155"/>
    <n v="2253"/>
    <n v="7"/>
    <n v="13"/>
    <n v="3"/>
    <n v="4"/>
    <n v="80"/>
    <n v="0"/>
    <n v="9"/>
    <n v="4"/>
    <n v="6"/>
    <n v="4"/>
    <n v="1"/>
    <n v="5"/>
  </r>
  <r>
    <x v="1"/>
    <s v="Travel_Rarely"/>
    <x v="0"/>
    <s v="Current Employees"/>
    <x v="1"/>
    <x v="2"/>
    <x v="840"/>
    <n v="1172"/>
    <x v="1"/>
    <x v="2"/>
    <x v="1"/>
    <s v="No"/>
    <s v="Y"/>
    <n v="2"/>
    <n v="-2"/>
    <n v="0"/>
    <n v="35"/>
    <n v="0"/>
    <m/>
    <n v="0"/>
    <n v="1"/>
    <n v="982"/>
    <n v="1"/>
    <x v="2"/>
    <n v="1"/>
    <n v="4"/>
    <n v="58"/>
    <n v="2"/>
    <n v="1"/>
    <x v="2"/>
    <n v="2258"/>
    <n v="16340"/>
    <n v="6"/>
    <n v="12"/>
    <n v="3"/>
    <n v="2"/>
    <n v="80"/>
    <n v="1"/>
    <n v="10"/>
    <n v="3"/>
    <n v="8"/>
    <n v="0"/>
    <n v="1"/>
    <n v="7"/>
  </r>
  <r>
    <x v="1"/>
    <s v="Travel_Rarely"/>
    <x v="4"/>
    <s v="Current Employees"/>
    <x v="1"/>
    <x v="2"/>
    <x v="841"/>
    <n v="1173"/>
    <x v="1"/>
    <x v="2"/>
    <x v="0"/>
    <s v="No"/>
    <s v="Y"/>
    <n v="2"/>
    <n v="-2"/>
    <n v="0"/>
    <n v="24"/>
    <n v="0"/>
    <m/>
    <n v="0"/>
    <n v="1"/>
    <n v="477"/>
    <n v="24"/>
    <x v="3"/>
    <n v="1"/>
    <n v="4"/>
    <n v="49"/>
    <n v="3"/>
    <n v="1"/>
    <x v="1"/>
    <n v="3597"/>
    <n v="6409"/>
    <n v="8"/>
    <n v="22"/>
    <n v="4"/>
    <n v="4"/>
    <n v="80"/>
    <n v="0"/>
    <n v="6"/>
    <n v="3"/>
    <n v="4"/>
    <n v="3"/>
    <n v="1"/>
    <n v="2"/>
  </r>
  <r>
    <x v="0"/>
    <s v="Travel_Rarely"/>
    <x v="2"/>
    <s v="Ex-Employees"/>
    <x v="1"/>
    <x v="0"/>
    <x v="842"/>
    <n v="1175"/>
    <x v="0"/>
    <x v="2"/>
    <x v="1"/>
    <s v="Yes"/>
    <s v="Y"/>
    <n v="4"/>
    <n v="-2"/>
    <n v="0"/>
    <n v="28"/>
    <n v="1"/>
    <n v="1"/>
    <n v="1"/>
    <n v="0"/>
    <n v="1485"/>
    <n v="12"/>
    <x v="1"/>
    <n v="1"/>
    <n v="3"/>
    <n v="79"/>
    <n v="3"/>
    <n v="1"/>
    <x v="3"/>
    <n v="2515"/>
    <n v="22955"/>
    <n v="1"/>
    <n v="11"/>
    <n v="3"/>
    <n v="4"/>
    <n v="80"/>
    <n v="0"/>
    <n v="1"/>
    <n v="2"/>
    <n v="1"/>
    <n v="1"/>
    <n v="0"/>
    <n v="0"/>
  </r>
  <r>
    <x v="1"/>
    <s v="Travel_Rarely"/>
    <x v="2"/>
    <s v="Current Employees"/>
    <x v="1"/>
    <x v="2"/>
    <x v="843"/>
    <n v="1177"/>
    <x v="1"/>
    <x v="2"/>
    <x v="1"/>
    <s v="No"/>
    <s v="Y"/>
    <n v="2"/>
    <n v="-2"/>
    <n v="0"/>
    <n v="26"/>
    <n v="0"/>
    <m/>
    <n v="0"/>
    <n v="1"/>
    <n v="1384"/>
    <n v="3"/>
    <x v="2"/>
    <n v="1"/>
    <n v="1"/>
    <n v="82"/>
    <n v="4"/>
    <n v="1"/>
    <x v="0"/>
    <n v="4420"/>
    <n v="13421"/>
    <n v="1"/>
    <n v="22"/>
    <n v="4"/>
    <n v="2"/>
    <n v="80"/>
    <n v="1"/>
    <n v="8"/>
    <n v="3"/>
    <n v="8"/>
    <n v="7"/>
    <n v="0"/>
    <n v="7"/>
  </r>
  <r>
    <x v="1"/>
    <s v="Travel_Rarely"/>
    <x v="2"/>
    <s v="Current Employees"/>
    <x v="0"/>
    <x v="3"/>
    <x v="844"/>
    <n v="1179"/>
    <x v="1"/>
    <x v="0"/>
    <x v="1"/>
    <s v="No"/>
    <s v="Y"/>
    <n v="3"/>
    <n v="-2"/>
    <n v="0"/>
    <n v="30"/>
    <n v="0"/>
    <m/>
    <n v="0"/>
    <n v="1"/>
    <n v="852"/>
    <n v="10"/>
    <x v="3"/>
    <n v="1"/>
    <n v="3"/>
    <n v="72"/>
    <n v="2"/>
    <n v="2"/>
    <x v="1"/>
    <n v="6578"/>
    <n v="2706"/>
    <n v="1"/>
    <n v="18"/>
    <n v="3"/>
    <n v="1"/>
    <n v="80"/>
    <n v="1"/>
    <n v="10"/>
    <n v="3"/>
    <n v="10"/>
    <n v="3"/>
    <n v="1"/>
    <n v="4"/>
  </r>
  <r>
    <x v="1"/>
    <s v="Travel_Frequently"/>
    <x v="0"/>
    <s v="Current Employees"/>
    <x v="1"/>
    <x v="2"/>
    <x v="845"/>
    <n v="1180"/>
    <x v="0"/>
    <x v="1"/>
    <x v="1"/>
    <s v="Yes"/>
    <s v="Y"/>
    <n v="3"/>
    <n v="-2"/>
    <n v="0"/>
    <n v="40"/>
    <n v="0"/>
    <m/>
    <n v="0"/>
    <n v="1"/>
    <n v="902"/>
    <n v="26"/>
    <x v="0"/>
    <n v="1"/>
    <n v="3"/>
    <n v="92"/>
    <n v="2"/>
    <n v="2"/>
    <x v="0"/>
    <n v="4422"/>
    <n v="21203"/>
    <n v="3"/>
    <n v="13"/>
    <n v="3"/>
    <n v="4"/>
    <n v="80"/>
    <n v="1"/>
    <n v="16"/>
    <n v="1"/>
    <n v="1"/>
    <n v="1"/>
    <n v="0"/>
    <n v="0"/>
  </r>
  <r>
    <x v="1"/>
    <s v="Travel_Rarely"/>
    <x v="0"/>
    <s v="Current Employees"/>
    <x v="1"/>
    <x v="0"/>
    <x v="846"/>
    <n v="1182"/>
    <x v="1"/>
    <x v="3"/>
    <x v="2"/>
    <s v="No"/>
    <s v="Y"/>
    <n v="2"/>
    <n v="-2"/>
    <n v="0"/>
    <n v="35"/>
    <n v="0"/>
    <m/>
    <n v="0"/>
    <n v="1"/>
    <n v="819"/>
    <n v="2"/>
    <x v="3"/>
    <n v="1"/>
    <n v="3"/>
    <n v="44"/>
    <n v="2"/>
    <n v="3"/>
    <x v="3"/>
    <n v="10274"/>
    <n v="19588"/>
    <n v="2"/>
    <n v="18"/>
    <n v="3"/>
    <n v="2"/>
    <n v="80"/>
    <n v="1"/>
    <n v="15"/>
    <n v="4"/>
    <n v="7"/>
    <n v="7"/>
    <n v="6"/>
    <n v="4"/>
  </r>
  <r>
    <x v="1"/>
    <s v="Travel_Frequently"/>
    <x v="2"/>
    <s v="Current Employees"/>
    <x v="1"/>
    <x v="2"/>
    <x v="847"/>
    <n v="1184"/>
    <x v="1"/>
    <x v="4"/>
    <x v="0"/>
    <s v="No"/>
    <s v="Y"/>
    <n v="3"/>
    <n v="-2"/>
    <n v="0"/>
    <n v="34"/>
    <n v="0"/>
    <m/>
    <n v="0"/>
    <n v="1"/>
    <n v="669"/>
    <n v="1"/>
    <x v="3"/>
    <n v="1"/>
    <n v="4"/>
    <n v="97"/>
    <n v="2"/>
    <n v="2"/>
    <x v="2"/>
    <n v="5343"/>
    <n v="25755"/>
    <n v="0"/>
    <n v="20"/>
    <n v="4"/>
    <n v="3"/>
    <n v="80"/>
    <n v="0"/>
    <n v="14"/>
    <n v="3"/>
    <n v="13"/>
    <n v="9"/>
    <n v="4"/>
    <n v="9"/>
  </r>
  <r>
    <x v="1"/>
    <s v="Travel_Frequently"/>
    <x v="0"/>
    <s v="Current Employees"/>
    <x v="1"/>
    <x v="1"/>
    <x v="848"/>
    <n v="1185"/>
    <x v="1"/>
    <x v="2"/>
    <x v="1"/>
    <s v="No"/>
    <s v="Y"/>
    <n v="2"/>
    <n v="-2"/>
    <n v="0"/>
    <n v="35"/>
    <n v="0"/>
    <m/>
    <n v="0"/>
    <n v="1"/>
    <n v="636"/>
    <n v="4"/>
    <x v="2"/>
    <n v="1"/>
    <n v="4"/>
    <n v="47"/>
    <n v="2"/>
    <n v="1"/>
    <x v="0"/>
    <n v="2376"/>
    <n v="26537"/>
    <n v="1"/>
    <n v="13"/>
    <n v="3"/>
    <n v="2"/>
    <n v="80"/>
    <n v="1"/>
    <n v="2"/>
    <n v="4"/>
    <n v="2"/>
    <n v="2"/>
    <n v="2"/>
    <n v="2"/>
  </r>
  <r>
    <x v="0"/>
    <s v="Travel_Rarely"/>
    <x v="0"/>
    <s v="Ex-Employees"/>
    <x v="0"/>
    <x v="3"/>
    <x v="849"/>
    <n v="1188"/>
    <x v="0"/>
    <x v="0"/>
    <x v="0"/>
    <s v="No"/>
    <s v="Y"/>
    <n v="2"/>
    <n v="-2"/>
    <n v="0"/>
    <n v="43"/>
    <n v="1"/>
    <n v="1"/>
    <n v="1"/>
    <n v="0"/>
    <n v="1372"/>
    <n v="9"/>
    <x v="3"/>
    <n v="1"/>
    <n v="1"/>
    <n v="85"/>
    <n v="1"/>
    <n v="2"/>
    <x v="1"/>
    <n v="5346"/>
    <n v="9489"/>
    <n v="8"/>
    <n v="13"/>
    <n v="3"/>
    <n v="2"/>
    <n v="80"/>
    <n v="0"/>
    <n v="7"/>
    <n v="2"/>
    <n v="4"/>
    <n v="3"/>
    <n v="1"/>
    <n v="3"/>
  </r>
  <r>
    <x v="1"/>
    <s v="Non-Travel"/>
    <x v="2"/>
    <s v="Current Employees"/>
    <x v="0"/>
    <x v="0"/>
    <x v="850"/>
    <n v="1190"/>
    <x v="0"/>
    <x v="6"/>
    <x v="2"/>
    <s v="No"/>
    <s v="Y"/>
    <n v="3"/>
    <n v="-2"/>
    <n v="0"/>
    <n v="32"/>
    <n v="0"/>
    <m/>
    <n v="0"/>
    <n v="1"/>
    <n v="862"/>
    <n v="2"/>
    <x v="1"/>
    <n v="1"/>
    <n v="3"/>
    <n v="76"/>
    <n v="3"/>
    <n v="1"/>
    <x v="3"/>
    <n v="2827"/>
    <n v="14947"/>
    <n v="1"/>
    <n v="12"/>
    <n v="3"/>
    <n v="3"/>
    <n v="80"/>
    <n v="3"/>
    <n v="1"/>
    <n v="3"/>
    <n v="1"/>
    <n v="0"/>
    <n v="0"/>
    <n v="0"/>
  </r>
  <r>
    <x v="1"/>
    <s v="Travel_Rarely"/>
    <x v="3"/>
    <s v="Current Employees"/>
    <x v="1"/>
    <x v="4"/>
    <x v="851"/>
    <n v="1191"/>
    <x v="0"/>
    <x v="5"/>
    <x v="2"/>
    <s v="No"/>
    <s v="Y"/>
    <n v="2"/>
    <n v="-2"/>
    <n v="0"/>
    <n v="56"/>
    <n v="0"/>
    <m/>
    <n v="0"/>
    <n v="1"/>
    <n v="718"/>
    <n v="4"/>
    <x v="2"/>
    <n v="1"/>
    <n v="4"/>
    <n v="92"/>
    <n v="3"/>
    <n v="5"/>
    <x v="0"/>
    <n v="19943"/>
    <n v="18575"/>
    <n v="4"/>
    <n v="13"/>
    <n v="3"/>
    <n v="4"/>
    <n v="80"/>
    <n v="1"/>
    <n v="28"/>
    <n v="3"/>
    <n v="5"/>
    <n v="2"/>
    <n v="4"/>
    <n v="2"/>
  </r>
  <r>
    <x v="1"/>
    <s v="Travel_Rarely"/>
    <x v="2"/>
    <s v="Current Employees"/>
    <x v="1"/>
    <x v="2"/>
    <x v="852"/>
    <n v="1192"/>
    <x v="0"/>
    <x v="2"/>
    <x v="1"/>
    <s v="No"/>
    <s v="Y"/>
    <n v="5"/>
    <n v="-2"/>
    <n v="0"/>
    <n v="29"/>
    <n v="0"/>
    <m/>
    <n v="0"/>
    <n v="1"/>
    <n v="1401"/>
    <n v="6"/>
    <x v="1"/>
    <n v="1"/>
    <n v="2"/>
    <n v="54"/>
    <n v="3"/>
    <n v="1"/>
    <x v="0"/>
    <n v="3131"/>
    <n v="26342"/>
    <n v="1"/>
    <n v="13"/>
    <n v="3"/>
    <n v="1"/>
    <n v="80"/>
    <n v="1"/>
    <n v="10"/>
    <n v="3"/>
    <n v="10"/>
    <n v="8"/>
    <n v="0"/>
    <n v="8"/>
  </r>
  <r>
    <x v="1"/>
    <s v="Travel_Rarely"/>
    <x v="4"/>
    <s v="Current Employees"/>
    <x v="1"/>
    <x v="0"/>
    <x v="853"/>
    <n v="1193"/>
    <x v="1"/>
    <x v="1"/>
    <x v="0"/>
    <s v="No"/>
    <s v="Y"/>
    <n v="4"/>
    <n v="-2"/>
    <n v="0"/>
    <n v="19"/>
    <n v="0"/>
    <m/>
    <n v="0"/>
    <n v="1"/>
    <n v="645"/>
    <n v="9"/>
    <x v="0"/>
    <n v="1"/>
    <n v="3"/>
    <n v="54"/>
    <n v="3"/>
    <n v="1"/>
    <x v="3"/>
    <n v="2552"/>
    <n v="7172"/>
    <n v="1"/>
    <n v="25"/>
    <n v="4"/>
    <n v="3"/>
    <n v="80"/>
    <n v="0"/>
    <n v="1"/>
    <n v="3"/>
    <n v="1"/>
    <n v="1"/>
    <n v="0"/>
    <n v="0"/>
  </r>
  <r>
    <x v="1"/>
    <s v="Travel_Rarely"/>
    <x v="1"/>
    <s v="Current Employees"/>
    <x v="1"/>
    <x v="2"/>
    <x v="854"/>
    <n v="1195"/>
    <x v="0"/>
    <x v="1"/>
    <x v="1"/>
    <s v="Yes"/>
    <s v="Y"/>
    <n v="2"/>
    <n v="-2"/>
    <n v="0"/>
    <n v="45"/>
    <n v="0"/>
    <m/>
    <n v="0"/>
    <n v="1"/>
    <n v="1457"/>
    <n v="7"/>
    <x v="3"/>
    <n v="1"/>
    <n v="1"/>
    <n v="83"/>
    <n v="3"/>
    <n v="1"/>
    <x v="2"/>
    <n v="4477"/>
    <n v="20100"/>
    <n v="4"/>
    <n v="19"/>
    <n v="3"/>
    <n v="3"/>
    <n v="80"/>
    <n v="1"/>
    <n v="7"/>
    <n v="2"/>
    <n v="3"/>
    <n v="2"/>
    <n v="0"/>
    <n v="2"/>
  </r>
  <r>
    <x v="1"/>
    <s v="Travel_Rarely"/>
    <x v="0"/>
    <s v="Current Employees"/>
    <x v="1"/>
    <x v="0"/>
    <x v="855"/>
    <n v="1196"/>
    <x v="0"/>
    <x v="3"/>
    <x v="1"/>
    <s v="No"/>
    <s v="Y"/>
    <n v="2"/>
    <n v="-2"/>
    <n v="0"/>
    <n v="37"/>
    <n v="0"/>
    <m/>
    <n v="0"/>
    <n v="1"/>
    <n v="977"/>
    <n v="1"/>
    <x v="3"/>
    <n v="1"/>
    <n v="4"/>
    <n v="56"/>
    <n v="2"/>
    <n v="2"/>
    <x v="3"/>
    <n v="6474"/>
    <n v="9961"/>
    <n v="1"/>
    <n v="13"/>
    <n v="3"/>
    <n v="2"/>
    <n v="80"/>
    <n v="1"/>
    <n v="14"/>
    <n v="2"/>
    <n v="14"/>
    <n v="8"/>
    <n v="3"/>
    <n v="11"/>
  </r>
  <r>
    <x v="1"/>
    <s v="Travel_Rarely"/>
    <x v="4"/>
    <s v="Current Employees"/>
    <x v="1"/>
    <x v="0"/>
    <x v="856"/>
    <n v="1198"/>
    <x v="1"/>
    <x v="2"/>
    <x v="0"/>
    <s v="No"/>
    <s v="Y"/>
    <n v="2"/>
    <n v="-2"/>
    <n v="0"/>
    <n v="20"/>
    <n v="0"/>
    <m/>
    <n v="0"/>
    <n v="1"/>
    <n v="805"/>
    <n v="3"/>
    <x v="3"/>
    <n v="1"/>
    <n v="1"/>
    <n v="87"/>
    <n v="2"/>
    <n v="1"/>
    <x v="3"/>
    <n v="3033"/>
    <n v="12828"/>
    <n v="1"/>
    <n v="12"/>
    <n v="3"/>
    <n v="1"/>
    <n v="80"/>
    <n v="0"/>
    <n v="2"/>
    <n v="2"/>
    <n v="2"/>
    <n v="2"/>
    <n v="1"/>
    <n v="2"/>
  </r>
  <r>
    <x v="0"/>
    <s v="Travel_Rarely"/>
    <x v="0"/>
    <s v="Ex-Employees"/>
    <x v="1"/>
    <x v="0"/>
    <x v="857"/>
    <n v="1200"/>
    <x v="1"/>
    <x v="1"/>
    <x v="0"/>
    <s v="Yes"/>
    <s v="Y"/>
    <n v="4"/>
    <n v="-2"/>
    <n v="0"/>
    <n v="44"/>
    <n v="1"/>
    <n v="1"/>
    <n v="1"/>
    <n v="0"/>
    <n v="1097"/>
    <n v="10"/>
    <x v="2"/>
    <n v="1"/>
    <n v="3"/>
    <n v="96"/>
    <n v="3"/>
    <n v="1"/>
    <x v="3"/>
    <n v="2936"/>
    <n v="10826"/>
    <n v="1"/>
    <n v="11"/>
    <n v="3"/>
    <n v="3"/>
    <n v="80"/>
    <n v="0"/>
    <n v="6"/>
    <n v="3"/>
    <n v="6"/>
    <n v="4"/>
    <n v="0"/>
    <n v="2"/>
  </r>
  <r>
    <x v="1"/>
    <s v="Travel_Rarely"/>
    <x v="1"/>
    <s v="Current Employees"/>
    <x v="1"/>
    <x v="2"/>
    <x v="858"/>
    <n v="1201"/>
    <x v="0"/>
    <x v="5"/>
    <x v="2"/>
    <s v="No"/>
    <s v="Y"/>
    <n v="6"/>
    <n v="-2"/>
    <n v="0"/>
    <n v="53"/>
    <n v="0"/>
    <m/>
    <n v="0"/>
    <n v="1"/>
    <n v="1223"/>
    <n v="7"/>
    <x v="0"/>
    <n v="1"/>
    <n v="4"/>
    <n v="50"/>
    <n v="3"/>
    <n v="5"/>
    <x v="2"/>
    <n v="18606"/>
    <n v="18640"/>
    <n v="3"/>
    <n v="18"/>
    <n v="3"/>
    <n v="2"/>
    <n v="80"/>
    <n v="1"/>
    <n v="26"/>
    <n v="3"/>
    <n v="7"/>
    <n v="7"/>
    <n v="4"/>
    <n v="7"/>
  </r>
  <r>
    <x v="1"/>
    <s v="Travel_Rarely"/>
    <x v="2"/>
    <s v="Current Employees"/>
    <x v="1"/>
    <x v="0"/>
    <x v="859"/>
    <n v="1202"/>
    <x v="0"/>
    <x v="1"/>
    <x v="1"/>
    <s v="Yes"/>
    <s v="Y"/>
    <n v="2"/>
    <n v="-2"/>
    <n v="0"/>
    <n v="29"/>
    <n v="0"/>
    <m/>
    <n v="0"/>
    <n v="1"/>
    <n v="942"/>
    <n v="15"/>
    <x v="1"/>
    <n v="1"/>
    <n v="2"/>
    <n v="69"/>
    <n v="1"/>
    <n v="1"/>
    <x v="3"/>
    <n v="2168"/>
    <n v="26933"/>
    <n v="0"/>
    <n v="18"/>
    <n v="3"/>
    <n v="1"/>
    <n v="80"/>
    <n v="1"/>
    <n v="6"/>
    <n v="2"/>
    <n v="5"/>
    <n v="4"/>
    <n v="1"/>
    <n v="3"/>
  </r>
  <r>
    <x v="0"/>
    <s v="Travel_Frequently"/>
    <x v="4"/>
    <s v="Ex-Employees"/>
    <x v="1"/>
    <x v="0"/>
    <x v="860"/>
    <n v="1203"/>
    <x v="1"/>
    <x v="1"/>
    <x v="1"/>
    <s v="Yes"/>
    <s v="Y"/>
    <n v="5"/>
    <n v="-2"/>
    <n v="0"/>
    <n v="22"/>
    <n v="1"/>
    <n v="1"/>
    <n v="1"/>
    <n v="0"/>
    <n v="1256"/>
    <n v="3"/>
    <x v="2"/>
    <n v="1"/>
    <n v="3"/>
    <n v="48"/>
    <n v="2"/>
    <n v="1"/>
    <x v="3"/>
    <n v="2853"/>
    <n v="4223"/>
    <n v="0"/>
    <n v="11"/>
    <n v="3"/>
    <n v="2"/>
    <n v="80"/>
    <n v="1"/>
    <n v="1"/>
    <n v="3"/>
    <n v="0"/>
    <n v="0"/>
    <n v="0"/>
    <n v="0"/>
  </r>
  <r>
    <x v="1"/>
    <s v="Travel_Rarely"/>
    <x v="1"/>
    <s v="Current Employees"/>
    <x v="0"/>
    <x v="3"/>
    <x v="861"/>
    <n v="1204"/>
    <x v="0"/>
    <x v="5"/>
    <x v="1"/>
    <s v="No"/>
    <s v="Y"/>
    <n v="2"/>
    <n v="-2"/>
    <n v="0"/>
    <n v="46"/>
    <n v="0"/>
    <m/>
    <n v="0"/>
    <n v="1"/>
    <n v="1402"/>
    <n v="2"/>
    <x v="3"/>
    <n v="1"/>
    <n v="3"/>
    <n v="69"/>
    <n v="3"/>
    <n v="4"/>
    <x v="1"/>
    <n v="17048"/>
    <n v="24097"/>
    <n v="8"/>
    <n v="23"/>
    <n v="4"/>
    <n v="1"/>
    <n v="80"/>
    <n v="0"/>
    <n v="28"/>
    <n v="3"/>
    <n v="26"/>
    <n v="15"/>
    <n v="15"/>
    <n v="9"/>
  </r>
  <r>
    <x v="1"/>
    <s v="Non-Travel"/>
    <x v="0"/>
    <s v="Current Employees"/>
    <x v="1"/>
    <x v="0"/>
    <x v="862"/>
    <n v="1206"/>
    <x v="1"/>
    <x v="1"/>
    <x v="0"/>
    <s v="No"/>
    <s v="Y"/>
    <n v="3"/>
    <n v="-2"/>
    <n v="0"/>
    <n v="44"/>
    <n v="0"/>
    <m/>
    <n v="0"/>
    <n v="1"/>
    <n v="111"/>
    <n v="17"/>
    <x v="3"/>
    <n v="1"/>
    <n v="4"/>
    <n v="74"/>
    <n v="1"/>
    <n v="1"/>
    <x v="3"/>
    <n v="2290"/>
    <n v="4279"/>
    <n v="2"/>
    <n v="13"/>
    <n v="3"/>
    <n v="4"/>
    <n v="80"/>
    <n v="0"/>
    <n v="6"/>
    <n v="3"/>
    <n v="0"/>
    <n v="0"/>
    <n v="0"/>
    <n v="0"/>
  </r>
  <r>
    <x v="1"/>
    <s v="Travel_Rarely"/>
    <x v="2"/>
    <s v="Current Employees"/>
    <x v="2"/>
    <x v="5"/>
    <x v="863"/>
    <n v="1207"/>
    <x v="1"/>
    <x v="8"/>
    <x v="1"/>
    <s v="No"/>
    <s v="Y"/>
    <n v="2"/>
    <n v="-2"/>
    <n v="0"/>
    <n v="33"/>
    <n v="0"/>
    <m/>
    <n v="0"/>
    <n v="1"/>
    <n v="147"/>
    <n v="2"/>
    <x v="3"/>
    <n v="1"/>
    <n v="2"/>
    <n v="99"/>
    <n v="3"/>
    <n v="1"/>
    <x v="2"/>
    <n v="3600"/>
    <n v="8429"/>
    <n v="1"/>
    <n v="13"/>
    <n v="3"/>
    <n v="4"/>
    <n v="80"/>
    <n v="1"/>
    <n v="5"/>
    <n v="3"/>
    <n v="5"/>
    <n v="4"/>
    <n v="1"/>
    <n v="4"/>
  </r>
  <r>
    <x v="0"/>
    <s v="Non-Travel"/>
    <x v="0"/>
    <s v="Ex-Employees"/>
    <x v="1"/>
    <x v="0"/>
    <x v="864"/>
    <n v="1210"/>
    <x v="1"/>
    <x v="1"/>
    <x v="2"/>
    <s v="No"/>
    <s v="Y"/>
    <n v="2"/>
    <n v="-2"/>
    <n v="0"/>
    <n v="41"/>
    <n v="1"/>
    <n v="1"/>
    <n v="1"/>
    <n v="0"/>
    <n v="906"/>
    <n v="5"/>
    <x v="0"/>
    <n v="1"/>
    <n v="1"/>
    <n v="95"/>
    <n v="2"/>
    <n v="1"/>
    <x v="3"/>
    <n v="2107"/>
    <n v="20293"/>
    <n v="6"/>
    <n v="17"/>
    <n v="3"/>
    <n v="1"/>
    <n v="80"/>
    <n v="1"/>
    <n v="5"/>
    <n v="1"/>
    <n v="1"/>
    <n v="0"/>
    <n v="0"/>
    <n v="0"/>
  </r>
  <r>
    <x v="1"/>
    <s v="Travel_Rarely"/>
    <x v="2"/>
    <s v="Current Employees"/>
    <x v="0"/>
    <x v="0"/>
    <x v="865"/>
    <n v="1211"/>
    <x v="1"/>
    <x v="0"/>
    <x v="2"/>
    <s v="No"/>
    <s v="Y"/>
    <n v="3"/>
    <n v="-2"/>
    <n v="0"/>
    <n v="30"/>
    <n v="0"/>
    <m/>
    <n v="0"/>
    <n v="1"/>
    <n v="1329"/>
    <n v="29"/>
    <x v="2"/>
    <n v="1"/>
    <n v="3"/>
    <n v="61"/>
    <n v="3"/>
    <n v="2"/>
    <x v="3"/>
    <n v="4115"/>
    <n v="13192"/>
    <n v="8"/>
    <n v="19"/>
    <n v="3"/>
    <n v="3"/>
    <n v="80"/>
    <n v="3"/>
    <n v="8"/>
    <n v="3"/>
    <n v="4"/>
    <n v="3"/>
    <n v="0"/>
    <n v="3"/>
  </r>
  <r>
    <x v="1"/>
    <s v="Travel_Frequently"/>
    <x v="0"/>
    <s v="Current Employees"/>
    <x v="0"/>
    <x v="2"/>
    <x v="866"/>
    <n v="1212"/>
    <x v="1"/>
    <x v="0"/>
    <x v="1"/>
    <s v="No"/>
    <s v="Y"/>
    <n v="2"/>
    <n v="-2"/>
    <n v="0"/>
    <n v="40"/>
    <n v="0"/>
    <m/>
    <n v="0"/>
    <n v="1"/>
    <n v="1184"/>
    <n v="2"/>
    <x v="2"/>
    <n v="1"/>
    <n v="2"/>
    <n v="62"/>
    <n v="3"/>
    <n v="2"/>
    <x v="1"/>
    <n v="4327"/>
    <n v="25440"/>
    <n v="5"/>
    <n v="12"/>
    <n v="3"/>
    <n v="4"/>
    <n v="80"/>
    <n v="3"/>
    <n v="5"/>
    <n v="3"/>
    <n v="0"/>
    <n v="0"/>
    <n v="0"/>
    <n v="0"/>
  </r>
  <r>
    <x v="1"/>
    <s v="Travel_Frequently"/>
    <x v="1"/>
    <s v="Current Employees"/>
    <x v="1"/>
    <x v="2"/>
    <x v="867"/>
    <n v="1215"/>
    <x v="0"/>
    <x v="5"/>
    <x v="1"/>
    <s v="No"/>
    <s v="Y"/>
    <n v="3"/>
    <n v="-2"/>
    <n v="0"/>
    <n v="50"/>
    <n v="0"/>
    <m/>
    <n v="0"/>
    <n v="1"/>
    <n v="1421"/>
    <n v="2"/>
    <x v="3"/>
    <n v="1"/>
    <n v="4"/>
    <n v="30"/>
    <n v="3"/>
    <n v="4"/>
    <x v="2"/>
    <n v="17856"/>
    <n v="9490"/>
    <n v="2"/>
    <n v="22"/>
    <n v="4"/>
    <n v="3"/>
    <n v="80"/>
    <n v="1"/>
    <n v="32"/>
    <n v="3"/>
    <n v="2"/>
    <n v="2"/>
    <n v="2"/>
    <n v="2"/>
  </r>
  <r>
    <x v="1"/>
    <s v="Travel_Rarely"/>
    <x v="2"/>
    <s v="Current Employees"/>
    <x v="1"/>
    <x v="2"/>
    <x v="868"/>
    <n v="1216"/>
    <x v="1"/>
    <x v="2"/>
    <x v="1"/>
    <s v="No"/>
    <s v="Y"/>
    <n v="2"/>
    <n v="-2"/>
    <n v="0"/>
    <n v="28"/>
    <n v="0"/>
    <m/>
    <n v="0"/>
    <n v="1"/>
    <n v="1179"/>
    <n v="19"/>
    <x v="2"/>
    <n v="1"/>
    <n v="4"/>
    <n v="78"/>
    <n v="2"/>
    <n v="1"/>
    <x v="2"/>
    <n v="3196"/>
    <n v="12449"/>
    <n v="1"/>
    <n v="12"/>
    <n v="3"/>
    <n v="3"/>
    <n v="80"/>
    <n v="3"/>
    <n v="6"/>
    <n v="3"/>
    <n v="6"/>
    <n v="5"/>
    <n v="3"/>
    <n v="3"/>
  </r>
  <r>
    <x v="1"/>
    <s v="Travel_Rarely"/>
    <x v="1"/>
    <s v="Current Employees"/>
    <x v="1"/>
    <x v="0"/>
    <x v="869"/>
    <n v="1217"/>
    <x v="1"/>
    <x v="7"/>
    <x v="1"/>
    <s v="No"/>
    <s v="Y"/>
    <n v="2"/>
    <n v="-2"/>
    <n v="0"/>
    <n v="46"/>
    <n v="0"/>
    <m/>
    <n v="0"/>
    <n v="1"/>
    <n v="1450"/>
    <n v="15"/>
    <x v="0"/>
    <n v="1"/>
    <n v="4"/>
    <n v="52"/>
    <n v="3"/>
    <n v="5"/>
    <x v="3"/>
    <n v="19081"/>
    <n v="10849"/>
    <n v="5"/>
    <n v="11"/>
    <n v="3"/>
    <n v="1"/>
    <n v="80"/>
    <n v="1"/>
    <n v="25"/>
    <n v="3"/>
    <n v="4"/>
    <n v="2"/>
    <n v="0"/>
    <n v="3"/>
  </r>
  <r>
    <x v="1"/>
    <s v="Travel_Rarely"/>
    <x v="0"/>
    <s v="Current Employees"/>
    <x v="0"/>
    <x v="0"/>
    <x v="870"/>
    <n v="1218"/>
    <x v="1"/>
    <x v="0"/>
    <x v="1"/>
    <s v="Yes"/>
    <s v="Y"/>
    <n v="2"/>
    <n v="-2"/>
    <n v="0"/>
    <n v="35"/>
    <n v="0"/>
    <m/>
    <n v="0"/>
    <n v="1"/>
    <n v="1361"/>
    <n v="17"/>
    <x v="2"/>
    <n v="1"/>
    <n v="3"/>
    <n v="94"/>
    <n v="3"/>
    <n v="2"/>
    <x v="3"/>
    <n v="8966"/>
    <n v="21026"/>
    <n v="3"/>
    <n v="15"/>
    <n v="3"/>
    <n v="4"/>
    <n v="80"/>
    <n v="3"/>
    <n v="15"/>
    <n v="3"/>
    <n v="7"/>
    <n v="7"/>
    <n v="1"/>
    <n v="7"/>
  </r>
  <r>
    <x v="0"/>
    <s v="Travel_Rarely"/>
    <x v="4"/>
    <s v="Ex-Employees"/>
    <x v="1"/>
    <x v="0"/>
    <x v="871"/>
    <n v="1219"/>
    <x v="0"/>
    <x v="2"/>
    <x v="1"/>
    <s v="No"/>
    <s v="Y"/>
    <n v="3"/>
    <n v="-2"/>
    <n v="0"/>
    <n v="24"/>
    <n v="1"/>
    <n v="1"/>
    <n v="1"/>
    <n v="0"/>
    <n v="984"/>
    <n v="17"/>
    <x v="0"/>
    <n v="1"/>
    <n v="4"/>
    <n v="97"/>
    <n v="3"/>
    <n v="1"/>
    <x v="3"/>
    <n v="2210"/>
    <n v="3372"/>
    <n v="1"/>
    <n v="13"/>
    <n v="3"/>
    <n v="1"/>
    <n v="80"/>
    <n v="1"/>
    <n v="1"/>
    <n v="1"/>
    <n v="1"/>
    <n v="0"/>
    <n v="0"/>
    <n v="0"/>
  </r>
  <r>
    <x v="1"/>
    <s v="Travel_Frequently"/>
    <x v="2"/>
    <s v="Current Employees"/>
    <x v="0"/>
    <x v="2"/>
    <x v="872"/>
    <n v="1220"/>
    <x v="0"/>
    <x v="0"/>
    <x v="1"/>
    <s v="No"/>
    <s v="Y"/>
    <n v="3"/>
    <n v="-2"/>
    <n v="0"/>
    <n v="33"/>
    <n v="0"/>
    <m/>
    <n v="0"/>
    <n v="1"/>
    <n v="1146"/>
    <n v="25"/>
    <x v="3"/>
    <n v="1"/>
    <n v="2"/>
    <n v="82"/>
    <n v="3"/>
    <n v="2"/>
    <x v="2"/>
    <n v="4539"/>
    <n v="4905"/>
    <n v="1"/>
    <n v="12"/>
    <n v="3"/>
    <n v="1"/>
    <n v="80"/>
    <n v="1"/>
    <n v="10"/>
    <n v="2"/>
    <n v="10"/>
    <n v="7"/>
    <n v="0"/>
    <n v="1"/>
  </r>
  <r>
    <x v="1"/>
    <s v="Travel_Rarely"/>
    <x v="0"/>
    <s v="Current Employees"/>
    <x v="1"/>
    <x v="0"/>
    <x v="873"/>
    <n v="1221"/>
    <x v="1"/>
    <x v="2"/>
    <x v="2"/>
    <s v="No"/>
    <s v="Y"/>
    <n v="4"/>
    <n v="-2"/>
    <n v="0"/>
    <n v="36"/>
    <n v="0"/>
    <m/>
    <n v="0"/>
    <n v="1"/>
    <n v="917"/>
    <n v="6"/>
    <x v="2"/>
    <n v="1"/>
    <n v="3"/>
    <n v="60"/>
    <n v="1"/>
    <n v="1"/>
    <x v="3"/>
    <n v="2741"/>
    <n v="6865"/>
    <n v="1"/>
    <n v="14"/>
    <n v="3"/>
    <n v="3"/>
    <n v="80"/>
    <n v="1"/>
    <n v="7"/>
    <n v="3"/>
    <n v="7"/>
    <n v="7"/>
    <n v="1"/>
    <n v="7"/>
  </r>
  <r>
    <x v="1"/>
    <s v="Travel_Rarely"/>
    <x v="2"/>
    <s v="Current Employees"/>
    <x v="1"/>
    <x v="0"/>
    <x v="874"/>
    <n v="1224"/>
    <x v="1"/>
    <x v="2"/>
    <x v="2"/>
    <s v="No"/>
    <s v="Y"/>
    <n v="4"/>
    <n v="-2"/>
    <n v="0"/>
    <n v="30"/>
    <n v="0"/>
    <m/>
    <n v="0"/>
    <n v="1"/>
    <n v="853"/>
    <n v="7"/>
    <x v="2"/>
    <n v="1"/>
    <n v="3"/>
    <n v="49"/>
    <n v="3"/>
    <n v="2"/>
    <x v="3"/>
    <n v="3491"/>
    <n v="11309"/>
    <n v="1"/>
    <n v="13"/>
    <n v="3"/>
    <n v="1"/>
    <n v="80"/>
    <n v="3"/>
    <n v="10"/>
    <n v="2"/>
    <n v="10"/>
    <n v="7"/>
    <n v="8"/>
    <n v="9"/>
  </r>
  <r>
    <x v="1"/>
    <s v="Travel_Rarely"/>
    <x v="0"/>
    <s v="Current Employees"/>
    <x v="1"/>
    <x v="1"/>
    <x v="875"/>
    <n v="1225"/>
    <x v="1"/>
    <x v="1"/>
    <x v="0"/>
    <s v="No"/>
    <s v="Y"/>
    <n v="3"/>
    <n v="-2"/>
    <n v="0"/>
    <n v="44"/>
    <n v="0"/>
    <m/>
    <n v="0"/>
    <n v="1"/>
    <n v="200"/>
    <n v="29"/>
    <x v="2"/>
    <n v="1"/>
    <n v="4"/>
    <n v="32"/>
    <n v="3"/>
    <n v="2"/>
    <x v="0"/>
    <n v="4541"/>
    <n v="7744"/>
    <n v="1"/>
    <n v="25"/>
    <n v="4"/>
    <n v="2"/>
    <n v="80"/>
    <n v="0"/>
    <n v="20"/>
    <n v="3"/>
    <n v="20"/>
    <n v="11"/>
    <n v="13"/>
    <n v="17"/>
  </r>
  <r>
    <x v="1"/>
    <s v="Travel_Rarely"/>
    <x v="4"/>
    <s v="Current Employees"/>
    <x v="0"/>
    <x v="3"/>
    <x v="876"/>
    <n v="1226"/>
    <x v="1"/>
    <x v="6"/>
    <x v="0"/>
    <s v="No"/>
    <s v="Y"/>
    <n v="2"/>
    <n v="-2"/>
    <n v="0"/>
    <n v="20"/>
    <n v="0"/>
    <m/>
    <n v="0"/>
    <n v="1"/>
    <n v="654"/>
    <n v="21"/>
    <x v="3"/>
    <n v="1"/>
    <n v="3"/>
    <n v="43"/>
    <n v="4"/>
    <n v="1"/>
    <x v="1"/>
    <n v="2678"/>
    <n v="5050"/>
    <n v="1"/>
    <n v="17"/>
    <n v="3"/>
    <n v="4"/>
    <n v="80"/>
    <n v="0"/>
    <n v="2"/>
    <n v="3"/>
    <n v="2"/>
    <n v="1"/>
    <n v="2"/>
    <n v="2"/>
  </r>
  <r>
    <x v="1"/>
    <s v="Travel_Rarely"/>
    <x v="1"/>
    <s v="Current Employees"/>
    <x v="1"/>
    <x v="4"/>
    <x v="877"/>
    <n v="1228"/>
    <x v="1"/>
    <x v="3"/>
    <x v="2"/>
    <s v="No"/>
    <s v="Y"/>
    <n v="3"/>
    <n v="-2"/>
    <n v="0"/>
    <n v="46"/>
    <n v="0"/>
    <m/>
    <n v="0"/>
    <n v="1"/>
    <n v="150"/>
    <n v="2"/>
    <x v="2"/>
    <n v="1"/>
    <n v="4"/>
    <n v="60"/>
    <n v="3"/>
    <n v="2"/>
    <x v="0"/>
    <n v="7379"/>
    <n v="17433"/>
    <n v="2"/>
    <n v="11"/>
    <n v="3"/>
    <n v="3"/>
    <n v="80"/>
    <n v="1"/>
    <n v="12"/>
    <n v="2"/>
    <n v="6"/>
    <n v="3"/>
    <n v="1"/>
    <n v="4"/>
  </r>
  <r>
    <x v="1"/>
    <s v="Non-Travel"/>
    <x v="0"/>
    <s v="Current Employees"/>
    <x v="2"/>
    <x v="2"/>
    <x v="878"/>
    <n v="1231"/>
    <x v="1"/>
    <x v="8"/>
    <x v="1"/>
    <s v="No"/>
    <s v="Y"/>
    <n v="3"/>
    <n v="-2"/>
    <n v="0"/>
    <n v="42"/>
    <n v="0"/>
    <m/>
    <n v="0"/>
    <n v="1"/>
    <n v="179"/>
    <n v="2"/>
    <x v="4"/>
    <n v="1"/>
    <n v="4"/>
    <n v="79"/>
    <n v="4"/>
    <n v="2"/>
    <x v="2"/>
    <n v="6272"/>
    <n v="12858"/>
    <n v="7"/>
    <n v="16"/>
    <n v="3"/>
    <n v="1"/>
    <n v="80"/>
    <n v="1"/>
    <n v="10"/>
    <n v="4"/>
    <n v="4"/>
    <n v="3"/>
    <n v="0"/>
    <n v="3"/>
  </r>
  <r>
    <x v="1"/>
    <s v="Travel_Rarely"/>
    <x v="3"/>
    <s v="Current Employees"/>
    <x v="0"/>
    <x v="3"/>
    <x v="879"/>
    <n v="1233"/>
    <x v="1"/>
    <x v="0"/>
    <x v="2"/>
    <s v="Yes"/>
    <s v="Y"/>
    <n v="3"/>
    <n v="-2"/>
    <n v="0"/>
    <n v="60"/>
    <n v="0"/>
    <m/>
    <n v="0"/>
    <n v="1"/>
    <n v="696"/>
    <n v="7"/>
    <x v="2"/>
    <n v="1"/>
    <n v="2"/>
    <n v="52"/>
    <n v="4"/>
    <n v="2"/>
    <x v="1"/>
    <n v="5220"/>
    <n v="10893"/>
    <n v="0"/>
    <n v="18"/>
    <n v="3"/>
    <n v="2"/>
    <n v="80"/>
    <n v="1"/>
    <n v="12"/>
    <n v="3"/>
    <n v="11"/>
    <n v="7"/>
    <n v="1"/>
    <n v="9"/>
  </r>
  <r>
    <x v="1"/>
    <s v="Travel_Frequently"/>
    <x v="2"/>
    <s v="Current Employees"/>
    <x v="1"/>
    <x v="1"/>
    <x v="880"/>
    <n v="1234"/>
    <x v="0"/>
    <x v="2"/>
    <x v="1"/>
    <s v="No"/>
    <s v="Y"/>
    <n v="2"/>
    <n v="-2"/>
    <n v="0"/>
    <n v="32"/>
    <n v="0"/>
    <m/>
    <n v="0"/>
    <n v="1"/>
    <n v="116"/>
    <n v="13"/>
    <x v="3"/>
    <n v="1"/>
    <n v="3"/>
    <n v="77"/>
    <n v="2"/>
    <n v="1"/>
    <x v="1"/>
    <n v="2743"/>
    <n v="7331"/>
    <n v="1"/>
    <n v="20"/>
    <n v="4"/>
    <n v="3"/>
    <n v="80"/>
    <n v="1"/>
    <n v="2"/>
    <n v="3"/>
    <n v="2"/>
    <n v="2"/>
    <n v="2"/>
    <n v="2"/>
  </r>
  <r>
    <x v="1"/>
    <s v="Travel_Frequently"/>
    <x v="2"/>
    <s v="Current Employees"/>
    <x v="1"/>
    <x v="0"/>
    <x v="881"/>
    <n v="1235"/>
    <x v="0"/>
    <x v="1"/>
    <x v="0"/>
    <s v="Yes"/>
    <s v="Y"/>
    <n v="2"/>
    <n v="-2"/>
    <n v="0"/>
    <n v="32"/>
    <n v="0"/>
    <m/>
    <n v="0"/>
    <n v="1"/>
    <n v="1316"/>
    <n v="2"/>
    <x v="0"/>
    <n v="1"/>
    <n v="4"/>
    <n v="38"/>
    <n v="3"/>
    <n v="2"/>
    <x v="3"/>
    <n v="4998"/>
    <n v="2338"/>
    <n v="4"/>
    <n v="14"/>
    <n v="3"/>
    <n v="4"/>
    <n v="80"/>
    <n v="0"/>
    <n v="10"/>
    <n v="3"/>
    <n v="8"/>
    <n v="7"/>
    <n v="0"/>
    <n v="7"/>
  </r>
  <r>
    <x v="1"/>
    <s v="Travel_Rarely"/>
    <x v="0"/>
    <s v="Current Employees"/>
    <x v="1"/>
    <x v="4"/>
    <x v="882"/>
    <n v="1237"/>
    <x v="0"/>
    <x v="3"/>
    <x v="2"/>
    <s v="Yes"/>
    <s v="Y"/>
    <n v="2"/>
    <n v="-2"/>
    <n v="0"/>
    <n v="36"/>
    <n v="0"/>
    <m/>
    <n v="0"/>
    <n v="1"/>
    <n v="363"/>
    <n v="1"/>
    <x v="3"/>
    <n v="1"/>
    <n v="4"/>
    <n v="77"/>
    <n v="1"/>
    <n v="3"/>
    <x v="0"/>
    <n v="10252"/>
    <n v="4235"/>
    <n v="2"/>
    <n v="21"/>
    <n v="4"/>
    <n v="3"/>
    <n v="80"/>
    <n v="1"/>
    <n v="17"/>
    <n v="3"/>
    <n v="7"/>
    <n v="7"/>
    <n v="7"/>
    <n v="7"/>
  </r>
  <r>
    <x v="1"/>
    <s v="Travel_Rarely"/>
    <x v="2"/>
    <s v="Current Employees"/>
    <x v="1"/>
    <x v="2"/>
    <x v="883"/>
    <n v="1238"/>
    <x v="1"/>
    <x v="1"/>
    <x v="1"/>
    <s v="No"/>
    <s v="Y"/>
    <n v="5"/>
    <n v="-2"/>
    <n v="0"/>
    <n v="33"/>
    <n v="0"/>
    <m/>
    <n v="0"/>
    <n v="1"/>
    <n v="117"/>
    <n v="9"/>
    <x v="3"/>
    <n v="1"/>
    <n v="1"/>
    <n v="60"/>
    <n v="3"/>
    <n v="1"/>
    <x v="0"/>
    <n v="2781"/>
    <n v="6311"/>
    <n v="0"/>
    <n v="13"/>
    <n v="3"/>
    <n v="2"/>
    <n v="80"/>
    <n v="1"/>
    <n v="15"/>
    <n v="3"/>
    <n v="14"/>
    <n v="10"/>
    <n v="4"/>
    <n v="10"/>
  </r>
  <r>
    <x v="1"/>
    <s v="Travel_Rarely"/>
    <x v="0"/>
    <s v="Current Employees"/>
    <x v="0"/>
    <x v="4"/>
    <x v="884"/>
    <n v="1239"/>
    <x v="0"/>
    <x v="0"/>
    <x v="2"/>
    <s v="No"/>
    <s v="Y"/>
    <n v="2"/>
    <n v="-2"/>
    <n v="0"/>
    <n v="40"/>
    <n v="0"/>
    <m/>
    <n v="0"/>
    <n v="1"/>
    <n v="107"/>
    <n v="10"/>
    <x v="3"/>
    <n v="1"/>
    <n v="4"/>
    <n v="84"/>
    <n v="2"/>
    <n v="2"/>
    <x v="0"/>
    <n v="6852"/>
    <n v="11591"/>
    <n v="7"/>
    <n v="12"/>
    <n v="3"/>
    <n v="2"/>
    <n v="80"/>
    <n v="1"/>
    <n v="7"/>
    <n v="4"/>
    <n v="5"/>
    <n v="1"/>
    <n v="1"/>
    <n v="3"/>
  </r>
  <r>
    <x v="1"/>
    <s v="Travel_Rarely"/>
    <x v="2"/>
    <s v="Current Employees"/>
    <x v="0"/>
    <x v="0"/>
    <x v="885"/>
    <n v="1240"/>
    <x v="1"/>
    <x v="0"/>
    <x v="0"/>
    <s v="No"/>
    <s v="Y"/>
    <n v="4"/>
    <n v="-2"/>
    <n v="0"/>
    <n v="25"/>
    <n v="0"/>
    <m/>
    <n v="0"/>
    <n v="1"/>
    <n v="1356"/>
    <n v="10"/>
    <x v="2"/>
    <n v="1"/>
    <n v="3"/>
    <n v="57"/>
    <n v="3"/>
    <n v="2"/>
    <x v="3"/>
    <n v="4950"/>
    <n v="20623"/>
    <n v="0"/>
    <n v="14"/>
    <n v="3"/>
    <n v="2"/>
    <n v="80"/>
    <n v="0"/>
    <n v="5"/>
    <n v="3"/>
    <n v="4"/>
    <n v="3"/>
    <n v="1"/>
    <n v="1"/>
  </r>
  <r>
    <x v="1"/>
    <s v="Travel_Rarely"/>
    <x v="2"/>
    <s v="Current Employees"/>
    <x v="1"/>
    <x v="2"/>
    <x v="886"/>
    <n v="1241"/>
    <x v="1"/>
    <x v="1"/>
    <x v="1"/>
    <s v="Yes"/>
    <s v="Y"/>
    <n v="2"/>
    <n v="-2"/>
    <n v="0"/>
    <n v="30"/>
    <n v="0"/>
    <m/>
    <n v="0"/>
    <n v="1"/>
    <n v="1465"/>
    <n v="1"/>
    <x v="3"/>
    <n v="1"/>
    <n v="4"/>
    <n v="63"/>
    <n v="3"/>
    <n v="1"/>
    <x v="1"/>
    <n v="3579"/>
    <n v="9369"/>
    <n v="0"/>
    <n v="21"/>
    <n v="4"/>
    <n v="1"/>
    <n v="80"/>
    <n v="1"/>
    <n v="12"/>
    <n v="3"/>
    <n v="11"/>
    <n v="9"/>
    <n v="5"/>
    <n v="7"/>
  </r>
  <r>
    <x v="1"/>
    <s v="Travel_Frequently"/>
    <x v="0"/>
    <s v="Current Employees"/>
    <x v="1"/>
    <x v="2"/>
    <x v="887"/>
    <n v="1242"/>
    <x v="0"/>
    <x v="7"/>
    <x v="1"/>
    <s v="Yes"/>
    <s v="Y"/>
    <n v="6"/>
    <n v="-2"/>
    <n v="0"/>
    <n v="42"/>
    <n v="0"/>
    <m/>
    <n v="0"/>
    <n v="1"/>
    <n v="458"/>
    <n v="26"/>
    <x v="4"/>
    <n v="1"/>
    <n v="1"/>
    <n v="60"/>
    <n v="3"/>
    <n v="3"/>
    <x v="2"/>
    <n v="13191"/>
    <n v="23281"/>
    <n v="3"/>
    <n v="17"/>
    <n v="3"/>
    <n v="3"/>
    <n v="80"/>
    <n v="0"/>
    <n v="20"/>
    <n v="3"/>
    <n v="1"/>
    <n v="0"/>
    <n v="0"/>
    <n v="0"/>
  </r>
  <r>
    <x v="1"/>
    <s v="Non-Travel"/>
    <x v="0"/>
    <s v="Current Employees"/>
    <x v="0"/>
    <x v="3"/>
    <x v="888"/>
    <n v="1243"/>
    <x v="0"/>
    <x v="0"/>
    <x v="1"/>
    <s v="Yes"/>
    <s v="Y"/>
    <n v="6"/>
    <n v="-2"/>
    <n v="0"/>
    <n v="35"/>
    <n v="0"/>
    <m/>
    <n v="0"/>
    <n v="1"/>
    <n v="1212"/>
    <n v="8"/>
    <x v="0"/>
    <n v="1"/>
    <n v="3"/>
    <n v="78"/>
    <n v="2"/>
    <n v="3"/>
    <x v="1"/>
    <n v="10377"/>
    <n v="13755"/>
    <n v="4"/>
    <n v="11"/>
    <n v="3"/>
    <n v="2"/>
    <n v="80"/>
    <n v="1"/>
    <n v="16"/>
    <n v="2"/>
    <n v="13"/>
    <n v="2"/>
    <n v="4"/>
    <n v="12"/>
  </r>
  <r>
    <x v="1"/>
    <s v="Travel_Rarely"/>
    <x v="2"/>
    <s v="Current Employees"/>
    <x v="1"/>
    <x v="0"/>
    <x v="889"/>
    <n v="1244"/>
    <x v="1"/>
    <x v="1"/>
    <x v="1"/>
    <s v="Yes"/>
    <s v="Y"/>
    <n v="3"/>
    <n v="-2"/>
    <n v="0"/>
    <n v="27"/>
    <n v="0"/>
    <m/>
    <n v="0"/>
    <n v="1"/>
    <n v="1103"/>
    <n v="14"/>
    <x v="3"/>
    <n v="1"/>
    <n v="1"/>
    <n v="42"/>
    <n v="3"/>
    <n v="1"/>
    <x v="3"/>
    <n v="2235"/>
    <n v="14377"/>
    <n v="1"/>
    <n v="14"/>
    <n v="3"/>
    <n v="4"/>
    <n v="80"/>
    <n v="2"/>
    <n v="9"/>
    <n v="2"/>
    <n v="9"/>
    <n v="7"/>
    <n v="6"/>
    <n v="8"/>
  </r>
  <r>
    <x v="1"/>
    <s v="Travel_Frequently"/>
    <x v="1"/>
    <s v="Current Employees"/>
    <x v="1"/>
    <x v="0"/>
    <x v="890"/>
    <n v="1245"/>
    <x v="0"/>
    <x v="3"/>
    <x v="2"/>
    <s v="No"/>
    <s v="Y"/>
    <n v="2"/>
    <n v="-2"/>
    <n v="0"/>
    <n v="54"/>
    <n v="0"/>
    <m/>
    <n v="0"/>
    <n v="1"/>
    <n v="966"/>
    <n v="1"/>
    <x v="2"/>
    <n v="1"/>
    <n v="4"/>
    <n v="53"/>
    <n v="3"/>
    <n v="3"/>
    <x v="3"/>
    <n v="10502"/>
    <n v="9659"/>
    <n v="7"/>
    <n v="17"/>
    <n v="3"/>
    <n v="1"/>
    <n v="80"/>
    <n v="1"/>
    <n v="33"/>
    <n v="1"/>
    <n v="5"/>
    <n v="4"/>
    <n v="1"/>
    <n v="4"/>
  </r>
  <r>
    <x v="1"/>
    <s v="Travel_Rarely"/>
    <x v="0"/>
    <s v="Current Employees"/>
    <x v="1"/>
    <x v="0"/>
    <x v="891"/>
    <n v="1246"/>
    <x v="0"/>
    <x v="1"/>
    <x v="1"/>
    <s v="No"/>
    <s v="Y"/>
    <n v="5"/>
    <n v="-2"/>
    <n v="0"/>
    <n v="44"/>
    <n v="0"/>
    <m/>
    <n v="0"/>
    <n v="1"/>
    <n v="1117"/>
    <n v="2"/>
    <x v="1"/>
    <n v="1"/>
    <n v="1"/>
    <n v="72"/>
    <n v="4"/>
    <n v="1"/>
    <x v="3"/>
    <n v="2011"/>
    <n v="19982"/>
    <n v="1"/>
    <n v="13"/>
    <n v="3"/>
    <n v="4"/>
    <n v="80"/>
    <n v="1"/>
    <n v="10"/>
    <n v="3"/>
    <n v="10"/>
    <n v="5"/>
    <n v="7"/>
    <n v="7"/>
  </r>
  <r>
    <x v="0"/>
    <s v="Non-Travel"/>
    <x v="4"/>
    <s v="Ex-Employees"/>
    <x v="1"/>
    <x v="2"/>
    <x v="892"/>
    <n v="1248"/>
    <x v="0"/>
    <x v="1"/>
    <x v="0"/>
    <s v="Yes"/>
    <s v="Y"/>
    <n v="2"/>
    <n v="-2"/>
    <n v="0"/>
    <n v="19"/>
    <n v="1"/>
    <n v="1"/>
    <n v="1"/>
    <n v="0"/>
    <n v="504"/>
    <n v="10"/>
    <x v="3"/>
    <n v="1"/>
    <n v="1"/>
    <n v="96"/>
    <n v="2"/>
    <n v="1"/>
    <x v="1"/>
    <n v="1859"/>
    <n v="6148"/>
    <n v="1"/>
    <n v="25"/>
    <n v="4"/>
    <n v="2"/>
    <n v="80"/>
    <n v="0"/>
    <n v="1"/>
    <n v="4"/>
    <n v="1"/>
    <n v="1"/>
    <n v="0"/>
    <n v="0"/>
  </r>
  <r>
    <x v="1"/>
    <s v="Travel_Rarely"/>
    <x v="2"/>
    <s v="Current Employees"/>
    <x v="1"/>
    <x v="0"/>
    <x v="893"/>
    <n v="1249"/>
    <x v="0"/>
    <x v="1"/>
    <x v="2"/>
    <s v="No"/>
    <s v="Y"/>
    <n v="5"/>
    <n v="-2"/>
    <n v="0"/>
    <n v="29"/>
    <n v="0"/>
    <m/>
    <n v="0"/>
    <n v="1"/>
    <n v="1010"/>
    <n v="1"/>
    <x v="3"/>
    <n v="1"/>
    <n v="1"/>
    <n v="97"/>
    <n v="3"/>
    <n v="1"/>
    <x v="3"/>
    <n v="3760"/>
    <n v="5598"/>
    <n v="1"/>
    <n v="15"/>
    <n v="3"/>
    <n v="1"/>
    <n v="80"/>
    <n v="3"/>
    <n v="3"/>
    <n v="3"/>
    <n v="3"/>
    <n v="2"/>
    <n v="1"/>
    <n v="2"/>
  </r>
  <r>
    <x v="1"/>
    <s v="Travel_Rarely"/>
    <x v="1"/>
    <s v="Current Employees"/>
    <x v="1"/>
    <x v="0"/>
    <x v="894"/>
    <n v="1250"/>
    <x v="1"/>
    <x v="7"/>
    <x v="1"/>
    <s v="No"/>
    <s v="Y"/>
    <n v="2"/>
    <n v="-2"/>
    <n v="0"/>
    <n v="54"/>
    <n v="0"/>
    <m/>
    <n v="0"/>
    <n v="1"/>
    <n v="685"/>
    <n v="3"/>
    <x v="3"/>
    <n v="1"/>
    <n v="4"/>
    <n v="85"/>
    <n v="3"/>
    <n v="4"/>
    <x v="3"/>
    <n v="17779"/>
    <n v="23474"/>
    <n v="3"/>
    <n v="14"/>
    <n v="3"/>
    <n v="1"/>
    <n v="80"/>
    <n v="0"/>
    <n v="36"/>
    <n v="3"/>
    <n v="10"/>
    <n v="9"/>
    <n v="0"/>
    <n v="9"/>
  </r>
  <r>
    <x v="1"/>
    <s v="Travel_Rarely"/>
    <x v="2"/>
    <s v="Current Employees"/>
    <x v="1"/>
    <x v="2"/>
    <x v="895"/>
    <n v="1251"/>
    <x v="1"/>
    <x v="4"/>
    <x v="1"/>
    <s v="Yes"/>
    <s v="Y"/>
    <n v="2"/>
    <n v="-2"/>
    <n v="0"/>
    <n v="31"/>
    <n v="0"/>
    <m/>
    <n v="0"/>
    <n v="1"/>
    <n v="1332"/>
    <n v="11"/>
    <x v="0"/>
    <n v="1"/>
    <n v="3"/>
    <n v="80"/>
    <n v="3"/>
    <n v="2"/>
    <x v="2"/>
    <n v="6833"/>
    <n v="17089"/>
    <n v="1"/>
    <n v="12"/>
    <n v="3"/>
    <n v="4"/>
    <n v="80"/>
    <n v="0"/>
    <n v="6"/>
    <n v="2"/>
    <n v="6"/>
    <n v="5"/>
    <n v="0"/>
    <n v="1"/>
  </r>
  <r>
    <x v="1"/>
    <s v="Travel_Rarely"/>
    <x v="2"/>
    <s v="Current Employees"/>
    <x v="1"/>
    <x v="2"/>
    <x v="896"/>
    <n v="1252"/>
    <x v="0"/>
    <x v="4"/>
    <x v="0"/>
    <s v="No"/>
    <s v="Y"/>
    <n v="2"/>
    <n v="-2"/>
    <n v="0"/>
    <n v="31"/>
    <n v="0"/>
    <m/>
    <n v="0"/>
    <n v="1"/>
    <n v="1062"/>
    <n v="24"/>
    <x v="3"/>
    <n v="1"/>
    <n v="3"/>
    <n v="96"/>
    <n v="2"/>
    <n v="2"/>
    <x v="2"/>
    <n v="6812"/>
    <n v="17198"/>
    <n v="1"/>
    <n v="19"/>
    <n v="3"/>
    <n v="2"/>
    <n v="80"/>
    <n v="0"/>
    <n v="10"/>
    <n v="3"/>
    <n v="10"/>
    <n v="9"/>
    <n v="1"/>
    <n v="8"/>
  </r>
  <r>
    <x v="1"/>
    <s v="Travel_Rarely"/>
    <x v="3"/>
    <s v="Current Employees"/>
    <x v="0"/>
    <x v="0"/>
    <x v="897"/>
    <n v="1254"/>
    <x v="0"/>
    <x v="0"/>
    <x v="0"/>
    <s v="No"/>
    <s v="Y"/>
    <n v="2"/>
    <n v="-2"/>
    <n v="0"/>
    <n v="59"/>
    <n v="0"/>
    <m/>
    <n v="0"/>
    <n v="1"/>
    <n v="326"/>
    <n v="3"/>
    <x v="3"/>
    <n v="1"/>
    <n v="3"/>
    <n v="48"/>
    <n v="2"/>
    <n v="2"/>
    <x v="3"/>
    <n v="5171"/>
    <n v="16490"/>
    <n v="5"/>
    <n v="17"/>
    <n v="3"/>
    <n v="4"/>
    <n v="80"/>
    <n v="0"/>
    <n v="13"/>
    <n v="3"/>
    <n v="6"/>
    <n v="1"/>
    <n v="0"/>
    <n v="5"/>
  </r>
  <r>
    <x v="1"/>
    <s v="Travel_Rarely"/>
    <x v="0"/>
    <s v="Current Employees"/>
    <x v="1"/>
    <x v="0"/>
    <x v="898"/>
    <n v="1255"/>
    <x v="1"/>
    <x v="7"/>
    <x v="1"/>
    <s v="No"/>
    <s v="Y"/>
    <n v="2"/>
    <n v="-2"/>
    <n v="0"/>
    <n v="43"/>
    <n v="0"/>
    <m/>
    <n v="0"/>
    <n v="1"/>
    <n v="920"/>
    <n v="3"/>
    <x v="3"/>
    <n v="1"/>
    <n v="3"/>
    <n v="96"/>
    <n v="1"/>
    <n v="5"/>
    <x v="3"/>
    <n v="19740"/>
    <n v="18625"/>
    <n v="3"/>
    <n v="14"/>
    <n v="3"/>
    <n v="2"/>
    <n v="80"/>
    <n v="1"/>
    <n v="25"/>
    <n v="3"/>
    <n v="8"/>
    <n v="7"/>
    <n v="0"/>
    <n v="7"/>
  </r>
  <r>
    <x v="1"/>
    <s v="Travel_Rarely"/>
    <x v="1"/>
    <s v="Current Employees"/>
    <x v="1"/>
    <x v="2"/>
    <x v="899"/>
    <n v="1256"/>
    <x v="1"/>
    <x v="5"/>
    <x v="1"/>
    <s v="No"/>
    <s v="Y"/>
    <n v="2"/>
    <n v="-2"/>
    <n v="0"/>
    <n v="49"/>
    <n v="0"/>
    <m/>
    <n v="0"/>
    <n v="1"/>
    <n v="1098"/>
    <n v="4"/>
    <x v="0"/>
    <n v="1"/>
    <n v="1"/>
    <n v="85"/>
    <n v="2"/>
    <n v="5"/>
    <x v="2"/>
    <n v="18711"/>
    <n v="12124"/>
    <n v="2"/>
    <n v="13"/>
    <n v="3"/>
    <n v="3"/>
    <n v="80"/>
    <n v="1"/>
    <n v="23"/>
    <n v="4"/>
    <n v="1"/>
    <n v="0"/>
    <n v="0"/>
    <n v="0"/>
  </r>
  <r>
    <x v="1"/>
    <s v="Travel_Frequently"/>
    <x v="0"/>
    <s v="Current Employees"/>
    <x v="1"/>
    <x v="4"/>
    <x v="900"/>
    <n v="1257"/>
    <x v="1"/>
    <x v="1"/>
    <x v="1"/>
    <s v="No"/>
    <s v="Y"/>
    <n v="2"/>
    <n v="-2"/>
    <n v="0"/>
    <n v="36"/>
    <n v="0"/>
    <m/>
    <n v="0"/>
    <n v="1"/>
    <n v="469"/>
    <n v="3"/>
    <x v="3"/>
    <n v="1"/>
    <n v="4"/>
    <n v="46"/>
    <n v="3"/>
    <n v="1"/>
    <x v="0"/>
    <n v="3692"/>
    <n v="9256"/>
    <n v="1"/>
    <n v="12"/>
    <n v="3"/>
    <n v="3"/>
    <n v="80"/>
    <n v="0"/>
    <n v="12"/>
    <n v="2"/>
    <n v="11"/>
    <n v="10"/>
    <n v="0"/>
    <n v="7"/>
  </r>
  <r>
    <x v="1"/>
    <s v="Travel_Rarely"/>
    <x v="1"/>
    <s v="Current Employees"/>
    <x v="1"/>
    <x v="4"/>
    <x v="901"/>
    <n v="1258"/>
    <x v="1"/>
    <x v="2"/>
    <x v="0"/>
    <s v="No"/>
    <s v="Y"/>
    <n v="4"/>
    <n v="-2"/>
    <n v="0"/>
    <n v="48"/>
    <n v="0"/>
    <m/>
    <n v="0"/>
    <n v="1"/>
    <n v="969"/>
    <n v="2"/>
    <x v="0"/>
    <n v="1"/>
    <n v="4"/>
    <n v="76"/>
    <n v="4"/>
    <n v="1"/>
    <x v="0"/>
    <n v="2559"/>
    <n v="16620"/>
    <n v="5"/>
    <n v="11"/>
    <n v="3"/>
    <n v="3"/>
    <n v="80"/>
    <n v="0"/>
    <n v="7"/>
    <n v="2"/>
    <n v="1"/>
    <n v="0"/>
    <n v="0"/>
    <n v="0"/>
  </r>
  <r>
    <x v="1"/>
    <s v="Travel_Rarely"/>
    <x v="2"/>
    <s v="Current Employees"/>
    <x v="1"/>
    <x v="0"/>
    <x v="902"/>
    <n v="1259"/>
    <x v="1"/>
    <x v="1"/>
    <x v="2"/>
    <s v="No"/>
    <s v="Y"/>
    <n v="2"/>
    <n v="-2"/>
    <n v="0"/>
    <n v="27"/>
    <n v="0"/>
    <m/>
    <n v="0"/>
    <n v="1"/>
    <n v="1167"/>
    <n v="4"/>
    <x v="0"/>
    <n v="1"/>
    <n v="1"/>
    <n v="76"/>
    <n v="3"/>
    <n v="1"/>
    <x v="3"/>
    <n v="2517"/>
    <n v="3208"/>
    <n v="1"/>
    <n v="11"/>
    <n v="3"/>
    <n v="2"/>
    <n v="80"/>
    <n v="3"/>
    <n v="5"/>
    <n v="3"/>
    <n v="5"/>
    <n v="3"/>
    <n v="0"/>
    <n v="3"/>
  </r>
  <r>
    <x v="1"/>
    <s v="Travel_Rarely"/>
    <x v="2"/>
    <s v="Current Employees"/>
    <x v="1"/>
    <x v="0"/>
    <x v="903"/>
    <n v="1260"/>
    <x v="1"/>
    <x v="4"/>
    <x v="2"/>
    <s v="Yes"/>
    <s v="Y"/>
    <n v="2"/>
    <n v="-2"/>
    <n v="0"/>
    <n v="29"/>
    <n v="0"/>
    <m/>
    <n v="0"/>
    <n v="1"/>
    <n v="1329"/>
    <n v="7"/>
    <x v="3"/>
    <n v="1"/>
    <n v="3"/>
    <n v="82"/>
    <n v="3"/>
    <n v="2"/>
    <x v="3"/>
    <n v="6623"/>
    <n v="4204"/>
    <n v="1"/>
    <n v="11"/>
    <n v="3"/>
    <n v="2"/>
    <n v="80"/>
    <n v="2"/>
    <n v="6"/>
    <n v="3"/>
    <n v="6"/>
    <n v="0"/>
    <n v="1"/>
    <n v="0"/>
  </r>
  <r>
    <x v="1"/>
    <s v="Travel_Rarely"/>
    <x v="1"/>
    <s v="Current Employees"/>
    <x v="1"/>
    <x v="0"/>
    <x v="904"/>
    <n v="1263"/>
    <x v="1"/>
    <x v="7"/>
    <x v="0"/>
    <s v="No"/>
    <s v="Y"/>
    <n v="3"/>
    <n v="-2"/>
    <n v="0"/>
    <n v="48"/>
    <n v="0"/>
    <m/>
    <n v="0"/>
    <n v="1"/>
    <n v="715"/>
    <n v="1"/>
    <x v="3"/>
    <n v="1"/>
    <n v="4"/>
    <n v="76"/>
    <n v="2"/>
    <n v="5"/>
    <x v="3"/>
    <n v="18265"/>
    <n v="8733"/>
    <n v="6"/>
    <n v="12"/>
    <n v="3"/>
    <n v="3"/>
    <n v="80"/>
    <n v="0"/>
    <n v="25"/>
    <n v="4"/>
    <n v="1"/>
    <n v="0"/>
    <n v="0"/>
    <n v="0"/>
  </r>
  <r>
    <x v="1"/>
    <s v="Travel_Rarely"/>
    <x v="2"/>
    <s v="Current Employees"/>
    <x v="1"/>
    <x v="0"/>
    <x v="905"/>
    <n v="1264"/>
    <x v="0"/>
    <x v="7"/>
    <x v="2"/>
    <s v="No"/>
    <s v="Y"/>
    <n v="2"/>
    <n v="-2"/>
    <n v="0"/>
    <n v="29"/>
    <n v="0"/>
    <m/>
    <n v="0"/>
    <n v="1"/>
    <n v="694"/>
    <n v="1"/>
    <x v="3"/>
    <n v="1"/>
    <n v="4"/>
    <n v="87"/>
    <n v="2"/>
    <n v="4"/>
    <x v="3"/>
    <n v="16124"/>
    <n v="3423"/>
    <n v="3"/>
    <n v="14"/>
    <n v="3"/>
    <n v="2"/>
    <n v="80"/>
    <n v="2"/>
    <n v="9"/>
    <n v="2"/>
    <n v="7"/>
    <n v="7"/>
    <n v="1"/>
    <n v="7"/>
  </r>
  <r>
    <x v="1"/>
    <s v="Travel_Rarely"/>
    <x v="2"/>
    <s v="Current Employees"/>
    <x v="1"/>
    <x v="4"/>
    <x v="906"/>
    <n v="1265"/>
    <x v="0"/>
    <x v="1"/>
    <x v="1"/>
    <s v="No"/>
    <s v="Y"/>
    <n v="5"/>
    <n v="-2"/>
    <n v="0"/>
    <n v="34"/>
    <n v="0"/>
    <m/>
    <n v="0"/>
    <n v="1"/>
    <n v="1320"/>
    <n v="20"/>
    <x v="3"/>
    <n v="1"/>
    <n v="4"/>
    <n v="89"/>
    <n v="4"/>
    <n v="1"/>
    <x v="0"/>
    <n v="2585"/>
    <n v="21643"/>
    <n v="0"/>
    <n v="17"/>
    <n v="3"/>
    <n v="4"/>
    <n v="80"/>
    <n v="0"/>
    <n v="2"/>
    <n v="2"/>
    <n v="1"/>
    <n v="0"/>
    <n v="0"/>
    <n v="0"/>
  </r>
  <r>
    <x v="1"/>
    <s v="Travel_Rarely"/>
    <x v="0"/>
    <s v="Current Employees"/>
    <x v="0"/>
    <x v="3"/>
    <x v="907"/>
    <n v="1267"/>
    <x v="1"/>
    <x v="5"/>
    <x v="1"/>
    <s v="No"/>
    <s v="Y"/>
    <n v="5"/>
    <n v="-2"/>
    <n v="0"/>
    <n v="44"/>
    <n v="0"/>
    <m/>
    <n v="0"/>
    <n v="1"/>
    <n v="1099"/>
    <n v="5"/>
    <x v="3"/>
    <n v="1"/>
    <n v="2"/>
    <n v="88"/>
    <n v="3"/>
    <n v="5"/>
    <x v="1"/>
    <n v="18213"/>
    <n v="8751"/>
    <n v="7"/>
    <n v="11"/>
    <n v="3"/>
    <n v="3"/>
    <n v="80"/>
    <n v="1"/>
    <n v="26"/>
    <n v="3"/>
    <n v="22"/>
    <n v="9"/>
    <n v="3"/>
    <n v="10"/>
  </r>
  <r>
    <x v="1"/>
    <s v="Travel_Rarely"/>
    <x v="2"/>
    <s v="Current Employees"/>
    <x v="0"/>
    <x v="3"/>
    <x v="908"/>
    <n v="1268"/>
    <x v="1"/>
    <x v="0"/>
    <x v="2"/>
    <s v="Yes"/>
    <s v="Y"/>
    <n v="3"/>
    <n v="-2"/>
    <n v="0"/>
    <n v="33"/>
    <n v="0"/>
    <m/>
    <n v="0"/>
    <n v="1"/>
    <n v="536"/>
    <n v="10"/>
    <x v="4"/>
    <n v="1"/>
    <n v="4"/>
    <n v="82"/>
    <n v="4"/>
    <n v="3"/>
    <x v="1"/>
    <n v="8380"/>
    <n v="21708"/>
    <n v="0"/>
    <n v="14"/>
    <n v="3"/>
    <n v="4"/>
    <n v="80"/>
    <n v="2"/>
    <n v="10"/>
    <n v="3"/>
    <n v="9"/>
    <n v="8"/>
    <n v="0"/>
    <n v="8"/>
  </r>
  <r>
    <x v="1"/>
    <s v="Travel_Rarely"/>
    <x v="4"/>
    <s v="Current Employees"/>
    <x v="1"/>
    <x v="0"/>
    <x v="909"/>
    <n v="1269"/>
    <x v="0"/>
    <x v="1"/>
    <x v="0"/>
    <s v="Yes"/>
    <s v="Y"/>
    <n v="2"/>
    <n v="-2"/>
    <n v="0"/>
    <n v="19"/>
    <n v="0"/>
    <m/>
    <n v="0"/>
    <n v="1"/>
    <n v="265"/>
    <n v="25"/>
    <x v="3"/>
    <n v="1"/>
    <n v="2"/>
    <n v="57"/>
    <n v="4"/>
    <n v="1"/>
    <x v="3"/>
    <n v="2994"/>
    <n v="21221"/>
    <n v="1"/>
    <n v="12"/>
    <n v="3"/>
    <n v="4"/>
    <n v="80"/>
    <n v="0"/>
    <n v="1"/>
    <n v="3"/>
    <n v="1"/>
    <n v="0"/>
    <n v="0"/>
    <n v="1"/>
  </r>
  <r>
    <x v="1"/>
    <s v="Travel_Rarely"/>
    <x v="4"/>
    <s v="Current Employees"/>
    <x v="1"/>
    <x v="0"/>
    <x v="910"/>
    <n v="1270"/>
    <x v="1"/>
    <x v="1"/>
    <x v="1"/>
    <s v="No"/>
    <s v="Y"/>
    <n v="2"/>
    <n v="-2"/>
    <n v="0"/>
    <n v="23"/>
    <n v="0"/>
    <m/>
    <n v="0"/>
    <n v="1"/>
    <n v="373"/>
    <n v="1"/>
    <x v="0"/>
    <n v="1"/>
    <n v="4"/>
    <n v="47"/>
    <n v="3"/>
    <n v="1"/>
    <x v="3"/>
    <n v="1223"/>
    <n v="16901"/>
    <n v="1"/>
    <n v="22"/>
    <n v="4"/>
    <n v="4"/>
    <n v="80"/>
    <n v="1"/>
    <n v="1"/>
    <n v="3"/>
    <n v="1"/>
    <n v="0"/>
    <n v="0"/>
    <n v="1"/>
  </r>
  <r>
    <x v="0"/>
    <s v="Travel_Frequently"/>
    <x v="2"/>
    <s v="Ex-Employees"/>
    <x v="0"/>
    <x v="0"/>
    <x v="911"/>
    <n v="1273"/>
    <x v="1"/>
    <x v="6"/>
    <x v="0"/>
    <s v="Yes"/>
    <s v="Y"/>
    <n v="4"/>
    <n v="-2"/>
    <n v="0"/>
    <n v="25"/>
    <n v="1"/>
    <n v="1"/>
    <n v="1"/>
    <n v="0"/>
    <n v="599"/>
    <n v="24"/>
    <x v="1"/>
    <n v="1"/>
    <n v="3"/>
    <n v="73"/>
    <n v="1"/>
    <n v="1"/>
    <x v="3"/>
    <n v="1118"/>
    <n v="8040"/>
    <n v="1"/>
    <n v="14"/>
    <n v="3"/>
    <n v="4"/>
    <n v="80"/>
    <n v="0"/>
    <n v="1"/>
    <n v="3"/>
    <n v="1"/>
    <n v="0"/>
    <n v="1"/>
    <n v="0"/>
  </r>
  <r>
    <x v="1"/>
    <s v="Travel_Rarely"/>
    <x v="2"/>
    <s v="Current Employees"/>
    <x v="1"/>
    <x v="0"/>
    <x v="912"/>
    <n v="1275"/>
    <x v="1"/>
    <x v="1"/>
    <x v="0"/>
    <s v="Yes"/>
    <s v="Y"/>
    <n v="2"/>
    <n v="-2"/>
    <n v="0"/>
    <n v="26"/>
    <n v="0"/>
    <m/>
    <n v="0"/>
    <n v="1"/>
    <n v="583"/>
    <n v="4"/>
    <x v="0"/>
    <n v="1"/>
    <n v="3"/>
    <n v="53"/>
    <n v="3"/>
    <n v="1"/>
    <x v="3"/>
    <n v="2875"/>
    <n v="9973"/>
    <n v="1"/>
    <n v="20"/>
    <n v="4"/>
    <n v="2"/>
    <n v="80"/>
    <n v="0"/>
    <n v="8"/>
    <n v="2"/>
    <n v="8"/>
    <n v="5"/>
    <n v="2"/>
    <n v="2"/>
  </r>
  <r>
    <x v="0"/>
    <s v="Travel_Rarely"/>
    <x v="1"/>
    <s v="Ex-Employees"/>
    <x v="0"/>
    <x v="3"/>
    <x v="913"/>
    <n v="1277"/>
    <x v="0"/>
    <x v="5"/>
    <x v="0"/>
    <s v="Yes"/>
    <s v="Y"/>
    <n v="2"/>
    <n v="-2"/>
    <n v="0"/>
    <n v="45"/>
    <n v="1"/>
    <n v="1"/>
    <n v="1"/>
    <n v="0"/>
    <n v="1449"/>
    <n v="2"/>
    <x v="3"/>
    <n v="1"/>
    <n v="1"/>
    <n v="94"/>
    <n v="1"/>
    <n v="5"/>
    <x v="1"/>
    <n v="18824"/>
    <n v="2493"/>
    <n v="2"/>
    <n v="16"/>
    <n v="3"/>
    <n v="1"/>
    <n v="80"/>
    <n v="0"/>
    <n v="26"/>
    <n v="3"/>
    <n v="24"/>
    <n v="10"/>
    <n v="1"/>
    <n v="11"/>
  </r>
  <r>
    <x v="1"/>
    <s v="Non-Travel"/>
    <x v="3"/>
    <s v="Current Employees"/>
    <x v="1"/>
    <x v="2"/>
    <x v="914"/>
    <n v="1278"/>
    <x v="1"/>
    <x v="4"/>
    <x v="2"/>
    <s v="Yes"/>
    <s v="Y"/>
    <n v="3"/>
    <n v="-2"/>
    <n v="0"/>
    <n v="55"/>
    <n v="0"/>
    <m/>
    <n v="0"/>
    <n v="1"/>
    <n v="177"/>
    <n v="8"/>
    <x v="1"/>
    <n v="1"/>
    <n v="4"/>
    <n v="37"/>
    <n v="2"/>
    <n v="4"/>
    <x v="1"/>
    <n v="13577"/>
    <n v="25592"/>
    <n v="1"/>
    <n v="15"/>
    <n v="3"/>
    <n v="4"/>
    <n v="80"/>
    <n v="1"/>
    <n v="34"/>
    <n v="3"/>
    <n v="33"/>
    <n v="9"/>
    <n v="15"/>
    <n v="0"/>
  </r>
  <r>
    <x v="0"/>
    <s v="Travel_Frequently"/>
    <x v="4"/>
    <s v="Ex-Employees"/>
    <x v="1"/>
    <x v="0"/>
    <x v="915"/>
    <n v="1279"/>
    <x v="0"/>
    <x v="2"/>
    <x v="0"/>
    <s v="No"/>
    <s v="Y"/>
    <n v="2"/>
    <n v="-2"/>
    <n v="0"/>
    <n v="21"/>
    <n v="1"/>
    <n v="1"/>
    <n v="1"/>
    <n v="0"/>
    <n v="251"/>
    <n v="10"/>
    <x v="0"/>
    <n v="1"/>
    <n v="1"/>
    <n v="45"/>
    <n v="2"/>
    <n v="1"/>
    <x v="3"/>
    <n v="2625"/>
    <n v="25308"/>
    <n v="1"/>
    <n v="20"/>
    <n v="4"/>
    <n v="3"/>
    <n v="80"/>
    <n v="0"/>
    <n v="2"/>
    <n v="1"/>
    <n v="2"/>
    <n v="2"/>
    <n v="2"/>
    <n v="2"/>
  </r>
  <r>
    <x v="1"/>
    <s v="Travel_Rarely"/>
    <x v="1"/>
    <s v="Current Employees"/>
    <x v="0"/>
    <x v="3"/>
    <x v="916"/>
    <n v="1280"/>
    <x v="0"/>
    <x v="5"/>
    <x v="1"/>
    <s v="No"/>
    <s v="Y"/>
    <n v="2"/>
    <n v="-2"/>
    <n v="0"/>
    <n v="46"/>
    <n v="0"/>
    <m/>
    <n v="0"/>
    <n v="1"/>
    <n v="168"/>
    <n v="4"/>
    <x v="0"/>
    <n v="1"/>
    <n v="4"/>
    <n v="33"/>
    <n v="2"/>
    <n v="5"/>
    <x v="1"/>
    <n v="18789"/>
    <n v="9946"/>
    <n v="2"/>
    <n v="14"/>
    <n v="3"/>
    <n v="3"/>
    <n v="80"/>
    <n v="1"/>
    <n v="26"/>
    <n v="3"/>
    <n v="11"/>
    <n v="4"/>
    <n v="0"/>
    <n v="8"/>
  </r>
  <r>
    <x v="1"/>
    <s v="Travel_Rarely"/>
    <x v="2"/>
    <s v="Current Employees"/>
    <x v="0"/>
    <x v="3"/>
    <x v="917"/>
    <n v="1281"/>
    <x v="0"/>
    <x v="0"/>
    <x v="0"/>
    <s v="Yes"/>
    <s v="Y"/>
    <n v="3"/>
    <n v="-2"/>
    <n v="0"/>
    <n v="34"/>
    <n v="0"/>
    <m/>
    <n v="0"/>
    <n v="1"/>
    <n v="131"/>
    <n v="2"/>
    <x v="3"/>
    <n v="1"/>
    <n v="3"/>
    <n v="86"/>
    <n v="3"/>
    <n v="2"/>
    <x v="1"/>
    <n v="4538"/>
    <n v="6039"/>
    <n v="0"/>
    <n v="12"/>
    <n v="3"/>
    <n v="4"/>
    <n v="80"/>
    <n v="0"/>
    <n v="4"/>
    <n v="3"/>
    <n v="3"/>
    <n v="2"/>
    <n v="0"/>
    <n v="2"/>
  </r>
  <r>
    <x v="1"/>
    <s v="Travel_Frequently"/>
    <x v="1"/>
    <s v="Current Employees"/>
    <x v="0"/>
    <x v="0"/>
    <x v="918"/>
    <n v="1282"/>
    <x v="1"/>
    <x v="5"/>
    <x v="2"/>
    <s v="Yes"/>
    <s v="Y"/>
    <n v="5"/>
    <n v="-2"/>
    <n v="0"/>
    <n v="51"/>
    <n v="0"/>
    <m/>
    <n v="0"/>
    <n v="1"/>
    <n v="237"/>
    <n v="9"/>
    <x v="3"/>
    <n v="1"/>
    <n v="4"/>
    <n v="83"/>
    <n v="3"/>
    <n v="5"/>
    <x v="3"/>
    <n v="19847"/>
    <n v="19196"/>
    <n v="4"/>
    <n v="24"/>
    <n v="4"/>
    <n v="1"/>
    <n v="80"/>
    <n v="1"/>
    <n v="31"/>
    <n v="2"/>
    <n v="29"/>
    <n v="10"/>
    <n v="11"/>
    <n v="10"/>
  </r>
  <r>
    <x v="1"/>
    <s v="Travel_Rarely"/>
    <x v="3"/>
    <s v="Current Employees"/>
    <x v="1"/>
    <x v="2"/>
    <x v="919"/>
    <n v="1283"/>
    <x v="1"/>
    <x v="3"/>
    <x v="0"/>
    <s v="No"/>
    <s v="Y"/>
    <n v="6"/>
    <n v="-2"/>
    <n v="0"/>
    <n v="59"/>
    <n v="0"/>
    <m/>
    <n v="0"/>
    <n v="1"/>
    <n v="1429"/>
    <n v="18"/>
    <x v="2"/>
    <n v="1"/>
    <n v="4"/>
    <n v="67"/>
    <n v="3"/>
    <n v="3"/>
    <x v="0"/>
    <n v="10512"/>
    <n v="20002"/>
    <n v="6"/>
    <n v="12"/>
    <n v="3"/>
    <n v="4"/>
    <n v="80"/>
    <n v="0"/>
    <n v="25"/>
    <n v="2"/>
    <n v="9"/>
    <n v="7"/>
    <n v="5"/>
    <n v="4"/>
  </r>
  <r>
    <x v="1"/>
    <s v="Travel_Frequently"/>
    <x v="2"/>
    <s v="Current Employees"/>
    <x v="1"/>
    <x v="2"/>
    <x v="920"/>
    <n v="1285"/>
    <x v="0"/>
    <x v="2"/>
    <x v="2"/>
    <s v="No"/>
    <s v="Y"/>
    <n v="2"/>
    <n v="-2"/>
    <n v="0"/>
    <n v="34"/>
    <n v="0"/>
    <m/>
    <n v="0"/>
    <n v="1"/>
    <n v="135"/>
    <n v="19"/>
    <x v="3"/>
    <n v="1"/>
    <n v="3"/>
    <n v="46"/>
    <n v="3"/>
    <n v="2"/>
    <x v="1"/>
    <n v="4444"/>
    <n v="22534"/>
    <n v="4"/>
    <n v="13"/>
    <n v="3"/>
    <n v="3"/>
    <n v="80"/>
    <n v="2"/>
    <n v="15"/>
    <n v="4"/>
    <n v="11"/>
    <n v="8"/>
    <n v="5"/>
    <n v="10"/>
  </r>
  <r>
    <x v="1"/>
    <s v="Travel_Frequently"/>
    <x v="2"/>
    <s v="Current Employees"/>
    <x v="1"/>
    <x v="2"/>
    <x v="921"/>
    <n v="1286"/>
    <x v="1"/>
    <x v="2"/>
    <x v="0"/>
    <s v="Yes"/>
    <s v="Y"/>
    <n v="2"/>
    <n v="-2"/>
    <n v="0"/>
    <n v="28"/>
    <n v="0"/>
    <m/>
    <n v="0"/>
    <n v="1"/>
    <n v="791"/>
    <n v="1"/>
    <x v="2"/>
    <n v="1"/>
    <n v="4"/>
    <n v="44"/>
    <n v="3"/>
    <n v="1"/>
    <x v="2"/>
    <n v="2154"/>
    <n v="6842"/>
    <n v="0"/>
    <n v="11"/>
    <n v="3"/>
    <n v="3"/>
    <n v="80"/>
    <n v="0"/>
    <n v="5"/>
    <n v="2"/>
    <n v="4"/>
    <n v="2"/>
    <n v="0"/>
    <n v="2"/>
  </r>
  <r>
    <x v="1"/>
    <s v="Travel_Rarely"/>
    <x v="0"/>
    <s v="Current Employees"/>
    <x v="1"/>
    <x v="0"/>
    <x v="922"/>
    <n v="1288"/>
    <x v="1"/>
    <x v="5"/>
    <x v="2"/>
    <s v="No"/>
    <s v="Y"/>
    <n v="4"/>
    <n v="-2"/>
    <n v="0"/>
    <n v="44"/>
    <n v="0"/>
    <m/>
    <n v="0"/>
    <n v="1"/>
    <n v="1199"/>
    <n v="4"/>
    <x v="0"/>
    <n v="1"/>
    <n v="3"/>
    <n v="92"/>
    <n v="4"/>
    <n v="5"/>
    <x v="2"/>
    <n v="19190"/>
    <n v="17477"/>
    <n v="1"/>
    <n v="14"/>
    <n v="3"/>
    <n v="4"/>
    <n v="80"/>
    <n v="2"/>
    <n v="26"/>
    <n v="2"/>
    <n v="25"/>
    <n v="9"/>
    <n v="14"/>
    <n v="13"/>
  </r>
  <r>
    <x v="1"/>
    <s v="Travel_Frequently"/>
    <x v="2"/>
    <s v="Current Employees"/>
    <x v="2"/>
    <x v="0"/>
    <x v="923"/>
    <n v="1289"/>
    <x v="1"/>
    <x v="8"/>
    <x v="1"/>
    <s v="No"/>
    <s v="Y"/>
    <n v="5"/>
    <n v="-2"/>
    <n v="0"/>
    <n v="34"/>
    <n v="0"/>
    <m/>
    <n v="0"/>
    <n v="1"/>
    <n v="648"/>
    <n v="11"/>
    <x v="3"/>
    <n v="1"/>
    <n v="3"/>
    <n v="56"/>
    <n v="2"/>
    <n v="2"/>
    <x v="1"/>
    <n v="4490"/>
    <n v="21833"/>
    <n v="4"/>
    <n v="11"/>
    <n v="3"/>
    <n v="4"/>
    <n v="80"/>
    <n v="2"/>
    <n v="14"/>
    <n v="4"/>
    <n v="10"/>
    <n v="9"/>
    <n v="1"/>
    <n v="8"/>
  </r>
  <r>
    <x v="1"/>
    <s v="Travel_Rarely"/>
    <x v="0"/>
    <s v="Current Employees"/>
    <x v="1"/>
    <x v="0"/>
    <x v="924"/>
    <n v="1291"/>
    <x v="1"/>
    <x v="1"/>
    <x v="1"/>
    <s v="Yes"/>
    <s v="Y"/>
    <n v="3"/>
    <n v="-2"/>
    <n v="0"/>
    <n v="35"/>
    <n v="0"/>
    <m/>
    <n v="0"/>
    <n v="1"/>
    <n v="735"/>
    <n v="6"/>
    <x v="1"/>
    <n v="1"/>
    <n v="3"/>
    <n v="66"/>
    <n v="3"/>
    <n v="1"/>
    <x v="2"/>
    <n v="3506"/>
    <n v="6020"/>
    <n v="0"/>
    <n v="14"/>
    <n v="3"/>
    <n v="4"/>
    <n v="80"/>
    <n v="0"/>
    <n v="4"/>
    <n v="3"/>
    <n v="3"/>
    <n v="2"/>
    <n v="2"/>
    <n v="2"/>
  </r>
  <r>
    <x v="1"/>
    <s v="Travel_Rarely"/>
    <x v="0"/>
    <s v="Current Employees"/>
    <x v="1"/>
    <x v="2"/>
    <x v="925"/>
    <n v="1292"/>
    <x v="0"/>
    <x v="1"/>
    <x v="1"/>
    <s v="Yes"/>
    <s v="Y"/>
    <n v="2"/>
    <n v="-2"/>
    <n v="0"/>
    <n v="42"/>
    <n v="0"/>
    <m/>
    <n v="0"/>
    <n v="1"/>
    <n v="603"/>
    <n v="7"/>
    <x v="2"/>
    <n v="1"/>
    <n v="2"/>
    <n v="78"/>
    <n v="4"/>
    <n v="2"/>
    <x v="1"/>
    <n v="2372"/>
    <n v="5628"/>
    <n v="6"/>
    <n v="16"/>
    <n v="3"/>
    <n v="4"/>
    <n v="80"/>
    <n v="0"/>
    <n v="18"/>
    <n v="3"/>
    <n v="1"/>
    <n v="0"/>
    <n v="0"/>
    <n v="0"/>
  </r>
  <r>
    <x v="1"/>
    <s v="Travel_Rarely"/>
    <x v="0"/>
    <s v="Current Employees"/>
    <x v="0"/>
    <x v="3"/>
    <x v="926"/>
    <n v="1293"/>
    <x v="0"/>
    <x v="0"/>
    <x v="0"/>
    <s v="No"/>
    <s v="Y"/>
    <n v="3"/>
    <n v="-2"/>
    <n v="0"/>
    <n v="43"/>
    <n v="0"/>
    <m/>
    <n v="0"/>
    <n v="1"/>
    <n v="531"/>
    <n v="4"/>
    <x v="2"/>
    <n v="1"/>
    <n v="4"/>
    <n v="56"/>
    <n v="2"/>
    <n v="3"/>
    <x v="1"/>
    <n v="10231"/>
    <n v="20364"/>
    <n v="3"/>
    <n v="14"/>
    <n v="3"/>
    <n v="4"/>
    <n v="80"/>
    <n v="0"/>
    <n v="23"/>
    <n v="4"/>
    <n v="21"/>
    <n v="7"/>
    <n v="15"/>
    <n v="17"/>
  </r>
  <r>
    <x v="1"/>
    <s v="Travel_Rarely"/>
    <x v="0"/>
    <s v="Current Employees"/>
    <x v="1"/>
    <x v="0"/>
    <x v="927"/>
    <n v="1294"/>
    <x v="0"/>
    <x v="3"/>
    <x v="0"/>
    <s v="Yes"/>
    <s v="Y"/>
    <n v="2"/>
    <n v="-2"/>
    <n v="0"/>
    <n v="36"/>
    <n v="0"/>
    <m/>
    <n v="0"/>
    <n v="1"/>
    <n v="429"/>
    <n v="2"/>
    <x v="2"/>
    <n v="1"/>
    <n v="3"/>
    <n v="53"/>
    <n v="3"/>
    <n v="2"/>
    <x v="1"/>
    <n v="5410"/>
    <n v="2323"/>
    <n v="9"/>
    <n v="11"/>
    <n v="3"/>
    <n v="4"/>
    <n v="80"/>
    <n v="0"/>
    <n v="18"/>
    <n v="3"/>
    <n v="16"/>
    <n v="14"/>
    <n v="5"/>
    <n v="12"/>
  </r>
  <r>
    <x v="0"/>
    <s v="Travel_Rarely"/>
    <x v="0"/>
    <s v="Ex-Employees"/>
    <x v="1"/>
    <x v="2"/>
    <x v="928"/>
    <n v="1295"/>
    <x v="0"/>
    <x v="4"/>
    <x v="1"/>
    <s v="No"/>
    <s v="Y"/>
    <n v="2"/>
    <n v="-2"/>
    <n v="0"/>
    <n v="44"/>
    <n v="1"/>
    <n v="1"/>
    <n v="1"/>
    <n v="0"/>
    <n v="621"/>
    <n v="15"/>
    <x v="3"/>
    <n v="1"/>
    <n v="1"/>
    <n v="73"/>
    <n v="3"/>
    <n v="3"/>
    <x v="0"/>
    <n v="7978"/>
    <n v="14075"/>
    <n v="1"/>
    <n v="11"/>
    <n v="3"/>
    <n v="4"/>
    <n v="80"/>
    <n v="1"/>
    <n v="10"/>
    <n v="3"/>
    <n v="10"/>
    <n v="7"/>
    <n v="0"/>
    <n v="5"/>
  </r>
  <r>
    <x v="1"/>
    <s v="Travel_Frequently"/>
    <x v="2"/>
    <s v="Current Employees"/>
    <x v="1"/>
    <x v="0"/>
    <x v="929"/>
    <n v="1296"/>
    <x v="1"/>
    <x v="2"/>
    <x v="1"/>
    <s v="Yes"/>
    <s v="Y"/>
    <n v="2"/>
    <n v="-2"/>
    <n v="0"/>
    <n v="28"/>
    <n v="0"/>
    <m/>
    <n v="0"/>
    <n v="1"/>
    <n v="193"/>
    <n v="2"/>
    <x v="3"/>
    <n v="1"/>
    <n v="4"/>
    <n v="52"/>
    <n v="2"/>
    <n v="1"/>
    <x v="0"/>
    <n v="3867"/>
    <n v="14222"/>
    <n v="1"/>
    <n v="12"/>
    <n v="3"/>
    <n v="2"/>
    <n v="80"/>
    <n v="1"/>
    <n v="2"/>
    <n v="3"/>
    <n v="2"/>
    <n v="2"/>
    <n v="2"/>
    <n v="2"/>
  </r>
  <r>
    <x v="1"/>
    <s v="Travel_Frequently"/>
    <x v="1"/>
    <s v="Current Employees"/>
    <x v="1"/>
    <x v="2"/>
    <x v="930"/>
    <n v="1297"/>
    <x v="0"/>
    <x v="2"/>
    <x v="0"/>
    <s v="No"/>
    <s v="Y"/>
    <n v="6"/>
    <n v="-2"/>
    <n v="0"/>
    <n v="51"/>
    <n v="0"/>
    <m/>
    <n v="0"/>
    <n v="1"/>
    <n v="968"/>
    <n v="6"/>
    <x v="0"/>
    <n v="1"/>
    <n v="2"/>
    <n v="40"/>
    <n v="2"/>
    <n v="1"/>
    <x v="2"/>
    <n v="2838"/>
    <n v="4257"/>
    <n v="0"/>
    <n v="14"/>
    <n v="3"/>
    <n v="2"/>
    <n v="80"/>
    <n v="0"/>
    <n v="8"/>
    <n v="2"/>
    <n v="7"/>
    <n v="0"/>
    <n v="7"/>
    <n v="7"/>
  </r>
  <r>
    <x v="1"/>
    <s v="Non-Travel"/>
    <x v="2"/>
    <s v="Current Employees"/>
    <x v="1"/>
    <x v="2"/>
    <x v="931"/>
    <n v="1298"/>
    <x v="0"/>
    <x v="3"/>
    <x v="0"/>
    <s v="Yes"/>
    <s v="Y"/>
    <n v="3"/>
    <n v="-2"/>
    <n v="0"/>
    <n v="30"/>
    <n v="0"/>
    <m/>
    <n v="0"/>
    <n v="1"/>
    <n v="879"/>
    <n v="9"/>
    <x v="0"/>
    <n v="1"/>
    <n v="3"/>
    <n v="72"/>
    <n v="3"/>
    <n v="2"/>
    <x v="2"/>
    <n v="4695"/>
    <n v="12858"/>
    <n v="7"/>
    <n v="18"/>
    <n v="3"/>
    <n v="3"/>
    <n v="80"/>
    <n v="0"/>
    <n v="10"/>
    <n v="3"/>
    <n v="8"/>
    <n v="4"/>
    <n v="1"/>
    <n v="7"/>
  </r>
  <r>
    <x v="0"/>
    <s v="Travel_Rarely"/>
    <x v="2"/>
    <s v="Ex-Employees"/>
    <x v="1"/>
    <x v="4"/>
    <x v="932"/>
    <n v="1299"/>
    <x v="0"/>
    <x v="2"/>
    <x v="2"/>
    <s v="Yes"/>
    <s v="Y"/>
    <n v="2"/>
    <n v="-2"/>
    <n v="0"/>
    <n v="29"/>
    <n v="1"/>
    <n v="1"/>
    <n v="1"/>
    <n v="0"/>
    <n v="806"/>
    <n v="7"/>
    <x v="3"/>
    <n v="1"/>
    <n v="4"/>
    <n v="39"/>
    <n v="3"/>
    <n v="1"/>
    <x v="0"/>
    <n v="3339"/>
    <n v="17285"/>
    <n v="3"/>
    <n v="13"/>
    <n v="3"/>
    <n v="1"/>
    <n v="80"/>
    <n v="2"/>
    <n v="10"/>
    <n v="3"/>
    <n v="7"/>
    <n v="7"/>
    <n v="7"/>
    <n v="7"/>
  </r>
  <r>
    <x v="1"/>
    <s v="Travel_Rarely"/>
    <x v="2"/>
    <s v="Current Employees"/>
    <x v="1"/>
    <x v="4"/>
    <x v="933"/>
    <n v="1301"/>
    <x v="1"/>
    <x v="1"/>
    <x v="0"/>
    <s v="No"/>
    <s v="Y"/>
    <n v="2"/>
    <n v="-2"/>
    <n v="0"/>
    <n v="28"/>
    <n v="0"/>
    <m/>
    <n v="0"/>
    <n v="1"/>
    <n v="640"/>
    <n v="1"/>
    <x v="3"/>
    <n v="1"/>
    <n v="4"/>
    <n v="84"/>
    <n v="3"/>
    <n v="1"/>
    <x v="0"/>
    <n v="2080"/>
    <n v="4732"/>
    <n v="2"/>
    <n v="11"/>
    <n v="3"/>
    <n v="2"/>
    <n v="80"/>
    <n v="0"/>
    <n v="5"/>
    <n v="2"/>
    <n v="3"/>
    <n v="2"/>
    <n v="1"/>
    <n v="2"/>
  </r>
  <r>
    <x v="1"/>
    <s v="Travel_Rarely"/>
    <x v="2"/>
    <s v="Current Employees"/>
    <x v="1"/>
    <x v="2"/>
    <x v="934"/>
    <n v="1303"/>
    <x v="0"/>
    <x v="1"/>
    <x v="0"/>
    <s v="No"/>
    <s v="Y"/>
    <n v="3"/>
    <n v="-2"/>
    <n v="0"/>
    <n v="25"/>
    <n v="0"/>
    <m/>
    <n v="0"/>
    <n v="1"/>
    <n v="266"/>
    <n v="1"/>
    <x v="3"/>
    <n v="1"/>
    <n v="4"/>
    <n v="40"/>
    <n v="3"/>
    <n v="1"/>
    <x v="1"/>
    <n v="2096"/>
    <n v="18830"/>
    <n v="1"/>
    <n v="18"/>
    <n v="3"/>
    <n v="4"/>
    <n v="80"/>
    <n v="0"/>
    <n v="2"/>
    <n v="2"/>
    <n v="2"/>
    <n v="2"/>
    <n v="2"/>
    <n v="1"/>
  </r>
  <r>
    <x v="1"/>
    <s v="Travel_Rarely"/>
    <x v="2"/>
    <s v="Current Employees"/>
    <x v="0"/>
    <x v="2"/>
    <x v="935"/>
    <n v="1304"/>
    <x v="1"/>
    <x v="0"/>
    <x v="1"/>
    <s v="No"/>
    <s v="Y"/>
    <n v="4"/>
    <n v="-2"/>
    <n v="0"/>
    <n v="32"/>
    <n v="0"/>
    <m/>
    <n v="0"/>
    <n v="1"/>
    <n v="604"/>
    <n v="8"/>
    <x v="3"/>
    <n v="1"/>
    <n v="3"/>
    <n v="56"/>
    <n v="4"/>
    <n v="2"/>
    <x v="0"/>
    <n v="6209"/>
    <n v="11693"/>
    <n v="1"/>
    <n v="15"/>
    <n v="3"/>
    <n v="3"/>
    <n v="80"/>
    <n v="2"/>
    <n v="10"/>
    <n v="4"/>
    <n v="10"/>
    <n v="7"/>
    <n v="0"/>
    <n v="8"/>
  </r>
  <r>
    <x v="1"/>
    <s v="Travel_Frequently"/>
    <x v="1"/>
    <s v="Current Employees"/>
    <x v="1"/>
    <x v="2"/>
    <x v="936"/>
    <n v="1306"/>
    <x v="0"/>
    <x v="5"/>
    <x v="0"/>
    <s v="No"/>
    <s v="Y"/>
    <n v="4"/>
    <n v="-2"/>
    <n v="0"/>
    <n v="45"/>
    <n v="0"/>
    <m/>
    <n v="0"/>
    <n v="1"/>
    <n v="364"/>
    <n v="25"/>
    <x v="3"/>
    <n v="1"/>
    <n v="2"/>
    <n v="83"/>
    <n v="3"/>
    <n v="5"/>
    <x v="1"/>
    <n v="18061"/>
    <n v="13035"/>
    <n v="3"/>
    <n v="22"/>
    <n v="4"/>
    <n v="3"/>
    <n v="80"/>
    <n v="0"/>
    <n v="22"/>
    <n v="3"/>
    <n v="0"/>
    <n v="0"/>
    <n v="0"/>
    <n v="0"/>
  </r>
  <r>
    <x v="1"/>
    <s v="Travel_Rarely"/>
    <x v="0"/>
    <s v="Current Employees"/>
    <x v="1"/>
    <x v="2"/>
    <x v="937"/>
    <n v="1307"/>
    <x v="0"/>
    <x v="5"/>
    <x v="2"/>
    <s v="Yes"/>
    <s v="Y"/>
    <n v="4"/>
    <n v="-2"/>
    <n v="0"/>
    <n v="39"/>
    <n v="0"/>
    <m/>
    <n v="0"/>
    <n v="1"/>
    <n v="412"/>
    <n v="13"/>
    <x v="2"/>
    <n v="1"/>
    <n v="3"/>
    <n v="94"/>
    <n v="2"/>
    <n v="4"/>
    <x v="1"/>
    <n v="17123"/>
    <n v="17334"/>
    <n v="6"/>
    <n v="13"/>
    <n v="3"/>
    <n v="4"/>
    <n v="80"/>
    <n v="2"/>
    <n v="21"/>
    <n v="3"/>
    <n v="19"/>
    <n v="9"/>
    <n v="15"/>
    <n v="2"/>
  </r>
  <r>
    <x v="1"/>
    <s v="Travel_Rarely"/>
    <x v="3"/>
    <s v="Current Employees"/>
    <x v="1"/>
    <x v="0"/>
    <x v="938"/>
    <n v="1308"/>
    <x v="1"/>
    <x v="1"/>
    <x v="2"/>
    <s v="No"/>
    <s v="Y"/>
    <n v="3"/>
    <n v="-2"/>
    <n v="0"/>
    <n v="58"/>
    <n v="0"/>
    <m/>
    <n v="0"/>
    <n v="1"/>
    <n v="848"/>
    <n v="23"/>
    <x v="2"/>
    <n v="1"/>
    <n v="1"/>
    <n v="88"/>
    <n v="3"/>
    <n v="1"/>
    <x v="2"/>
    <n v="2372"/>
    <n v="26076"/>
    <n v="1"/>
    <n v="12"/>
    <n v="3"/>
    <n v="4"/>
    <n v="80"/>
    <n v="2"/>
    <n v="2"/>
    <n v="3"/>
    <n v="2"/>
    <n v="2"/>
    <n v="2"/>
    <n v="2"/>
  </r>
  <r>
    <x v="0"/>
    <s v="Travel_Rarely"/>
    <x v="2"/>
    <s v="Ex-Employees"/>
    <x v="1"/>
    <x v="0"/>
    <x v="939"/>
    <n v="1309"/>
    <x v="1"/>
    <x v="2"/>
    <x v="1"/>
    <s v="No"/>
    <s v="Y"/>
    <n v="3"/>
    <n v="-2"/>
    <n v="0"/>
    <n v="32"/>
    <n v="1"/>
    <n v="1"/>
    <n v="1"/>
    <n v="0"/>
    <n v="1089"/>
    <n v="7"/>
    <x v="0"/>
    <n v="1"/>
    <n v="4"/>
    <n v="79"/>
    <n v="3"/>
    <n v="2"/>
    <x v="2"/>
    <n v="4883"/>
    <n v="22845"/>
    <n v="1"/>
    <n v="18"/>
    <n v="3"/>
    <n v="1"/>
    <n v="80"/>
    <n v="1"/>
    <n v="10"/>
    <n v="3"/>
    <n v="10"/>
    <n v="4"/>
    <n v="1"/>
    <n v="1"/>
  </r>
  <r>
    <x v="0"/>
    <s v="Travel_Rarely"/>
    <x v="0"/>
    <s v="Ex-Employees"/>
    <x v="1"/>
    <x v="2"/>
    <x v="940"/>
    <n v="1310"/>
    <x v="1"/>
    <x v="1"/>
    <x v="0"/>
    <s v="No"/>
    <s v="Y"/>
    <n v="2"/>
    <n v="-2"/>
    <n v="0"/>
    <n v="39"/>
    <n v="1"/>
    <n v="1"/>
    <n v="1"/>
    <n v="0"/>
    <n v="360"/>
    <n v="23"/>
    <x v="3"/>
    <n v="1"/>
    <n v="3"/>
    <n v="93"/>
    <n v="3"/>
    <n v="1"/>
    <x v="2"/>
    <n v="3904"/>
    <n v="22154"/>
    <n v="0"/>
    <n v="13"/>
    <n v="3"/>
    <n v="1"/>
    <n v="80"/>
    <n v="0"/>
    <n v="6"/>
    <n v="3"/>
    <n v="5"/>
    <n v="2"/>
    <n v="0"/>
    <n v="3"/>
  </r>
  <r>
    <x v="1"/>
    <s v="Travel_Rarely"/>
    <x v="2"/>
    <s v="Current Employees"/>
    <x v="1"/>
    <x v="4"/>
    <x v="941"/>
    <n v="1311"/>
    <x v="0"/>
    <x v="2"/>
    <x v="1"/>
    <s v="No"/>
    <s v="Y"/>
    <n v="6"/>
    <n v="-2"/>
    <n v="0"/>
    <n v="30"/>
    <n v="0"/>
    <m/>
    <n v="0"/>
    <n v="1"/>
    <n v="1138"/>
    <n v="6"/>
    <x v="3"/>
    <n v="1"/>
    <n v="4"/>
    <n v="48"/>
    <n v="2"/>
    <n v="2"/>
    <x v="0"/>
    <n v="4627"/>
    <n v="23631"/>
    <n v="0"/>
    <n v="12"/>
    <n v="3"/>
    <n v="1"/>
    <n v="80"/>
    <n v="1"/>
    <n v="10"/>
    <n v="3"/>
    <n v="9"/>
    <n v="2"/>
    <n v="6"/>
    <n v="7"/>
  </r>
  <r>
    <x v="1"/>
    <s v="Travel_Rarely"/>
    <x v="0"/>
    <s v="Current Employees"/>
    <x v="1"/>
    <x v="4"/>
    <x v="942"/>
    <n v="1312"/>
    <x v="0"/>
    <x v="4"/>
    <x v="1"/>
    <s v="No"/>
    <s v="Y"/>
    <n v="0"/>
    <n v="-2"/>
    <n v="0"/>
    <n v="36"/>
    <n v="0"/>
    <m/>
    <n v="0"/>
    <n v="1"/>
    <n v="325"/>
    <n v="10"/>
    <x v="2"/>
    <n v="1"/>
    <n v="4"/>
    <n v="63"/>
    <n v="3"/>
    <n v="3"/>
    <x v="0"/>
    <n v="7094"/>
    <n v="5747"/>
    <n v="3"/>
    <n v="12"/>
    <n v="3"/>
    <n v="1"/>
    <n v="80"/>
    <n v="0"/>
    <n v="10"/>
    <n v="3"/>
    <n v="7"/>
    <n v="7"/>
    <n v="1"/>
    <n v="7"/>
  </r>
  <r>
    <x v="1"/>
    <s v="Travel_Rarely"/>
    <x v="1"/>
    <s v="Current Employees"/>
    <x v="2"/>
    <x v="0"/>
    <x v="943"/>
    <n v="1314"/>
    <x v="0"/>
    <x v="8"/>
    <x v="0"/>
    <s v="No"/>
    <s v="Y"/>
    <n v="3"/>
    <n v="-2"/>
    <n v="0"/>
    <n v="46"/>
    <n v="0"/>
    <m/>
    <n v="0"/>
    <n v="1"/>
    <n v="991"/>
    <n v="1"/>
    <x v="0"/>
    <n v="1"/>
    <n v="4"/>
    <n v="44"/>
    <n v="3"/>
    <n v="1"/>
    <x v="2"/>
    <n v="3423"/>
    <n v="22957"/>
    <n v="6"/>
    <n v="12"/>
    <n v="3"/>
    <n v="3"/>
    <n v="80"/>
    <n v="0"/>
    <n v="10"/>
    <n v="4"/>
    <n v="7"/>
    <n v="6"/>
    <n v="5"/>
    <n v="7"/>
  </r>
  <r>
    <x v="1"/>
    <s v="Non-Travel"/>
    <x v="2"/>
    <s v="Current Employees"/>
    <x v="1"/>
    <x v="0"/>
    <x v="944"/>
    <n v="1315"/>
    <x v="0"/>
    <x v="2"/>
    <x v="1"/>
    <s v="No"/>
    <s v="Y"/>
    <n v="6"/>
    <n v="-2"/>
    <n v="0"/>
    <n v="28"/>
    <n v="0"/>
    <m/>
    <n v="0"/>
    <n v="1"/>
    <n v="1476"/>
    <n v="1"/>
    <x v="3"/>
    <n v="1"/>
    <n v="3"/>
    <n v="55"/>
    <n v="1"/>
    <n v="2"/>
    <x v="0"/>
    <n v="6674"/>
    <n v="16392"/>
    <n v="0"/>
    <n v="11"/>
    <n v="3"/>
    <n v="1"/>
    <n v="80"/>
    <n v="3"/>
    <n v="10"/>
    <n v="3"/>
    <n v="9"/>
    <n v="8"/>
    <n v="7"/>
    <n v="5"/>
  </r>
  <r>
    <x v="1"/>
    <s v="Travel_Rarely"/>
    <x v="1"/>
    <s v="Current Employees"/>
    <x v="1"/>
    <x v="0"/>
    <x v="945"/>
    <n v="1317"/>
    <x v="0"/>
    <x v="7"/>
    <x v="1"/>
    <s v="Yes"/>
    <s v="Y"/>
    <n v="2"/>
    <n v="-2"/>
    <n v="0"/>
    <n v="50"/>
    <n v="0"/>
    <m/>
    <n v="0"/>
    <n v="1"/>
    <n v="1322"/>
    <n v="28"/>
    <x v="3"/>
    <n v="1"/>
    <n v="4"/>
    <n v="43"/>
    <n v="3"/>
    <n v="4"/>
    <x v="2"/>
    <n v="16880"/>
    <n v="22422"/>
    <n v="4"/>
    <n v="11"/>
    <n v="3"/>
    <n v="2"/>
    <n v="80"/>
    <n v="0"/>
    <n v="25"/>
    <n v="3"/>
    <n v="3"/>
    <n v="2"/>
    <n v="1"/>
    <n v="2"/>
  </r>
  <r>
    <x v="0"/>
    <s v="Travel_Rarely"/>
    <x v="0"/>
    <s v="Ex-Employees"/>
    <x v="0"/>
    <x v="3"/>
    <x v="946"/>
    <n v="1318"/>
    <x v="1"/>
    <x v="0"/>
    <x v="0"/>
    <s v="Yes"/>
    <s v="Y"/>
    <n v="2"/>
    <n v="-2"/>
    <n v="0"/>
    <n v="40"/>
    <n v="1"/>
    <n v="1"/>
    <n v="1"/>
    <n v="0"/>
    <n v="299"/>
    <n v="25"/>
    <x v="2"/>
    <n v="1"/>
    <n v="4"/>
    <n v="57"/>
    <n v="2"/>
    <n v="3"/>
    <x v="1"/>
    <n v="9094"/>
    <n v="17235"/>
    <n v="2"/>
    <n v="12"/>
    <n v="3"/>
    <n v="3"/>
    <n v="80"/>
    <n v="0"/>
    <n v="9"/>
    <n v="3"/>
    <n v="5"/>
    <n v="4"/>
    <n v="1"/>
    <n v="0"/>
  </r>
  <r>
    <x v="0"/>
    <s v="Travel_Rarely"/>
    <x v="1"/>
    <s v="Ex-Employees"/>
    <x v="0"/>
    <x v="0"/>
    <x v="947"/>
    <n v="1319"/>
    <x v="1"/>
    <x v="0"/>
    <x v="0"/>
    <s v="Yes"/>
    <s v="Y"/>
    <n v="2"/>
    <n v="-2"/>
    <n v="0"/>
    <n v="52"/>
    <n v="1"/>
    <n v="1"/>
    <n v="1"/>
    <n v="0"/>
    <n v="1030"/>
    <n v="5"/>
    <x v="3"/>
    <n v="1"/>
    <n v="2"/>
    <n v="64"/>
    <n v="3"/>
    <n v="3"/>
    <x v="1"/>
    <n v="8446"/>
    <n v="21534"/>
    <n v="9"/>
    <n v="19"/>
    <n v="3"/>
    <n v="3"/>
    <n v="80"/>
    <n v="0"/>
    <n v="10"/>
    <n v="2"/>
    <n v="8"/>
    <n v="7"/>
    <n v="7"/>
    <n v="7"/>
  </r>
  <r>
    <x v="1"/>
    <s v="Travel_Rarely"/>
    <x v="2"/>
    <s v="Current Employees"/>
    <x v="1"/>
    <x v="2"/>
    <x v="948"/>
    <n v="1321"/>
    <x v="0"/>
    <x v="5"/>
    <x v="1"/>
    <s v="Yes"/>
    <s v="Y"/>
    <n v="2"/>
    <n v="-2"/>
    <n v="0"/>
    <n v="30"/>
    <n v="0"/>
    <m/>
    <n v="0"/>
    <n v="1"/>
    <n v="634"/>
    <n v="17"/>
    <x v="2"/>
    <n v="1"/>
    <n v="2"/>
    <n v="95"/>
    <n v="3"/>
    <n v="3"/>
    <x v="2"/>
    <n v="11916"/>
    <n v="25927"/>
    <n v="1"/>
    <n v="23"/>
    <n v="4"/>
    <n v="4"/>
    <n v="80"/>
    <n v="2"/>
    <n v="9"/>
    <n v="3"/>
    <n v="9"/>
    <n v="1"/>
    <n v="0"/>
    <n v="8"/>
  </r>
  <r>
    <x v="1"/>
    <s v="Travel_Rarely"/>
    <x v="0"/>
    <s v="Current Employees"/>
    <x v="1"/>
    <x v="0"/>
    <x v="949"/>
    <n v="1322"/>
    <x v="1"/>
    <x v="3"/>
    <x v="0"/>
    <s v="No"/>
    <s v="Y"/>
    <n v="6"/>
    <n v="-2"/>
    <n v="0"/>
    <n v="39"/>
    <n v="0"/>
    <m/>
    <n v="0"/>
    <n v="1"/>
    <n v="524"/>
    <n v="18"/>
    <x v="0"/>
    <n v="1"/>
    <n v="1"/>
    <n v="32"/>
    <n v="3"/>
    <n v="2"/>
    <x v="2"/>
    <n v="4534"/>
    <n v="13352"/>
    <n v="0"/>
    <n v="11"/>
    <n v="3"/>
    <n v="1"/>
    <n v="80"/>
    <n v="0"/>
    <n v="9"/>
    <n v="3"/>
    <n v="8"/>
    <n v="7"/>
    <n v="1"/>
    <n v="7"/>
  </r>
  <r>
    <x v="1"/>
    <s v="Non-Travel"/>
    <x v="2"/>
    <s v="Current Employees"/>
    <x v="0"/>
    <x v="0"/>
    <x v="950"/>
    <n v="1324"/>
    <x v="0"/>
    <x v="0"/>
    <x v="2"/>
    <s v="Yes"/>
    <s v="Y"/>
    <n v="5"/>
    <n v="-2"/>
    <n v="0"/>
    <n v="31"/>
    <n v="0"/>
    <m/>
    <n v="0"/>
    <n v="1"/>
    <n v="587"/>
    <n v="2"/>
    <x v="2"/>
    <n v="1"/>
    <n v="4"/>
    <n v="57"/>
    <n v="3"/>
    <n v="3"/>
    <x v="2"/>
    <n v="9852"/>
    <n v="8935"/>
    <n v="1"/>
    <n v="19"/>
    <n v="3"/>
    <n v="1"/>
    <n v="80"/>
    <n v="1"/>
    <n v="10"/>
    <n v="2"/>
    <n v="10"/>
    <n v="8"/>
    <n v="9"/>
    <n v="6"/>
  </r>
  <r>
    <x v="1"/>
    <s v="Non-Travel"/>
    <x v="0"/>
    <s v="Current Employees"/>
    <x v="0"/>
    <x v="2"/>
    <x v="951"/>
    <n v="1329"/>
    <x v="1"/>
    <x v="0"/>
    <x v="0"/>
    <s v="No"/>
    <s v="Y"/>
    <n v="4"/>
    <n v="-2"/>
    <n v="0"/>
    <n v="41"/>
    <n v="0"/>
    <m/>
    <n v="0"/>
    <n v="1"/>
    <n v="256"/>
    <n v="10"/>
    <x v="0"/>
    <n v="1"/>
    <n v="3"/>
    <n v="40"/>
    <n v="1"/>
    <n v="2"/>
    <x v="1"/>
    <n v="6151"/>
    <n v="22074"/>
    <n v="1"/>
    <n v="13"/>
    <n v="3"/>
    <n v="1"/>
    <n v="80"/>
    <n v="0"/>
    <n v="19"/>
    <n v="3"/>
    <n v="19"/>
    <n v="2"/>
    <n v="11"/>
    <n v="9"/>
  </r>
  <r>
    <x v="0"/>
    <s v="Travel_Frequently"/>
    <x v="2"/>
    <s v="Ex-Employees"/>
    <x v="0"/>
    <x v="0"/>
    <x v="952"/>
    <n v="1331"/>
    <x v="0"/>
    <x v="6"/>
    <x v="0"/>
    <s v="Yes"/>
    <s v="Y"/>
    <n v="2"/>
    <n v="-2"/>
    <n v="0"/>
    <n v="31"/>
    <n v="1"/>
    <n v="1"/>
    <n v="1"/>
    <n v="0"/>
    <n v="1060"/>
    <n v="1"/>
    <x v="3"/>
    <n v="1"/>
    <n v="4"/>
    <n v="54"/>
    <n v="3"/>
    <n v="1"/>
    <x v="1"/>
    <n v="2302"/>
    <n v="8319"/>
    <n v="1"/>
    <n v="11"/>
    <n v="3"/>
    <n v="1"/>
    <n v="80"/>
    <n v="0"/>
    <n v="3"/>
    <n v="4"/>
    <n v="3"/>
    <n v="2"/>
    <n v="2"/>
    <n v="2"/>
  </r>
  <r>
    <x v="0"/>
    <s v="Travel_Rarely"/>
    <x v="0"/>
    <s v="Ex-Employees"/>
    <x v="1"/>
    <x v="0"/>
    <x v="953"/>
    <n v="1333"/>
    <x v="1"/>
    <x v="2"/>
    <x v="1"/>
    <s v="No"/>
    <s v="Y"/>
    <n v="4"/>
    <n v="-2"/>
    <n v="0"/>
    <n v="44"/>
    <n v="1"/>
    <n v="1"/>
    <n v="1"/>
    <n v="0"/>
    <n v="935"/>
    <n v="3"/>
    <x v="3"/>
    <n v="1"/>
    <n v="1"/>
    <n v="89"/>
    <n v="3"/>
    <n v="1"/>
    <x v="2"/>
    <n v="2362"/>
    <n v="14669"/>
    <n v="4"/>
    <n v="12"/>
    <n v="3"/>
    <n v="3"/>
    <n v="80"/>
    <n v="0"/>
    <n v="10"/>
    <n v="4"/>
    <n v="3"/>
    <n v="2"/>
    <n v="1"/>
    <n v="2"/>
  </r>
  <r>
    <x v="1"/>
    <s v="Non-Travel"/>
    <x v="0"/>
    <s v="Current Employees"/>
    <x v="1"/>
    <x v="0"/>
    <x v="954"/>
    <n v="1334"/>
    <x v="1"/>
    <x v="5"/>
    <x v="1"/>
    <s v="Yes"/>
    <s v="Y"/>
    <n v="3"/>
    <n v="-2"/>
    <n v="0"/>
    <n v="42"/>
    <n v="0"/>
    <m/>
    <n v="0"/>
    <n v="1"/>
    <n v="495"/>
    <n v="2"/>
    <x v="1"/>
    <n v="1"/>
    <n v="3"/>
    <n v="37"/>
    <n v="3"/>
    <n v="4"/>
    <x v="2"/>
    <n v="17861"/>
    <n v="26582"/>
    <n v="0"/>
    <n v="13"/>
    <n v="3"/>
    <n v="4"/>
    <n v="80"/>
    <n v="0"/>
    <n v="21"/>
    <n v="2"/>
    <n v="20"/>
    <n v="8"/>
    <n v="2"/>
    <n v="10"/>
  </r>
  <r>
    <x v="1"/>
    <s v="Travel_Rarely"/>
    <x v="3"/>
    <s v="Current Employees"/>
    <x v="1"/>
    <x v="2"/>
    <x v="955"/>
    <n v="1336"/>
    <x v="0"/>
    <x v="5"/>
    <x v="1"/>
    <s v="No"/>
    <s v="Y"/>
    <n v="5"/>
    <n v="-2"/>
    <n v="0"/>
    <n v="55"/>
    <n v="0"/>
    <m/>
    <n v="0"/>
    <n v="1"/>
    <n v="282"/>
    <n v="2"/>
    <x v="0"/>
    <n v="1"/>
    <n v="4"/>
    <n v="58"/>
    <n v="1"/>
    <n v="5"/>
    <x v="2"/>
    <n v="19187"/>
    <n v="6992"/>
    <n v="4"/>
    <n v="14"/>
    <n v="3"/>
    <n v="4"/>
    <n v="80"/>
    <n v="1"/>
    <n v="23"/>
    <n v="3"/>
    <n v="19"/>
    <n v="9"/>
    <n v="9"/>
    <n v="11"/>
  </r>
  <r>
    <x v="1"/>
    <s v="Travel_Rarely"/>
    <x v="3"/>
    <s v="Current Employees"/>
    <x v="2"/>
    <x v="0"/>
    <x v="956"/>
    <n v="1338"/>
    <x v="1"/>
    <x v="5"/>
    <x v="0"/>
    <s v="No"/>
    <s v="Y"/>
    <n v="4"/>
    <n v="-2"/>
    <n v="0"/>
    <n v="56"/>
    <n v="0"/>
    <m/>
    <n v="0"/>
    <n v="1"/>
    <n v="206"/>
    <n v="8"/>
    <x v="2"/>
    <n v="1"/>
    <n v="4"/>
    <n v="99"/>
    <n v="3"/>
    <n v="5"/>
    <x v="1"/>
    <n v="19717"/>
    <n v="4022"/>
    <n v="6"/>
    <n v="14"/>
    <n v="3"/>
    <n v="1"/>
    <n v="80"/>
    <n v="0"/>
    <n v="36"/>
    <n v="3"/>
    <n v="7"/>
    <n v="3"/>
    <n v="7"/>
    <n v="7"/>
  </r>
  <r>
    <x v="1"/>
    <s v="Non-Travel"/>
    <x v="0"/>
    <s v="Current Employees"/>
    <x v="1"/>
    <x v="0"/>
    <x v="957"/>
    <n v="1340"/>
    <x v="1"/>
    <x v="1"/>
    <x v="2"/>
    <s v="No"/>
    <s v="Y"/>
    <n v="0"/>
    <n v="-2"/>
    <n v="0"/>
    <n v="40"/>
    <n v="0"/>
    <m/>
    <n v="0"/>
    <n v="1"/>
    <n v="458"/>
    <n v="16"/>
    <x v="0"/>
    <n v="1"/>
    <n v="3"/>
    <n v="74"/>
    <n v="3"/>
    <n v="1"/>
    <x v="2"/>
    <n v="3544"/>
    <n v="8532"/>
    <n v="9"/>
    <n v="16"/>
    <n v="3"/>
    <n v="2"/>
    <n v="80"/>
    <n v="1"/>
    <n v="6"/>
    <n v="3"/>
    <n v="4"/>
    <n v="2"/>
    <n v="0"/>
    <n v="0"/>
  </r>
  <r>
    <x v="1"/>
    <s v="Travel_Rarely"/>
    <x v="2"/>
    <s v="Current Employees"/>
    <x v="1"/>
    <x v="0"/>
    <x v="958"/>
    <n v="1344"/>
    <x v="1"/>
    <x v="4"/>
    <x v="2"/>
    <s v="No"/>
    <s v="Y"/>
    <n v="0"/>
    <n v="-2"/>
    <n v="0"/>
    <n v="34"/>
    <n v="0"/>
    <m/>
    <n v="0"/>
    <n v="1"/>
    <n v="943"/>
    <n v="9"/>
    <x v="3"/>
    <n v="1"/>
    <n v="4"/>
    <n v="86"/>
    <n v="3"/>
    <n v="3"/>
    <x v="0"/>
    <n v="8500"/>
    <n v="5494"/>
    <n v="0"/>
    <n v="11"/>
    <n v="3"/>
    <n v="4"/>
    <n v="80"/>
    <n v="1"/>
    <n v="10"/>
    <n v="2"/>
    <n v="9"/>
    <n v="7"/>
    <n v="1"/>
    <n v="6"/>
  </r>
  <r>
    <x v="1"/>
    <s v="Travel_Rarely"/>
    <x v="0"/>
    <s v="Current Employees"/>
    <x v="1"/>
    <x v="0"/>
    <x v="959"/>
    <n v="1346"/>
    <x v="1"/>
    <x v="1"/>
    <x v="0"/>
    <s v="No"/>
    <s v="Y"/>
    <n v="4"/>
    <n v="-2"/>
    <n v="0"/>
    <n v="40"/>
    <n v="0"/>
    <m/>
    <n v="0"/>
    <n v="1"/>
    <n v="523"/>
    <n v="2"/>
    <x v="3"/>
    <n v="1"/>
    <n v="3"/>
    <n v="98"/>
    <n v="3"/>
    <n v="2"/>
    <x v="0"/>
    <n v="4661"/>
    <n v="22455"/>
    <n v="1"/>
    <n v="13"/>
    <n v="3"/>
    <n v="3"/>
    <n v="80"/>
    <n v="0"/>
    <n v="9"/>
    <n v="3"/>
    <n v="9"/>
    <n v="8"/>
    <n v="8"/>
    <n v="8"/>
  </r>
  <r>
    <x v="1"/>
    <s v="Travel_Frequently"/>
    <x v="0"/>
    <s v="Current Employees"/>
    <x v="0"/>
    <x v="3"/>
    <x v="960"/>
    <n v="1349"/>
    <x v="0"/>
    <x v="0"/>
    <x v="2"/>
    <s v="No"/>
    <s v="Y"/>
    <n v="2"/>
    <n v="-2"/>
    <n v="0"/>
    <n v="41"/>
    <n v="0"/>
    <m/>
    <n v="0"/>
    <n v="1"/>
    <n v="1018"/>
    <n v="1"/>
    <x v="3"/>
    <n v="1"/>
    <n v="3"/>
    <n v="66"/>
    <n v="3"/>
    <n v="2"/>
    <x v="1"/>
    <n v="4103"/>
    <n v="4297"/>
    <n v="0"/>
    <n v="17"/>
    <n v="3"/>
    <n v="4"/>
    <n v="80"/>
    <n v="1"/>
    <n v="10"/>
    <n v="3"/>
    <n v="9"/>
    <n v="3"/>
    <n v="1"/>
    <n v="7"/>
  </r>
  <r>
    <x v="1"/>
    <s v="Travel_Frequently"/>
    <x v="0"/>
    <s v="Current Employees"/>
    <x v="1"/>
    <x v="0"/>
    <x v="961"/>
    <n v="1350"/>
    <x v="1"/>
    <x v="1"/>
    <x v="0"/>
    <s v="Yes"/>
    <s v="Y"/>
    <n v="3"/>
    <n v="-2"/>
    <n v="0"/>
    <n v="35"/>
    <n v="0"/>
    <m/>
    <n v="0"/>
    <n v="1"/>
    <n v="482"/>
    <n v="4"/>
    <x v="2"/>
    <n v="1"/>
    <n v="3"/>
    <n v="87"/>
    <n v="3"/>
    <n v="2"/>
    <x v="2"/>
    <n v="4249"/>
    <n v="2690"/>
    <n v="1"/>
    <n v="11"/>
    <n v="3"/>
    <n v="2"/>
    <n v="80"/>
    <n v="0"/>
    <n v="9"/>
    <n v="3"/>
    <n v="9"/>
    <n v="6"/>
    <n v="1"/>
    <n v="1"/>
  </r>
  <r>
    <x v="1"/>
    <s v="Travel_Rarely"/>
    <x v="1"/>
    <s v="Current Employees"/>
    <x v="2"/>
    <x v="0"/>
    <x v="962"/>
    <n v="1352"/>
    <x v="1"/>
    <x v="5"/>
    <x v="2"/>
    <s v="Yes"/>
    <s v="Y"/>
    <n v="2"/>
    <n v="-2"/>
    <n v="0"/>
    <n v="51"/>
    <n v="0"/>
    <m/>
    <n v="0"/>
    <n v="1"/>
    <n v="770"/>
    <n v="5"/>
    <x v="3"/>
    <n v="1"/>
    <n v="3"/>
    <n v="84"/>
    <n v="3"/>
    <n v="4"/>
    <x v="1"/>
    <n v="14026"/>
    <n v="17588"/>
    <n v="1"/>
    <n v="11"/>
    <n v="3"/>
    <n v="2"/>
    <n v="80"/>
    <n v="1"/>
    <n v="33"/>
    <n v="3"/>
    <n v="33"/>
    <n v="9"/>
    <n v="0"/>
    <n v="10"/>
  </r>
  <r>
    <x v="1"/>
    <s v="Travel_Rarely"/>
    <x v="0"/>
    <s v="Current Employees"/>
    <x v="0"/>
    <x v="0"/>
    <x v="963"/>
    <n v="1355"/>
    <x v="0"/>
    <x v="0"/>
    <x v="2"/>
    <s v="No"/>
    <s v="Y"/>
    <n v="3"/>
    <n v="-2"/>
    <n v="0"/>
    <n v="38"/>
    <n v="0"/>
    <m/>
    <n v="0"/>
    <n v="1"/>
    <n v="1009"/>
    <n v="2"/>
    <x v="0"/>
    <n v="1"/>
    <n v="2"/>
    <n v="31"/>
    <n v="3"/>
    <n v="2"/>
    <x v="2"/>
    <n v="6893"/>
    <n v="19461"/>
    <n v="3"/>
    <n v="15"/>
    <n v="3"/>
    <n v="4"/>
    <n v="80"/>
    <n v="1"/>
    <n v="11"/>
    <n v="3"/>
    <n v="7"/>
    <n v="7"/>
    <n v="1"/>
    <n v="7"/>
  </r>
  <r>
    <x v="1"/>
    <s v="Travel_Rarely"/>
    <x v="2"/>
    <s v="Current Employees"/>
    <x v="0"/>
    <x v="2"/>
    <x v="964"/>
    <n v="1356"/>
    <x v="0"/>
    <x v="0"/>
    <x v="0"/>
    <s v="No"/>
    <s v="Y"/>
    <n v="6"/>
    <n v="-2"/>
    <n v="0"/>
    <n v="34"/>
    <n v="0"/>
    <m/>
    <n v="0"/>
    <n v="1"/>
    <n v="507"/>
    <n v="15"/>
    <x v="0"/>
    <n v="1"/>
    <n v="3"/>
    <n v="66"/>
    <n v="3"/>
    <n v="2"/>
    <x v="2"/>
    <n v="6125"/>
    <n v="23553"/>
    <n v="1"/>
    <n v="12"/>
    <n v="3"/>
    <n v="4"/>
    <n v="80"/>
    <n v="0"/>
    <n v="10"/>
    <n v="4"/>
    <n v="10"/>
    <n v="8"/>
    <n v="9"/>
    <n v="6"/>
  </r>
  <r>
    <x v="1"/>
    <s v="Travel_Rarely"/>
    <x v="2"/>
    <s v="Current Employees"/>
    <x v="1"/>
    <x v="2"/>
    <x v="965"/>
    <n v="1358"/>
    <x v="1"/>
    <x v="2"/>
    <x v="1"/>
    <s v="No"/>
    <s v="Y"/>
    <n v="6"/>
    <n v="-2"/>
    <n v="0"/>
    <n v="25"/>
    <n v="0"/>
    <m/>
    <n v="0"/>
    <n v="1"/>
    <n v="882"/>
    <n v="19"/>
    <x v="1"/>
    <n v="1"/>
    <n v="4"/>
    <n v="67"/>
    <n v="3"/>
    <n v="1"/>
    <x v="0"/>
    <n v="3669"/>
    <n v="9075"/>
    <n v="3"/>
    <n v="11"/>
    <n v="3"/>
    <n v="3"/>
    <n v="80"/>
    <n v="3"/>
    <n v="7"/>
    <n v="2"/>
    <n v="3"/>
    <n v="2"/>
    <n v="1"/>
    <n v="2"/>
  </r>
  <r>
    <x v="0"/>
    <s v="Travel_Rarely"/>
    <x v="3"/>
    <s v="Ex-Employees"/>
    <x v="1"/>
    <x v="2"/>
    <x v="966"/>
    <n v="1360"/>
    <x v="0"/>
    <x v="3"/>
    <x v="1"/>
    <s v="Yes"/>
    <s v="Y"/>
    <n v="0"/>
    <n v="-2"/>
    <n v="0"/>
    <n v="58"/>
    <n v="1"/>
    <n v="1"/>
    <n v="1"/>
    <n v="0"/>
    <n v="601"/>
    <n v="7"/>
    <x v="2"/>
    <n v="1"/>
    <n v="3"/>
    <n v="53"/>
    <n v="2"/>
    <n v="3"/>
    <x v="2"/>
    <n v="10008"/>
    <n v="12023"/>
    <n v="7"/>
    <n v="14"/>
    <n v="3"/>
    <n v="4"/>
    <n v="80"/>
    <n v="0"/>
    <n v="31"/>
    <n v="2"/>
    <n v="10"/>
    <n v="9"/>
    <n v="5"/>
    <n v="9"/>
  </r>
  <r>
    <x v="1"/>
    <s v="Travel_Rarely"/>
    <x v="0"/>
    <s v="Current Employees"/>
    <x v="1"/>
    <x v="0"/>
    <x v="967"/>
    <n v="1361"/>
    <x v="1"/>
    <x v="2"/>
    <x v="1"/>
    <s v="No"/>
    <s v="Y"/>
    <n v="3"/>
    <n v="-2"/>
    <n v="0"/>
    <n v="40"/>
    <n v="0"/>
    <m/>
    <n v="0"/>
    <n v="1"/>
    <n v="329"/>
    <n v="1"/>
    <x v="2"/>
    <n v="1"/>
    <n v="2"/>
    <n v="88"/>
    <n v="3"/>
    <n v="1"/>
    <x v="1"/>
    <n v="2387"/>
    <n v="6762"/>
    <n v="3"/>
    <n v="22"/>
    <n v="4"/>
    <n v="3"/>
    <n v="80"/>
    <n v="1"/>
    <n v="7"/>
    <n v="3"/>
    <n v="4"/>
    <n v="2"/>
    <n v="0"/>
    <n v="3"/>
  </r>
  <r>
    <x v="1"/>
    <s v="Travel_Frequently"/>
    <x v="0"/>
    <s v="Current Employees"/>
    <x v="0"/>
    <x v="3"/>
    <x v="968"/>
    <n v="1362"/>
    <x v="0"/>
    <x v="0"/>
    <x v="1"/>
    <s v="No"/>
    <s v="Y"/>
    <n v="2"/>
    <n v="-2"/>
    <n v="0"/>
    <n v="36"/>
    <n v="0"/>
    <m/>
    <n v="0"/>
    <n v="1"/>
    <n v="607"/>
    <n v="7"/>
    <x v="3"/>
    <n v="1"/>
    <n v="1"/>
    <n v="83"/>
    <n v="4"/>
    <n v="2"/>
    <x v="1"/>
    <n v="4639"/>
    <n v="2261"/>
    <n v="2"/>
    <n v="16"/>
    <n v="3"/>
    <n v="4"/>
    <n v="80"/>
    <n v="1"/>
    <n v="17"/>
    <n v="2"/>
    <n v="15"/>
    <n v="7"/>
    <n v="6"/>
    <n v="13"/>
  </r>
  <r>
    <x v="1"/>
    <s v="Travel_Rarely"/>
    <x v="1"/>
    <s v="Current Employees"/>
    <x v="1"/>
    <x v="0"/>
    <x v="969"/>
    <n v="1363"/>
    <x v="1"/>
    <x v="3"/>
    <x v="0"/>
    <s v="No"/>
    <s v="Y"/>
    <n v="2"/>
    <n v="-2"/>
    <n v="0"/>
    <n v="48"/>
    <n v="0"/>
    <m/>
    <n v="0"/>
    <n v="1"/>
    <n v="855"/>
    <n v="4"/>
    <x v="3"/>
    <n v="1"/>
    <n v="4"/>
    <n v="54"/>
    <n v="3"/>
    <n v="3"/>
    <x v="0"/>
    <n v="7898"/>
    <n v="18706"/>
    <n v="1"/>
    <n v="11"/>
    <n v="3"/>
    <n v="3"/>
    <n v="80"/>
    <n v="0"/>
    <n v="11"/>
    <n v="3"/>
    <n v="10"/>
    <n v="9"/>
    <n v="0"/>
    <n v="8"/>
  </r>
  <r>
    <x v="1"/>
    <s v="Travel_Rarely"/>
    <x v="2"/>
    <s v="Current Employees"/>
    <x v="0"/>
    <x v="2"/>
    <x v="970"/>
    <n v="1364"/>
    <x v="0"/>
    <x v="6"/>
    <x v="1"/>
    <s v="No"/>
    <s v="Y"/>
    <n v="4"/>
    <n v="-2"/>
    <n v="0"/>
    <n v="27"/>
    <n v="0"/>
    <m/>
    <n v="0"/>
    <n v="1"/>
    <n v="1291"/>
    <n v="11"/>
    <x v="3"/>
    <n v="1"/>
    <n v="3"/>
    <n v="98"/>
    <n v="4"/>
    <n v="1"/>
    <x v="0"/>
    <n v="2534"/>
    <n v="6527"/>
    <n v="8"/>
    <n v="14"/>
    <n v="3"/>
    <n v="2"/>
    <n v="80"/>
    <n v="1"/>
    <n v="5"/>
    <n v="3"/>
    <n v="1"/>
    <n v="0"/>
    <n v="0"/>
    <n v="0"/>
  </r>
  <r>
    <x v="1"/>
    <s v="Travel_Rarely"/>
    <x v="1"/>
    <s v="Current Employees"/>
    <x v="1"/>
    <x v="4"/>
    <x v="971"/>
    <n v="1367"/>
    <x v="0"/>
    <x v="3"/>
    <x v="0"/>
    <s v="No"/>
    <s v="Y"/>
    <n v="1"/>
    <n v="-2"/>
    <n v="0"/>
    <n v="51"/>
    <n v="0"/>
    <m/>
    <n v="0"/>
    <n v="1"/>
    <n v="1405"/>
    <n v="11"/>
    <x v="0"/>
    <n v="1"/>
    <n v="4"/>
    <n v="82"/>
    <n v="2"/>
    <n v="4"/>
    <x v="0"/>
    <n v="13142"/>
    <n v="24439"/>
    <n v="3"/>
    <n v="16"/>
    <n v="3"/>
    <n v="2"/>
    <n v="80"/>
    <n v="0"/>
    <n v="29"/>
    <n v="2"/>
    <n v="5"/>
    <n v="2"/>
    <n v="0"/>
    <n v="3"/>
  </r>
  <r>
    <x v="1"/>
    <s v="Non-Travel"/>
    <x v="4"/>
    <s v="Current Employees"/>
    <x v="1"/>
    <x v="0"/>
    <x v="972"/>
    <n v="1368"/>
    <x v="0"/>
    <x v="2"/>
    <x v="0"/>
    <s v="No"/>
    <s v="Y"/>
    <n v="5"/>
    <n v="-2"/>
    <n v="0"/>
    <n v="18"/>
    <n v="0"/>
    <m/>
    <n v="0"/>
    <n v="1"/>
    <n v="1124"/>
    <n v="1"/>
    <x v="3"/>
    <n v="1"/>
    <n v="4"/>
    <n v="97"/>
    <n v="3"/>
    <n v="1"/>
    <x v="0"/>
    <n v="1611"/>
    <n v="19305"/>
    <n v="1"/>
    <n v="15"/>
    <n v="3"/>
    <n v="3"/>
    <n v="80"/>
    <n v="0"/>
    <n v="0"/>
    <n v="4"/>
    <n v="0"/>
    <n v="0"/>
    <n v="0"/>
    <n v="0"/>
  </r>
  <r>
    <x v="1"/>
    <s v="Travel_Rarely"/>
    <x v="0"/>
    <s v="Current Employees"/>
    <x v="1"/>
    <x v="2"/>
    <x v="973"/>
    <n v="1369"/>
    <x v="0"/>
    <x v="2"/>
    <x v="1"/>
    <s v="No"/>
    <s v="Y"/>
    <n v="0"/>
    <n v="-2"/>
    <n v="0"/>
    <n v="35"/>
    <n v="0"/>
    <m/>
    <n v="0"/>
    <n v="1"/>
    <n v="817"/>
    <n v="1"/>
    <x v="3"/>
    <n v="1"/>
    <n v="4"/>
    <n v="60"/>
    <n v="2"/>
    <n v="2"/>
    <x v="0"/>
    <n v="5363"/>
    <n v="10846"/>
    <n v="0"/>
    <n v="12"/>
    <n v="3"/>
    <n v="2"/>
    <n v="80"/>
    <n v="1"/>
    <n v="10"/>
    <n v="3"/>
    <n v="9"/>
    <n v="7"/>
    <n v="0"/>
    <n v="0"/>
  </r>
  <r>
    <x v="1"/>
    <s v="Travel_Frequently"/>
    <x v="2"/>
    <s v="Current Employees"/>
    <x v="0"/>
    <x v="0"/>
    <x v="974"/>
    <n v="1371"/>
    <x v="1"/>
    <x v="0"/>
    <x v="0"/>
    <s v="No"/>
    <s v="Y"/>
    <n v="3"/>
    <n v="-2"/>
    <n v="0"/>
    <n v="27"/>
    <n v="0"/>
    <m/>
    <n v="0"/>
    <n v="1"/>
    <n v="793"/>
    <n v="2"/>
    <x v="1"/>
    <n v="1"/>
    <n v="4"/>
    <n v="43"/>
    <n v="1"/>
    <n v="2"/>
    <x v="0"/>
    <n v="5071"/>
    <n v="20392"/>
    <n v="3"/>
    <n v="20"/>
    <n v="4"/>
    <n v="2"/>
    <n v="80"/>
    <n v="0"/>
    <n v="8"/>
    <n v="3"/>
    <n v="6"/>
    <n v="2"/>
    <n v="0"/>
    <n v="0"/>
  </r>
  <r>
    <x v="0"/>
    <s v="Travel_Rarely"/>
    <x v="3"/>
    <s v="Ex-Employees"/>
    <x v="0"/>
    <x v="3"/>
    <x v="975"/>
    <n v="1372"/>
    <x v="1"/>
    <x v="0"/>
    <x v="0"/>
    <s v="Yes"/>
    <s v="Y"/>
    <n v="2"/>
    <n v="-2"/>
    <n v="0"/>
    <n v="55"/>
    <n v="1"/>
    <n v="1"/>
    <n v="1"/>
    <n v="0"/>
    <n v="267"/>
    <n v="13"/>
    <x v="2"/>
    <n v="1"/>
    <n v="1"/>
    <n v="85"/>
    <n v="4"/>
    <n v="4"/>
    <x v="1"/>
    <n v="13695"/>
    <n v="9277"/>
    <n v="6"/>
    <n v="17"/>
    <n v="3"/>
    <n v="3"/>
    <n v="80"/>
    <n v="0"/>
    <n v="24"/>
    <n v="2"/>
    <n v="19"/>
    <n v="7"/>
    <n v="3"/>
    <n v="8"/>
  </r>
  <r>
    <x v="1"/>
    <s v="Travel_Rarely"/>
    <x v="3"/>
    <s v="Current Employees"/>
    <x v="1"/>
    <x v="0"/>
    <x v="976"/>
    <n v="1373"/>
    <x v="1"/>
    <x v="3"/>
    <x v="1"/>
    <s v="Yes"/>
    <s v="Y"/>
    <n v="0"/>
    <n v="-2"/>
    <n v="0"/>
    <n v="56"/>
    <n v="0"/>
    <m/>
    <n v="0"/>
    <n v="1"/>
    <n v="1369"/>
    <n v="23"/>
    <x v="3"/>
    <n v="1"/>
    <n v="4"/>
    <n v="68"/>
    <n v="3"/>
    <n v="4"/>
    <x v="1"/>
    <n v="13402"/>
    <n v="18235"/>
    <n v="4"/>
    <n v="12"/>
    <n v="3"/>
    <n v="1"/>
    <n v="80"/>
    <n v="1"/>
    <n v="33"/>
    <n v="3"/>
    <n v="19"/>
    <n v="16"/>
    <n v="15"/>
    <n v="9"/>
  </r>
  <r>
    <x v="1"/>
    <s v="Non-Travel"/>
    <x v="2"/>
    <s v="Current Employees"/>
    <x v="1"/>
    <x v="4"/>
    <x v="977"/>
    <n v="1374"/>
    <x v="0"/>
    <x v="1"/>
    <x v="2"/>
    <s v="No"/>
    <s v="Y"/>
    <n v="2"/>
    <n v="-2"/>
    <n v="0"/>
    <n v="34"/>
    <n v="0"/>
    <m/>
    <n v="0"/>
    <n v="1"/>
    <n v="999"/>
    <n v="26"/>
    <x v="1"/>
    <n v="1"/>
    <n v="4"/>
    <n v="92"/>
    <n v="2"/>
    <n v="1"/>
    <x v="0"/>
    <n v="2029"/>
    <n v="15891"/>
    <n v="1"/>
    <n v="20"/>
    <n v="4"/>
    <n v="3"/>
    <n v="80"/>
    <n v="3"/>
    <n v="5"/>
    <n v="3"/>
    <n v="5"/>
    <n v="4"/>
    <n v="0"/>
    <n v="0"/>
  </r>
  <r>
    <x v="1"/>
    <s v="Travel_Rarely"/>
    <x v="0"/>
    <s v="Current Employees"/>
    <x v="1"/>
    <x v="2"/>
    <x v="978"/>
    <n v="1375"/>
    <x v="0"/>
    <x v="4"/>
    <x v="2"/>
    <s v="No"/>
    <s v="Y"/>
    <n v="0"/>
    <n v="-2"/>
    <n v="0"/>
    <n v="40"/>
    <n v="0"/>
    <m/>
    <n v="0"/>
    <n v="1"/>
    <n v="1202"/>
    <n v="2"/>
    <x v="1"/>
    <n v="1"/>
    <n v="2"/>
    <n v="89"/>
    <n v="4"/>
    <n v="2"/>
    <x v="2"/>
    <n v="6377"/>
    <n v="13888"/>
    <n v="5"/>
    <n v="20"/>
    <n v="4"/>
    <n v="2"/>
    <n v="80"/>
    <n v="3"/>
    <n v="15"/>
    <n v="3"/>
    <n v="12"/>
    <n v="11"/>
    <n v="11"/>
    <n v="8"/>
  </r>
  <r>
    <x v="1"/>
    <s v="Travel_Rarely"/>
    <x v="2"/>
    <s v="Current Employees"/>
    <x v="1"/>
    <x v="2"/>
    <x v="979"/>
    <n v="1377"/>
    <x v="1"/>
    <x v="2"/>
    <x v="1"/>
    <s v="No"/>
    <s v="Y"/>
    <n v="1"/>
    <n v="-2"/>
    <n v="0"/>
    <n v="34"/>
    <n v="0"/>
    <m/>
    <n v="0"/>
    <n v="1"/>
    <n v="285"/>
    <n v="29"/>
    <x v="3"/>
    <n v="1"/>
    <n v="2"/>
    <n v="86"/>
    <n v="3"/>
    <n v="2"/>
    <x v="2"/>
    <n v="5429"/>
    <n v="17491"/>
    <n v="4"/>
    <n v="13"/>
    <n v="3"/>
    <n v="1"/>
    <n v="80"/>
    <n v="2"/>
    <n v="10"/>
    <n v="3"/>
    <n v="8"/>
    <n v="7"/>
    <n v="7"/>
    <n v="7"/>
  </r>
  <r>
    <x v="0"/>
    <s v="Travel_Frequently"/>
    <x v="2"/>
    <s v="Ex-Employees"/>
    <x v="0"/>
    <x v="0"/>
    <x v="980"/>
    <n v="1379"/>
    <x v="0"/>
    <x v="6"/>
    <x v="0"/>
    <s v="No"/>
    <s v="Y"/>
    <n v="3"/>
    <n v="-2"/>
    <n v="0"/>
    <n v="31"/>
    <n v="1"/>
    <n v="1"/>
    <n v="1"/>
    <n v="0"/>
    <n v="703"/>
    <n v="2"/>
    <x v="3"/>
    <n v="1"/>
    <n v="3"/>
    <n v="90"/>
    <n v="2"/>
    <n v="1"/>
    <x v="0"/>
    <n v="2785"/>
    <n v="11882"/>
    <n v="7"/>
    <n v="14"/>
    <n v="3"/>
    <n v="3"/>
    <n v="80"/>
    <n v="0"/>
    <n v="3"/>
    <n v="4"/>
    <n v="1"/>
    <n v="0"/>
    <n v="0"/>
    <n v="0"/>
  </r>
  <r>
    <x v="0"/>
    <s v="Travel_Frequently"/>
    <x v="0"/>
    <s v="Ex-Employees"/>
    <x v="0"/>
    <x v="3"/>
    <x v="981"/>
    <n v="1380"/>
    <x v="0"/>
    <x v="0"/>
    <x v="1"/>
    <s v="Yes"/>
    <s v="Y"/>
    <n v="0"/>
    <n v="-2"/>
    <n v="0"/>
    <n v="35"/>
    <n v="1"/>
    <n v="1"/>
    <n v="1"/>
    <n v="0"/>
    <n v="662"/>
    <n v="18"/>
    <x v="2"/>
    <n v="1"/>
    <n v="4"/>
    <n v="67"/>
    <n v="3"/>
    <n v="2"/>
    <x v="1"/>
    <n v="4614"/>
    <n v="23288"/>
    <n v="0"/>
    <n v="18"/>
    <n v="3"/>
    <n v="3"/>
    <n v="80"/>
    <n v="1"/>
    <n v="5"/>
    <n v="2"/>
    <n v="4"/>
    <n v="2"/>
    <n v="3"/>
    <n v="2"/>
  </r>
  <r>
    <x v="1"/>
    <s v="Travel_Frequently"/>
    <x v="0"/>
    <s v="Current Employees"/>
    <x v="1"/>
    <x v="0"/>
    <x v="982"/>
    <n v="1382"/>
    <x v="1"/>
    <x v="1"/>
    <x v="2"/>
    <s v="No"/>
    <s v="Y"/>
    <n v="2"/>
    <n v="-2"/>
    <n v="0"/>
    <n v="38"/>
    <n v="0"/>
    <m/>
    <n v="0"/>
    <n v="1"/>
    <n v="693"/>
    <n v="7"/>
    <x v="3"/>
    <n v="1"/>
    <n v="4"/>
    <n v="57"/>
    <n v="4"/>
    <n v="1"/>
    <x v="2"/>
    <n v="2610"/>
    <n v="15748"/>
    <n v="1"/>
    <n v="11"/>
    <n v="3"/>
    <n v="4"/>
    <n v="80"/>
    <n v="3"/>
    <n v="4"/>
    <n v="3"/>
    <n v="4"/>
    <n v="2"/>
    <n v="0"/>
    <n v="3"/>
  </r>
  <r>
    <x v="1"/>
    <s v="Travel_Rarely"/>
    <x v="2"/>
    <s v="Current Employees"/>
    <x v="1"/>
    <x v="4"/>
    <x v="983"/>
    <n v="1383"/>
    <x v="0"/>
    <x v="4"/>
    <x v="0"/>
    <s v="No"/>
    <s v="Y"/>
    <n v="2"/>
    <n v="-2"/>
    <n v="0"/>
    <n v="34"/>
    <n v="0"/>
    <m/>
    <n v="0"/>
    <n v="1"/>
    <n v="404"/>
    <n v="2"/>
    <x v="2"/>
    <n v="1"/>
    <n v="4"/>
    <n v="98"/>
    <n v="3"/>
    <n v="2"/>
    <x v="0"/>
    <n v="6687"/>
    <n v="6163"/>
    <n v="1"/>
    <n v="11"/>
    <n v="3"/>
    <n v="4"/>
    <n v="80"/>
    <n v="0"/>
    <n v="14"/>
    <n v="4"/>
    <n v="14"/>
    <n v="11"/>
    <n v="4"/>
    <n v="11"/>
  </r>
  <r>
    <x v="1"/>
    <s v="Travel_Rarely"/>
    <x v="2"/>
    <s v="Current Employees"/>
    <x v="0"/>
    <x v="0"/>
    <x v="984"/>
    <n v="1387"/>
    <x v="1"/>
    <x v="0"/>
    <x v="1"/>
    <s v="No"/>
    <s v="Y"/>
    <n v="0"/>
    <n v="-2"/>
    <n v="0"/>
    <n v="28"/>
    <n v="0"/>
    <m/>
    <n v="0"/>
    <n v="1"/>
    <n v="736"/>
    <n v="26"/>
    <x v="3"/>
    <n v="1"/>
    <n v="3"/>
    <n v="48"/>
    <n v="2"/>
    <n v="2"/>
    <x v="2"/>
    <n v="4724"/>
    <n v="24232"/>
    <n v="1"/>
    <n v="11"/>
    <n v="3"/>
    <n v="3"/>
    <n v="80"/>
    <n v="1"/>
    <n v="5"/>
    <n v="3"/>
    <n v="5"/>
    <n v="3"/>
    <n v="0"/>
    <n v="4"/>
  </r>
  <r>
    <x v="0"/>
    <s v="Travel_Rarely"/>
    <x v="2"/>
    <s v="Ex-Employees"/>
    <x v="1"/>
    <x v="2"/>
    <x v="985"/>
    <n v="1389"/>
    <x v="1"/>
    <x v="3"/>
    <x v="1"/>
    <s v="Yes"/>
    <s v="Y"/>
    <n v="3"/>
    <n v="-2"/>
    <n v="0"/>
    <n v="31"/>
    <n v="1"/>
    <n v="1"/>
    <n v="1"/>
    <n v="0"/>
    <n v="330"/>
    <n v="22"/>
    <x v="2"/>
    <n v="1"/>
    <n v="4"/>
    <n v="98"/>
    <n v="3"/>
    <n v="2"/>
    <x v="2"/>
    <n v="6179"/>
    <n v="21057"/>
    <n v="1"/>
    <n v="15"/>
    <n v="3"/>
    <n v="4"/>
    <n v="80"/>
    <n v="2"/>
    <n v="10"/>
    <n v="2"/>
    <n v="10"/>
    <n v="2"/>
    <n v="6"/>
    <n v="7"/>
  </r>
  <r>
    <x v="1"/>
    <s v="Travel_Rarely"/>
    <x v="0"/>
    <s v="Current Employees"/>
    <x v="0"/>
    <x v="0"/>
    <x v="986"/>
    <n v="1390"/>
    <x v="1"/>
    <x v="0"/>
    <x v="1"/>
    <s v="Yes"/>
    <s v="Y"/>
    <n v="2"/>
    <n v="-2"/>
    <n v="0"/>
    <n v="39"/>
    <n v="0"/>
    <m/>
    <n v="0"/>
    <n v="1"/>
    <n v="1498"/>
    <n v="21"/>
    <x v="2"/>
    <n v="1"/>
    <n v="1"/>
    <n v="44"/>
    <n v="2"/>
    <n v="2"/>
    <x v="0"/>
    <n v="6120"/>
    <n v="3567"/>
    <n v="3"/>
    <n v="12"/>
    <n v="3"/>
    <n v="4"/>
    <n v="80"/>
    <n v="2"/>
    <n v="8"/>
    <n v="4"/>
    <n v="5"/>
    <n v="4"/>
    <n v="1"/>
    <n v="4"/>
  </r>
  <r>
    <x v="1"/>
    <s v="Travel_Frequently"/>
    <x v="1"/>
    <s v="Current Employees"/>
    <x v="0"/>
    <x v="3"/>
    <x v="987"/>
    <n v="1391"/>
    <x v="1"/>
    <x v="0"/>
    <x v="1"/>
    <s v="No"/>
    <s v="Y"/>
    <n v="5"/>
    <n v="-2"/>
    <n v="0"/>
    <n v="51"/>
    <n v="0"/>
    <m/>
    <n v="0"/>
    <n v="1"/>
    <n v="541"/>
    <n v="2"/>
    <x v="3"/>
    <n v="1"/>
    <n v="2"/>
    <n v="52"/>
    <n v="3"/>
    <n v="3"/>
    <x v="1"/>
    <n v="10596"/>
    <n v="15395"/>
    <n v="2"/>
    <n v="11"/>
    <n v="3"/>
    <n v="2"/>
    <n v="80"/>
    <n v="0"/>
    <n v="14"/>
    <n v="3"/>
    <n v="4"/>
    <n v="2"/>
    <n v="3"/>
    <n v="2"/>
  </r>
  <r>
    <x v="1"/>
    <s v="Travel_Frequently"/>
    <x v="0"/>
    <s v="Current Employees"/>
    <x v="1"/>
    <x v="0"/>
    <x v="988"/>
    <n v="1392"/>
    <x v="0"/>
    <x v="1"/>
    <x v="2"/>
    <s v="Yes"/>
    <s v="Y"/>
    <n v="4"/>
    <n v="-2"/>
    <n v="0"/>
    <n v="41"/>
    <n v="0"/>
    <m/>
    <n v="0"/>
    <n v="1"/>
    <n v="1200"/>
    <n v="22"/>
    <x v="3"/>
    <n v="1"/>
    <n v="4"/>
    <n v="75"/>
    <n v="3"/>
    <n v="2"/>
    <x v="0"/>
    <n v="5467"/>
    <n v="13953"/>
    <n v="3"/>
    <n v="14"/>
    <n v="3"/>
    <n v="1"/>
    <n v="80"/>
    <n v="2"/>
    <n v="12"/>
    <n v="2"/>
    <n v="6"/>
    <n v="2"/>
    <n v="3"/>
    <n v="3"/>
  </r>
  <r>
    <x v="1"/>
    <s v="Travel_Rarely"/>
    <x v="0"/>
    <s v="Current Employees"/>
    <x v="1"/>
    <x v="0"/>
    <x v="989"/>
    <n v="1394"/>
    <x v="1"/>
    <x v="1"/>
    <x v="1"/>
    <s v="Yes"/>
    <s v="Y"/>
    <n v="2"/>
    <n v="-2"/>
    <n v="0"/>
    <n v="37"/>
    <n v="0"/>
    <m/>
    <n v="0"/>
    <n v="1"/>
    <n v="1439"/>
    <n v="4"/>
    <x v="1"/>
    <n v="1"/>
    <n v="3"/>
    <n v="54"/>
    <n v="3"/>
    <n v="1"/>
    <x v="2"/>
    <n v="2996"/>
    <n v="5182"/>
    <n v="7"/>
    <n v="15"/>
    <n v="3"/>
    <n v="4"/>
    <n v="80"/>
    <n v="0"/>
    <n v="8"/>
    <n v="3"/>
    <n v="6"/>
    <n v="4"/>
    <n v="1"/>
    <n v="3"/>
  </r>
  <r>
    <x v="1"/>
    <s v="Travel_Frequently"/>
    <x v="2"/>
    <s v="Current Employees"/>
    <x v="0"/>
    <x v="0"/>
    <x v="990"/>
    <n v="1395"/>
    <x v="1"/>
    <x v="0"/>
    <x v="1"/>
    <s v="No"/>
    <s v="Y"/>
    <n v="2"/>
    <n v="-2"/>
    <n v="0"/>
    <n v="33"/>
    <n v="0"/>
    <m/>
    <n v="0"/>
    <n v="1"/>
    <n v="1111"/>
    <n v="5"/>
    <x v="1"/>
    <n v="1"/>
    <n v="2"/>
    <n v="61"/>
    <n v="3"/>
    <n v="2"/>
    <x v="0"/>
    <n v="9998"/>
    <n v="19293"/>
    <n v="6"/>
    <n v="13"/>
    <n v="3"/>
    <n v="1"/>
    <n v="80"/>
    <n v="0"/>
    <n v="8"/>
    <n v="4"/>
    <n v="5"/>
    <n v="4"/>
    <n v="1"/>
    <n v="2"/>
  </r>
  <r>
    <x v="1"/>
    <s v="Travel_Rarely"/>
    <x v="2"/>
    <s v="Current Employees"/>
    <x v="0"/>
    <x v="3"/>
    <x v="991"/>
    <n v="1396"/>
    <x v="1"/>
    <x v="0"/>
    <x v="1"/>
    <s v="Yes"/>
    <s v="Y"/>
    <n v="3"/>
    <n v="-2"/>
    <n v="0"/>
    <n v="32"/>
    <n v="0"/>
    <m/>
    <n v="0"/>
    <n v="1"/>
    <n v="499"/>
    <n v="2"/>
    <x v="1"/>
    <n v="1"/>
    <n v="3"/>
    <n v="36"/>
    <n v="3"/>
    <n v="2"/>
    <x v="1"/>
    <n v="4078"/>
    <n v="20497"/>
    <n v="0"/>
    <n v="13"/>
    <n v="3"/>
    <n v="1"/>
    <n v="80"/>
    <n v="3"/>
    <n v="4"/>
    <n v="2"/>
    <n v="3"/>
    <n v="2"/>
    <n v="1"/>
    <n v="2"/>
  </r>
  <r>
    <x v="1"/>
    <s v="Non-Travel"/>
    <x v="0"/>
    <s v="Current Employees"/>
    <x v="1"/>
    <x v="0"/>
    <x v="992"/>
    <n v="1397"/>
    <x v="1"/>
    <x v="4"/>
    <x v="1"/>
    <s v="No"/>
    <s v="Y"/>
    <n v="2"/>
    <n v="-2"/>
    <n v="0"/>
    <n v="39"/>
    <n v="0"/>
    <m/>
    <n v="0"/>
    <n v="1"/>
    <n v="1485"/>
    <n v="25"/>
    <x v="0"/>
    <n v="1"/>
    <n v="3"/>
    <n v="71"/>
    <n v="3"/>
    <n v="3"/>
    <x v="2"/>
    <n v="10920"/>
    <n v="3449"/>
    <n v="3"/>
    <n v="21"/>
    <n v="4"/>
    <n v="2"/>
    <n v="80"/>
    <n v="1"/>
    <n v="13"/>
    <n v="3"/>
    <n v="6"/>
    <n v="4"/>
    <n v="0"/>
    <n v="5"/>
  </r>
  <r>
    <x v="1"/>
    <s v="Travel_Rarely"/>
    <x v="2"/>
    <s v="Current Employees"/>
    <x v="0"/>
    <x v="0"/>
    <x v="993"/>
    <n v="1399"/>
    <x v="1"/>
    <x v="0"/>
    <x v="1"/>
    <s v="No"/>
    <s v="Y"/>
    <n v="3"/>
    <n v="-2"/>
    <n v="0"/>
    <n v="25"/>
    <n v="0"/>
    <m/>
    <n v="0"/>
    <n v="1"/>
    <n v="1372"/>
    <n v="18"/>
    <x v="1"/>
    <n v="1"/>
    <n v="1"/>
    <n v="93"/>
    <n v="4"/>
    <n v="2"/>
    <x v="2"/>
    <n v="6232"/>
    <n v="12477"/>
    <n v="2"/>
    <n v="11"/>
    <n v="3"/>
    <n v="2"/>
    <n v="80"/>
    <n v="0"/>
    <n v="6"/>
    <n v="2"/>
    <n v="3"/>
    <n v="2"/>
    <n v="1"/>
    <n v="2"/>
  </r>
  <r>
    <x v="1"/>
    <s v="Travel_Frequently"/>
    <x v="1"/>
    <s v="Current Employees"/>
    <x v="1"/>
    <x v="2"/>
    <x v="994"/>
    <n v="1401"/>
    <x v="0"/>
    <x v="3"/>
    <x v="1"/>
    <s v="Yes"/>
    <s v="Y"/>
    <n v="3"/>
    <n v="-2"/>
    <n v="0"/>
    <n v="52"/>
    <n v="0"/>
    <m/>
    <n v="0"/>
    <n v="1"/>
    <n v="322"/>
    <n v="28"/>
    <x v="0"/>
    <n v="1"/>
    <n v="4"/>
    <n v="59"/>
    <n v="4"/>
    <n v="4"/>
    <x v="2"/>
    <n v="13247"/>
    <n v="9731"/>
    <n v="2"/>
    <n v="11"/>
    <n v="3"/>
    <n v="2"/>
    <n v="80"/>
    <n v="1"/>
    <n v="24"/>
    <n v="2"/>
    <n v="5"/>
    <n v="3"/>
    <n v="0"/>
    <n v="2"/>
  </r>
  <r>
    <x v="1"/>
    <s v="Travel_Rarely"/>
    <x v="0"/>
    <s v="Current Employees"/>
    <x v="1"/>
    <x v="2"/>
    <x v="995"/>
    <n v="1402"/>
    <x v="0"/>
    <x v="1"/>
    <x v="0"/>
    <s v="Yes"/>
    <s v="Y"/>
    <n v="3"/>
    <n v="-2"/>
    <n v="0"/>
    <n v="43"/>
    <n v="0"/>
    <m/>
    <n v="0"/>
    <n v="1"/>
    <n v="930"/>
    <n v="6"/>
    <x v="3"/>
    <n v="1"/>
    <n v="1"/>
    <n v="73"/>
    <n v="2"/>
    <n v="2"/>
    <x v="2"/>
    <n v="4081"/>
    <n v="20003"/>
    <n v="1"/>
    <n v="14"/>
    <n v="3"/>
    <n v="1"/>
    <n v="80"/>
    <n v="0"/>
    <n v="20"/>
    <n v="1"/>
    <n v="20"/>
    <n v="7"/>
    <n v="1"/>
    <n v="8"/>
  </r>
  <r>
    <x v="1"/>
    <s v="Travel_Rarely"/>
    <x v="2"/>
    <s v="Current Employees"/>
    <x v="0"/>
    <x v="3"/>
    <x v="996"/>
    <n v="1403"/>
    <x v="0"/>
    <x v="0"/>
    <x v="1"/>
    <s v="Yes"/>
    <s v="Y"/>
    <n v="3"/>
    <n v="-2"/>
    <n v="0"/>
    <n v="27"/>
    <n v="0"/>
    <m/>
    <n v="0"/>
    <n v="1"/>
    <n v="205"/>
    <n v="10"/>
    <x v="3"/>
    <n v="1"/>
    <n v="4"/>
    <n v="98"/>
    <n v="2"/>
    <n v="2"/>
    <x v="1"/>
    <n v="5769"/>
    <n v="7100"/>
    <n v="1"/>
    <n v="11"/>
    <n v="3"/>
    <n v="4"/>
    <n v="80"/>
    <n v="0"/>
    <n v="6"/>
    <n v="3"/>
    <n v="6"/>
    <n v="2"/>
    <n v="4"/>
    <n v="4"/>
  </r>
  <r>
    <x v="0"/>
    <s v="Travel_Rarely"/>
    <x v="2"/>
    <s v="Ex-Employees"/>
    <x v="1"/>
    <x v="0"/>
    <x v="997"/>
    <n v="1405"/>
    <x v="0"/>
    <x v="1"/>
    <x v="0"/>
    <s v="Yes"/>
    <s v="Y"/>
    <n v="2"/>
    <n v="-2"/>
    <n v="0"/>
    <n v="27"/>
    <n v="1"/>
    <n v="1"/>
    <n v="1"/>
    <n v="0"/>
    <n v="135"/>
    <n v="17"/>
    <x v="2"/>
    <n v="1"/>
    <n v="4"/>
    <n v="51"/>
    <n v="3"/>
    <n v="1"/>
    <x v="2"/>
    <n v="2394"/>
    <n v="25681"/>
    <n v="1"/>
    <n v="13"/>
    <n v="3"/>
    <n v="4"/>
    <n v="80"/>
    <n v="0"/>
    <n v="8"/>
    <n v="3"/>
    <n v="8"/>
    <n v="2"/>
    <n v="7"/>
    <n v="7"/>
  </r>
  <r>
    <x v="1"/>
    <s v="Travel_Rarely"/>
    <x v="2"/>
    <s v="Current Employees"/>
    <x v="1"/>
    <x v="2"/>
    <x v="998"/>
    <n v="1407"/>
    <x v="1"/>
    <x v="1"/>
    <x v="0"/>
    <s v="No"/>
    <s v="Y"/>
    <n v="2"/>
    <n v="-2"/>
    <n v="0"/>
    <n v="26"/>
    <n v="0"/>
    <m/>
    <n v="0"/>
    <n v="1"/>
    <n v="683"/>
    <n v="2"/>
    <x v="1"/>
    <n v="1"/>
    <n v="1"/>
    <n v="36"/>
    <n v="2"/>
    <n v="1"/>
    <x v="0"/>
    <n v="3904"/>
    <n v="4050"/>
    <n v="0"/>
    <n v="12"/>
    <n v="3"/>
    <n v="4"/>
    <n v="80"/>
    <n v="0"/>
    <n v="5"/>
    <n v="3"/>
    <n v="4"/>
    <n v="3"/>
    <n v="1"/>
    <n v="1"/>
  </r>
  <r>
    <x v="1"/>
    <s v="Travel_Rarely"/>
    <x v="0"/>
    <s v="Current Employees"/>
    <x v="2"/>
    <x v="5"/>
    <x v="999"/>
    <n v="1408"/>
    <x v="0"/>
    <x v="5"/>
    <x v="1"/>
    <s v="No"/>
    <s v="Y"/>
    <n v="5"/>
    <n v="-2"/>
    <n v="0"/>
    <n v="42"/>
    <n v="0"/>
    <m/>
    <n v="0"/>
    <n v="1"/>
    <n v="1147"/>
    <n v="10"/>
    <x v="3"/>
    <n v="1"/>
    <n v="3"/>
    <n v="31"/>
    <n v="3"/>
    <n v="4"/>
    <x v="2"/>
    <n v="16799"/>
    <n v="16616"/>
    <n v="0"/>
    <n v="14"/>
    <n v="3"/>
    <n v="3"/>
    <n v="80"/>
    <n v="1"/>
    <n v="21"/>
    <n v="3"/>
    <n v="20"/>
    <n v="7"/>
    <n v="0"/>
    <n v="9"/>
  </r>
  <r>
    <x v="1"/>
    <s v="Non-Travel"/>
    <x v="2"/>
    <s v="Current Employees"/>
    <x v="1"/>
    <x v="2"/>
    <x v="1000"/>
    <n v="1955"/>
    <x v="0"/>
    <x v="4"/>
    <x v="2"/>
    <s v="No"/>
    <s v="Y"/>
    <n v="6"/>
    <n v="-2"/>
    <n v="0"/>
    <n v="32"/>
    <n v="0"/>
    <m/>
    <n v="0"/>
    <n v="1"/>
    <n v="1146"/>
    <n v="15"/>
    <x v="2"/>
    <n v="1"/>
    <n v="3"/>
    <n v="34"/>
    <n v="3"/>
    <n v="2"/>
    <x v="0"/>
    <n v="6667"/>
    <n v="16542"/>
    <n v="5"/>
    <n v="18"/>
    <n v="3"/>
    <n v="2"/>
    <n v="80"/>
    <n v="1"/>
    <n v="9"/>
    <n v="3"/>
    <n v="5"/>
    <n v="1"/>
    <n v="1"/>
    <n v="2"/>
  </r>
  <r>
    <x v="1"/>
    <s v="Non-Travel"/>
    <x v="0"/>
    <s v="Current Employees"/>
    <x v="1"/>
    <x v="2"/>
    <x v="1001"/>
    <n v="1662"/>
    <x v="0"/>
    <x v="3"/>
    <x v="1"/>
    <s v="No"/>
    <s v="Y"/>
    <n v="6"/>
    <n v="-2"/>
    <n v="0"/>
    <n v="36"/>
    <n v="0"/>
    <m/>
    <n v="0"/>
    <n v="1"/>
    <n v="894"/>
    <n v="1"/>
    <x v="2"/>
    <n v="1"/>
    <n v="4"/>
    <n v="33"/>
    <n v="2"/>
    <n v="2"/>
    <x v="2"/>
    <n v="4374"/>
    <n v="15411"/>
    <n v="0"/>
    <n v="15"/>
    <n v="3"/>
    <n v="3"/>
    <n v="80"/>
    <n v="0"/>
    <n v="4"/>
    <n v="3"/>
    <n v="3"/>
    <n v="2"/>
    <n v="1"/>
    <n v="2"/>
  </r>
  <r>
    <x v="1"/>
    <s v="Non-Travel"/>
    <x v="0"/>
    <s v="Current Employees"/>
    <x v="1"/>
    <x v="0"/>
    <x v="1002"/>
    <n v="1630"/>
    <x v="0"/>
    <x v="4"/>
    <x v="1"/>
    <s v="No"/>
    <s v="Y"/>
    <n v="5"/>
    <n v="-2"/>
    <n v="0"/>
    <n v="35"/>
    <n v="0"/>
    <m/>
    <n v="0"/>
    <n v="1"/>
    <n v="208"/>
    <n v="8"/>
    <x v="2"/>
    <n v="1"/>
    <n v="3"/>
    <n v="52"/>
    <n v="3"/>
    <n v="2"/>
    <x v="2"/>
    <n v="4148"/>
    <n v="12250"/>
    <n v="1"/>
    <n v="12"/>
    <n v="3"/>
    <n v="4"/>
    <n v="80"/>
    <n v="1"/>
    <n v="15"/>
    <n v="3"/>
    <n v="14"/>
    <n v="11"/>
    <n v="2"/>
    <n v="9"/>
  </r>
  <r>
    <x v="1"/>
    <s v="Non-Travel"/>
    <x v="1"/>
    <s v="Current Employees"/>
    <x v="1"/>
    <x v="2"/>
    <x v="1003"/>
    <n v="2000"/>
    <x v="0"/>
    <x v="7"/>
    <x v="1"/>
    <s v="No"/>
    <s v="Y"/>
    <n v="3"/>
    <n v="-2"/>
    <n v="0"/>
    <n v="47"/>
    <n v="0"/>
    <m/>
    <n v="0"/>
    <n v="1"/>
    <n v="1162"/>
    <n v="1"/>
    <x v="1"/>
    <n v="1"/>
    <n v="3"/>
    <n v="98"/>
    <n v="3"/>
    <n v="3"/>
    <x v="1"/>
    <n v="11957"/>
    <n v="17231"/>
    <n v="0"/>
    <n v="18"/>
    <n v="3"/>
    <n v="1"/>
    <n v="80"/>
    <n v="2"/>
    <n v="14"/>
    <n v="1"/>
    <n v="13"/>
    <n v="8"/>
    <n v="5"/>
    <n v="12"/>
  </r>
  <r>
    <x v="1"/>
    <s v="Non-Travel"/>
    <x v="4"/>
    <s v="Current Employees"/>
    <x v="1"/>
    <x v="2"/>
    <x v="1004"/>
    <n v="1839"/>
    <x v="0"/>
    <x v="1"/>
    <x v="0"/>
    <s v="No"/>
    <s v="Y"/>
    <n v="4"/>
    <n v="-2"/>
    <n v="0"/>
    <n v="18"/>
    <n v="0"/>
    <m/>
    <n v="0"/>
    <n v="1"/>
    <n v="1431"/>
    <n v="14"/>
    <x v="3"/>
    <n v="1"/>
    <n v="2"/>
    <n v="33"/>
    <n v="3"/>
    <n v="1"/>
    <x v="2"/>
    <n v="1514"/>
    <n v="8018"/>
    <n v="1"/>
    <n v="16"/>
    <n v="3"/>
    <n v="3"/>
    <n v="80"/>
    <n v="0"/>
    <n v="0"/>
    <n v="1"/>
    <n v="0"/>
    <n v="0"/>
    <n v="0"/>
    <n v="0"/>
  </r>
  <r>
    <x v="1"/>
    <s v="Non-Travel"/>
    <x v="0"/>
    <s v="Current Employees"/>
    <x v="0"/>
    <x v="0"/>
    <x v="1005"/>
    <n v="1929"/>
    <x v="0"/>
    <x v="0"/>
    <x v="1"/>
    <s v="No"/>
    <s v="Y"/>
    <n v="1"/>
    <n v="-2"/>
    <n v="0"/>
    <n v="39"/>
    <n v="0"/>
    <m/>
    <n v="0"/>
    <n v="1"/>
    <n v="1251"/>
    <n v="21"/>
    <x v="2"/>
    <n v="1"/>
    <n v="1"/>
    <n v="32"/>
    <n v="1"/>
    <n v="2"/>
    <x v="2"/>
    <n v="5736"/>
    <n v="3987"/>
    <n v="6"/>
    <n v="19"/>
    <n v="3"/>
    <n v="3"/>
    <n v="80"/>
    <n v="1"/>
    <n v="10"/>
    <n v="3"/>
    <n v="3"/>
    <n v="2"/>
    <n v="1"/>
    <n v="2"/>
  </r>
  <r>
    <x v="1"/>
    <s v="Non-Travel"/>
    <x v="4"/>
    <s v="Current Employees"/>
    <x v="0"/>
    <x v="0"/>
    <x v="1006"/>
    <n v="1495"/>
    <x v="0"/>
    <x v="6"/>
    <x v="1"/>
    <s v="No"/>
    <s v="Y"/>
    <n v="2"/>
    <n v="-2"/>
    <n v="0"/>
    <n v="24"/>
    <n v="0"/>
    <m/>
    <n v="0"/>
    <n v="1"/>
    <n v="830"/>
    <n v="13"/>
    <x v="0"/>
    <n v="1"/>
    <n v="4"/>
    <n v="78"/>
    <n v="3"/>
    <n v="1"/>
    <x v="1"/>
    <n v="2033"/>
    <n v="7103"/>
    <n v="1"/>
    <n v="13"/>
    <n v="3"/>
    <n v="3"/>
    <n v="80"/>
    <n v="1"/>
    <n v="1"/>
    <n v="3"/>
    <n v="1"/>
    <n v="0"/>
    <n v="0"/>
    <n v="0"/>
  </r>
  <r>
    <x v="1"/>
    <s v="Non-Travel"/>
    <x v="2"/>
    <s v="Current Employees"/>
    <x v="0"/>
    <x v="3"/>
    <x v="1007"/>
    <n v="1756"/>
    <x v="0"/>
    <x v="0"/>
    <x v="0"/>
    <s v="No"/>
    <s v="Y"/>
    <n v="2"/>
    <n v="-2"/>
    <n v="0"/>
    <n v="33"/>
    <n v="0"/>
    <m/>
    <n v="0"/>
    <n v="1"/>
    <n v="1283"/>
    <n v="2"/>
    <x v="3"/>
    <n v="1"/>
    <n v="4"/>
    <n v="62"/>
    <n v="3"/>
    <n v="2"/>
    <x v="1"/>
    <n v="5147"/>
    <n v="10697"/>
    <n v="8"/>
    <n v="15"/>
    <n v="3"/>
    <n v="4"/>
    <n v="80"/>
    <n v="0"/>
    <n v="13"/>
    <n v="2"/>
    <n v="11"/>
    <n v="7"/>
    <n v="1"/>
    <n v="7"/>
  </r>
  <r>
    <x v="1"/>
    <s v="Travel_Frequently"/>
    <x v="1"/>
    <s v="Current Employees"/>
    <x v="1"/>
    <x v="2"/>
    <x v="1008"/>
    <n v="1900"/>
    <x v="0"/>
    <x v="5"/>
    <x v="2"/>
    <s v="No"/>
    <s v="Y"/>
    <n v="3"/>
    <n v="-2"/>
    <n v="0"/>
    <n v="48"/>
    <n v="0"/>
    <m/>
    <n v="0"/>
    <n v="1"/>
    <n v="117"/>
    <n v="22"/>
    <x v="3"/>
    <n v="1"/>
    <n v="4"/>
    <n v="58"/>
    <n v="3"/>
    <n v="4"/>
    <x v="0"/>
    <n v="17174"/>
    <n v="2437"/>
    <n v="3"/>
    <n v="11"/>
    <n v="3"/>
    <n v="2"/>
    <n v="80"/>
    <n v="1"/>
    <n v="24"/>
    <n v="3"/>
    <n v="22"/>
    <n v="17"/>
    <n v="4"/>
    <n v="7"/>
  </r>
  <r>
    <x v="1"/>
    <s v="Travel_Frequently"/>
    <x v="0"/>
    <s v="Current Employees"/>
    <x v="1"/>
    <x v="0"/>
    <x v="1009"/>
    <n v="2025"/>
    <x v="0"/>
    <x v="3"/>
    <x v="2"/>
    <s v="No"/>
    <s v="Y"/>
    <n v="3"/>
    <n v="-2"/>
    <n v="0"/>
    <n v="36"/>
    <n v="0"/>
    <m/>
    <n v="0"/>
    <n v="1"/>
    <n v="688"/>
    <n v="4"/>
    <x v="0"/>
    <n v="1"/>
    <n v="4"/>
    <n v="97"/>
    <n v="3"/>
    <n v="2"/>
    <x v="1"/>
    <n v="5131"/>
    <n v="9192"/>
    <n v="7"/>
    <n v="13"/>
    <n v="3"/>
    <n v="2"/>
    <n v="80"/>
    <n v="3"/>
    <n v="18"/>
    <n v="3"/>
    <n v="4"/>
    <n v="2"/>
    <n v="0"/>
    <n v="2"/>
  </r>
  <r>
    <x v="1"/>
    <s v="Travel_Frequently"/>
    <x v="0"/>
    <s v="Current Employees"/>
    <x v="1"/>
    <x v="2"/>
    <x v="1010"/>
    <n v="1760"/>
    <x v="0"/>
    <x v="2"/>
    <x v="1"/>
    <s v="No"/>
    <s v="Y"/>
    <n v="4"/>
    <n v="-2"/>
    <n v="0"/>
    <n v="38"/>
    <n v="0"/>
    <m/>
    <n v="0"/>
    <n v="1"/>
    <n v="594"/>
    <n v="2"/>
    <x v="0"/>
    <n v="1"/>
    <n v="3"/>
    <n v="75"/>
    <n v="2"/>
    <n v="1"/>
    <x v="1"/>
    <n v="2468"/>
    <n v="15963"/>
    <n v="4"/>
    <n v="14"/>
    <n v="3"/>
    <n v="2"/>
    <n v="80"/>
    <n v="1"/>
    <n v="9"/>
    <n v="2"/>
    <n v="6"/>
    <n v="1"/>
    <n v="0"/>
    <n v="5"/>
  </r>
  <r>
    <x v="1"/>
    <s v="Travel_Frequently"/>
    <x v="2"/>
    <s v="Current Employees"/>
    <x v="1"/>
    <x v="0"/>
    <x v="1011"/>
    <n v="1870"/>
    <x v="0"/>
    <x v="1"/>
    <x v="1"/>
    <s v="No"/>
    <s v="Y"/>
    <n v="2"/>
    <n v="-2"/>
    <n v="0"/>
    <n v="27"/>
    <n v="0"/>
    <m/>
    <n v="0"/>
    <n v="1"/>
    <n v="1131"/>
    <n v="15"/>
    <x v="3"/>
    <n v="1"/>
    <n v="4"/>
    <n v="77"/>
    <n v="2"/>
    <n v="1"/>
    <x v="2"/>
    <n v="4774"/>
    <n v="23844"/>
    <n v="0"/>
    <n v="19"/>
    <n v="3"/>
    <n v="4"/>
    <n v="80"/>
    <n v="1"/>
    <n v="8"/>
    <n v="2"/>
    <n v="7"/>
    <n v="6"/>
    <n v="7"/>
    <n v="3"/>
  </r>
  <r>
    <x v="1"/>
    <s v="Travel_Frequently"/>
    <x v="0"/>
    <s v="Current Employees"/>
    <x v="1"/>
    <x v="4"/>
    <x v="1012"/>
    <n v="1985"/>
    <x v="0"/>
    <x v="2"/>
    <x v="1"/>
    <s v="No"/>
    <s v="Y"/>
    <n v="2"/>
    <n v="-2"/>
    <n v="0"/>
    <n v="40"/>
    <n v="0"/>
    <m/>
    <n v="0"/>
    <n v="1"/>
    <n v="692"/>
    <n v="11"/>
    <x v="3"/>
    <n v="1"/>
    <n v="4"/>
    <n v="73"/>
    <n v="3"/>
    <n v="2"/>
    <x v="0"/>
    <n v="6323"/>
    <n v="26849"/>
    <n v="1"/>
    <n v="11"/>
    <n v="3"/>
    <n v="1"/>
    <n v="80"/>
    <n v="1"/>
    <n v="10"/>
    <n v="4"/>
    <n v="10"/>
    <n v="9"/>
    <n v="9"/>
    <n v="4"/>
  </r>
  <r>
    <x v="1"/>
    <s v="Travel_Frequently"/>
    <x v="2"/>
    <s v="Current Employees"/>
    <x v="1"/>
    <x v="0"/>
    <x v="1013"/>
    <n v="1513"/>
    <x v="0"/>
    <x v="2"/>
    <x v="1"/>
    <s v="No"/>
    <s v="Y"/>
    <n v="3"/>
    <n v="-2"/>
    <n v="0"/>
    <n v="29"/>
    <n v="0"/>
    <m/>
    <n v="0"/>
    <n v="1"/>
    <n v="410"/>
    <n v="2"/>
    <x v="1"/>
    <n v="1"/>
    <n v="4"/>
    <n v="97"/>
    <n v="3"/>
    <n v="1"/>
    <x v="1"/>
    <n v="3180"/>
    <n v="4668"/>
    <n v="0"/>
    <n v="13"/>
    <n v="3"/>
    <n v="3"/>
    <n v="80"/>
    <n v="3"/>
    <n v="4"/>
    <n v="3"/>
    <n v="3"/>
    <n v="2"/>
    <n v="0"/>
    <n v="2"/>
  </r>
  <r>
    <x v="1"/>
    <s v="Travel_Frequently"/>
    <x v="0"/>
    <s v="Current Employees"/>
    <x v="1"/>
    <x v="2"/>
    <x v="1014"/>
    <n v="1633"/>
    <x v="0"/>
    <x v="3"/>
    <x v="0"/>
    <s v="No"/>
    <s v="Y"/>
    <n v="2"/>
    <n v="-2"/>
    <n v="0"/>
    <n v="39"/>
    <n v="0"/>
    <m/>
    <n v="0"/>
    <n v="1"/>
    <n v="711"/>
    <n v="4"/>
    <x v="3"/>
    <n v="1"/>
    <n v="1"/>
    <n v="81"/>
    <n v="3"/>
    <n v="2"/>
    <x v="2"/>
    <n v="5042"/>
    <n v="3140"/>
    <n v="0"/>
    <n v="13"/>
    <n v="3"/>
    <n v="4"/>
    <n v="80"/>
    <n v="0"/>
    <n v="10"/>
    <n v="1"/>
    <n v="9"/>
    <n v="2"/>
    <n v="3"/>
    <n v="8"/>
  </r>
  <r>
    <x v="1"/>
    <s v="Travel_Frequently"/>
    <x v="0"/>
    <s v="Current Employees"/>
    <x v="1"/>
    <x v="2"/>
    <x v="1015"/>
    <n v="1480"/>
    <x v="0"/>
    <x v="2"/>
    <x v="0"/>
    <s v="No"/>
    <s v="Y"/>
    <n v="3"/>
    <n v="-2"/>
    <n v="0"/>
    <n v="42"/>
    <n v="0"/>
    <m/>
    <n v="0"/>
    <n v="1"/>
    <n v="748"/>
    <n v="9"/>
    <x v="0"/>
    <n v="1"/>
    <n v="1"/>
    <n v="74"/>
    <n v="3"/>
    <n v="1"/>
    <x v="0"/>
    <n v="3673"/>
    <n v="16458"/>
    <n v="1"/>
    <n v="13"/>
    <n v="3"/>
    <n v="3"/>
    <n v="80"/>
    <n v="0"/>
    <n v="12"/>
    <n v="3"/>
    <n v="12"/>
    <n v="9"/>
    <n v="5"/>
    <n v="8"/>
  </r>
  <r>
    <x v="1"/>
    <s v="Travel_Frequently"/>
    <x v="2"/>
    <s v="Current Employees"/>
    <x v="1"/>
    <x v="4"/>
    <x v="1016"/>
    <n v="1745"/>
    <x v="0"/>
    <x v="1"/>
    <x v="0"/>
    <s v="No"/>
    <s v="Y"/>
    <n v="2"/>
    <n v="-2"/>
    <n v="0"/>
    <n v="30"/>
    <n v="0"/>
    <m/>
    <n v="0"/>
    <n v="1"/>
    <n v="1312"/>
    <n v="2"/>
    <x v="2"/>
    <n v="1"/>
    <n v="4"/>
    <n v="78"/>
    <n v="2"/>
    <n v="1"/>
    <x v="0"/>
    <n v="4968"/>
    <n v="26427"/>
    <n v="0"/>
    <n v="16"/>
    <n v="3"/>
    <n v="4"/>
    <n v="80"/>
    <n v="0"/>
    <n v="10"/>
    <n v="3"/>
    <n v="9"/>
    <n v="7"/>
    <n v="0"/>
    <n v="7"/>
  </r>
  <r>
    <x v="1"/>
    <s v="Travel_Frequently"/>
    <x v="0"/>
    <s v="Current Employees"/>
    <x v="0"/>
    <x v="3"/>
    <x v="1017"/>
    <n v="1481"/>
    <x v="0"/>
    <x v="0"/>
    <x v="1"/>
    <s v="No"/>
    <s v="Y"/>
    <n v="4"/>
    <n v="-2"/>
    <n v="0"/>
    <n v="44"/>
    <n v="0"/>
    <m/>
    <n v="0"/>
    <n v="1"/>
    <n v="383"/>
    <n v="1"/>
    <x v="4"/>
    <n v="1"/>
    <n v="1"/>
    <n v="79"/>
    <n v="3"/>
    <n v="2"/>
    <x v="1"/>
    <n v="4768"/>
    <n v="9282"/>
    <n v="7"/>
    <n v="12"/>
    <n v="3"/>
    <n v="3"/>
    <n v="80"/>
    <n v="1"/>
    <n v="11"/>
    <n v="2"/>
    <n v="1"/>
    <n v="0"/>
    <n v="0"/>
    <n v="0"/>
  </r>
  <r>
    <x v="1"/>
    <s v="Travel_Frequently"/>
    <x v="2"/>
    <s v="Current Employees"/>
    <x v="0"/>
    <x v="3"/>
    <x v="1018"/>
    <n v="1833"/>
    <x v="0"/>
    <x v="0"/>
    <x v="1"/>
    <s v="No"/>
    <s v="Y"/>
    <n v="3"/>
    <n v="-2"/>
    <n v="0"/>
    <n v="31"/>
    <n v="0"/>
    <m/>
    <n v="0"/>
    <n v="1"/>
    <n v="1125"/>
    <n v="7"/>
    <x v="2"/>
    <n v="1"/>
    <n v="1"/>
    <n v="68"/>
    <n v="3"/>
    <n v="3"/>
    <x v="1"/>
    <n v="9637"/>
    <n v="8277"/>
    <n v="2"/>
    <n v="14"/>
    <n v="3"/>
    <n v="4"/>
    <n v="80"/>
    <n v="2"/>
    <n v="9"/>
    <n v="3"/>
    <n v="3"/>
    <n v="2"/>
    <n v="2"/>
    <n v="2"/>
  </r>
  <r>
    <x v="1"/>
    <s v="Travel_Rarely"/>
    <x v="2"/>
    <s v="Current Employees"/>
    <x v="2"/>
    <x v="5"/>
    <x v="1019"/>
    <n v="1987"/>
    <x v="0"/>
    <x v="8"/>
    <x v="1"/>
    <s v="No"/>
    <s v="Y"/>
    <n v="3"/>
    <n v="-2"/>
    <n v="0"/>
    <n v="25"/>
    <n v="0"/>
    <m/>
    <n v="0"/>
    <n v="1"/>
    <n v="309"/>
    <n v="2"/>
    <x v="3"/>
    <n v="1"/>
    <n v="3"/>
    <n v="82"/>
    <n v="3"/>
    <n v="1"/>
    <x v="1"/>
    <n v="2187"/>
    <n v="19655"/>
    <n v="4"/>
    <n v="14"/>
    <n v="3"/>
    <n v="3"/>
    <n v="80"/>
    <n v="0"/>
    <n v="6"/>
    <n v="3"/>
    <n v="2"/>
    <n v="0"/>
    <n v="1"/>
    <n v="2"/>
  </r>
  <r>
    <x v="1"/>
    <s v="Travel_Rarely"/>
    <x v="1"/>
    <s v="Current Employees"/>
    <x v="2"/>
    <x v="0"/>
    <x v="1020"/>
    <n v="1625"/>
    <x v="0"/>
    <x v="5"/>
    <x v="1"/>
    <s v="No"/>
    <s v="Y"/>
    <n v="2"/>
    <n v="-2"/>
    <n v="0"/>
    <n v="47"/>
    <n v="0"/>
    <m/>
    <n v="0"/>
    <n v="1"/>
    <n v="1176"/>
    <n v="26"/>
    <x v="2"/>
    <n v="1"/>
    <n v="4"/>
    <n v="98"/>
    <n v="3"/>
    <n v="5"/>
    <x v="2"/>
    <n v="19658"/>
    <n v="5220"/>
    <n v="3"/>
    <n v="11"/>
    <n v="3"/>
    <n v="3"/>
    <n v="80"/>
    <n v="1"/>
    <n v="27"/>
    <n v="3"/>
    <n v="5"/>
    <n v="2"/>
    <n v="1"/>
    <n v="0"/>
  </r>
  <r>
    <x v="1"/>
    <s v="Travel_Rarely"/>
    <x v="2"/>
    <s v="Current Employees"/>
    <x v="2"/>
    <x v="2"/>
    <x v="1021"/>
    <n v="1461"/>
    <x v="0"/>
    <x v="8"/>
    <x v="0"/>
    <s v="No"/>
    <s v="Y"/>
    <n v="3"/>
    <n v="-2"/>
    <n v="0"/>
    <n v="31"/>
    <n v="0"/>
    <m/>
    <n v="0"/>
    <n v="1"/>
    <n v="1398"/>
    <n v="8"/>
    <x v="0"/>
    <n v="1"/>
    <n v="4"/>
    <n v="96"/>
    <n v="4"/>
    <n v="1"/>
    <x v="1"/>
    <n v="2109"/>
    <n v="24609"/>
    <n v="9"/>
    <n v="18"/>
    <n v="3"/>
    <n v="4"/>
    <n v="80"/>
    <n v="0"/>
    <n v="8"/>
    <n v="3"/>
    <n v="3"/>
    <n v="2"/>
    <n v="0"/>
    <n v="2"/>
  </r>
  <r>
    <x v="1"/>
    <s v="Travel_Rarely"/>
    <x v="2"/>
    <s v="Current Employees"/>
    <x v="1"/>
    <x v="2"/>
    <x v="1022"/>
    <n v="1916"/>
    <x v="0"/>
    <x v="2"/>
    <x v="2"/>
    <s v="No"/>
    <s v="Y"/>
    <n v="0"/>
    <n v="-2"/>
    <n v="0"/>
    <n v="31"/>
    <n v="0"/>
    <m/>
    <n v="0"/>
    <n v="1"/>
    <n v="471"/>
    <n v="4"/>
    <x v="3"/>
    <n v="1"/>
    <n v="1"/>
    <n v="62"/>
    <n v="4"/>
    <n v="1"/>
    <x v="2"/>
    <n v="3978"/>
    <n v="16031"/>
    <n v="8"/>
    <n v="12"/>
    <n v="3"/>
    <n v="2"/>
    <n v="80"/>
    <n v="1"/>
    <n v="4"/>
    <n v="2"/>
    <n v="2"/>
    <n v="2"/>
    <n v="2"/>
    <n v="2"/>
  </r>
  <r>
    <x v="1"/>
    <s v="Travel_Rarely"/>
    <x v="0"/>
    <s v="Current Employees"/>
    <x v="1"/>
    <x v="0"/>
    <x v="1023"/>
    <n v="1829"/>
    <x v="0"/>
    <x v="4"/>
    <x v="2"/>
    <s v="No"/>
    <s v="Y"/>
    <n v="3"/>
    <n v="-2"/>
    <n v="0"/>
    <n v="40"/>
    <n v="0"/>
    <m/>
    <n v="0"/>
    <n v="1"/>
    <n v="750"/>
    <n v="12"/>
    <x v="3"/>
    <n v="1"/>
    <n v="2"/>
    <n v="47"/>
    <n v="3"/>
    <n v="2"/>
    <x v="2"/>
    <n v="4448"/>
    <n v="10748"/>
    <n v="2"/>
    <n v="12"/>
    <n v="3"/>
    <n v="2"/>
    <n v="80"/>
    <n v="1"/>
    <n v="15"/>
    <n v="3"/>
    <n v="7"/>
    <n v="4"/>
    <n v="7"/>
    <n v="7"/>
  </r>
  <r>
    <x v="1"/>
    <s v="Travel_Rarely"/>
    <x v="0"/>
    <s v="Current Employees"/>
    <x v="1"/>
    <x v="0"/>
    <x v="1024"/>
    <n v="1822"/>
    <x v="0"/>
    <x v="4"/>
    <x v="2"/>
    <s v="No"/>
    <s v="Y"/>
    <n v="3"/>
    <n v="-2"/>
    <n v="0"/>
    <n v="40"/>
    <n v="0"/>
    <m/>
    <n v="0"/>
    <n v="1"/>
    <n v="1194"/>
    <n v="1"/>
    <x v="3"/>
    <n v="1"/>
    <n v="3"/>
    <n v="52"/>
    <n v="3"/>
    <n v="2"/>
    <x v="0"/>
    <n v="6513"/>
    <n v="9060"/>
    <n v="4"/>
    <n v="17"/>
    <n v="3"/>
    <n v="4"/>
    <n v="80"/>
    <n v="1"/>
    <n v="12"/>
    <n v="3"/>
    <n v="5"/>
    <n v="3"/>
    <n v="0"/>
    <n v="3"/>
  </r>
  <r>
    <x v="1"/>
    <s v="Travel_Rarely"/>
    <x v="2"/>
    <s v="Current Employees"/>
    <x v="1"/>
    <x v="4"/>
    <x v="1025"/>
    <n v="1762"/>
    <x v="0"/>
    <x v="1"/>
    <x v="2"/>
    <s v="No"/>
    <s v="Y"/>
    <n v="2"/>
    <n v="-2"/>
    <n v="0"/>
    <n v="29"/>
    <n v="0"/>
    <m/>
    <n v="0"/>
    <n v="1"/>
    <n v="590"/>
    <n v="4"/>
    <x v="3"/>
    <n v="1"/>
    <n v="4"/>
    <n v="91"/>
    <n v="2"/>
    <n v="1"/>
    <x v="0"/>
    <n v="2109"/>
    <n v="10007"/>
    <n v="1"/>
    <n v="13"/>
    <n v="3"/>
    <n v="3"/>
    <n v="80"/>
    <n v="1"/>
    <n v="1"/>
    <n v="3"/>
    <n v="1"/>
    <n v="0"/>
    <n v="0"/>
    <n v="0"/>
  </r>
  <r>
    <x v="1"/>
    <s v="Travel_Rarely"/>
    <x v="2"/>
    <s v="Current Employees"/>
    <x v="1"/>
    <x v="0"/>
    <x v="1026"/>
    <n v="1658"/>
    <x v="0"/>
    <x v="1"/>
    <x v="2"/>
    <s v="No"/>
    <s v="Y"/>
    <n v="2"/>
    <n v="-2"/>
    <n v="0"/>
    <n v="34"/>
    <n v="0"/>
    <m/>
    <n v="0"/>
    <n v="1"/>
    <n v="1130"/>
    <n v="3"/>
    <x v="3"/>
    <n v="1"/>
    <n v="4"/>
    <n v="66"/>
    <n v="3"/>
    <n v="2"/>
    <x v="1"/>
    <n v="5433"/>
    <n v="19332"/>
    <n v="1"/>
    <n v="12"/>
    <n v="3"/>
    <n v="3"/>
    <n v="80"/>
    <n v="1"/>
    <n v="11"/>
    <n v="3"/>
    <n v="11"/>
    <n v="8"/>
    <n v="7"/>
    <n v="9"/>
  </r>
  <r>
    <x v="1"/>
    <s v="Travel_Rarely"/>
    <x v="1"/>
    <s v="Current Employees"/>
    <x v="1"/>
    <x v="1"/>
    <x v="1027"/>
    <n v="1635"/>
    <x v="0"/>
    <x v="3"/>
    <x v="2"/>
    <s v="No"/>
    <s v="Y"/>
    <n v="3"/>
    <n v="-2"/>
    <n v="0"/>
    <n v="45"/>
    <n v="0"/>
    <m/>
    <n v="0"/>
    <n v="1"/>
    <n v="1329"/>
    <n v="2"/>
    <x v="0"/>
    <n v="1"/>
    <n v="4"/>
    <n v="59"/>
    <n v="2"/>
    <n v="2"/>
    <x v="0"/>
    <n v="5770"/>
    <n v="5388"/>
    <n v="1"/>
    <n v="19"/>
    <n v="3"/>
    <n v="1"/>
    <n v="80"/>
    <n v="2"/>
    <n v="10"/>
    <n v="3"/>
    <n v="10"/>
    <n v="7"/>
    <n v="3"/>
    <n v="9"/>
  </r>
  <r>
    <x v="1"/>
    <s v="Travel_Rarely"/>
    <x v="1"/>
    <s v="Current Employees"/>
    <x v="1"/>
    <x v="0"/>
    <x v="1028"/>
    <n v="1656"/>
    <x v="0"/>
    <x v="7"/>
    <x v="2"/>
    <s v="No"/>
    <s v="Y"/>
    <n v="3"/>
    <n v="-2"/>
    <n v="0"/>
    <n v="50"/>
    <n v="0"/>
    <m/>
    <n v="0"/>
    <n v="1"/>
    <n v="813"/>
    <n v="17"/>
    <x v="4"/>
    <n v="1"/>
    <n v="4"/>
    <n v="50"/>
    <n v="2"/>
    <n v="3"/>
    <x v="2"/>
    <n v="13269"/>
    <n v="21981"/>
    <n v="5"/>
    <n v="15"/>
    <n v="3"/>
    <n v="3"/>
    <n v="80"/>
    <n v="3"/>
    <n v="19"/>
    <n v="3"/>
    <n v="14"/>
    <n v="11"/>
    <n v="1"/>
    <n v="11"/>
  </r>
  <r>
    <x v="1"/>
    <s v="Travel_Rarely"/>
    <x v="2"/>
    <s v="Current Employees"/>
    <x v="1"/>
    <x v="2"/>
    <x v="1029"/>
    <n v="1502"/>
    <x v="0"/>
    <x v="2"/>
    <x v="1"/>
    <s v="No"/>
    <s v="Y"/>
    <n v="5"/>
    <n v="-2"/>
    <n v="0"/>
    <n v="33"/>
    <n v="0"/>
    <m/>
    <n v="0"/>
    <n v="1"/>
    <n v="1099"/>
    <n v="4"/>
    <x v="2"/>
    <n v="1"/>
    <n v="1"/>
    <n v="82"/>
    <n v="2"/>
    <n v="1"/>
    <x v="1"/>
    <n v="3838"/>
    <n v="8192"/>
    <n v="8"/>
    <n v="11"/>
    <n v="3"/>
    <n v="4"/>
    <n v="80"/>
    <n v="0"/>
    <n v="8"/>
    <n v="3"/>
    <n v="5"/>
    <n v="4"/>
    <n v="0"/>
    <n v="2"/>
  </r>
  <r>
    <x v="1"/>
    <s v="Travel_Rarely"/>
    <x v="0"/>
    <s v="Current Employees"/>
    <x v="1"/>
    <x v="2"/>
    <x v="1030"/>
    <n v="1866"/>
    <x v="0"/>
    <x v="5"/>
    <x v="1"/>
    <s v="No"/>
    <s v="Y"/>
    <n v="2"/>
    <n v="-2"/>
    <n v="0"/>
    <n v="43"/>
    <n v="0"/>
    <m/>
    <n v="0"/>
    <n v="1"/>
    <n v="823"/>
    <n v="6"/>
    <x v="3"/>
    <n v="1"/>
    <n v="1"/>
    <n v="81"/>
    <n v="2"/>
    <n v="5"/>
    <x v="2"/>
    <n v="19392"/>
    <n v="22539"/>
    <n v="7"/>
    <n v="13"/>
    <n v="3"/>
    <n v="4"/>
    <n v="80"/>
    <n v="0"/>
    <n v="21"/>
    <n v="3"/>
    <n v="16"/>
    <n v="12"/>
    <n v="6"/>
    <n v="14"/>
  </r>
  <r>
    <x v="1"/>
    <s v="Travel_Rarely"/>
    <x v="1"/>
    <s v="Current Employees"/>
    <x v="1"/>
    <x v="4"/>
    <x v="1031"/>
    <n v="1786"/>
    <x v="0"/>
    <x v="5"/>
    <x v="1"/>
    <s v="No"/>
    <s v="Y"/>
    <n v="2"/>
    <n v="-2"/>
    <n v="0"/>
    <n v="51"/>
    <n v="0"/>
    <m/>
    <n v="0"/>
    <n v="1"/>
    <n v="942"/>
    <n v="3"/>
    <x v="3"/>
    <n v="1"/>
    <n v="4"/>
    <n v="53"/>
    <n v="3"/>
    <n v="3"/>
    <x v="0"/>
    <n v="13116"/>
    <n v="22984"/>
    <n v="2"/>
    <n v="11"/>
    <n v="3"/>
    <n v="4"/>
    <n v="80"/>
    <n v="0"/>
    <n v="15"/>
    <n v="3"/>
    <n v="2"/>
    <n v="2"/>
    <n v="2"/>
    <n v="2"/>
  </r>
  <r>
    <x v="1"/>
    <s v="Travel_Rarely"/>
    <x v="2"/>
    <s v="Current Employees"/>
    <x v="1"/>
    <x v="0"/>
    <x v="1032"/>
    <n v="1701"/>
    <x v="0"/>
    <x v="1"/>
    <x v="1"/>
    <s v="No"/>
    <s v="Y"/>
    <n v="3"/>
    <n v="-2"/>
    <n v="0"/>
    <n v="34"/>
    <n v="0"/>
    <m/>
    <n v="0"/>
    <n v="1"/>
    <n v="678"/>
    <n v="19"/>
    <x v="3"/>
    <n v="1"/>
    <n v="2"/>
    <n v="35"/>
    <n v="2"/>
    <n v="1"/>
    <x v="0"/>
    <n v="2929"/>
    <n v="20338"/>
    <n v="1"/>
    <n v="12"/>
    <n v="3"/>
    <n v="2"/>
    <n v="80"/>
    <n v="0"/>
    <n v="10"/>
    <n v="3"/>
    <n v="10"/>
    <n v="9"/>
    <n v="8"/>
    <n v="7"/>
  </r>
  <r>
    <x v="1"/>
    <s v="Travel_Rarely"/>
    <x v="2"/>
    <s v="Current Employees"/>
    <x v="1"/>
    <x v="2"/>
    <x v="1033"/>
    <n v="1647"/>
    <x v="0"/>
    <x v="1"/>
    <x v="1"/>
    <s v="No"/>
    <s v="Y"/>
    <n v="0"/>
    <n v="-2"/>
    <n v="0"/>
    <n v="27"/>
    <n v="0"/>
    <m/>
    <n v="0"/>
    <n v="1"/>
    <n v="486"/>
    <n v="8"/>
    <x v="3"/>
    <n v="1"/>
    <n v="2"/>
    <n v="86"/>
    <n v="4"/>
    <n v="1"/>
    <x v="2"/>
    <n v="3517"/>
    <n v="22490"/>
    <n v="7"/>
    <n v="17"/>
    <n v="3"/>
    <n v="1"/>
    <n v="80"/>
    <n v="0"/>
    <n v="5"/>
    <n v="3"/>
    <n v="3"/>
    <n v="2"/>
    <n v="0"/>
    <n v="2"/>
  </r>
  <r>
    <x v="1"/>
    <s v="Travel_Rarely"/>
    <x v="1"/>
    <s v="Current Employees"/>
    <x v="1"/>
    <x v="1"/>
    <x v="1034"/>
    <n v="1409"/>
    <x v="0"/>
    <x v="2"/>
    <x v="1"/>
    <s v="No"/>
    <s v="Y"/>
    <n v="2"/>
    <n v="-2"/>
    <n v="0"/>
    <n v="52"/>
    <n v="0"/>
    <m/>
    <n v="0"/>
    <n v="1"/>
    <n v="258"/>
    <n v="8"/>
    <x v="2"/>
    <n v="1"/>
    <n v="3"/>
    <n v="54"/>
    <n v="3"/>
    <n v="1"/>
    <x v="2"/>
    <n v="2950"/>
    <n v="17363"/>
    <n v="9"/>
    <n v="13"/>
    <n v="3"/>
    <n v="3"/>
    <n v="80"/>
    <n v="0"/>
    <n v="12"/>
    <n v="1"/>
    <n v="5"/>
    <n v="4"/>
    <n v="0"/>
    <n v="4"/>
  </r>
  <r>
    <x v="1"/>
    <s v="Travel_Rarely"/>
    <x v="0"/>
    <s v="Current Employees"/>
    <x v="1"/>
    <x v="2"/>
    <x v="1035"/>
    <n v="2015"/>
    <x v="0"/>
    <x v="7"/>
    <x v="1"/>
    <s v="No"/>
    <s v="Y"/>
    <n v="3"/>
    <n v="-2"/>
    <n v="0"/>
    <n v="38"/>
    <n v="0"/>
    <m/>
    <n v="0"/>
    <n v="1"/>
    <n v="201"/>
    <n v="10"/>
    <x v="3"/>
    <n v="1"/>
    <n v="2"/>
    <n v="99"/>
    <n v="1"/>
    <n v="3"/>
    <x v="2"/>
    <n v="13206"/>
    <n v="3376"/>
    <n v="3"/>
    <n v="12"/>
    <n v="3"/>
    <n v="1"/>
    <n v="80"/>
    <n v="1"/>
    <n v="20"/>
    <n v="3"/>
    <n v="18"/>
    <n v="16"/>
    <n v="1"/>
    <n v="11"/>
  </r>
  <r>
    <x v="1"/>
    <s v="Travel_Rarely"/>
    <x v="0"/>
    <s v="Current Employees"/>
    <x v="1"/>
    <x v="2"/>
    <x v="1036"/>
    <n v="1640"/>
    <x v="0"/>
    <x v="1"/>
    <x v="1"/>
    <s v="No"/>
    <s v="Y"/>
    <n v="2"/>
    <n v="-2"/>
    <n v="0"/>
    <n v="37"/>
    <n v="0"/>
    <m/>
    <n v="0"/>
    <n v="1"/>
    <n v="1470"/>
    <n v="10"/>
    <x v="3"/>
    <n v="1"/>
    <n v="2"/>
    <n v="71"/>
    <n v="3"/>
    <n v="1"/>
    <x v="1"/>
    <n v="3936"/>
    <n v="9953"/>
    <n v="1"/>
    <n v="11"/>
    <n v="3"/>
    <n v="1"/>
    <n v="80"/>
    <n v="1"/>
    <n v="8"/>
    <n v="1"/>
    <n v="8"/>
    <n v="4"/>
    <n v="7"/>
    <n v="7"/>
  </r>
  <r>
    <x v="1"/>
    <s v="Travel_Rarely"/>
    <x v="2"/>
    <s v="Current Employees"/>
    <x v="1"/>
    <x v="1"/>
    <x v="1037"/>
    <n v="1544"/>
    <x v="0"/>
    <x v="4"/>
    <x v="1"/>
    <s v="No"/>
    <s v="Y"/>
    <n v="3"/>
    <n v="-2"/>
    <n v="0"/>
    <n v="29"/>
    <n v="0"/>
    <m/>
    <n v="0"/>
    <n v="1"/>
    <n v="441"/>
    <n v="8"/>
    <x v="1"/>
    <n v="1"/>
    <n v="3"/>
    <n v="39"/>
    <n v="1"/>
    <n v="2"/>
    <x v="2"/>
    <n v="9715"/>
    <n v="7288"/>
    <n v="3"/>
    <n v="13"/>
    <n v="3"/>
    <n v="3"/>
    <n v="80"/>
    <n v="1"/>
    <n v="9"/>
    <n v="3"/>
    <n v="7"/>
    <n v="7"/>
    <n v="0"/>
    <n v="7"/>
  </r>
  <r>
    <x v="1"/>
    <s v="Travel_Rarely"/>
    <x v="0"/>
    <s v="Current Employees"/>
    <x v="1"/>
    <x v="0"/>
    <x v="1038"/>
    <n v="2052"/>
    <x v="0"/>
    <x v="1"/>
    <x v="1"/>
    <s v="No"/>
    <s v="Y"/>
    <n v="5"/>
    <n v="-2"/>
    <n v="0"/>
    <n v="35"/>
    <n v="0"/>
    <m/>
    <n v="0"/>
    <n v="1"/>
    <n v="287"/>
    <n v="1"/>
    <x v="2"/>
    <n v="1"/>
    <n v="3"/>
    <n v="62"/>
    <n v="1"/>
    <n v="1"/>
    <x v="0"/>
    <n v="2977"/>
    <n v="8952"/>
    <n v="1"/>
    <n v="12"/>
    <n v="3"/>
    <n v="4"/>
    <n v="80"/>
    <n v="1"/>
    <n v="4"/>
    <n v="3"/>
    <n v="4"/>
    <n v="3"/>
    <n v="1"/>
    <n v="1"/>
  </r>
  <r>
    <x v="1"/>
    <s v="Travel_Rarely"/>
    <x v="0"/>
    <s v="Current Employees"/>
    <x v="1"/>
    <x v="0"/>
    <x v="1039"/>
    <n v="1802"/>
    <x v="0"/>
    <x v="2"/>
    <x v="1"/>
    <s v="No"/>
    <s v="Y"/>
    <n v="5"/>
    <n v="-2"/>
    <n v="0"/>
    <n v="40"/>
    <n v="0"/>
    <m/>
    <n v="0"/>
    <n v="1"/>
    <n v="616"/>
    <n v="2"/>
    <x v="0"/>
    <n v="1"/>
    <n v="3"/>
    <n v="99"/>
    <n v="3"/>
    <n v="1"/>
    <x v="2"/>
    <n v="3377"/>
    <n v="25605"/>
    <n v="4"/>
    <n v="17"/>
    <n v="3"/>
    <n v="4"/>
    <n v="80"/>
    <n v="1"/>
    <n v="7"/>
    <n v="2"/>
    <n v="4"/>
    <n v="3"/>
    <n v="0"/>
    <n v="2"/>
  </r>
  <r>
    <x v="1"/>
    <s v="Travel_Rarely"/>
    <x v="1"/>
    <s v="Current Employees"/>
    <x v="1"/>
    <x v="0"/>
    <x v="1040"/>
    <n v="1617"/>
    <x v="0"/>
    <x v="2"/>
    <x v="1"/>
    <s v="No"/>
    <s v="Y"/>
    <n v="3"/>
    <n v="-2"/>
    <n v="0"/>
    <n v="49"/>
    <n v="0"/>
    <m/>
    <n v="0"/>
    <n v="1"/>
    <n v="722"/>
    <n v="25"/>
    <x v="2"/>
    <n v="1"/>
    <n v="3"/>
    <n v="84"/>
    <n v="3"/>
    <n v="1"/>
    <x v="2"/>
    <n v="3211"/>
    <n v="22102"/>
    <n v="1"/>
    <n v="14"/>
    <n v="3"/>
    <n v="4"/>
    <n v="80"/>
    <n v="1"/>
    <n v="10"/>
    <n v="2"/>
    <n v="9"/>
    <n v="6"/>
    <n v="1"/>
    <n v="4"/>
  </r>
  <r>
    <x v="1"/>
    <s v="Travel_Rarely"/>
    <x v="1"/>
    <s v="Current Employees"/>
    <x v="1"/>
    <x v="1"/>
    <x v="1041"/>
    <n v="1576"/>
    <x v="0"/>
    <x v="1"/>
    <x v="1"/>
    <s v="No"/>
    <s v="Y"/>
    <n v="3"/>
    <n v="-2"/>
    <n v="0"/>
    <n v="48"/>
    <n v="0"/>
    <m/>
    <n v="0"/>
    <n v="1"/>
    <n v="1108"/>
    <n v="15"/>
    <x v="2"/>
    <n v="1"/>
    <n v="3"/>
    <n v="65"/>
    <n v="3"/>
    <n v="1"/>
    <x v="2"/>
    <n v="2367"/>
    <n v="16530"/>
    <n v="8"/>
    <n v="12"/>
    <n v="3"/>
    <n v="4"/>
    <n v="80"/>
    <n v="1"/>
    <n v="10"/>
    <n v="2"/>
    <n v="8"/>
    <n v="2"/>
    <n v="7"/>
    <n v="6"/>
  </r>
  <r>
    <x v="1"/>
    <s v="Travel_Rarely"/>
    <x v="2"/>
    <s v="Current Employees"/>
    <x v="1"/>
    <x v="0"/>
    <x v="1042"/>
    <n v="1447"/>
    <x v="0"/>
    <x v="2"/>
    <x v="1"/>
    <s v="No"/>
    <s v="Y"/>
    <n v="2"/>
    <n v="-2"/>
    <n v="0"/>
    <n v="34"/>
    <n v="0"/>
    <m/>
    <n v="0"/>
    <n v="1"/>
    <n v="401"/>
    <n v="1"/>
    <x v="3"/>
    <n v="1"/>
    <n v="4"/>
    <n v="86"/>
    <n v="2"/>
    <n v="1"/>
    <x v="1"/>
    <n v="3294"/>
    <n v="3708"/>
    <n v="5"/>
    <n v="17"/>
    <n v="3"/>
    <n v="1"/>
    <n v="80"/>
    <n v="1"/>
    <n v="7"/>
    <n v="2"/>
    <n v="5"/>
    <n v="4"/>
    <n v="0"/>
    <n v="2"/>
  </r>
  <r>
    <x v="1"/>
    <s v="Travel_Rarely"/>
    <x v="2"/>
    <s v="Current Employees"/>
    <x v="1"/>
    <x v="0"/>
    <x v="1043"/>
    <n v="1555"/>
    <x v="0"/>
    <x v="1"/>
    <x v="1"/>
    <s v="No"/>
    <s v="Y"/>
    <n v="2"/>
    <n v="-2"/>
    <n v="0"/>
    <n v="32"/>
    <n v="0"/>
    <m/>
    <n v="0"/>
    <n v="1"/>
    <n v="824"/>
    <n v="5"/>
    <x v="0"/>
    <n v="1"/>
    <n v="4"/>
    <n v="67"/>
    <n v="2"/>
    <n v="2"/>
    <x v="1"/>
    <n v="5878"/>
    <n v="15624"/>
    <n v="3"/>
    <n v="12"/>
    <n v="3"/>
    <n v="1"/>
    <n v="80"/>
    <n v="1"/>
    <n v="12"/>
    <n v="3"/>
    <n v="7"/>
    <n v="1"/>
    <n v="2"/>
    <n v="5"/>
  </r>
  <r>
    <x v="1"/>
    <s v="Travel_Rarely"/>
    <x v="0"/>
    <s v="Current Employees"/>
    <x v="1"/>
    <x v="1"/>
    <x v="1044"/>
    <n v="1782"/>
    <x v="0"/>
    <x v="2"/>
    <x v="1"/>
    <s v="No"/>
    <s v="Y"/>
    <n v="3"/>
    <n v="-2"/>
    <n v="0"/>
    <n v="38"/>
    <n v="0"/>
    <m/>
    <n v="0"/>
    <n v="1"/>
    <n v="1153"/>
    <n v="6"/>
    <x v="0"/>
    <n v="1"/>
    <n v="4"/>
    <n v="40"/>
    <n v="2"/>
    <n v="1"/>
    <x v="2"/>
    <n v="3702"/>
    <n v="16376"/>
    <n v="1"/>
    <n v="11"/>
    <n v="3"/>
    <n v="2"/>
    <n v="80"/>
    <n v="1"/>
    <n v="5"/>
    <n v="3"/>
    <n v="5"/>
    <n v="4"/>
    <n v="0"/>
    <n v="4"/>
  </r>
  <r>
    <x v="1"/>
    <s v="Travel_Rarely"/>
    <x v="0"/>
    <s v="Current Employees"/>
    <x v="1"/>
    <x v="2"/>
    <x v="1045"/>
    <n v="1687"/>
    <x v="0"/>
    <x v="2"/>
    <x v="1"/>
    <s v="No"/>
    <s v="Y"/>
    <n v="5"/>
    <n v="-2"/>
    <n v="0"/>
    <n v="38"/>
    <n v="0"/>
    <m/>
    <n v="0"/>
    <n v="1"/>
    <n v="1495"/>
    <n v="4"/>
    <x v="0"/>
    <n v="1"/>
    <n v="4"/>
    <n v="87"/>
    <n v="3"/>
    <n v="1"/>
    <x v="2"/>
    <n v="3306"/>
    <n v="26176"/>
    <n v="7"/>
    <n v="19"/>
    <n v="3"/>
    <n v="4"/>
    <n v="80"/>
    <n v="1"/>
    <n v="7"/>
    <n v="2"/>
    <n v="0"/>
    <n v="0"/>
    <n v="0"/>
    <n v="0"/>
  </r>
  <r>
    <x v="1"/>
    <s v="Travel_Rarely"/>
    <x v="2"/>
    <s v="Current Employees"/>
    <x v="1"/>
    <x v="2"/>
    <x v="1046"/>
    <n v="1709"/>
    <x v="0"/>
    <x v="2"/>
    <x v="1"/>
    <s v="No"/>
    <s v="Y"/>
    <n v="2"/>
    <n v="-2"/>
    <n v="0"/>
    <n v="29"/>
    <n v="0"/>
    <m/>
    <n v="0"/>
    <n v="1"/>
    <n v="1082"/>
    <n v="9"/>
    <x v="2"/>
    <n v="1"/>
    <n v="4"/>
    <n v="43"/>
    <n v="3"/>
    <n v="1"/>
    <x v="2"/>
    <n v="2974"/>
    <n v="25412"/>
    <n v="9"/>
    <n v="17"/>
    <n v="3"/>
    <n v="3"/>
    <n v="80"/>
    <n v="1"/>
    <n v="9"/>
    <n v="3"/>
    <n v="5"/>
    <n v="3"/>
    <n v="1"/>
    <n v="2"/>
  </r>
  <r>
    <x v="1"/>
    <s v="Travel_Rarely"/>
    <x v="1"/>
    <s v="Current Employees"/>
    <x v="1"/>
    <x v="2"/>
    <x v="1047"/>
    <n v="1830"/>
    <x v="0"/>
    <x v="1"/>
    <x v="1"/>
    <s v="No"/>
    <s v="Y"/>
    <n v="2"/>
    <n v="-2"/>
    <n v="0"/>
    <n v="54"/>
    <n v="0"/>
    <m/>
    <n v="0"/>
    <n v="1"/>
    <n v="431"/>
    <n v="7"/>
    <x v="2"/>
    <n v="1"/>
    <n v="4"/>
    <n v="68"/>
    <n v="3"/>
    <n v="2"/>
    <x v="0"/>
    <n v="6854"/>
    <n v="15696"/>
    <n v="4"/>
    <n v="15"/>
    <n v="3"/>
    <n v="2"/>
    <n v="80"/>
    <n v="1"/>
    <n v="14"/>
    <n v="2"/>
    <n v="7"/>
    <n v="1"/>
    <n v="1"/>
    <n v="7"/>
  </r>
  <r>
    <x v="1"/>
    <s v="Travel_Rarely"/>
    <x v="0"/>
    <s v="Current Employees"/>
    <x v="1"/>
    <x v="0"/>
    <x v="1048"/>
    <n v="1628"/>
    <x v="0"/>
    <x v="3"/>
    <x v="1"/>
    <s v="No"/>
    <s v="Y"/>
    <n v="2"/>
    <n v="-2"/>
    <n v="0"/>
    <n v="40"/>
    <n v="0"/>
    <m/>
    <n v="0"/>
    <n v="1"/>
    <n v="884"/>
    <n v="15"/>
    <x v="3"/>
    <n v="1"/>
    <n v="1"/>
    <n v="80"/>
    <n v="2"/>
    <n v="3"/>
    <x v="2"/>
    <n v="10435"/>
    <n v="25800"/>
    <n v="1"/>
    <n v="13"/>
    <n v="3"/>
    <n v="4"/>
    <n v="80"/>
    <n v="2"/>
    <n v="18"/>
    <n v="3"/>
    <n v="18"/>
    <n v="15"/>
    <n v="14"/>
    <n v="12"/>
  </r>
  <r>
    <x v="1"/>
    <s v="Travel_Rarely"/>
    <x v="1"/>
    <s v="Current Employees"/>
    <x v="1"/>
    <x v="1"/>
    <x v="1049"/>
    <n v="1655"/>
    <x v="0"/>
    <x v="7"/>
    <x v="1"/>
    <s v="No"/>
    <s v="Y"/>
    <n v="2"/>
    <n v="-2"/>
    <n v="0"/>
    <n v="49"/>
    <n v="0"/>
    <m/>
    <n v="0"/>
    <n v="1"/>
    <n v="301"/>
    <n v="22"/>
    <x v="2"/>
    <n v="1"/>
    <n v="1"/>
    <n v="72"/>
    <n v="3"/>
    <n v="4"/>
    <x v="1"/>
    <n v="16413"/>
    <n v="3498"/>
    <n v="3"/>
    <n v="16"/>
    <n v="3"/>
    <n v="2"/>
    <n v="80"/>
    <n v="2"/>
    <n v="27"/>
    <n v="3"/>
    <n v="4"/>
    <n v="2"/>
    <n v="1"/>
    <n v="2"/>
  </r>
  <r>
    <x v="1"/>
    <s v="Travel_Rarely"/>
    <x v="1"/>
    <s v="Current Employees"/>
    <x v="1"/>
    <x v="0"/>
    <x v="1050"/>
    <n v="1969"/>
    <x v="0"/>
    <x v="1"/>
    <x v="1"/>
    <s v="No"/>
    <s v="Y"/>
    <n v="6"/>
    <n v="-2"/>
    <n v="0"/>
    <n v="54"/>
    <n v="0"/>
    <m/>
    <n v="0"/>
    <n v="1"/>
    <n v="155"/>
    <n v="9"/>
    <x v="0"/>
    <n v="1"/>
    <n v="1"/>
    <n v="67"/>
    <n v="3"/>
    <n v="2"/>
    <x v="2"/>
    <n v="2897"/>
    <n v="22474"/>
    <n v="3"/>
    <n v="11"/>
    <n v="3"/>
    <n v="3"/>
    <n v="80"/>
    <n v="2"/>
    <n v="9"/>
    <n v="2"/>
    <n v="4"/>
    <n v="3"/>
    <n v="2"/>
    <n v="3"/>
  </r>
  <r>
    <x v="1"/>
    <s v="Travel_Rarely"/>
    <x v="1"/>
    <s v="Current Employees"/>
    <x v="1"/>
    <x v="2"/>
    <x v="1051"/>
    <n v="1443"/>
    <x v="0"/>
    <x v="7"/>
    <x v="1"/>
    <s v="No"/>
    <s v="Y"/>
    <n v="2"/>
    <n v="-2"/>
    <n v="0"/>
    <n v="47"/>
    <n v="0"/>
    <m/>
    <n v="0"/>
    <n v="1"/>
    <n v="359"/>
    <n v="2"/>
    <x v="2"/>
    <n v="1"/>
    <n v="1"/>
    <n v="82"/>
    <n v="3"/>
    <n v="4"/>
    <x v="2"/>
    <n v="17169"/>
    <n v="26703"/>
    <n v="3"/>
    <n v="19"/>
    <n v="3"/>
    <n v="2"/>
    <n v="80"/>
    <n v="2"/>
    <n v="26"/>
    <n v="4"/>
    <n v="20"/>
    <n v="17"/>
    <n v="5"/>
    <n v="6"/>
  </r>
  <r>
    <x v="1"/>
    <s v="Travel_Rarely"/>
    <x v="1"/>
    <s v="Current Employees"/>
    <x v="1"/>
    <x v="0"/>
    <x v="1052"/>
    <n v="1888"/>
    <x v="0"/>
    <x v="3"/>
    <x v="1"/>
    <s v="No"/>
    <s v="Y"/>
    <n v="2"/>
    <n v="-2"/>
    <n v="0"/>
    <n v="45"/>
    <n v="0"/>
    <m/>
    <n v="0"/>
    <n v="1"/>
    <n v="556"/>
    <n v="25"/>
    <x v="0"/>
    <n v="1"/>
    <n v="2"/>
    <n v="93"/>
    <n v="2"/>
    <n v="2"/>
    <x v="0"/>
    <n v="5906"/>
    <n v="23888"/>
    <n v="0"/>
    <n v="13"/>
    <n v="3"/>
    <n v="4"/>
    <n v="80"/>
    <n v="2"/>
    <n v="10"/>
    <n v="2"/>
    <n v="9"/>
    <n v="8"/>
    <n v="3"/>
    <n v="8"/>
  </r>
  <r>
    <x v="1"/>
    <s v="Travel_Rarely"/>
    <x v="0"/>
    <s v="Current Employees"/>
    <x v="1"/>
    <x v="0"/>
    <x v="1053"/>
    <n v="1651"/>
    <x v="0"/>
    <x v="4"/>
    <x v="1"/>
    <s v="No"/>
    <s v="Y"/>
    <n v="6"/>
    <n v="-2"/>
    <n v="0"/>
    <n v="36"/>
    <n v="0"/>
    <m/>
    <n v="0"/>
    <n v="1"/>
    <n v="711"/>
    <n v="5"/>
    <x v="2"/>
    <n v="1"/>
    <n v="2"/>
    <n v="42"/>
    <n v="3"/>
    <n v="3"/>
    <x v="2"/>
    <n v="8008"/>
    <n v="22792"/>
    <n v="4"/>
    <n v="12"/>
    <n v="3"/>
    <n v="3"/>
    <n v="80"/>
    <n v="2"/>
    <n v="9"/>
    <n v="3"/>
    <n v="3"/>
    <n v="2"/>
    <n v="0"/>
    <n v="2"/>
  </r>
  <r>
    <x v="1"/>
    <s v="Travel_Rarely"/>
    <x v="2"/>
    <s v="Current Employees"/>
    <x v="1"/>
    <x v="1"/>
    <x v="1054"/>
    <n v="1607"/>
    <x v="0"/>
    <x v="1"/>
    <x v="1"/>
    <s v="No"/>
    <s v="Y"/>
    <n v="3"/>
    <n v="-2"/>
    <n v="0"/>
    <n v="32"/>
    <n v="0"/>
    <m/>
    <n v="0"/>
    <n v="1"/>
    <n v="634"/>
    <n v="5"/>
    <x v="2"/>
    <n v="1"/>
    <n v="2"/>
    <n v="35"/>
    <n v="4"/>
    <n v="1"/>
    <x v="0"/>
    <n v="3312"/>
    <n v="18783"/>
    <n v="3"/>
    <n v="17"/>
    <n v="3"/>
    <n v="4"/>
    <n v="80"/>
    <n v="2"/>
    <n v="6"/>
    <n v="3"/>
    <n v="3"/>
    <n v="2"/>
    <n v="0"/>
    <n v="2"/>
  </r>
  <r>
    <x v="1"/>
    <s v="Travel_Rarely"/>
    <x v="0"/>
    <s v="Current Employees"/>
    <x v="1"/>
    <x v="2"/>
    <x v="1055"/>
    <n v="2051"/>
    <x v="0"/>
    <x v="1"/>
    <x v="1"/>
    <s v="No"/>
    <s v="Y"/>
    <n v="2"/>
    <n v="-2"/>
    <n v="0"/>
    <n v="40"/>
    <n v="0"/>
    <m/>
    <n v="0"/>
    <n v="1"/>
    <n v="1194"/>
    <n v="2"/>
    <x v="2"/>
    <n v="1"/>
    <n v="3"/>
    <n v="98"/>
    <n v="3"/>
    <n v="1"/>
    <x v="2"/>
    <n v="2001"/>
    <n v="12549"/>
    <n v="2"/>
    <n v="14"/>
    <n v="3"/>
    <n v="2"/>
    <n v="80"/>
    <n v="3"/>
    <n v="20"/>
    <n v="3"/>
    <n v="5"/>
    <n v="3"/>
    <n v="0"/>
    <n v="2"/>
  </r>
  <r>
    <x v="1"/>
    <s v="Travel_Rarely"/>
    <x v="2"/>
    <s v="Current Employees"/>
    <x v="1"/>
    <x v="0"/>
    <x v="1056"/>
    <n v="1430"/>
    <x v="0"/>
    <x v="7"/>
    <x v="0"/>
    <s v="No"/>
    <s v="Y"/>
    <n v="3"/>
    <n v="-2"/>
    <n v="0"/>
    <n v="31"/>
    <n v="0"/>
    <m/>
    <n v="0"/>
    <n v="1"/>
    <n v="182"/>
    <n v="8"/>
    <x v="4"/>
    <n v="1"/>
    <n v="1"/>
    <n v="93"/>
    <n v="3"/>
    <n v="4"/>
    <x v="1"/>
    <n v="16422"/>
    <n v="8847"/>
    <n v="3"/>
    <n v="11"/>
    <n v="3"/>
    <n v="3"/>
    <n v="80"/>
    <n v="0"/>
    <n v="9"/>
    <n v="4"/>
    <n v="3"/>
    <n v="2"/>
    <n v="1"/>
    <n v="0"/>
  </r>
  <r>
    <x v="1"/>
    <s v="Travel_Rarely"/>
    <x v="0"/>
    <s v="Current Employees"/>
    <x v="1"/>
    <x v="2"/>
    <x v="1057"/>
    <n v="1411"/>
    <x v="0"/>
    <x v="2"/>
    <x v="0"/>
    <s v="No"/>
    <s v="Y"/>
    <n v="6"/>
    <n v="-2"/>
    <n v="0"/>
    <n v="37"/>
    <n v="0"/>
    <m/>
    <n v="0"/>
    <n v="1"/>
    <n v="1462"/>
    <n v="11"/>
    <x v="3"/>
    <n v="1"/>
    <n v="1"/>
    <n v="94"/>
    <n v="3"/>
    <n v="1"/>
    <x v="2"/>
    <n v="3629"/>
    <n v="19106"/>
    <n v="4"/>
    <n v="18"/>
    <n v="3"/>
    <n v="1"/>
    <n v="80"/>
    <n v="0"/>
    <n v="8"/>
    <n v="3"/>
    <n v="3"/>
    <n v="2"/>
    <n v="0"/>
    <n v="2"/>
  </r>
  <r>
    <x v="1"/>
    <s v="Travel_Rarely"/>
    <x v="2"/>
    <s v="Current Employees"/>
    <x v="1"/>
    <x v="2"/>
    <x v="1058"/>
    <n v="1816"/>
    <x v="0"/>
    <x v="3"/>
    <x v="0"/>
    <s v="No"/>
    <s v="Y"/>
    <n v="3"/>
    <n v="-2"/>
    <n v="0"/>
    <n v="30"/>
    <n v="0"/>
    <m/>
    <n v="0"/>
    <n v="1"/>
    <n v="1092"/>
    <n v="10"/>
    <x v="3"/>
    <n v="1"/>
    <n v="1"/>
    <n v="64"/>
    <n v="3"/>
    <n v="3"/>
    <x v="2"/>
    <n v="9667"/>
    <n v="2739"/>
    <n v="9"/>
    <n v="14"/>
    <n v="3"/>
    <n v="2"/>
    <n v="80"/>
    <n v="0"/>
    <n v="9"/>
    <n v="3"/>
    <n v="7"/>
    <n v="7"/>
    <n v="0"/>
    <n v="2"/>
  </r>
  <r>
    <x v="1"/>
    <s v="Travel_Rarely"/>
    <x v="0"/>
    <s v="Current Employees"/>
    <x v="1"/>
    <x v="0"/>
    <x v="1059"/>
    <n v="1525"/>
    <x v="0"/>
    <x v="3"/>
    <x v="0"/>
    <s v="No"/>
    <s v="Y"/>
    <n v="3"/>
    <n v="-2"/>
    <n v="0"/>
    <n v="39"/>
    <n v="0"/>
    <m/>
    <n v="0"/>
    <n v="1"/>
    <n v="1089"/>
    <n v="6"/>
    <x v="3"/>
    <n v="1"/>
    <n v="2"/>
    <n v="32"/>
    <n v="3"/>
    <n v="3"/>
    <x v="1"/>
    <n v="8376"/>
    <n v="9150"/>
    <n v="4"/>
    <n v="18"/>
    <n v="3"/>
    <n v="4"/>
    <n v="80"/>
    <n v="0"/>
    <n v="9"/>
    <n v="3"/>
    <n v="2"/>
    <n v="0"/>
    <n v="2"/>
    <n v="2"/>
  </r>
  <r>
    <x v="1"/>
    <s v="Travel_Rarely"/>
    <x v="1"/>
    <s v="Current Employees"/>
    <x v="1"/>
    <x v="0"/>
    <x v="1060"/>
    <n v="1856"/>
    <x v="0"/>
    <x v="2"/>
    <x v="0"/>
    <s v="No"/>
    <s v="Y"/>
    <n v="2"/>
    <n v="-2"/>
    <n v="0"/>
    <n v="47"/>
    <n v="0"/>
    <m/>
    <n v="0"/>
    <n v="1"/>
    <n v="207"/>
    <n v="9"/>
    <x v="2"/>
    <n v="1"/>
    <n v="2"/>
    <n v="64"/>
    <n v="3"/>
    <n v="1"/>
    <x v="2"/>
    <n v="2105"/>
    <n v="5411"/>
    <n v="4"/>
    <n v="12"/>
    <n v="3"/>
    <n v="3"/>
    <n v="80"/>
    <n v="0"/>
    <n v="7"/>
    <n v="3"/>
    <n v="2"/>
    <n v="2"/>
    <n v="2"/>
    <n v="0"/>
  </r>
  <r>
    <x v="1"/>
    <s v="Travel_Rarely"/>
    <x v="2"/>
    <s v="Current Employees"/>
    <x v="1"/>
    <x v="0"/>
    <x v="1061"/>
    <n v="2010"/>
    <x v="0"/>
    <x v="2"/>
    <x v="0"/>
    <s v="No"/>
    <s v="Y"/>
    <n v="3"/>
    <n v="-2"/>
    <n v="0"/>
    <n v="32"/>
    <n v="0"/>
    <m/>
    <n v="0"/>
    <n v="1"/>
    <n v="267"/>
    <n v="29"/>
    <x v="2"/>
    <n v="1"/>
    <n v="3"/>
    <n v="49"/>
    <n v="2"/>
    <n v="1"/>
    <x v="1"/>
    <n v="2837"/>
    <n v="15919"/>
    <n v="1"/>
    <n v="13"/>
    <n v="3"/>
    <n v="3"/>
    <n v="80"/>
    <n v="0"/>
    <n v="6"/>
    <n v="3"/>
    <n v="6"/>
    <n v="2"/>
    <n v="4"/>
    <n v="1"/>
  </r>
  <r>
    <x v="1"/>
    <s v="Travel_Rarely"/>
    <x v="4"/>
    <s v="Current Employees"/>
    <x v="1"/>
    <x v="2"/>
    <x v="1062"/>
    <n v="1735"/>
    <x v="0"/>
    <x v="2"/>
    <x v="0"/>
    <s v="No"/>
    <s v="Y"/>
    <n v="3"/>
    <n v="-2"/>
    <n v="0"/>
    <n v="23"/>
    <n v="0"/>
    <m/>
    <n v="0"/>
    <n v="1"/>
    <n v="160"/>
    <n v="4"/>
    <x v="1"/>
    <n v="1"/>
    <n v="3"/>
    <n v="51"/>
    <n v="3"/>
    <n v="1"/>
    <x v="1"/>
    <n v="3295"/>
    <n v="12862"/>
    <n v="1"/>
    <n v="13"/>
    <n v="3"/>
    <n v="3"/>
    <n v="80"/>
    <n v="0"/>
    <n v="3"/>
    <n v="1"/>
    <n v="3"/>
    <n v="2"/>
    <n v="1"/>
    <n v="2"/>
  </r>
  <r>
    <x v="1"/>
    <s v="Travel_Rarely"/>
    <x v="2"/>
    <s v="Current Employees"/>
    <x v="1"/>
    <x v="2"/>
    <x v="1063"/>
    <n v="1751"/>
    <x v="0"/>
    <x v="1"/>
    <x v="0"/>
    <s v="No"/>
    <s v="Y"/>
    <n v="5"/>
    <n v="-2"/>
    <n v="0"/>
    <n v="27"/>
    <n v="0"/>
    <m/>
    <n v="0"/>
    <n v="1"/>
    <n v="1054"/>
    <n v="8"/>
    <x v="3"/>
    <n v="1"/>
    <n v="3"/>
    <n v="67"/>
    <n v="3"/>
    <n v="1"/>
    <x v="0"/>
    <n v="3445"/>
    <n v="6152"/>
    <n v="1"/>
    <n v="11"/>
    <n v="3"/>
    <n v="3"/>
    <n v="80"/>
    <n v="0"/>
    <n v="6"/>
    <n v="2"/>
    <n v="6"/>
    <n v="2"/>
    <n v="1"/>
    <n v="4"/>
  </r>
  <r>
    <x v="1"/>
    <s v="Travel_Rarely"/>
    <x v="2"/>
    <s v="Current Employees"/>
    <x v="1"/>
    <x v="2"/>
    <x v="1064"/>
    <n v="2054"/>
    <x v="0"/>
    <x v="1"/>
    <x v="0"/>
    <s v="No"/>
    <s v="Y"/>
    <n v="3"/>
    <n v="-2"/>
    <n v="0"/>
    <n v="29"/>
    <n v="0"/>
    <m/>
    <n v="0"/>
    <n v="1"/>
    <n v="468"/>
    <n v="28"/>
    <x v="2"/>
    <n v="1"/>
    <n v="4"/>
    <n v="73"/>
    <n v="2"/>
    <n v="1"/>
    <x v="2"/>
    <n v="3785"/>
    <n v="8489"/>
    <n v="1"/>
    <n v="14"/>
    <n v="3"/>
    <n v="2"/>
    <n v="80"/>
    <n v="0"/>
    <n v="5"/>
    <n v="1"/>
    <n v="5"/>
    <n v="4"/>
    <n v="0"/>
    <n v="4"/>
  </r>
  <r>
    <x v="1"/>
    <s v="Travel_Rarely"/>
    <x v="0"/>
    <s v="Current Employees"/>
    <x v="1"/>
    <x v="0"/>
    <x v="1065"/>
    <n v="1529"/>
    <x v="0"/>
    <x v="4"/>
    <x v="0"/>
    <s v="No"/>
    <s v="Y"/>
    <n v="3"/>
    <n v="-2"/>
    <n v="0"/>
    <n v="35"/>
    <n v="0"/>
    <m/>
    <n v="0"/>
    <n v="1"/>
    <n v="1029"/>
    <n v="16"/>
    <x v="3"/>
    <n v="1"/>
    <n v="4"/>
    <n v="91"/>
    <n v="2"/>
    <n v="3"/>
    <x v="1"/>
    <n v="8606"/>
    <n v="21195"/>
    <n v="1"/>
    <n v="19"/>
    <n v="3"/>
    <n v="4"/>
    <n v="80"/>
    <n v="0"/>
    <n v="11"/>
    <n v="1"/>
    <n v="11"/>
    <n v="8"/>
    <n v="3"/>
    <n v="3"/>
  </r>
  <r>
    <x v="1"/>
    <s v="Travel_Rarely"/>
    <x v="1"/>
    <s v="Current Employees"/>
    <x v="1"/>
    <x v="4"/>
    <x v="1066"/>
    <n v="1719"/>
    <x v="0"/>
    <x v="7"/>
    <x v="0"/>
    <s v="No"/>
    <s v="Y"/>
    <n v="2"/>
    <n v="-2"/>
    <n v="0"/>
    <n v="45"/>
    <n v="0"/>
    <m/>
    <n v="0"/>
    <n v="1"/>
    <n v="1005"/>
    <n v="28"/>
    <x v="0"/>
    <n v="1"/>
    <n v="4"/>
    <n v="48"/>
    <n v="2"/>
    <n v="4"/>
    <x v="0"/>
    <n v="16704"/>
    <n v="17119"/>
    <n v="1"/>
    <n v="11"/>
    <n v="3"/>
    <n v="3"/>
    <n v="80"/>
    <n v="0"/>
    <n v="21"/>
    <n v="3"/>
    <n v="21"/>
    <n v="6"/>
    <n v="8"/>
    <n v="6"/>
  </r>
  <r>
    <x v="1"/>
    <s v="Travel_Rarely"/>
    <x v="1"/>
    <s v="Current Employees"/>
    <x v="1"/>
    <x v="2"/>
    <x v="1067"/>
    <n v="1422"/>
    <x v="0"/>
    <x v="7"/>
    <x v="0"/>
    <s v="No"/>
    <s v="Y"/>
    <n v="3"/>
    <n v="-2"/>
    <n v="0"/>
    <n v="54"/>
    <n v="0"/>
    <m/>
    <n v="0"/>
    <n v="1"/>
    <n v="971"/>
    <n v="1"/>
    <x v="3"/>
    <n v="1"/>
    <n v="4"/>
    <n v="54"/>
    <n v="3"/>
    <n v="4"/>
    <x v="0"/>
    <n v="17328"/>
    <n v="5652"/>
    <n v="6"/>
    <n v="19"/>
    <n v="3"/>
    <n v="4"/>
    <n v="80"/>
    <n v="0"/>
    <n v="29"/>
    <n v="2"/>
    <n v="20"/>
    <n v="7"/>
    <n v="12"/>
    <n v="7"/>
  </r>
  <r>
    <x v="1"/>
    <s v="Travel_Rarely"/>
    <x v="1"/>
    <s v="Current Employees"/>
    <x v="0"/>
    <x v="4"/>
    <x v="1068"/>
    <n v="1863"/>
    <x v="0"/>
    <x v="0"/>
    <x v="2"/>
    <s v="No"/>
    <s v="Y"/>
    <n v="5"/>
    <n v="-2"/>
    <n v="0"/>
    <n v="46"/>
    <n v="0"/>
    <m/>
    <n v="0"/>
    <n v="1"/>
    <n v="1319"/>
    <n v="3"/>
    <x v="3"/>
    <n v="1"/>
    <n v="4"/>
    <n v="45"/>
    <n v="4"/>
    <n v="4"/>
    <x v="0"/>
    <n v="13225"/>
    <n v="7739"/>
    <n v="2"/>
    <n v="12"/>
    <n v="3"/>
    <n v="4"/>
    <n v="80"/>
    <n v="1"/>
    <n v="25"/>
    <n v="3"/>
    <n v="19"/>
    <n v="17"/>
    <n v="2"/>
    <n v="8"/>
  </r>
  <r>
    <x v="1"/>
    <s v="Travel_Rarely"/>
    <x v="1"/>
    <s v="Current Employees"/>
    <x v="0"/>
    <x v="0"/>
    <x v="1069"/>
    <n v="1557"/>
    <x v="0"/>
    <x v="0"/>
    <x v="2"/>
    <s v="No"/>
    <s v="Y"/>
    <n v="2"/>
    <n v="-2"/>
    <n v="0"/>
    <n v="48"/>
    <n v="0"/>
    <m/>
    <n v="0"/>
    <n v="1"/>
    <n v="492"/>
    <n v="16"/>
    <x v="2"/>
    <n v="1"/>
    <n v="3"/>
    <n v="96"/>
    <n v="3"/>
    <n v="2"/>
    <x v="2"/>
    <n v="6439"/>
    <n v="13693"/>
    <n v="8"/>
    <n v="14"/>
    <n v="3"/>
    <n v="3"/>
    <n v="80"/>
    <n v="1"/>
    <n v="18"/>
    <n v="3"/>
    <n v="8"/>
    <n v="7"/>
    <n v="7"/>
    <n v="7"/>
  </r>
  <r>
    <x v="1"/>
    <s v="Travel_Rarely"/>
    <x v="2"/>
    <s v="Current Employees"/>
    <x v="0"/>
    <x v="3"/>
    <x v="1070"/>
    <n v="1428"/>
    <x v="0"/>
    <x v="0"/>
    <x v="2"/>
    <s v="No"/>
    <s v="Y"/>
    <n v="3"/>
    <n v="-2"/>
    <n v="0"/>
    <n v="30"/>
    <n v="0"/>
    <m/>
    <n v="0"/>
    <n v="1"/>
    <n v="855"/>
    <n v="7"/>
    <x v="2"/>
    <n v="1"/>
    <n v="4"/>
    <n v="73"/>
    <n v="3"/>
    <n v="2"/>
    <x v="1"/>
    <n v="4779"/>
    <n v="12761"/>
    <n v="7"/>
    <n v="14"/>
    <n v="3"/>
    <n v="2"/>
    <n v="80"/>
    <n v="2"/>
    <n v="8"/>
    <n v="3"/>
    <n v="3"/>
    <n v="2"/>
    <n v="0"/>
    <n v="2"/>
  </r>
  <r>
    <x v="1"/>
    <s v="Travel_Rarely"/>
    <x v="1"/>
    <s v="Current Employees"/>
    <x v="0"/>
    <x v="0"/>
    <x v="1071"/>
    <n v="1676"/>
    <x v="0"/>
    <x v="5"/>
    <x v="2"/>
    <s v="No"/>
    <s v="Y"/>
    <n v="2"/>
    <n v="-2"/>
    <n v="0"/>
    <n v="47"/>
    <n v="0"/>
    <m/>
    <n v="0"/>
    <n v="1"/>
    <n v="1225"/>
    <n v="2"/>
    <x v="2"/>
    <n v="1"/>
    <n v="2"/>
    <n v="47"/>
    <n v="4"/>
    <n v="4"/>
    <x v="1"/>
    <n v="15972"/>
    <n v="21086"/>
    <n v="6"/>
    <n v="14"/>
    <n v="3"/>
    <n v="3"/>
    <n v="80"/>
    <n v="3"/>
    <n v="29"/>
    <n v="3"/>
    <n v="3"/>
    <n v="2"/>
    <n v="1"/>
    <n v="2"/>
  </r>
  <r>
    <x v="1"/>
    <s v="Travel_Rarely"/>
    <x v="0"/>
    <s v="Current Employees"/>
    <x v="0"/>
    <x v="0"/>
    <x v="1072"/>
    <n v="2041"/>
    <x v="0"/>
    <x v="0"/>
    <x v="1"/>
    <s v="No"/>
    <s v="Y"/>
    <n v="1"/>
    <n v="-2"/>
    <n v="0"/>
    <n v="38"/>
    <n v="0"/>
    <m/>
    <n v="0"/>
    <n v="1"/>
    <n v="345"/>
    <n v="10"/>
    <x v="0"/>
    <n v="1"/>
    <n v="1"/>
    <n v="100"/>
    <n v="3"/>
    <n v="2"/>
    <x v="0"/>
    <n v="5343"/>
    <n v="5982"/>
    <n v="1"/>
    <n v="11"/>
    <n v="3"/>
    <n v="3"/>
    <n v="80"/>
    <n v="1"/>
    <n v="10"/>
    <n v="3"/>
    <n v="10"/>
    <n v="7"/>
    <n v="1"/>
    <n v="9"/>
  </r>
  <r>
    <x v="1"/>
    <s v="Travel_Rarely"/>
    <x v="0"/>
    <s v="Current Employees"/>
    <x v="0"/>
    <x v="3"/>
    <x v="1073"/>
    <n v="2045"/>
    <x v="0"/>
    <x v="0"/>
    <x v="1"/>
    <s v="No"/>
    <s v="Y"/>
    <n v="2"/>
    <n v="-2"/>
    <n v="0"/>
    <n v="36"/>
    <n v="0"/>
    <m/>
    <n v="0"/>
    <n v="1"/>
    <n v="1120"/>
    <n v="11"/>
    <x v="2"/>
    <n v="1"/>
    <n v="2"/>
    <n v="100"/>
    <n v="2"/>
    <n v="2"/>
    <x v="1"/>
    <n v="6652"/>
    <n v="14369"/>
    <n v="4"/>
    <n v="13"/>
    <n v="3"/>
    <n v="1"/>
    <n v="80"/>
    <n v="1"/>
    <n v="8"/>
    <n v="2"/>
    <n v="6"/>
    <n v="3"/>
    <n v="0"/>
    <n v="0"/>
  </r>
  <r>
    <x v="1"/>
    <s v="Travel_Rarely"/>
    <x v="0"/>
    <s v="Current Employees"/>
    <x v="0"/>
    <x v="3"/>
    <x v="1074"/>
    <n v="2056"/>
    <x v="0"/>
    <x v="0"/>
    <x v="1"/>
    <s v="No"/>
    <s v="Y"/>
    <n v="2"/>
    <n v="-2"/>
    <n v="0"/>
    <n v="39"/>
    <n v="0"/>
    <m/>
    <n v="0"/>
    <n v="1"/>
    <n v="722"/>
    <n v="24"/>
    <x v="1"/>
    <n v="1"/>
    <n v="2"/>
    <n v="60"/>
    <n v="2"/>
    <n v="4"/>
    <x v="1"/>
    <n v="12031"/>
    <n v="8828"/>
    <n v="0"/>
    <n v="11"/>
    <n v="3"/>
    <n v="1"/>
    <n v="80"/>
    <n v="1"/>
    <n v="21"/>
    <n v="2"/>
    <n v="20"/>
    <n v="9"/>
    <n v="9"/>
    <n v="6"/>
  </r>
  <r>
    <x v="1"/>
    <s v="Travel_Rarely"/>
    <x v="0"/>
    <s v="Current Employees"/>
    <x v="0"/>
    <x v="3"/>
    <x v="1075"/>
    <n v="1986"/>
    <x v="0"/>
    <x v="0"/>
    <x v="1"/>
    <s v="No"/>
    <s v="Y"/>
    <n v="4"/>
    <n v="-2"/>
    <n v="0"/>
    <n v="40"/>
    <n v="0"/>
    <m/>
    <n v="0"/>
    <n v="1"/>
    <n v="444"/>
    <n v="2"/>
    <x v="0"/>
    <n v="1"/>
    <n v="2"/>
    <n v="92"/>
    <n v="3"/>
    <n v="2"/>
    <x v="1"/>
    <n v="5677"/>
    <n v="4258"/>
    <n v="3"/>
    <n v="14"/>
    <n v="3"/>
    <n v="3"/>
    <n v="80"/>
    <n v="1"/>
    <n v="15"/>
    <n v="3"/>
    <n v="11"/>
    <n v="8"/>
    <n v="5"/>
    <n v="10"/>
  </r>
  <r>
    <x v="1"/>
    <s v="Travel_Rarely"/>
    <x v="2"/>
    <s v="Current Employees"/>
    <x v="0"/>
    <x v="2"/>
    <x v="1076"/>
    <n v="1875"/>
    <x v="0"/>
    <x v="6"/>
    <x v="1"/>
    <s v="No"/>
    <s v="Y"/>
    <n v="3"/>
    <n v="-2"/>
    <n v="0"/>
    <n v="28"/>
    <n v="0"/>
    <m/>
    <n v="0"/>
    <n v="1"/>
    <n v="1172"/>
    <n v="3"/>
    <x v="3"/>
    <n v="1"/>
    <n v="2"/>
    <n v="78"/>
    <n v="3"/>
    <n v="1"/>
    <x v="1"/>
    <n v="2856"/>
    <n v="3692"/>
    <n v="1"/>
    <n v="19"/>
    <n v="3"/>
    <n v="4"/>
    <n v="80"/>
    <n v="1"/>
    <n v="1"/>
    <n v="3"/>
    <n v="1"/>
    <n v="0"/>
    <n v="0"/>
    <n v="0"/>
  </r>
  <r>
    <x v="1"/>
    <s v="Travel_Rarely"/>
    <x v="1"/>
    <s v="Current Employees"/>
    <x v="0"/>
    <x v="0"/>
    <x v="1077"/>
    <n v="1527"/>
    <x v="0"/>
    <x v="5"/>
    <x v="1"/>
    <s v="No"/>
    <s v="Y"/>
    <n v="2"/>
    <n v="-2"/>
    <n v="0"/>
    <n v="46"/>
    <n v="0"/>
    <m/>
    <n v="0"/>
    <n v="1"/>
    <n v="228"/>
    <n v="3"/>
    <x v="3"/>
    <n v="1"/>
    <n v="3"/>
    <n v="51"/>
    <n v="3"/>
    <n v="4"/>
    <x v="1"/>
    <n v="16606"/>
    <n v="11380"/>
    <n v="8"/>
    <n v="12"/>
    <n v="3"/>
    <n v="4"/>
    <n v="80"/>
    <n v="1"/>
    <n v="23"/>
    <n v="4"/>
    <n v="13"/>
    <n v="12"/>
    <n v="5"/>
    <n v="1"/>
  </r>
  <r>
    <x v="1"/>
    <s v="Travel_Rarely"/>
    <x v="3"/>
    <s v="Current Employees"/>
    <x v="0"/>
    <x v="3"/>
    <x v="1078"/>
    <n v="1935"/>
    <x v="0"/>
    <x v="0"/>
    <x v="1"/>
    <s v="No"/>
    <s v="Y"/>
    <n v="3"/>
    <n v="-2"/>
    <n v="0"/>
    <n v="56"/>
    <n v="0"/>
    <m/>
    <n v="0"/>
    <n v="1"/>
    <n v="1443"/>
    <n v="11"/>
    <x v="4"/>
    <n v="1"/>
    <n v="4"/>
    <n v="89"/>
    <n v="2"/>
    <n v="2"/>
    <x v="1"/>
    <n v="5380"/>
    <n v="20328"/>
    <n v="4"/>
    <n v="16"/>
    <n v="3"/>
    <n v="3"/>
    <n v="80"/>
    <n v="1"/>
    <n v="6"/>
    <n v="3"/>
    <n v="0"/>
    <n v="0"/>
    <n v="0"/>
    <n v="0"/>
  </r>
  <r>
    <x v="1"/>
    <s v="Travel_Rarely"/>
    <x v="0"/>
    <s v="Current Employees"/>
    <x v="0"/>
    <x v="0"/>
    <x v="1079"/>
    <n v="1598"/>
    <x v="0"/>
    <x v="0"/>
    <x v="1"/>
    <s v="No"/>
    <s v="Y"/>
    <n v="2"/>
    <n v="-2"/>
    <n v="0"/>
    <n v="40"/>
    <n v="0"/>
    <m/>
    <n v="0"/>
    <n v="1"/>
    <n v="118"/>
    <n v="14"/>
    <x v="0"/>
    <n v="1"/>
    <n v="4"/>
    <n v="84"/>
    <n v="3"/>
    <n v="2"/>
    <x v="2"/>
    <n v="4639"/>
    <n v="11262"/>
    <n v="1"/>
    <n v="15"/>
    <n v="3"/>
    <n v="3"/>
    <n v="80"/>
    <n v="1"/>
    <n v="5"/>
    <n v="3"/>
    <n v="5"/>
    <n v="4"/>
    <n v="1"/>
    <n v="2"/>
  </r>
  <r>
    <x v="1"/>
    <s v="Travel_Rarely"/>
    <x v="2"/>
    <s v="Current Employees"/>
    <x v="0"/>
    <x v="3"/>
    <x v="1080"/>
    <n v="1784"/>
    <x v="0"/>
    <x v="0"/>
    <x v="1"/>
    <s v="No"/>
    <s v="Y"/>
    <n v="3"/>
    <n v="-2"/>
    <n v="0"/>
    <n v="31"/>
    <n v="0"/>
    <m/>
    <n v="0"/>
    <n v="1"/>
    <n v="196"/>
    <n v="29"/>
    <x v="2"/>
    <n v="1"/>
    <n v="1"/>
    <n v="91"/>
    <n v="2"/>
    <n v="2"/>
    <x v="1"/>
    <n v="5468"/>
    <n v="13402"/>
    <n v="1"/>
    <n v="14"/>
    <n v="3"/>
    <n v="1"/>
    <n v="80"/>
    <n v="2"/>
    <n v="13"/>
    <n v="3"/>
    <n v="12"/>
    <n v="7"/>
    <n v="5"/>
    <n v="7"/>
  </r>
  <r>
    <x v="1"/>
    <s v="Travel_Rarely"/>
    <x v="0"/>
    <s v="Current Employees"/>
    <x v="0"/>
    <x v="2"/>
    <x v="1081"/>
    <n v="2024"/>
    <x v="0"/>
    <x v="0"/>
    <x v="1"/>
    <s v="No"/>
    <s v="Y"/>
    <n v="2"/>
    <n v="-2"/>
    <n v="0"/>
    <n v="36"/>
    <n v="0"/>
    <m/>
    <n v="0"/>
    <n v="1"/>
    <n v="557"/>
    <n v="3"/>
    <x v="3"/>
    <n v="1"/>
    <n v="1"/>
    <n v="94"/>
    <n v="2"/>
    <n v="3"/>
    <x v="0"/>
    <n v="7644"/>
    <n v="12695"/>
    <n v="0"/>
    <n v="19"/>
    <n v="3"/>
    <n v="3"/>
    <n v="80"/>
    <n v="2"/>
    <n v="10"/>
    <n v="3"/>
    <n v="9"/>
    <n v="7"/>
    <n v="3"/>
    <n v="4"/>
  </r>
  <r>
    <x v="1"/>
    <s v="Travel_Rarely"/>
    <x v="2"/>
    <s v="Current Employees"/>
    <x v="0"/>
    <x v="0"/>
    <x v="1082"/>
    <n v="1673"/>
    <x v="0"/>
    <x v="0"/>
    <x v="1"/>
    <s v="No"/>
    <s v="Y"/>
    <n v="2"/>
    <n v="-2"/>
    <n v="0"/>
    <n v="31"/>
    <n v="0"/>
    <m/>
    <n v="0"/>
    <n v="1"/>
    <n v="1112"/>
    <n v="5"/>
    <x v="2"/>
    <n v="1"/>
    <n v="1"/>
    <n v="67"/>
    <n v="3"/>
    <n v="2"/>
    <x v="0"/>
    <n v="5476"/>
    <n v="22589"/>
    <n v="1"/>
    <n v="11"/>
    <n v="3"/>
    <n v="1"/>
    <n v="80"/>
    <n v="2"/>
    <n v="10"/>
    <n v="3"/>
    <n v="10"/>
    <n v="0"/>
    <n v="0"/>
    <n v="2"/>
  </r>
  <r>
    <x v="1"/>
    <s v="Travel_Rarely"/>
    <x v="0"/>
    <s v="Current Employees"/>
    <x v="0"/>
    <x v="3"/>
    <x v="1083"/>
    <n v="1436"/>
    <x v="0"/>
    <x v="0"/>
    <x v="1"/>
    <s v="No"/>
    <s v="Y"/>
    <n v="3"/>
    <n v="-2"/>
    <n v="0"/>
    <n v="36"/>
    <n v="0"/>
    <m/>
    <n v="0"/>
    <n v="1"/>
    <n v="329"/>
    <n v="16"/>
    <x v="2"/>
    <n v="1"/>
    <n v="3"/>
    <n v="98"/>
    <n v="2"/>
    <n v="2"/>
    <x v="1"/>
    <n v="5647"/>
    <n v="13494"/>
    <n v="4"/>
    <n v="13"/>
    <n v="3"/>
    <n v="1"/>
    <n v="80"/>
    <n v="2"/>
    <n v="11"/>
    <n v="2"/>
    <n v="3"/>
    <n v="2"/>
    <n v="0"/>
    <n v="2"/>
  </r>
  <r>
    <x v="1"/>
    <s v="Travel_Rarely"/>
    <x v="2"/>
    <s v="Current Employees"/>
    <x v="0"/>
    <x v="3"/>
    <x v="1084"/>
    <n v="2016"/>
    <x v="0"/>
    <x v="0"/>
    <x v="1"/>
    <s v="No"/>
    <s v="Y"/>
    <n v="3"/>
    <n v="-2"/>
    <n v="0"/>
    <n v="32"/>
    <n v="0"/>
    <m/>
    <n v="0"/>
    <n v="1"/>
    <n v="801"/>
    <n v="1"/>
    <x v="2"/>
    <n v="1"/>
    <n v="3"/>
    <n v="48"/>
    <n v="3"/>
    <n v="3"/>
    <x v="1"/>
    <n v="10422"/>
    <n v="24032"/>
    <n v="1"/>
    <n v="19"/>
    <n v="3"/>
    <n v="3"/>
    <n v="80"/>
    <n v="2"/>
    <n v="14"/>
    <n v="3"/>
    <n v="14"/>
    <n v="10"/>
    <n v="5"/>
    <n v="7"/>
  </r>
  <r>
    <x v="1"/>
    <s v="Travel_Rarely"/>
    <x v="2"/>
    <s v="Current Employees"/>
    <x v="0"/>
    <x v="2"/>
    <x v="1085"/>
    <n v="1898"/>
    <x v="0"/>
    <x v="0"/>
    <x v="0"/>
    <s v="No"/>
    <s v="Y"/>
    <n v="5"/>
    <n v="-2"/>
    <n v="0"/>
    <n v="27"/>
    <n v="0"/>
    <m/>
    <n v="0"/>
    <n v="1"/>
    <n v="511"/>
    <n v="2"/>
    <x v="0"/>
    <n v="1"/>
    <n v="1"/>
    <n v="89"/>
    <n v="4"/>
    <n v="2"/>
    <x v="2"/>
    <n v="6500"/>
    <n v="26997"/>
    <n v="0"/>
    <n v="14"/>
    <n v="3"/>
    <n v="2"/>
    <n v="80"/>
    <n v="0"/>
    <n v="9"/>
    <n v="2"/>
    <n v="8"/>
    <n v="7"/>
    <n v="0"/>
    <n v="7"/>
  </r>
  <r>
    <x v="1"/>
    <s v="Travel_Rarely"/>
    <x v="0"/>
    <s v="Current Employees"/>
    <x v="0"/>
    <x v="0"/>
    <x v="1086"/>
    <n v="1583"/>
    <x v="0"/>
    <x v="0"/>
    <x v="0"/>
    <s v="No"/>
    <s v="Y"/>
    <n v="5"/>
    <n v="-2"/>
    <n v="0"/>
    <n v="38"/>
    <n v="0"/>
    <m/>
    <n v="0"/>
    <n v="1"/>
    <n v="437"/>
    <n v="16"/>
    <x v="3"/>
    <n v="1"/>
    <n v="2"/>
    <n v="90"/>
    <n v="3"/>
    <n v="2"/>
    <x v="1"/>
    <n v="4198"/>
    <n v="16379"/>
    <n v="2"/>
    <n v="12"/>
    <n v="3"/>
    <n v="2"/>
    <n v="80"/>
    <n v="0"/>
    <n v="8"/>
    <n v="4"/>
    <n v="3"/>
    <n v="2"/>
    <n v="1"/>
    <n v="2"/>
  </r>
  <r>
    <x v="1"/>
    <s v="Travel_Rarely"/>
    <x v="0"/>
    <s v="Current Employees"/>
    <x v="0"/>
    <x v="0"/>
    <x v="1087"/>
    <n v="1585"/>
    <x v="0"/>
    <x v="0"/>
    <x v="0"/>
    <s v="No"/>
    <s v="Y"/>
    <n v="5"/>
    <n v="-2"/>
    <n v="0"/>
    <n v="36"/>
    <n v="0"/>
    <m/>
    <n v="0"/>
    <n v="1"/>
    <n v="884"/>
    <n v="1"/>
    <x v="2"/>
    <n v="1"/>
    <n v="2"/>
    <n v="73"/>
    <n v="3"/>
    <n v="2"/>
    <x v="2"/>
    <n v="6815"/>
    <n v="21447"/>
    <n v="6"/>
    <n v="13"/>
    <n v="3"/>
    <n v="1"/>
    <n v="80"/>
    <n v="0"/>
    <n v="15"/>
    <n v="3"/>
    <n v="1"/>
    <n v="0"/>
    <n v="0"/>
    <n v="0"/>
  </r>
  <r>
    <x v="1"/>
    <s v="Travel_Rarely"/>
    <x v="4"/>
    <s v="Current Employees"/>
    <x v="0"/>
    <x v="2"/>
    <x v="1088"/>
    <n v="1657"/>
    <x v="0"/>
    <x v="6"/>
    <x v="0"/>
    <s v="No"/>
    <s v="Y"/>
    <n v="3"/>
    <n v="-2"/>
    <n v="0"/>
    <n v="20"/>
    <n v="0"/>
    <m/>
    <n v="0"/>
    <n v="1"/>
    <n v="1141"/>
    <n v="2"/>
    <x v="3"/>
    <n v="1"/>
    <n v="3"/>
    <n v="31"/>
    <n v="3"/>
    <n v="1"/>
    <x v="2"/>
    <n v="2783"/>
    <n v="13251"/>
    <n v="1"/>
    <n v="19"/>
    <n v="3"/>
    <n v="1"/>
    <n v="80"/>
    <n v="0"/>
    <n v="2"/>
    <n v="3"/>
    <n v="2"/>
    <n v="2"/>
    <n v="2"/>
    <n v="2"/>
  </r>
  <r>
    <x v="1"/>
    <s v="Travel_Rarely"/>
    <x v="0"/>
    <s v="Current Employees"/>
    <x v="0"/>
    <x v="0"/>
    <x v="1089"/>
    <n v="1710"/>
    <x v="0"/>
    <x v="6"/>
    <x v="0"/>
    <s v="No"/>
    <s v="Y"/>
    <n v="2"/>
    <n v="-2"/>
    <n v="0"/>
    <n v="36"/>
    <n v="0"/>
    <m/>
    <n v="0"/>
    <n v="1"/>
    <n v="530"/>
    <n v="2"/>
    <x v="2"/>
    <n v="1"/>
    <n v="3"/>
    <n v="51"/>
    <n v="3"/>
    <n v="2"/>
    <x v="0"/>
    <n v="4502"/>
    <n v="7439"/>
    <n v="3"/>
    <n v="15"/>
    <n v="3"/>
    <n v="3"/>
    <n v="80"/>
    <n v="0"/>
    <n v="17"/>
    <n v="2"/>
    <n v="13"/>
    <n v="7"/>
    <n v="6"/>
    <n v="7"/>
  </r>
  <r>
    <x v="1"/>
    <s v="Travel_Rarely"/>
    <x v="2"/>
    <s v="Current Employees"/>
    <x v="0"/>
    <x v="0"/>
    <x v="1090"/>
    <n v="1779"/>
    <x v="0"/>
    <x v="0"/>
    <x v="0"/>
    <s v="No"/>
    <s v="Y"/>
    <n v="3"/>
    <n v="-2"/>
    <n v="0"/>
    <n v="34"/>
    <n v="0"/>
    <m/>
    <n v="0"/>
    <n v="1"/>
    <n v="511"/>
    <n v="3"/>
    <x v="0"/>
    <n v="1"/>
    <n v="4"/>
    <n v="32"/>
    <n v="1"/>
    <n v="2"/>
    <x v="0"/>
    <n v="6029"/>
    <n v="25353"/>
    <n v="5"/>
    <n v="12"/>
    <n v="3"/>
    <n v="1"/>
    <n v="80"/>
    <n v="0"/>
    <n v="6"/>
    <n v="3"/>
    <n v="2"/>
    <n v="2"/>
    <n v="2"/>
    <n v="2"/>
  </r>
  <r>
    <x v="1"/>
    <s v="Travel_Rarely"/>
    <x v="2"/>
    <s v="Current Employees"/>
    <x v="0"/>
    <x v="1"/>
    <x v="1091"/>
    <n v="2060"/>
    <x v="0"/>
    <x v="6"/>
    <x v="0"/>
    <s v="No"/>
    <s v="Y"/>
    <n v="2"/>
    <n v="-2"/>
    <n v="0"/>
    <n v="26"/>
    <n v="0"/>
    <m/>
    <n v="0"/>
    <n v="1"/>
    <n v="1167"/>
    <n v="5"/>
    <x v="3"/>
    <n v="1"/>
    <n v="4"/>
    <n v="30"/>
    <n v="2"/>
    <n v="1"/>
    <x v="2"/>
    <n v="2966"/>
    <n v="21378"/>
    <n v="0"/>
    <n v="18"/>
    <n v="3"/>
    <n v="4"/>
    <n v="80"/>
    <n v="0"/>
    <n v="5"/>
    <n v="3"/>
    <n v="4"/>
    <n v="2"/>
    <n v="0"/>
    <n v="0"/>
  </r>
  <r>
    <x v="1"/>
    <s v="Travel_Rarely"/>
    <x v="1"/>
    <s v="Current Employees"/>
    <x v="0"/>
    <x v="0"/>
    <x v="1092"/>
    <n v="2046"/>
    <x v="0"/>
    <x v="0"/>
    <x v="0"/>
    <s v="No"/>
    <s v="Y"/>
    <n v="3"/>
    <n v="-2"/>
    <n v="0"/>
    <n v="45"/>
    <n v="0"/>
    <m/>
    <n v="0"/>
    <n v="1"/>
    <n v="374"/>
    <n v="20"/>
    <x v="3"/>
    <n v="1"/>
    <n v="4"/>
    <n v="50"/>
    <n v="3"/>
    <n v="2"/>
    <x v="2"/>
    <n v="4850"/>
    <n v="23333"/>
    <n v="8"/>
    <n v="15"/>
    <n v="3"/>
    <n v="3"/>
    <n v="80"/>
    <n v="0"/>
    <n v="8"/>
    <n v="3"/>
    <n v="5"/>
    <n v="3"/>
    <n v="0"/>
    <n v="1"/>
  </r>
  <r>
    <x v="1"/>
    <s v="Travel_Rarely"/>
    <x v="1"/>
    <s v="Current Employees"/>
    <x v="0"/>
    <x v="3"/>
    <x v="1093"/>
    <n v="1757"/>
    <x v="0"/>
    <x v="0"/>
    <x v="0"/>
    <s v="No"/>
    <s v="Y"/>
    <n v="1"/>
    <n v="-2"/>
    <n v="0"/>
    <n v="49"/>
    <n v="0"/>
    <m/>
    <n v="0"/>
    <n v="1"/>
    <n v="1313"/>
    <n v="11"/>
    <x v="2"/>
    <n v="1"/>
    <n v="4"/>
    <n v="80"/>
    <n v="3"/>
    <n v="2"/>
    <x v="1"/>
    <n v="4507"/>
    <n v="8191"/>
    <n v="3"/>
    <n v="12"/>
    <n v="3"/>
    <n v="3"/>
    <n v="80"/>
    <n v="0"/>
    <n v="8"/>
    <n v="4"/>
    <n v="5"/>
    <n v="1"/>
    <n v="0"/>
    <n v="4"/>
  </r>
  <r>
    <x v="1"/>
    <s v="Non-Travel"/>
    <x v="2"/>
    <s v="Current Employees"/>
    <x v="2"/>
    <x v="0"/>
    <x v="1094"/>
    <n v="1858"/>
    <x v="1"/>
    <x v="8"/>
    <x v="2"/>
    <s v="No"/>
    <s v="Y"/>
    <n v="2"/>
    <n v="-2"/>
    <n v="0"/>
    <n v="28"/>
    <n v="0"/>
    <m/>
    <n v="0"/>
    <n v="1"/>
    <n v="280"/>
    <n v="1"/>
    <x v="0"/>
    <n v="1"/>
    <n v="3"/>
    <n v="43"/>
    <n v="3"/>
    <n v="1"/>
    <x v="0"/>
    <n v="2706"/>
    <n v="10494"/>
    <n v="1"/>
    <n v="15"/>
    <n v="3"/>
    <n v="2"/>
    <n v="80"/>
    <n v="1"/>
    <n v="3"/>
    <n v="3"/>
    <n v="3"/>
    <n v="2"/>
    <n v="2"/>
    <n v="2"/>
  </r>
  <r>
    <x v="1"/>
    <s v="Non-Travel"/>
    <x v="0"/>
    <s v="Current Employees"/>
    <x v="2"/>
    <x v="5"/>
    <x v="1095"/>
    <n v="1805"/>
    <x v="1"/>
    <x v="8"/>
    <x v="2"/>
    <s v="No"/>
    <s v="Y"/>
    <n v="3"/>
    <n v="-2"/>
    <n v="0"/>
    <n v="38"/>
    <n v="0"/>
    <m/>
    <n v="0"/>
    <n v="1"/>
    <n v="1336"/>
    <n v="2"/>
    <x v="3"/>
    <n v="1"/>
    <n v="1"/>
    <n v="100"/>
    <n v="3"/>
    <n v="1"/>
    <x v="1"/>
    <n v="2592"/>
    <n v="7129"/>
    <n v="5"/>
    <n v="13"/>
    <n v="3"/>
    <n v="4"/>
    <n v="80"/>
    <n v="3"/>
    <n v="13"/>
    <n v="3"/>
    <n v="11"/>
    <n v="10"/>
    <n v="3"/>
    <n v="8"/>
  </r>
  <r>
    <x v="1"/>
    <s v="Non-Travel"/>
    <x v="0"/>
    <s v="Current Employees"/>
    <x v="2"/>
    <x v="5"/>
    <x v="1096"/>
    <n v="1722"/>
    <x v="1"/>
    <x v="8"/>
    <x v="1"/>
    <s v="No"/>
    <s v="Y"/>
    <n v="4"/>
    <n v="-2"/>
    <n v="0"/>
    <n v="41"/>
    <n v="0"/>
    <m/>
    <n v="0"/>
    <n v="1"/>
    <n v="552"/>
    <n v="4"/>
    <x v="3"/>
    <n v="1"/>
    <n v="3"/>
    <n v="60"/>
    <n v="1"/>
    <n v="2"/>
    <x v="1"/>
    <n v="6430"/>
    <n v="20794"/>
    <n v="6"/>
    <n v="19"/>
    <n v="3"/>
    <n v="2"/>
    <n v="80"/>
    <n v="1"/>
    <n v="10"/>
    <n v="3"/>
    <n v="3"/>
    <n v="2"/>
    <n v="1"/>
    <n v="2"/>
  </r>
  <r>
    <x v="1"/>
    <s v="Non-Travel"/>
    <x v="0"/>
    <s v="Current Employees"/>
    <x v="1"/>
    <x v="2"/>
    <x v="1097"/>
    <n v="1804"/>
    <x v="1"/>
    <x v="3"/>
    <x v="2"/>
    <s v="No"/>
    <s v="Y"/>
    <n v="6"/>
    <n v="-2"/>
    <n v="0"/>
    <n v="35"/>
    <n v="0"/>
    <m/>
    <n v="0"/>
    <n v="1"/>
    <n v="1180"/>
    <n v="2"/>
    <x v="0"/>
    <n v="1"/>
    <n v="2"/>
    <n v="90"/>
    <n v="3"/>
    <n v="2"/>
    <x v="0"/>
    <n v="5762"/>
    <n v="24442"/>
    <n v="2"/>
    <n v="14"/>
    <n v="3"/>
    <n v="3"/>
    <n v="80"/>
    <n v="1"/>
    <n v="15"/>
    <n v="3"/>
    <n v="7"/>
    <n v="7"/>
    <n v="1"/>
    <n v="7"/>
  </r>
  <r>
    <x v="1"/>
    <s v="Non-Travel"/>
    <x v="0"/>
    <s v="Current Employees"/>
    <x v="1"/>
    <x v="2"/>
    <x v="1098"/>
    <n v="1468"/>
    <x v="1"/>
    <x v="7"/>
    <x v="2"/>
    <s v="No"/>
    <s v="Y"/>
    <n v="5"/>
    <n v="-2"/>
    <n v="0"/>
    <n v="40"/>
    <n v="0"/>
    <m/>
    <n v="0"/>
    <n v="1"/>
    <n v="218"/>
    <n v="8"/>
    <x v="1"/>
    <n v="1"/>
    <n v="4"/>
    <n v="55"/>
    <n v="2"/>
    <n v="3"/>
    <x v="1"/>
    <n v="13757"/>
    <n v="25178"/>
    <n v="2"/>
    <n v="11"/>
    <n v="3"/>
    <n v="3"/>
    <n v="80"/>
    <n v="1"/>
    <n v="16"/>
    <n v="3"/>
    <n v="9"/>
    <n v="8"/>
    <n v="4"/>
    <n v="8"/>
  </r>
  <r>
    <x v="1"/>
    <s v="Non-Travel"/>
    <x v="2"/>
    <s v="Current Employees"/>
    <x v="1"/>
    <x v="4"/>
    <x v="1099"/>
    <n v="1482"/>
    <x v="1"/>
    <x v="1"/>
    <x v="2"/>
    <s v="No"/>
    <s v="Y"/>
    <n v="2"/>
    <n v="-2"/>
    <n v="0"/>
    <n v="30"/>
    <n v="0"/>
    <m/>
    <n v="0"/>
    <n v="1"/>
    <n v="990"/>
    <n v="7"/>
    <x v="3"/>
    <n v="1"/>
    <n v="4"/>
    <n v="64"/>
    <n v="3"/>
    <n v="1"/>
    <x v="0"/>
    <n v="1274"/>
    <n v="7152"/>
    <n v="1"/>
    <n v="13"/>
    <n v="3"/>
    <n v="2"/>
    <n v="80"/>
    <n v="2"/>
    <n v="1"/>
    <n v="2"/>
    <n v="1"/>
    <n v="0"/>
    <n v="0"/>
    <n v="0"/>
  </r>
  <r>
    <x v="1"/>
    <s v="Non-Travel"/>
    <x v="0"/>
    <s v="Current Employees"/>
    <x v="1"/>
    <x v="1"/>
    <x v="1100"/>
    <n v="1449"/>
    <x v="1"/>
    <x v="2"/>
    <x v="2"/>
    <s v="No"/>
    <s v="Y"/>
    <n v="2"/>
    <n v="-2"/>
    <n v="0"/>
    <n v="40"/>
    <n v="0"/>
    <m/>
    <n v="0"/>
    <n v="1"/>
    <n v="663"/>
    <n v="9"/>
    <x v="2"/>
    <n v="1"/>
    <n v="3"/>
    <n v="81"/>
    <n v="3"/>
    <n v="2"/>
    <x v="2"/>
    <n v="3975"/>
    <n v="23099"/>
    <n v="3"/>
    <n v="11"/>
    <n v="3"/>
    <n v="3"/>
    <n v="80"/>
    <n v="2"/>
    <n v="11"/>
    <n v="4"/>
    <n v="8"/>
    <n v="7"/>
    <n v="0"/>
    <n v="7"/>
  </r>
  <r>
    <x v="1"/>
    <s v="Non-Travel"/>
    <x v="2"/>
    <s v="Current Employees"/>
    <x v="1"/>
    <x v="4"/>
    <x v="1101"/>
    <n v="1771"/>
    <x v="1"/>
    <x v="1"/>
    <x v="2"/>
    <s v="No"/>
    <s v="Y"/>
    <n v="2"/>
    <n v="-2"/>
    <n v="0"/>
    <n v="33"/>
    <n v="0"/>
    <m/>
    <n v="0"/>
    <n v="1"/>
    <n v="775"/>
    <n v="4"/>
    <x v="3"/>
    <n v="1"/>
    <n v="4"/>
    <n v="90"/>
    <n v="3"/>
    <n v="2"/>
    <x v="0"/>
    <n v="3055"/>
    <n v="6194"/>
    <n v="5"/>
    <n v="15"/>
    <n v="3"/>
    <n v="4"/>
    <n v="80"/>
    <n v="2"/>
    <n v="11"/>
    <n v="2"/>
    <n v="9"/>
    <n v="8"/>
    <n v="1"/>
    <n v="7"/>
  </r>
  <r>
    <x v="1"/>
    <s v="Non-Travel"/>
    <x v="2"/>
    <s v="Current Employees"/>
    <x v="1"/>
    <x v="2"/>
    <x v="1102"/>
    <n v="1994"/>
    <x v="1"/>
    <x v="2"/>
    <x v="2"/>
    <s v="No"/>
    <s v="Y"/>
    <n v="2"/>
    <n v="-2"/>
    <n v="0"/>
    <n v="33"/>
    <n v="0"/>
    <m/>
    <n v="0"/>
    <n v="1"/>
    <n v="1313"/>
    <n v="1"/>
    <x v="0"/>
    <n v="1"/>
    <n v="2"/>
    <n v="59"/>
    <n v="2"/>
    <n v="1"/>
    <x v="2"/>
    <n v="2008"/>
    <n v="20439"/>
    <n v="1"/>
    <n v="12"/>
    <n v="3"/>
    <n v="3"/>
    <n v="80"/>
    <n v="3"/>
    <n v="1"/>
    <n v="2"/>
    <n v="1"/>
    <n v="1"/>
    <n v="0"/>
    <n v="0"/>
  </r>
  <r>
    <x v="1"/>
    <s v="Non-Travel"/>
    <x v="1"/>
    <s v="Current Employees"/>
    <x v="1"/>
    <x v="4"/>
    <x v="1103"/>
    <n v="1934"/>
    <x v="1"/>
    <x v="1"/>
    <x v="1"/>
    <s v="No"/>
    <s v="Y"/>
    <n v="4"/>
    <n v="-2"/>
    <n v="0"/>
    <n v="47"/>
    <n v="0"/>
    <m/>
    <n v="0"/>
    <n v="1"/>
    <n v="1169"/>
    <n v="14"/>
    <x v="2"/>
    <n v="1"/>
    <n v="4"/>
    <n v="64"/>
    <n v="3"/>
    <n v="2"/>
    <x v="0"/>
    <n v="5467"/>
    <n v="2125"/>
    <n v="8"/>
    <n v="18"/>
    <n v="3"/>
    <n v="3"/>
    <n v="80"/>
    <n v="1"/>
    <n v="16"/>
    <n v="4"/>
    <n v="8"/>
    <n v="7"/>
    <n v="1"/>
    <n v="7"/>
  </r>
  <r>
    <x v="1"/>
    <s v="Non-Travel"/>
    <x v="2"/>
    <s v="Current Employees"/>
    <x v="1"/>
    <x v="4"/>
    <x v="1104"/>
    <n v="1574"/>
    <x v="1"/>
    <x v="1"/>
    <x v="1"/>
    <s v="No"/>
    <s v="Y"/>
    <n v="3"/>
    <n v="-2"/>
    <n v="0"/>
    <n v="32"/>
    <n v="0"/>
    <m/>
    <n v="0"/>
    <n v="1"/>
    <n v="1200"/>
    <n v="1"/>
    <x v="2"/>
    <n v="1"/>
    <n v="4"/>
    <n v="62"/>
    <n v="3"/>
    <n v="2"/>
    <x v="0"/>
    <n v="4087"/>
    <n v="25174"/>
    <n v="4"/>
    <n v="14"/>
    <n v="3"/>
    <n v="2"/>
    <n v="80"/>
    <n v="1"/>
    <n v="9"/>
    <n v="2"/>
    <n v="6"/>
    <n v="5"/>
    <n v="1"/>
    <n v="2"/>
  </r>
  <r>
    <x v="1"/>
    <s v="Non-Travel"/>
    <x v="0"/>
    <s v="Current Employees"/>
    <x v="1"/>
    <x v="0"/>
    <x v="1105"/>
    <n v="1813"/>
    <x v="1"/>
    <x v="1"/>
    <x v="0"/>
    <s v="No"/>
    <s v="Y"/>
    <n v="2"/>
    <n v="-2"/>
    <n v="0"/>
    <n v="43"/>
    <n v="0"/>
    <m/>
    <n v="0"/>
    <n v="1"/>
    <n v="343"/>
    <n v="9"/>
    <x v="3"/>
    <n v="1"/>
    <n v="1"/>
    <n v="52"/>
    <n v="3"/>
    <n v="1"/>
    <x v="2"/>
    <n v="2438"/>
    <n v="24978"/>
    <n v="4"/>
    <n v="13"/>
    <n v="3"/>
    <n v="3"/>
    <n v="80"/>
    <n v="0"/>
    <n v="7"/>
    <n v="2"/>
    <n v="3"/>
    <n v="2"/>
    <n v="1"/>
    <n v="2"/>
  </r>
  <r>
    <x v="1"/>
    <s v="Non-Travel"/>
    <x v="2"/>
    <s v="Current Employees"/>
    <x v="1"/>
    <x v="2"/>
    <x v="1106"/>
    <n v="2057"/>
    <x v="1"/>
    <x v="3"/>
    <x v="0"/>
    <s v="No"/>
    <s v="Y"/>
    <n v="2"/>
    <n v="-2"/>
    <n v="0"/>
    <n v="31"/>
    <n v="0"/>
    <m/>
    <n v="0"/>
    <n v="1"/>
    <n v="325"/>
    <n v="5"/>
    <x v="3"/>
    <n v="1"/>
    <n v="2"/>
    <n v="74"/>
    <n v="3"/>
    <n v="2"/>
    <x v="2"/>
    <n v="9936"/>
    <n v="3787"/>
    <n v="0"/>
    <n v="19"/>
    <n v="3"/>
    <n v="2"/>
    <n v="80"/>
    <n v="0"/>
    <n v="10"/>
    <n v="3"/>
    <n v="9"/>
    <n v="4"/>
    <n v="1"/>
    <n v="7"/>
  </r>
  <r>
    <x v="1"/>
    <s v="Non-Travel"/>
    <x v="2"/>
    <s v="Current Employees"/>
    <x v="1"/>
    <x v="4"/>
    <x v="1107"/>
    <n v="1764"/>
    <x v="1"/>
    <x v="1"/>
    <x v="0"/>
    <s v="No"/>
    <s v="Y"/>
    <n v="3"/>
    <n v="-2"/>
    <n v="0"/>
    <n v="32"/>
    <n v="0"/>
    <m/>
    <n v="0"/>
    <n v="1"/>
    <n v="953"/>
    <n v="5"/>
    <x v="2"/>
    <n v="1"/>
    <n v="4"/>
    <n v="65"/>
    <n v="3"/>
    <n v="1"/>
    <x v="0"/>
    <n v="2718"/>
    <n v="17674"/>
    <n v="2"/>
    <n v="14"/>
    <n v="3"/>
    <n v="2"/>
    <n v="80"/>
    <n v="0"/>
    <n v="12"/>
    <n v="3"/>
    <n v="7"/>
    <n v="7"/>
    <n v="0"/>
    <n v="7"/>
  </r>
  <r>
    <x v="1"/>
    <s v="Non-Travel"/>
    <x v="0"/>
    <s v="Current Employees"/>
    <x v="1"/>
    <x v="0"/>
    <x v="1108"/>
    <n v="1471"/>
    <x v="1"/>
    <x v="2"/>
    <x v="0"/>
    <s v="No"/>
    <s v="Y"/>
    <n v="5"/>
    <n v="-2"/>
    <n v="0"/>
    <n v="44"/>
    <n v="0"/>
    <m/>
    <n v="0"/>
    <n v="1"/>
    <n v="981"/>
    <n v="5"/>
    <x v="3"/>
    <n v="1"/>
    <n v="3"/>
    <n v="90"/>
    <n v="2"/>
    <n v="1"/>
    <x v="2"/>
    <n v="3162"/>
    <n v="7973"/>
    <n v="3"/>
    <n v="14"/>
    <n v="3"/>
    <n v="4"/>
    <n v="80"/>
    <n v="0"/>
    <n v="7"/>
    <n v="3"/>
    <n v="5"/>
    <n v="2"/>
    <n v="0"/>
    <n v="3"/>
  </r>
  <r>
    <x v="1"/>
    <s v="Non-Travel"/>
    <x v="2"/>
    <s v="Current Employees"/>
    <x v="1"/>
    <x v="2"/>
    <x v="1109"/>
    <n v="1947"/>
    <x v="1"/>
    <x v="1"/>
    <x v="0"/>
    <s v="No"/>
    <s v="Y"/>
    <n v="3"/>
    <n v="-2"/>
    <n v="0"/>
    <n v="28"/>
    <n v="0"/>
    <m/>
    <n v="0"/>
    <n v="1"/>
    <n v="1103"/>
    <n v="16"/>
    <x v="3"/>
    <n v="1"/>
    <n v="3"/>
    <n v="49"/>
    <n v="3"/>
    <n v="1"/>
    <x v="2"/>
    <n v="2144"/>
    <n v="2122"/>
    <n v="1"/>
    <n v="14"/>
    <n v="3"/>
    <n v="3"/>
    <n v="80"/>
    <n v="0"/>
    <n v="5"/>
    <n v="2"/>
    <n v="5"/>
    <n v="3"/>
    <n v="1"/>
    <n v="4"/>
  </r>
  <r>
    <x v="1"/>
    <s v="Non-Travel"/>
    <x v="0"/>
    <s v="Current Employees"/>
    <x v="1"/>
    <x v="4"/>
    <x v="1110"/>
    <n v="1440"/>
    <x v="1"/>
    <x v="2"/>
    <x v="0"/>
    <s v="No"/>
    <s v="Y"/>
    <n v="2"/>
    <n v="-2"/>
    <n v="0"/>
    <n v="37"/>
    <n v="0"/>
    <m/>
    <n v="0"/>
    <n v="1"/>
    <n v="1413"/>
    <n v="5"/>
    <x v="0"/>
    <n v="1"/>
    <n v="4"/>
    <n v="84"/>
    <n v="4"/>
    <n v="1"/>
    <x v="0"/>
    <n v="3500"/>
    <n v="25470"/>
    <n v="0"/>
    <n v="14"/>
    <n v="3"/>
    <n v="1"/>
    <n v="80"/>
    <n v="0"/>
    <n v="7"/>
    <n v="1"/>
    <n v="6"/>
    <n v="5"/>
    <n v="1"/>
    <n v="3"/>
  </r>
  <r>
    <x v="1"/>
    <s v="Non-Travel"/>
    <x v="0"/>
    <s v="Current Employees"/>
    <x v="1"/>
    <x v="0"/>
    <x v="1111"/>
    <n v="1976"/>
    <x v="1"/>
    <x v="1"/>
    <x v="0"/>
    <s v="No"/>
    <s v="Y"/>
    <n v="2"/>
    <n v="-2"/>
    <n v="0"/>
    <n v="42"/>
    <n v="0"/>
    <m/>
    <n v="0"/>
    <n v="1"/>
    <n v="335"/>
    <n v="23"/>
    <x v="0"/>
    <n v="1"/>
    <n v="4"/>
    <n v="37"/>
    <n v="2"/>
    <n v="2"/>
    <x v="2"/>
    <n v="4332"/>
    <n v="14811"/>
    <n v="1"/>
    <n v="12"/>
    <n v="3"/>
    <n v="4"/>
    <n v="80"/>
    <n v="0"/>
    <n v="20"/>
    <n v="3"/>
    <n v="20"/>
    <n v="9"/>
    <n v="3"/>
    <n v="7"/>
  </r>
  <r>
    <x v="1"/>
    <s v="Non-Travel"/>
    <x v="0"/>
    <s v="Current Employees"/>
    <x v="1"/>
    <x v="0"/>
    <x v="1112"/>
    <n v="2022"/>
    <x v="1"/>
    <x v="5"/>
    <x v="0"/>
    <s v="No"/>
    <s v="Y"/>
    <n v="3"/>
    <n v="-2"/>
    <n v="0"/>
    <n v="39"/>
    <n v="0"/>
    <m/>
    <n v="0"/>
    <n v="1"/>
    <n v="105"/>
    <n v="9"/>
    <x v="3"/>
    <n v="1"/>
    <n v="4"/>
    <n v="87"/>
    <n v="3"/>
    <n v="5"/>
    <x v="0"/>
    <n v="19431"/>
    <n v="15302"/>
    <n v="2"/>
    <n v="13"/>
    <n v="3"/>
    <n v="3"/>
    <n v="80"/>
    <n v="0"/>
    <n v="21"/>
    <n v="2"/>
    <n v="6"/>
    <n v="0"/>
    <n v="1"/>
    <n v="3"/>
  </r>
  <r>
    <x v="1"/>
    <s v="Non-Travel"/>
    <x v="1"/>
    <s v="Current Employees"/>
    <x v="0"/>
    <x v="0"/>
    <x v="1113"/>
    <n v="2019"/>
    <x v="1"/>
    <x v="6"/>
    <x v="2"/>
    <s v="No"/>
    <s v="Y"/>
    <n v="3"/>
    <n v="-2"/>
    <n v="0"/>
    <n v="52"/>
    <n v="0"/>
    <m/>
    <n v="0"/>
    <n v="1"/>
    <n v="585"/>
    <n v="29"/>
    <x v="2"/>
    <n v="1"/>
    <n v="1"/>
    <n v="40"/>
    <n v="3"/>
    <n v="1"/>
    <x v="0"/>
    <n v="3482"/>
    <n v="19788"/>
    <n v="2"/>
    <n v="15"/>
    <n v="3"/>
    <n v="2"/>
    <n v="80"/>
    <n v="2"/>
    <n v="16"/>
    <n v="2"/>
    <n v="9"/>
    <n v="8"/>
    <n v="0"/>
    <n v="0"/>
  </r>
  <r>
    <x v="1"/>
    <s v="Non-Travel"/>
    <x v="1"/>
    <s v="Current Employees"/>
    <x v="0"/>
    <x v="3"/>
    <x v="1114"/>
    <n v="1612"/>
    <x v="1"/>
    <x v="0"/>
    <x v="1"/>
    <s v="No"/>
    <s v="Y"/>
    <n v="2"/>
    <n v="-2"/>
    <n v="0"/>
    <n v="45"/>
    <n v="0"/>
    <m/>
    <n v="0"/>
    <n v="1"/>
    <n v="336"/>
    <n v="26"/>
    <x v="3"/>
    <n v="1"/>
    <n v="1"/>
    <n v="52"/>
    <n v="2"/>
    <n v="2"/>
    <x v="1"/>
    <n v="4385"/>
    <n v="24162"/>
    <n v="1"/>
    <n v="15"/>
    <n v="3"/>
    <n v="1"/>
    <n v="80"/>
    <n v="1"/>
    <n v="10"/>
    <n v="3"/>
    <n v="10"/>
    <n v="7"/>
    <n v="4"/>
    <n v="5"/>
  </r>
  <r>
    <x v="1"/>
    <s v="Non-Travel"/>
    <x v="1"/>
    <s v="Current Employees"/>
    <x v="0"/>
    <x v="3"/>
    <x v="1115"/>
    <n v="1731"/>
    <x v="1"/>
    <x v="0"/>
    <x v="1"/>
    <s v="No"/>
    <s v="Y"/>
    <n v="3"/>
    <n v="-2"/>
    <n v="0"/>
    <n v="47"/>
    <n v="0"/>
    <m/>
    <n v="0"/>
    <n v="1"/>
    <n v="543"/>
    <n v="2"/>
    <x v="2"/>
    <n v="1"/>
    <n v="3"/>
    <n v="87"/>
    <n v="3"/>
    <n v="2"/>
    <x v="1"/>
    <n v="4978"/>
    <n v="3536"/>
    <n v="7"/>
    <n v="11"/>
    <n v="3"/>
    <n v="4"/>
    <n v="80"/>
    <n v="1"/>
    <n v="4"/>
    <n v="1"/>
    <n v="1"/>
    <n v="0"/>
    <n v="0"/>
    <n v="0"/>
  </r>
  <r>
    <x v="1"/>
    <s v="Non-Travel"/>
    <x v="1"/>
    <s v="Current Employees"/>
    <x v="0"/>
    <x v="0"/>
    <x v="1116"/>
    <n v="1801"/>
    <x v="1"/>
    <x v="0"/>
    <x v="0"/>
    <s v="No"/>
    <s v="Y"/>
    <n v="3"/>
    <n v="-2"/>
    <n v="0"/>
    <n v="46"/>
    <n v="0"/>
    <m/>
    <n v="0"/>
    <n v="1"/>
    <n v="849"/>
    <n v="26"/>
    <x v="0"/>
    <n v="1"/>
    <n v="2"/>
    <n v="98"/>
    <n v="2"/>
    <n v="2"/>
    <x v="1"/>
    <n v="7991"/>
    <n v="25166"/>
    <n v="8"/>
    <n v="15"/>
    <n v="3"/>
    <n v="3"/>
    <n v="80"/>
    <n v="0"/>
    <n v="6"/>
    <n v="3"/>
    <n v="2"/>
    <n v="2"/>
    <n v="2"/>
    <n v="2"/>
  </r>
  <r>
    <x v="1"/>
    <s v="Travel_Frequently"/>
    <x v="0"/>
    <s v="Current Employees"/>
    <x v="2"/>
    <x v="5"/>
    <x v="1117"/>
    <n v="1563"/>
    <x v="1"/>
    <x v="8"/>
    <x v="1"/>
    <s v="No"/>
    <s v="Y"/>
    <n v="2"/>
    <n v="-2"/>
    <n v="0"/>
    <n v="38"/>
    <n v="0"/>
    <m/>
    <n v="0"/>
    <n v="1"/>
    <n v="888"/>
    <n v="10"/>
    <x v="2"/>
    <n v="1"/>
    <n v="3"/>
    <n v="71"/>
    <n v="3"/>
    <n v="2"/>
    <x v="2"/>
    <n v="6077"/>
    <n v="14814"/>
    <n v="3"/>
    <n v="11"/>
    <n v="3"/>
    <n v="3"/>
    <n v="80"/>
    <n v="0"/>
    <n v="10"/>
    <n v="3"/>
    <n v="6"/>
    <n v="3"/>
    <n v="1"/>
    <n v="2"/>
  </r>
  <r>
    <x v="1"/>
    <s v="Travel_Frequently"/>
    <x v="4"/>
    <s v="Current Employees"/>
    <x v="2"/>
    <x v="2"/>
    <x v="1118"/>
    <n v="1746"/>
    <x v="1"/>
    <x v="8"/>
    <x v="1"/>
    <s v="No"/>
    <s v="Y"/>
    <n v="2"/>
    <n v="-2"/>
    <n v="0"/>
    <n v="24"/>
    <n v="0"/>
    <m/>
    <n v="0"/>
    <n v="1"/>
    <n v="897"/>
    <n v="10"/>
    <x v="3"/>
    <n v="1"/>
    <n v="1"/>
    <n v="59"/>
    <n v="3"/>
    <n v="1"/>
    <x v="0"/>
    <n v="2145"/>
    <n v="2097"/>
    <n v="0"/>
    <n v="14"/>
    <n v="3"/>
    <n v="4"/>
    <n v="80"/>
    <n v="1"/>
    <n v="3"/>
    <n v="3"/>
    <n v="2"/>
    <n v="2"/>
    <n v="2"/>
    <n v="1"/>
  </r>
  <r>
    <x v="1"/>
    <s v="Travel_Frequently"/>
    <x v="2"/>
    <s v="Current Employees"/>
    <x v="1"/>
    <x v="0"/>
    <x v="1119"/>
    <n v="1590"/>
    <x v="1"/>
    <x v="4"/>
    <x v="2"/>
    <s v="No"/>
    <s v="Y"/>
    <n v="0"/>
    <n v="-2"/>
    <n v="0"/>
    <n v="29"/>
    <n v="0"/>
    <m/>
    <n v="0"/>
    <n v="1"/>
    <n v="995"/>
    <n v="2"/>
    <x v="1"/>
    <n v="1"/>
    <n v="1"/>
    <n v="87"/>
    <n v="3"/>
    <n v="2"/>
    <x v="0"/>
    <n v="8853"/>
    <n v="24483"/>
    <n v="1"/>
    <n v="19"/>
    <n v="3"/>
    <n v="4"/>
    <n v="80"/>
    <n v="1"/>
    <n v="6"/>
    <n v="4"/>
    <n v="6"/>
    <n v="4"/>
    <n v="1"/>
    <n v="3"/>
  </r>
  <r>
    <x v="1"/>
    <s v="Travel_Frequently"/>
    <x v="2"/>
    <s v="Current Employees"/>
    <x v="1"/>
    <x v="0"/>
    <x v="1120"/>
    <n v="1615"/>
    <x v="1"/>
    <x v="3"/>
    <x v="2"/>
    <s v="No"/>
    <s v="Y"/>
    <n v="3"/>
    <n v="-2"/>
    <n v="0"/>
    <n v="34"/>
    <n v="0"/>
    <m/>
    <n v="0"/>
    <n v="1"/>
    <n v="426"/>
    <n v="10"/>
    <x v="2"/>
    <n v="1"/>
    <n v="3"/>
    <n v="42"/>
    <n v="4"/>
    <n v="2"/>
    <x v="0"/>
    <n v="4724"/>
    <n v="17000"/>
    <n v="1"/>
    <n v="13"/>
    <n v="3"/>
    <n v="1"/>
    <n v="80"/>
    <n v="1"/>
    <n v="9"/>
    <n v="3"/>
    <n v="9"/>
    <n v="7"/>
    <n v="7"/>
    <n v="2"/>
  </r>
  <r>
    <x v="1"/>
    <s v="Travel_Frequently"/>
    <x v="2"/>
    <s v="Current Employees"/>
    <x v="1"/>
    <x v="2"/>
    <x v="1121"/>
    <n v="1485"/>
    <x v="1"/>
    <x v="7"/>
    <x v="2"/>
    <s v="No"/>
    <s v="Y"/>
    <n v="3"/>
    <n v="-2"/>
    <n v="0"/>
    <n v="34"/>
    <n v="0"/>
    <m/>
    <n v="0"/>
    <n v="1"/>
    <n v="829"/>
    <n v="15"/>
    <x v="3"/>
    <n v="1"/>
    <n v="2"/>
    <n v="71"/>
    <n v="3"/>
    <n v="4"/>
    <x v="2"/>
    <n v="17007"/>
    <n v="11929"/>
    <n v="7"/>
    <n v="14"/>
    <n v="3"/>
    <n v="4"/>
    <n v="80"/>
    <n v="2"/>
    <n v="16"/>
    <n v="2"/>
    <n v="14"/>
    <n v="8"/>
    <n v="6"/>
    <n v="9"/>
  </r>
  <r>
    <x v="1"/>
    <s v="Travel_Frequently"/>
    <x v="2"/>
    <s v="Current Employees"/>
    <x v="1"/>
    <x v="1"/>
    <x v="1122"/>
    <n v="1431"/>
    <x v="1"/>
    <x v="1"/>
    <x v="2"/>
    <s v="No"/>
    <s v="Y"/>
    <n v="2"/>
    <n v="-2"/>
    <n v="0"/>
    <n v="34"/>
    <n v="0"/>
    <m/>
    <n v="0"/>
    <n v="1"/>
    <n v="560"/>
    <n v="1"/>
    <x v="2"/>
    <n v="1"/>
    <n v="4"/>
    <n v="91"/>
    <n v="3"/>
    <n v="1"/>
    <x v="2"/>
    <n v="2996"/>
    <n v="20284"/>
    <n v="5"/>
    <n v="14"/>
    <n v="3"/>
    <n v="3"/>
    <n v="80"/>
    <n v="2"/>
    <n v="10"/>
    <n v="3"/>
    <n v="4"/>
    <n v="3"/>
    <n v="1"/>
    <n v="3"/>
  </r>
  <r>
    <x v="1"/>
    <s v="Travel_Frequently"/>
    <x v="2"/>
    <s v="Current Employees"/>
    <x v="1"/>
    <x v="0"/>
    <x v="1123"/>
    <n v="1653"/>
    <x v="1"/>
    <x v="3"/>
    <x v="2"/>
    <s v="No"/>
    <s v="Y"/>
    <n v="6"/>
    <n v="-2"/>
    <n v="0"/>
    <n v="25"/>
    <n v="0"/>
    <m/>
    <n v="0"/>
    <n v="1"/>
    <n v="772"/>
    <n v="2"/>
    <x v="1"/>
    <n v="1"/>
    <n v="4"/>
    <n v="77"/>
    <n v="4"/>
    <n v="2"/>
    <x v="2"/>
    <n v="5206"/>
    <n v="4973"/>
    <n v="1"/>
    <n v="17"/>
    <n v="3"/>
    <n v="3"/>
    <n v="80"/>
    <n v="2"/>
    <n v="7"/>
    <n v="3"/>
    <n v="7"/>
    <n v="7"/>
    <n v="0"/>
    <n v="7"/>
  </r>
  <r>
    <x v="1"/>
    <s v="Travel_Frequently"/>
    <x v="1"/>
    <s v="Current Employees"/>
    <x v="1"/>
    <x v="0"/>
    <x v="1124"/>
    <n v="1941"/>
    <x v="1"/>
    <x v="7"/>
    <x v="1"/>
    <s v="No"/>
    <s v="Y"/>
    <n v="3"/>
    <n v="-2"/>
    <n v="0"/>
    <n v="49"/>
    <n v="0"/>
    <m/>
    <n v="0"/>
    <n v="1"/>
    <n v="1064"/>
    <n v="2"/>
    <x v="1"/>
    <n v="1"/>
    <n v="2"/>
    <n v="42"/>
    <n v="3"/>
    <n v="5"/>
    <x v="0"/>
    <n v="19161"/>
    <n v="13738"/>
    <n v="3"/>
    <n v="15"/>
    <n v="3"/>
    <n v="4"/>
    <n v="80"/>
    <n v="0"/>
    <n v="28"/>
    <n v="3"/>
    <n v="5"/>
    <n v="4"/>
    <n v="4"/>
    <n v="3"/>
  </r>
  <r>
    <x v="1"/>
    <s v="Travel_Frequently"/>
    <x v="2"/>
    <s v="Current Employees"/>
    <x v="1"/>
    <x v="2"/>
    <x v="1125"/>
    <n v="1852"/>
    <x v="1"/>
    <x v="2"/>
    <x v="1"/>
    <s v="No"/>
    <s v="Y"/>
    <n v="3"/>
    <n v="-2"/>
    <n v="0"/>
    <n v="29"/>
    <n v="0"/>
    <m/>
    <n v="0"/>
    <n v="1"/>
    <n v="574"/>
    <n v="20"/>
    <x v="1"/>
    <n v="1"/>
    <n v="4"/>
    <n v="40"/>
    <n v="3"/>
    <n v="1"/>
    <x v="0"/>
    <n v="3812"/>
    <n v="7003"/>
    <n v="1"/>
    <n v="13"/>
    <n v="3"/>
    <n v="2"/>
    <n v="80"/>
    <n v="0"/>
    <n v="11"/>
    <n v="4"/>
    <n v="11"/>
    <n v="8"/>
    <n v="3"/>
    <n v="10"/>
  </r>
  <r>
    <x v="1"/>
    <s v="Travel_Frequently"/>
    <x v="0"/>
    <s v="Current Employees"/>
    <x v="1"/>
    <x v="0"/>
    <x v="1126"/>
    <n v="1997"/>
    <x v="1"/>
    <x v="3"/>
    <x v="1"/>
    <s v="No"/>
    <s v="Y"/>
    <n v="1"/>
    <n v="-2"/>
    <n v="0"/>
    <n v="38"/>
    <n v="0"/>
    <m/>
    <n v="0"/>
    <n v="1"/>
    <n v="508"/>
    <n v="6"/>
    <x v="2"/>
    <n v="1"/>
    <n v="1"/>
    <n v="72"/>
    <n v="2"/>
    <n v="2"/>
    <x v="2"/>
    <n v="5321"/>
    <n v="14284"/>
    <n v="2"/>
    <n v="11"/>
    <n v="3"/>
    <n v="4"/>
    <n v="80"/>
    <n v="1"/>
    <n v="10"/>
    <n v="3"/>
    <n v="8"/>
    <n v="3"/>
    <n v="7"/>
    <n v="7"/>
  </r>
  <r>
    <x v="1"/>
    <s v="Travel_Frequently"/>
    <x v="2"/>
    <s v="Current Employees"/>
    <x v="1"/>
    <x v="0"/>
    <x v="1127"/>
    <n v="1720"/>
    <x v="1"/>
    <x v="1"/>
    <x v="1"/>
    <s v="No"/>
    <s v="Y"/>
    <n v="3"/>
    <n v="-2"/>
    <n v="0"/>
    <n v="32"/>
    <n v="0"/>
    <m/>
    <n v="0"/>
    <n v="1"/>
    <n v="585"/>
    <n v="10"/>
    <x v="3"/>
    <n v="1"/>
    <n v="1"/>
    <n v="56"/>
    <n v="3"/>
    <n v="1"/>
    <x v="2"/>
    <n v="3433"/>
    <n v="17360"/>
    <n v="6"/>
    <n v="13"/>
    <n v="3"/>
    <n v="1"/>
    <n v="80"/>
    <n v="1"/>
    <n v="10"/>
    <n v="2"/>
    <n v="5"/>
    <n v="2"/>
    <n v="1"/>
    <n v="3"/>
  </r>
  <r>
    <x v="1"/>
    <s v="Travel_Frequently"/>
    <x v="2"/>
    <s v="Current Employees"/>
    <x v="1"/>
    <x v="1"/>
    <x v="1128"/>
    <n v="1918"/>
    <x v="1"/>
    <x v="2"/>
    <x v="1"/>
    <s v="No"/>
    <s v="Y"/>
    <n v="3"/>
    <n v="-2"/>
    <n v="0"/>
    <n v="26"/>
    <n v="0"/>
    <m/>
    <n v="0"/>
    <n v="1"/>
    <n v="1096"/>
    <n v="6"/>
    <x v="3"/>
    <n v="1"/>
    <n v="3"/>
    <n v="61"/>
    <n v="4"/>
    <n v="1"/>
    <x v="0"/>
    <n v="2544"/>
    <n v="7102"/>
    <n v="0"/>
    <n v="18"/>
    <n v="3"/>
    <n v="1"/>
    <n v="80"/>
    <n v="1"/>
    <n v="8"/>
    <n v="3"/>
    <n v="7"/>
    <n v="7"/>
    <n v="7"/>
    <n v="7"/>
  </r>
  <r>
    <x v="1"/>
    <s v="Travel_Frequently"/>
    <x v="0"/>
    <s v="Current Employees"/>
    <x v="1"/>
    <x v="2"/>
    <x v="1129"/>
    <n v="2061"/>
    <x v="1"/>
    <x v="2"/>
    <x v="1"/>
    <s v="No"/>
    <s v="Y"/>
    <n v="3"/>
    <n v="-2"/>
    <n v="0"/>
    <n v="36"/>
    <n v="0"/>
    <m/>
    <n v="0"/>
    <n v="1"/>
    <n v="884"/>
    <n v="23"/>
    <x v="0"/>
    <n v="1"/>
    <n v="3"/>
    <n v="41"/>
    <n v="4"/>
    <n v="2"/>
    <x v="0"/>
    <n v="2571"/>
    <n v="12290"/>
    <n v="4"/>
    <n v="17"/>
    <n v="3"/>
    <n v="3"/>
    <n v="80"/>
    <n v="1"/>
    <n v="17"/>
    <n v="3"/>
    <n v="5"/>
    <n v="2"/>
    <n v="0"/>
    <n v="3"/>
  </r>
  <r>
    <x v="1"/>
    <s v="Travel_Frequently"/>
    <x v="2"/>
    <s v="Current Employees"/>
    <x v="1"/>
    <x v="4"/>
    <x v="1130"/>
    <n v="1597"/>
    <x v="1"/>
    <x v="4"/>
    <x v="1"/>
    <s v="No"/>
    <s v="Y"/>
    <n v="3"/>
    <n v="-2"/>
    <n v="0"/>
    <n v="34"/>
    <n v="0"/>
    <m/>
    <n v="0"/>
    <n v="1"/>
    <n v="653"/>
    <n v="10"/>
    <x v="2"/>
    <n v="1"/>
    <n v="4"/>
    <n v="92"/>
    <n v="2"/>
    <n v="2"/>
    <x v="0"/>
    <n v="5063"/>
    <n v="15332"/>
    <n v="1"/>
    <n v="14"/>
    <n v="3"/>
    <n v="2"/>
    <n v="80"/>
    <n v="1"/>
    <n v="8"/>
    <n v="2"/>
    <n v="8"/>
    <n v="2"/>
    <n v="7"/>
    <n v="7"/>
  </r>
  <r>
    <x v="1"/>
    <s v="Travel_Frequently"/>
    <x v="0"/>
    <s v="Current Employees"/>
    <x v="1"/>
    <x v="0"/>
    <x v="1131"/>
    <n v="1668"/>
    <x v="1"/>
    <x v="1"/>
    <x v="1"/>
    <s v="No"/>
    <s v="Y"/>
    <n v="4"/>
    <n v="-2"/>
    <n v="0"/>
    <n v="38"/>
    <n v="0"/>
    <m/>
    <n v="0"/>
    <n v="1"/>
    <n v="1189"/>
    <n v="1"/>
    <x v="3"/>
    <n v="1"/>
    <n v="4"/>
    <n v="90"/>
    <n v="3"/>
    <n v="2"/>
    <x v="0"/>
    <n v="4735"/>
    <n v="9867"/>
    <n v="7"/>
    <n v="15"/>
    <n v="3"/>
    <n v="4"/>
    <n v="80"/>
    <n v="2"/>
    <n v="19"/>
    <n v="4"/>
    <n v="13"/>
    <n v="11"/>
    <n v="2"/>
    <n v="9"/>
  </r>
  <r>
    <x v="1"/>
    <s v="Travel_Frequently"/>
    <x v="1"/>
    <s v="Current Employees"/>
    <x v="1"/>
    <x v="2"/>
    <x v="1132"/>
    <n v="1922"/>
    <x v="1"/>
    <x v="4"/>
    <x v="0"/>
    <s v="No"/>
    <s v="Y"/>
    <n v="3"/>
    <n v="-2"/>
    <n v="0"/>
    <n v="45"/>
    <n v="0"/>
    <m/>
    <n v="0"/>
    <n v="1"/>
    <n v="1297"/>
    <n v="1"/>
    <x v="2"/>
    <n v="1"/>
    <n v="2"/>
    <n v="44"/>
    <n v="3"/>
    <n v="2"/>
    <x v="2"/>
    <n v="5399"/>
    <n v="14511"/>
    <n v="4"/>
    <n v="12"/>
    <n v="3"/>
    <n v="3"/>
    <n v="80"/>
    <n v="0"/>
    <n v="12"/>
    <n v="3"/>
    <n v="4"/>
    <n v="2"/>
    <n v="0"/>
    <n v="3"/>
  </r>
  <r>
    <x v="1"/>
    <s v="Travel_Frequently"/>
    <x v="0"/>
    <s v="Current Employees"/>
    <x v="1"/>
    <x v="0"/>
    <x v="1133"/>
    <n v="1412"/>
    <x v="1"/>
    <x v="3"/>
    <x v="0"/>
    <s v="No"/>
    <s v="Y"/>
    <n v="2"/>
    <n v="-2"/>
    <n v="0"/>
    <n v="35"/>
    <n v="0"/>
    <m/>
    <n v="0"/>
    <n v="1"/>
    <n v="200"/>
    <n v="18"/>
    <x v="0"/>
    <n v="1"/>
    <n v="3"/>
    <n v="60"/>
    <n v="3"/>
    <n v="3"/>
    <x v="0"/>
    <n v="9362"/>
    <n v="19944"/>
    <n v="2"/>
    <n v="11"/>
    <n v="3"/>
    <n v="3"/>
    <n v="80"/>
    <n v="0"/>
    <n v="10"/>
    <n v="3"/>
    <n v="2"/>
    <n v="2"/>
    <n v="2"/>
    <n v="2"/>
  </r>
  <r>
    <x v="1"/>
    <s v="Travel_Frequently"/>
    <x v="2"/>
    <s v="Current Employees"/>
    <x v="1"/>
    <x v="2"/>
    <x v="1134"/>
    <n v="1648"/>
    <x v="1"/>
    <x v="1"/>
    <x v="0"/>
    <s v="No"/>
    <s v="Y"/>
    <n v="0"/>
    <n v="-2"/>
    <n v="0"/>
    <n v="27"/>
    <n v="0"/>
    <m/>
    <n v="0"/>
    <n v="1"/>
    <n v="591"/>
    <n v="2"/>
    <x v="3"/>
    <n v="1"/>
    <n v="4"/>
    <n v="87"/>
    <n v="3"/>
    <n v="1"/>
    <x v="0"/>
    <n v="2580"/>
    <n v="6297"/>
    <n v="2"/>
    <n v="13"/>
    <n v="3"/>
    <n v="3"/>
    <n v="80"/>
    <n v="0"/>
    <n v="6"/>
    <n v="2"/>
    <n v="4"/>
    <n v="2"/>
    <n v="1"/>
    <n v="2"/>
  </r>
  <r>
    <x v="1"/>
    <s v="Travel_Frequently"/>
    <x v="0"/>
    <s v="Current Employees"/>
    <x v="0"/>
    <x v="0"/>
    <x v="1135"/>
    <n v="1812"/>
    <x v="1"/>
    <x v="0"/>
    <x v="2"/>
    <s v="No"/>
    <s v="Y"/>
    <n v="6"/>
    <n v="-2"/>
    <n v="0"/>
    <n v="39"/>
    <n v="0"/>
    <m/>
    <n v="0"/>
    <n v="1"/>
    <n v="766"/>
    <n v="20"/>
    <x v="3"/>
    <n v="1"/>
    <n v="3"/>
    <n v="83"/>
    <n v="3"/>
    <n v="2"/>
    <x v="0"/>
    <n v="4127"/>
    <n v="19188"/>
    <n v="2"/>
    <n v="18"/>
    <n v="3"/>
    <n v="4"/>
    <n v="80"/>
    <n v="1"/>
    <n v="7"/>
    <n v="3"/>
    <n v="2"/>
    <n v="1"/>
    <n v="2"/>
    <n v="2"/>
  </r>
  <r>
    <x v="1"/>
    <s v="Travel_Frequently"/>
    <x v="0"/>
    <s v="Current Employees"/>
    <x v="0"/>
    <x v="2"/>
    <x v="1136"/>
    <n v="1700"/>
    <x v="1"/>
    <x v="0"/>
    <x v="2"/>
    <s v="No"/>
    <s v="Y"/>
    <n v="2"/>
    <n v="-2"/>
    <n v="0"/>
    <n v="37"/>
    <n v="0"/>
    <m/>
    <n v="0"/>
    <n v="1"/>
    <n v="1278"/>
    <n v="1"/>
    <x v="2"/>
    <n v="1"/>
    <n v="3"/>
    <n v="31"/>
    <n v="1"/>
    <n v="2"/>
    <x v="0"/>
    <n v="9525"/>
    <n v="7677"/>
    <n v="1"/>
    <n v="14"/>
    <n v="3"/>
    <n v="3"/>
    <n v="80"/>
    <n v="2"/>
    <n v="6"/>
    <n v="2"/>
    <n v="6"/>
    <n v="3"/>
    <n v="1"/>
    <n v="3"/>
  </r>
  <r>
    <x v="1"/>
    <s v="Travel_Frequently"/>
    <x v="1"/>
    <s v="Current Employees"/>
    <x v="0"/>
    <x v="2"/>
    <x v="1137"/>
    <n v="2065"/>
    <x v="1"/>
    <x v="0"/>
    <x v="1"/>
    <s v="No"/>
    <s v="Y"/>
    <n v="3"/>
    <n v="-2"/>
    <n v="0"/>
    <n v="49"/>
    <n v="0"/>
    <m/>
    <n v="0"/>
    <n v="1"/>
    <n v="1023"/>
    <n v="2"/>
    <x v="3"/>
    <n v="1"/>
    <n v="4"/>
    <n v="63"/>
    <n v="2"/>
    <n v="2"/>
    <x v="1"/>
    <n v="5390"/>
    <n v="13243"/>
    <n v="2"/>
    <n v="14"/>
    <n v="3"/>
    <n v="4"/>
    <n v="80"/>
    <n v="0"/>
    <n v="17"/>
    <n v="2"/>
    <n v="9"/>
    <n v="6"/>
    <n v="0"/>
    <n v="8"/>
  </r>
  <r>
    <x v="1"/>
    <s v="Travel_Frequently"/>
    <x v="2"/>
    <s v="Current Employees"/>
    <x v="0"/>
    <x v="2"/>
    <x v="1138"/>
    <n v="1477"/>
    <x v="1"/>
    <x v="0"/>
    <x v="1"/>
    <s v="No"/>
    <s v="Y"/>
    <n v="2"/>
    <n v="-2"/>
    <n v="0"/>
    <n v="33"/>
    <n v="0"/>
    <m/>
    <n v="0"/>
    <n v="1"/>
    <n v="430"/>
    <n v="7"/>
    <x v="3"/>
    <n v="1"/>
    <n v="4"/>
    <n v="54"/>
    <n v="3"/>
    <n v="2"/>
    <x v="2"/>
    <n v="4373"/>
    <n v="17456"/>
    <n v="0"/>
    <n v="14"/>
    <n v="3"/>
    <n v="1"/>
    <n v="80"/>
    <n v="2"/>
    <n v="5"/>
    <n v="3"/>
    <n v="4"/>
    <n v="3"/>
    <n v="0"/>
    <n v="3"/>
  </r>
  <r>
    <x v="1"/>
    <s v="Travel_Frequently"/>
    <x v="2"/>
    <s v="Current Employees"/>
    <x v="0"/>
    <x v="0"/>
    <x v="1139"/>
    <n v="1507"/>
    <x v="1"/>
    <x v="0"/>
    <x v="0"/>
    <s v="No"/>
    <s v="Y"/>
    <n v="5"/>
    <n v="-2"/>
    <n v="0"/>
    <n v="28"/>
    <n v="0"/>
    <m/>
    <n v="0"/>
    <n v="1"/>
    <n v="467"/>
    <n v="7"/>
    <x v="3"/>
    <n v="1"/>
    <n v="3"/>
    <n v="55"/>
    <n v="3"/>
    <n v="2"/>
    <x v="2"/>
    <n v="4898"/>
    <n v="11827"/>
    <n v="0"/>
    <n v="14"/>
    <n v="3"/>
    <n v="4"/>
    <n v="80"/>
    <n v="0"/>
    <n v="5"/>
    <n v="3"/>
    <n v="4"/>
    <n v="2"/>
    <n v="1"/>
    <n v="3"/>
  </r>
  <r>
    <x v="1"/>
    <s v="Travel_Frequently"/>
    <x v="2"/>
    <s v="Current Employees"/>
    <x v="0"/>
    <x v="1"/>
    <x v="1140"/>
    <n v="1613"/>
    <x v="1"/>
    <x v="0"/>
    <x v="0"/>
    <s v="No"/>
    <s v="Y"/>
    <n v="3"/>
    <n v="-2"/>
    <n v="0"/>
    <n v="31"/>
    <n v="0"/>
    <m/>
    <n v="0"/>
    <n v="1"/>
    <n v="715"/>
    <n v="2"/>
    <x v="2"/>
    <n v="1"/>
    <n v="4"/>
    <n v="54"/>
    <n v="3"/>
    <n v="2"/>
    <x v="2"/>
    <n v="5332"/>
    <n v="21602"/>
    <n v="7"/>
    <n v="13"/>
    <n v="3"/>
    <n v="4"/>
    <n v="80"/>
    <n v="0"/>
    <n v="10"/>
    <n v="3"/>
    <n v="5"/>
    <n v="2"/>
    <n v="0"/>
    <n v="3"/>
  </r>
  <r>
    <x v="1"/>
    <s v="Travel_Frequently"/>
    <x v="2"/>
    <s v="Current Employees"/>
    <x v="0"/>
    <x v="3"/>
    <x v="1141"/>
    <n v="1853"/>
    <x v="1"/>
    <x v="0"/>
    <x v="0"/>
    <s v="No"/>
    <s v="Y"/>
    <n v="2"/>
    <n v="-2"/>
    <n v="0"/>
    <n v="32"/>
    <n v="0"/>
    <m/>
    <n v="0"/>
    <n v="1"/>
    <n v="1318"/>
    <n v="10"/>
    <x v="2"/>
    <n v="1"/>
    <n v="4"/>
    <n v="79"/>
    <n v="3"/>
    <n v="2"/>
    <x v="1"/>
    <n v="4648"/>
    <n v="26075"/>
    <n v="8"/>
    <n v="13"/>
    <n v="3"/>
    <n v="3"/>
    <n v="80"/>
    <n v="0"/>
    <n v="4"/>
    <n v="4"/>
    <n v="0"/>
    <n v="0"/>
    <n v="0"/>
    <n v="0"/>
  </r>
  <r>
    <x v="1"/>
    <s v="Travel_Rarely"/>
    <x v="0"/>
    <s v="Current Employees"/>
    <x v="2"/>
    <x v="1"/>
    <x v="1142"/>
    <n v="1794"/>
    <x v="1"/>
    <x v="8"/>
    <x v="2"/>
    <s v="No"/>
    <s v="Y"/>
    <n v="4"/>
    <n v="-2"/>
    <n v="0"/>
    <n v="37"/>
    <n v="0"/>
    <m/>
    <n v="0"/>
    <n v="1"/>
    <n v="1239"/>
    <n v="8"/>
    <x v="0"/>
    <n v="1"/>
    <n v="3"/>
    <n v="89"/>
    <n v="3"/>
    <n v="2"/>
    <x v="1"/>
    <n v="4071"/>
    <n v="12832"/>
    <n v="2"/>
    <n v="13"/>
    <n v="3"/>
    <n v="3"/>
    <n v="80"/>
    <n v="0"/>
    <n v="19"/>
    <n v="2"/>
    <n v="10"/>
    <n v="0"/>
    <n v="4"/>
    <n v="7"/>
  </r>
  <r>
    <x v="1"/>
    <s v="Travel_Rarely"/>
    <x v="2"/>
    <s v="Current Employees"/>
    <x v="2"/>
    <x v="2"/>
    <x v="1143"/>
    <n v="1865"/>
    <x v="1"/>
    <x v="8"/>
    <x v="1"/>
    <s v="No"/>
    <s v="Y"/>
    <n v="3"/>
    <n v="-2"/>
    <n v="0"/>
    <n v="29"/>
    <n v="0"/>
    <m/>
    <n v="0"/>
    <n v="1"/>
    <n v="352"/>
    <n v="6"/>
    <x v="1"/>
    <n v="1"/>
    <n v="4"/>
    <n v="87"/>
    <n v="2"/>
    <n v="1"/>
    <x v="1"/>
    <n v="2804"/>
    <n v="15434"/>
    <n v="1"/>
    <n v="11"/>
    <n v="3"/>
    <n v="4"/>
    <n v="80"/>
    <n v="0"/>
    <n v="1"/>
    <n v="3"/>
    <n v="1"/>
    <n v="0"/>
    <n v="0"/>
    <n v="0"/>
  </r>
  <r>
    <x v="1"/>
    <s v="Travel_Rarely"/>
    <x v="2"/>
    <s v="Current Employees"/>
    <x v="2"/>
    <x v="1"/>
    <x v="1144"/>
    <n v="1419"/>
    <x v="1"/>
    <x v="8"/>
    <x v="0"/>
    <s v="No"/>
    <s v="Y"/>
    <n v="3"/>
    <n v="-2"/>
    <n v="0"/>
    <n v="29"/>
    <n v="0"/>
    <m/>
    <n v="0"/>
    <n v="1"/>
    <n v="332"/>
    <n v="17"/>
    <x v="3"/>
    <n v="1"/>
    <n v="2"/>
    <n v="51"/>
    <n v="2"/>
    <n v="3"/>
    <x v="2"/>
    <n v="7988"/>
    <n v="9769"/>
    <n v="1"/>
    <n v="13"/>
    <n v="3"/>
    <n v="1"/>
    <n v="80"/>
    <n v="0"/>
    <n v="10"/>
    <n v="2"/>
    <n v="10"/>
    <n v="9"/>
    <n v="0"/>
    <n v="9"/>
  </r>
  <r>
    <x v="1"/>
    <s v="Travel_Rarely"/>
    <x v="0"/>
    <s v="Current Employees"/>
    <x v="2"/>
    <x v="0"/>
    <x v="1145"/>
    <n v="1778"/>
    <x v="1"/>
    <x v="8"/>
    <x v="0"/>
    <s v="No"/>
    <s v="Y"/>
    <n v="5"/>
    <n v="-2"/>
    <n v="0"/>
    <n v="43"/>
    <n v="0"/>
    <m/>
    <n v="0"/>
    <n v="1"/>
    <n v="244"/>
    <n v="2"/>
    <x v="3"/>
    <n v="1"/>
    <n v="2"/>
    <n v="97"/>
    <n v="3"/>
    <n v="1"/>
    <x v="0"/>
    <n v="3539"/>
    <n v="5033"/>
    <n v="0"/>
    <n v="13"/>
    <n v="3"/>
    <n v="2"/>
    <n v="80"/>
    <n v="0"/>
    <n v="10"/>
    <n v="3"/>
    <n v="9"/>
    <n v="7"/>
    <n v="1"/>
    <n v="8"/>
  </r>
  <r>
    <x v="1"/>
    <s v="Travel_Rarely"/>
    <x v="3"/>
    <s v="Current Employees"/>
    <x v="1"/>
    <x v="4"/>
    <x v="1146"/>
    <n v="1694"/>
    <x v="1"/>
    <x v="1"/>
    <x v="2"/>
    <s v="No"/>
    <s v="Y"/>
    <n v="1"/>
    <n v="-2"/>
    <n v="0"/>
    <n v="55"/>
    <n v="0"/>
    <m/>
    <n v="0"/>
    <n v="1"/>
    <n v="1441"/>
    <n v="22"/>
    <x v="3"/>
    <n v="1"/>
    <n v="4"/>
    <n v="94"/>
    <n v="2"/>
    <n v="1"/>
    <x v="0"/>
    <n v="3537"/>
    <n v="23737"/>
    <n v="5"/>
    <n v="12"/>
    <n v="3"/>
    <n v="4"/>
    <n v="80"/>
    <n v="1"/>
    <n v="8"/>
    <n v="3"/>
    <n v="4"/>
    <n v="2"/>
    <n v="1"/>
    <n v="2"/>
  </r>
  <r>
    <x v="1"/>
    <s v="Travel_Rarely"/>
    <x v="2"/>
    <s v="Current Employees"/>
    <x v="1"/>
    <x v="0"/>
    <x v="1147"/>
    <n v="1506"/>
    <x v="1"/>
    <x v="1"/>
    <x v="2"/>
    <s v="No"/>
    <s v="Y"/>
    <n v="2"/>
    <n v="-2"/>
    <n v="0"/>
    <n v="28"/>
    <n v="0"/>
    <m/>
    <n v="0"/>
    <n v="1"/>
    <n v="1423"/>
    <n v="1"/>
    <x v="3"/>
    <n v="1"/>
    <n v="1"/>
    <n v="72"/>
    <n v="2"/>
    <n v="1"/>
    <x v="2"/>
    <n v="1563"/>
    <n v="12530"/>
    <n v="1"/>
    <n v="14"/>
    <n v="3"/>
    <n v="4"/>
    <n v="80"/>
    <n v="1"/>
    <n v="1"/>
    <n v="1"/>
    <n v="1"/>
    <n v="0"/>
    <n v="0"/>
    <n v="0"/>
  </r>
  <r>
    <x v="1"/>
    <s v="Travel_Rarely"/>
    <x v="0"/>
    <s v="Current Employees"/>
    <x v="1"/>
    <x v="0"/>
    <x v="1148"/>
    <n v="1892"/>
    <x v="1"/>
    <x v="5"/>
    <x v="2"/>
    <s v="No"/>
    <s v="Y"/>
    <n v="3"/>
    <n v="-2"/>
    <n v="0"/>
    <n v="40"/>
    <n v="0"/>
    <m/>
    <n v="0"/>
    <n v="1"/>
    <n v="1137"/>
    <n v="1"/>
    <x v="2"/>
    <n v="1"/>
    <n v="1"/>
    <n v="98"/>
    <n v="3"/>
    <n v="4"/>
    <x v="2"/>
    <n v="16823"/>
    <n v="18991"/>
    <n v="2"/>
    <n v="11"/>
    <n v="3"/>
    <n v="1"/>
    <n v="80"/>
    <n v="1"/>
    <n v="22"/>
    <n v="3"/>
    <n v="19"/>
    <n v="7"/>
    <n v="11"/>
    <n v="16"/>
  </r>
  <r>
    <x v="1"/>
    <s v="Travel_Rarely"/>
    <x v="2"/>
    <s v="Current Employees"/>
    <x v="1"/>
    <x v="0"/>
    <x v="1149"/>
    <n v="1881"/>
    <x v="1"/>
    <x v="2"/>
    <x v="2"/>
    <s v="No"/>
    <s v="Y"/>
    <n v="2"/>
    <n v="-2"/>
    <n v="0"/>
    <n v="31"/>
    <n v="0"/>
    <m/>
    <n v="0"/>
    <n v="1"/>
    <n v="311"/>
    <n v="20"/>
    <x v="3"/>
    <n v="1"/>
    <n v="2"/>
    <n v="89"/>
    <n v="3"/>
    <n v="2"/>
    <x v="2"/>
    <n v="4197"/>
    <n v="18624"/>
    <n v="1"/>
    <n v="11"/>
    <n v="3"/>
    <n v="1"/>
    <n v="80"/>
    <n v="1"/>
    <n v="10"/>
    <n v="3"/>
    <n v="10"/>
    <n v="8"/>
    <n v="0"/>
    <n v="2"/>
  </r>
  <r>
    <x v="1"/>
    <s v="Travel_Rarely"/>
    <x v="0"/>
    <s v="Current Employees"/>
    <x v="1"/>
    <x v="2"/>
    <x v="1150"/>
    <n v="1627"/>
    <x v="1"/>
    <x v="2"/>
    <x v="2"/>
    <s v="No"/>
    <s v="Y"/>
    <n v="3"/>
    <n v="-2"/>
    <n v="0"/>
    <n v="39"/>
    <n v="0"/>
    <m/>
    <n v="0"/>
    <n v="1"/>
    <n v="170"/>
    <n v="3"/>
    <x v="0"/>
    <n v="1"/>
    <n v="3"/>
    <n v="76"/>
    <n v="2"/>
    <n v="2"/>
    <x v="2"/>
    <n v="3069"/>
    <n v="10302"/>
    <n v="0"/>
    <n v="15"/>
    <n v="3"/>
    <n v="4"/>
    <n v="80"/>
    <n v="1"/>
    <n v="11"/>
    <n v="3"/>
    <n v="10"/>
    <n v="8"/>
    <n v="0"/>
    <n v="7"/>
  </r>
  <r>
    <x v="1"/>
    <s v="Travel_Rarely"/>
    <x v="0"/>
    <s v="Current Employees"/>
    <x v="1"/>
    <x v="2"/>
    <x v="1151"/>
    <n v="1474"/>
    <x v="1"/>
    <x v="1"/>
    <x v="2"/>
    <s v="No"/>
    <s v="Y"/>
    <n v="3"/>
    <n v="-2"/>
    <n v="0"/>
    <n v="40"/>
    <n v="0"/>
    <m/>
    <n v="0"/>
    <n v="1"/>
    <n v="896"/>
    <n v="2"/>
    <x v="3"/>
    <n v="1"/>
    <n v="3"/>
    <n v="68"/>
    <n v="3"/>
    <n v="1"/>
    <x v="2"/>
    <n v="2345"/>
    <n v="8045"/>
    <n v="2"/>
    <n v="14"/>
    <n v="3"/>
    <n v="3"/>
    <n v="80"/>
    <n v="1"/>
    <n v="8"/>
    <n v="4"/>
    <n v="3"/>
    <n v="1"/>
    <n v="1"/>
    <n v="2"/>
  </r>
  <r>
    <x v="1"/>
    <s v="Travel_Rarely"/>
    <x v="1"/>
    <s v="Current Employees"/>
    <x v="1"/>
    <x v="0"/>
    <x v="1152"/>
    <n v="1857"/>
    <x v="1"/>
    <x v="3"/>
    <x v="2"/>
    <s v="No"/>
    <s v="Y"/>
    <n v="4"/>
    <n v="-2"/>
    <n v="0"/>
    <n v="46"/>
    <n v="0"/>
    <m/>
    <n v="0"/>
    <n v="1"/>
    <n v="706"/>
    <n v="2"/>
    <x v="0"/>
    <n v="1"/>
    <n v="4"/>
    <n v="82"/>
    <n v="3"/>
    <n v="3"/>
    <x v="0"/>
    <n v="8578"/>
    <n v="19989"/>
    <n v="3"/>
    <n v="14"/>
    <n v="3"/>
    <n v="3"/>
    <n v="80"/>
    <n v="1"/>
    <n v="12"/>
    <n v="2"/>
    <n v="9"/>
    <n v="8"/>
    <n v="4"/>
    <n v="7"/>
  </r>
  <r>
    <x v="1"/>
    <s v="Travel_Rarely"/>
    <x v="0"/>
    <s v="Current Employees"/>
    <x v="1"/>
    <x v="4"/>
    <x v="1153"/>
    <n v="1599"/>
    <x v="1"/>
    <x v="2"/>
    <x v="2"/>
    <s v="No"/>
    <s v="Y"/>
    <n v="0"/>
    <n v="-2"/>
    <n v="0"/>
    <n v="43"/>
    <n v="0"/>
    <m/>
    <n v="0"/>
    <n v="1"/>
    <n v="990"/>
    <n v="27"/>
    <x v="3"/>
    <n v="1"/>
    <n v="4"/>
    <n v="87"/>
    <n v="4"/>
    <n v="1"/>
    <x v="0"/>
    <n v="4876"/>
    <n v="5855"/>
    <n v="5"/>
    <n v="12"/>
    <n v="3"/>
    <n v="3"/>
    <n v="80"/>
    <n v="1"/>
    <n v="8"/>
    <n v="3"/>
    <n v="6"/>
    <n v="4"/>
    <n v="0"/>
    <n v="2"/>
  </r>
  <r>
    <x v="1"/>
    <s v="Travel_Rarely"/>
    <x v="0"/>
    <s v="Current Employees"/>
    <x v="1"/>
    <x v="0"/>
    <x v="1154"/>
    <n v="1940"/>
    <x v="1"/>
    <x v="1"/>
    <x v="2"/>
    <s v="No"/>
    <s v="Y"/>
    <n v="0"/>
    <n v="-2"/>
    <n v="0"/>
    <n v="38"/>
    <n v="0"/>
    <m/>
    <n v="0"/>
    <n v="1"/>
    <n v="1206"/>
    <n v="9"/>
    <x v="0"/>
    <n v="1"/>
    <n v="2"/>
    <n v="71"/>
    <n v="3"/>
    <n v="1"/>
    <x v="0"/>
    <n v="4771"/>
    <n v="14293"/>
    <n v="2"/>
    <n v="19"/>
    <n v="3"/>
    <n v="4"/>
    <n v="80"/>
    <n v="2"/>
    <n v="10"/>
    <n v="4"/>
    <n v="5"/>
    <n v="2"/>
    <n v="0"/>
    <n v="3"/>
  </r>
  <r>
    <x v="1"/>
    <s v="Travel_Rarely"/>
    <x v="3"/>
    <s v="Current Employees"/>
    <x v="1"/>
    <x v="2"/>
    <x v="1155"/>
    <n v="1424"/>
    <x v="1"/>
    <x v="7"/>
    <x v="2"/>
    <s v="No"/>
    <s v="Y"/>
    <n v="4"/>
    <n v="-2"/>
    <n v="0"/>
    <n v="55"/>
    <n v="0"/>
    <m/>
    <n v="0"/>
    <n v="1"/>
    <n v="1136"/>
    <n v="1"/>
    <x v="2"/>
    <n v="1"/>
    <n v="2"/>
    <n v="81"/>
    <n v="4"/>
    <n v="4"/>
    <x v="0"/>
    <n v="14732"/>
    <n v="12414"/>
    <n v="2"/>
    <n v="13"/>
    <n v="3"/>
    <n v="4"/>
    <n v="80"/>
    <n v="2"/>
    <n v="31"/>
    <n v="4"/>
    <n v="7"/>
    <n v="7"/>
    <n v="0"/>
    <n v="0"/>
  </r>
  <r>
    <x v="1"/>
    <s v="Travel_Rarely"/>
    <x v="1"/>
    <s v="Current Employees"/>
    <x v="1"/>
    <x v="0"/>
    <x v="1156"/>
    <n v="1484"/>
    <x v="1"/>
    <x v="4"/>
    <x v="2"/>
    <s v="No"/>
    <s v="Y"/>
    <n v="3"/>
    <n v="-2"/>
    <n v="0"/>
    <n v="49"/>
    <n v="0"/>
    <m/>
    <n v="0"/>
    <n v="1"/>
    <n v="1490"/>
    <n v="7"/>
    <x v="2"/>
    <n v="1"/>
    <n v="3"/>
    <n v="35"/>
    <n v="3"/>
    <n v="3"/>
    <x v="1"/>
    <n v="10466"/>
    <n v="20948"/>
    <n v="3"/>
    <n v="14"/>
    <n v="3"/>
    <n v="2"/>
    <n v="80"/>
    <n v="2"/>
    <n v="29"/>
    <n v="3"/>
    <n v="8"/>
    <n v="7"/>
    <n v="0"/>
    <n v="7"/>
  </r>
  <r>
    <x v="1"/>
    <s v="Travel_Rarely"/>
    <x v="2"/>
    <s v="Current Employees"/>
    <x v="1"/>
    <x v="0"/>
    <x v="1157"/>
    <n v="1859"/>
    <x v="1"/>
    <x v="4"/>
    <x v="2"/>
    <s v="No"/>
    <s v="Y"/>
    <n v="3"/>
    <n v="-2"/>
    <n v="0"/>
    <n v="29"/>
    <n v="0"/>
    <m/>
    <n v="0"/>
    <n v="1"/>
    <n v="726"/>
    <n v="29"/>
    <x v="1"/>
    <n v="1"/>
    <n v="4"/>
    <n v="93"/>
    <n v="1"/>
    <n v="2"/>
    <x v="2"/>
    <n v="6384"/>
    <n v="21143"/>
    <n v="8"/>
    <n v="17"/>
    <n v="3"/>
    <n v="4"/>
    <n v="80"/>
    <n v="2"/>
    <n v="11"/>
    <n v="3"/>
    <n v="7"/>
    <n v="0"/>
    <n v="1"/>
    <n v="6"/>
  </r>
  <r>
    <x v="1"/>
    <s v="Travel_Rarely"/>
    <x v="2"/>
    <s v="Current Employees"/>
    <x v="1"/>
    <x v="1"/>
    <x v="1158"/>
    <n v="1619"/>
    <x v="1"/>
    <x v="2"/>
    <x v="2"/>
    <s v="No"/>
    <s v="Y"/>
    <n v="3"/>
    <n v="-2"/>
    <n v="0"/>
    <n v="27"/>
    <n v="0"/>
    <m/>
    <n v="0"/>
    <n v="1"/>
    <n v="1302"/>
    <n v="19"/>
    <x v="3"/>
    <n v="1"/>
    <n v="4"/>
    <n v="67"/>
    <n v="2"/>
    <n v="1"/>
    <x v="2"/>
    <n v="4066"/>
    <n v="16290"/>
    <n v="1"/>
    <n v="11"/>
    <n v="3"/>
    <n v="1"/>
    <n v="80"/>
    <n v="2"/>
    <n v="7"/>
    <n v="3"/>
    <n v="7"/>
    <n v="7"/>
    <n v="0"/>
    <n v="7"/>
  </r>
  <r>
    <x v="1"/>
    <s v="Travel_Rarely"/>
    <x v="2"/>
    <s v="Current Employees"/>
    <x v="1"/>
    <x v="2"/>
    <x v="1159"/>
    <n v="1671"/>
    <x v="1"/>
    <x v="1"/>
    <x v="2"/>
    <s v="No"/>
    <s v="Y"/>
    <n v="4"/>
    <n v="-2"/>
    <n v="0"/>
    <n v="32"/>
    <n v="0"/>
    <m/>
    <n v="0"/>
    <n v="1"/>
    <n v="977"/>
    <n v="2"/>
    <x v="3"/>
    <n v="1"/>
    <n v="4"/>
    <n v="45"/>
    <n v="3"/>
    <n v="2"/>
    <x v="1"/>
    <n v="5470"/>
    <n v="25518"/>
    <n v="0"/>
    <n v="13"/>
    <n v="3"/>
    <n v="3"/>
    <n v="80"/>
    <n v="2"/>
    <n v="10"/>
    <n v="2"/>
    <n v="9"/>
    <n v="5"/>
    <n v="1"/>
    <n v="6"/>
  </r>
  <r>
    <x v="1"/>
    <s v="Travel_Rarely"/>
    <x v="1"/>
    <s v="Current Employees"/>
    <x v="1"/>
    <x v="4"/>
    <x v="1160"/>
    <n v="1553"/>
    <x v="1"/>
    <x v="4"/>
    <x v="2"/>
    <s v="No"/>
    <s v="Y"/>
    <n v="4"/>
    <n v="-2"/>
    <n v="0"/>
    <n v="45"/>
    <n v="0"/>
    <m/>
    <n v="0"/>
    <n v="1"/>
    <n v="538"/>
    <n v="1"/>
    <x v="2"/>
    <n v="1"/>
    <n v="4"/>
    <n v="66"/>
    <n v="3"/>
    <n v="3"/>
    <x v="0"/>
    <n v="7441"/>
    <n v="20933"/>
    <n v="1"/>
    <n v="12"/>
    <n v="3"/>
    <n v="1"/>
    <n v="80"/>
    <n v="3"/>
    <n v="10"/>
    <n v="3"/>
    <n v="10"/>
    <n v="8"/>
    <n v="7"/>
    <n v="7"/>
  </r>
  <r>
    <x v="1"/>
    <s v="Travel_Rarely"/>
    <x v="4"/>
    <s v="Current Employees"/>
    <x v="1"/>
    <x v="2"/>
    <x v="1161"/>
    <n v="1725"/>
    <x v="1"/>
    <x v="2"/>
    <x v="2"/>
    <s v="No"/>
    <s v="Y"/>
    <n v="2"/>
    <n v="-2"/>
    <n v="0"/>
    <n v="24"/>
    <n v="0"/>
    <m/>
    <n v="0"/>
    <n v="1"/>
    <n v="506"/>
    <n v="29"/>
    <x v="1"/>
    <n v="1"/>
    <n v="2"/>
    <n v="91"/>
    <n v="3"/>
    <n v="1"/>
    <x v="2"/>
    <n v="3907"/>
    <n v="3622"/>
    <n v="1"/>
    <n v="13"/>
    <n v="3"/>
    <n v="2"/>
    <n v="80"/>
    <n v="3"/>
    <n v="6"/>
    <n v="4"/>
    <n v="6"/>
    <n v="2"/>
    <n v="1"/>
    <n v="2"/>
  </r>
  <r>
    <x v="1"/>
    <s v="Travel_Rarely"/>
    <x v="4"/>
    <s v="Current Employees"/>
    <x v="1"/>
    <x v="4"/>
    <x v="1162"/>
    <n v="1551"/>
    <x v="1"/>
    <x v="2"/>
    <x v="2"/>
    <s v="No"/>
    <s v="Y"/>
    <n v="3"/>
    <n v="-2"/>
    <n v="0"/>
    <n v="24"/>
    <n v="0"/>
    <m/>
    <n v="0"/>
    <n v="1"/>
    <n v="350"/>
    <n v="21"/>
    <x v="0"/>
    <n v="1"/>
    <n v="4"/>
    <n v="57"/>
    <n v="2"/>
    <n v="1"/>
    <x v="0"/>
    <n v="2296"/>
    <n v="10036"/>
    <n v="0"/>
    <n v="14"/>
    <n v="3"/>
    <n v="2"/>
    <n v="80"/>
    <n v="3"/>
    <n v="2"/>
    <n v="3"/>
    <n v="1"/>
    <n v="1"/>
    <n v="0"/>
    <n v="0"/>
  </r>
  <r>
    <x v="1"/>
    <s v="Travel_Rarely"/>
    <x v="0"/>
    <s v="Current Employees"/>
    <x v="1"/>
    <x v="1"/>
    <x v="1163"/>
    <n v="1871"/>
    <x v="1"/>
    <x v="1"/>
    <x v="2"/>
    <s v="No"/>
    <s v="Y"/>
    <n v="2"/>
    <n v="-2"/>
    <n v="0"/>
    <n v="39"/>
    <n v="0"/>
    <m/>
    <n v="0"/>
    <n v="1"/>
    <n v="835"/>
    <n v="19"/>
    <x v="2"/>
    <n v="1"/>
    <n v="4"/>
    <n v="41"/>
    <n v="3"/>
    <n v="2"/>
    <x v="0"/>
    <n v="3902"/>
    <n v="5141"/>
    <n v="8"/>
    <n v="14"/>
    <n v="3"/>
    <n v="2"/>
    <n v="80"/>
    <n v="3"/>
    <n v="7"/>
    <n v="3"/>
    <n v="2"/>
    <n v="2"/>
    <n v="2"/>
    <n v="2"/>
  </r>
  <r>
    <x v="1"/>
    <s v="Travel_Rarely"/>
    <x v="0"/>
    <s v="Current Employees"/>
    <x v="1"/>
    <x v="0"/>
    <x v="1164"/>
    <n v="2031"/>
    <x v="1"/>
    <x v="5"/>
    <x v="1"/>
    <s v="No"/>
    <s v="Y"/>
    <n v="2"/>
    <n v="-2"/>
    <n v="0"/>
    <n v="42"/>
    <n v="0"/>
    <m/>
    <n v="0"/>
    <n v="1"/>
    <n v="300"/>
    <n v="2"/>
    <x v="3"/>
    <n v="1"/>
    <n v="1"/>
    <n v="56"/>
    <n v="3"/>
    <n v="5"/>
    <x v="2"/>
    <n v="18880"/>
    <n v="17312"/>
    <n v="5"/>
    <n v="11"/>
    <n v="3"/>
    <n v="1"/>
    <n v="80"/>
    <n v="0"/>
    <n v="24"/>
    <n v="2"/>
    <n v="22"/>
    <n v="6"/>
    <n v="4"/>
    <n v="14"/>
  </r>
  <r>
    <x v="1"/>
    <s v="Travel_Rarely"/>
    <x v="0"/>
    <s v="Current Employees"/>
    <x v="1"/>
    <x v="2"/>
    <x v="1165"/>
    <n v="1543"/>
    <x v="1"/>
    <x v="1"/>
    <x v="1"/>
    <s v="No"/>
    <s v="Y"/>
    <n v="2"/>
    <n v="-2"/>
    <n v="0"/>
    <n v="37"/>
    <n v="0"/>
    <m/>
    <n v="0"/>
    <n v="1"/>
    <n v="674"/>
    <n v="13"/>
    <x v="3"/>
    <n v="1"/>
    <n v="1"/>
    <n v="47"/>
    <n v="3"/>
    <n v="2"/>
    <x v="0"/>
    <n v="4285"/>
    <n v="3031"/>
    <n v="1"/>
    <n v="17"/>
    <n v="3"/>
    <n v="1"/>
    <n v="80"/>
    <n v="0"/>
    <n v="10"/>
    <n v="3"/>
    <n v="10"/>
    <n v="8"/>
    <n v="3"/>
    <n v="7"/>
  </r>
  <r>
    <x v="1"/>
    <s v="Travel_Rarely"/>
    <x v="2"/>
    <s v="Current Employees"/>
    <x v="1"/>
    <x v="0"/>
    <x v="1166"/>
    <n v="1434"/>
    <x v="1"/>
    <x v="2"/>
    <x v="1"/>
    <s v="No"/>
    <s v="Y"/>
    <n v="3"/>
    <n v="-2"/>
    <n v="0"/>
    <n v="27"/>
    <n v="0"/>
    <m/>
    <n v="0"/>
    <n v="1"/>
    <n v="1377"/>
    <n v="11"/>
    <x v="1"/>
    <n v="1"/>
    <n v="2"/>
    <n v="91"/>
    <n v="3"/>
    <n v="1"/>
    <x v="2"/>
    <n v="2099"/>
    <n v="7679"/>
    <n v="0"/>
    <n v="14"/>
    <n v="3"/>
    <n v="2"/>
    <n v="80"/>
    <n v="0"/>
    <n v="6"/>
    <n v="4"/>
    <n v="5"/>
    <n v="0"/>
    <n v="1"/>
    <n v="4"/>
  </r>
  <r>
    <x v="1"/>
    <s v="Travel_Rarely"/>
    <x v="0"/>
    <s v="Current Employees"/>
    <x v="1"/>
    <x v="0"/>
    <x v="1167"/>
    <n v="1621"/>
    <x v="1"/>
    <x v="1"/>
    <x v="1"/>
    <s v="No"/>
    <s v="Y"/>
    <n v="2"/>
    <n v="-2"/>
    <n v="0"/>
    <n v="35"/>
    <n v="0"/>
    <m/>
    <n v="0"/>
    <n v="1"/>
    <n v="819"/>
    <n v="18"/>
    <x v="4"/>
    <n v="1"/>
    <n v="2"/>
    <n v="48"/>
    <n v="4"/>
    <n v="2"/>
    <x v="2"/>
    <n v="5208"/>
    <n v="26312"/>
    <n v="1"/>
    <n v="11"/>
    <n v="3"/>
    <n v="4"/>
    <n v="80"/>
    <n v="0"/>
    <n v="16"/>
    <n v="3"/>
    <n v="16"/>
    <n v="15"/>
    <n v="1"/>
    <n v="10"/>
  </r>
  <r>
    <x v="1"/>
    <s v="Travel_Rarely"/>
    <x v="2"/>
    <s v="Current Employees"/>
    <x v="1"/>
    <x v="2"/>
    <x v="1168"/>
    <n v="2068"/>
    <x v="1"/>
    <x v="2"/>
    <x v="1"/>
    <s v="No"/>
    <s v="Y"/>
    <n v="3"/>
    <n v="-2"/>
    <n v="0"/>
    <n v="34"/>
    <n v="0"/>
    <m/>
    <n v="0"/>
    <n v="1"/>
    <n v="628"/>
    <n v="8"/>
    <x v="3"/>
    <n v="1"/>
    <n v="2"/>
    <n v="82"/>
    <n v="4"/>
    <n v="2"/>
    <x v="2"/>
    <n v="4404"/>
    <n v="10228"/>
    <n v="2"/>
    <n v="12"/>
    <n v="3"/>
    <n v="1"/>
    <n v="80"/>
    <n v="0"/>
    <n v="6"/>
    <n v="4"/>
    <n v="4"/>
    <n v="3"/>
    <n v="1"/>
    <n v="2"/>
  </r>
  <r>
    <x v="1"/>
    <s v="Travel_Rarely"/>
    <x v="1"/>
    <s v="Current Employees"/>
    <x v="1"/>
    <x v="2"/>
    <x v="1169"/>
    <n v="1689"/>
    <x v="1"/>
    <x v="4"/>
    <x v="1"/>
    <s v="No"/>
    <s v="Y"/>
    <n v="2"/>
    <n v="-2"/>
    <n v="0"/>
    <n v="53"/>
    <n v="0"/>
    <m/>
    <n v="0"/>
    <n v="1"/>
    <n v="1395"/>
    <n v="24"/>
    <x v="2"/>
    <n v="1"/>
    <n v="2"/>
    <n v="48"/>
    <n v="4"/>
    <n v="3"/>
    <x v="0"/>
    <n v="7005"/>
    <n v="3458"/>
    <n v="3"/>
    <n v="15"/>
    <n v="3"/>
    <n v="3"/>
    <n v="80"/>
    <n v="0"/>
    <n v="11"/>
    <n v="3"/>
    <n v="4"/>
    <n v="3"/>
    <n v="1"/>
    <n v="2"/>
  </r>
  <r>
    <x v="1"/>
    <s v="Travel_Rarely"/>
    <x v="1"/>
    <s v="Current Employees"/>
    <x v="1"/>
    <x v="0"/>
    <x v="1170"/>
    <n v="1867"/>
    <x v="1"/>
    <x v="7"/>
    <x v="1"/>
    <s v="No"/>
    <s v="Y"/>
    <n v="3"/>
    <n v="-2"/>
    <n v="0"/>
    <n v="48"/>
    <n v="0"/>
    <m/>
    <n v="0"/>
    <n v="1"/>
    <n v="1224"/>
    <n v="10"/>
    <x v="3"/>
    <n v="1"/>
    <n v="4"/>
    <n v="91"/>
    <n v="2"/>
    <n v="5"/>
    <x v="1"/>
    <n v="19665"/>
    <n v="13583"/>
    <n v="4"/>
    <n v="12"/>
    <n v="3"/>
    <n v="4"/>
    <n v="80"/>
    <n v="0"/>
    <n v="29"/>
    <n v="3"/>
    <n v="22"/>
    <n v="10"/>
    <n v="12"/>
    <n v="9"/>
  </r>
  <r>
    <x v="1"/>
    <s v="Travel_Rarely"/>
    <x v="2"/>
    <s v="Current Employees"/>
    <x v="1"/>
    <x v="2"/>
    <x v="1171"/>
    <n v="1989"/>
    <x v="1"/>
    <x v="2"/>
    <x v="1"/>
    <s v="No"/>
    <s v="Y"/>
    <n v="6"/>
    <n v="-2"/>
    <n v="0"/>
    <n v="30"/>
    <n v="0"/>
    <m/>
    <n v="0"/>
    <n v="1"/>
    <n v="911"/>
    <n v="1"/>
    <x v="0"/>
    <n v="1"/>
    <n v="4"/>
    <n v="76"/>
    <n v="3"/>
    <n v="1"/>
    <x v="1"/>
    <n v="3748"/>
    <n v="4077"/>
    <n v="1"/>
    <n v="13"/>
    <n v="3"/>
    <n v="3"/>
    <n v="80"/>
    <n v="0"/>
    <n v="12"/>
    <n v="2"/>
    <n v="12"/>
    <n v="8"/>
    <n v="1"/>
    <n v="7"/>
  </r>
  <r>
    <x v="1"/>
    <s v="Travel_Rarely"/>
    <x v="2"/>
    <s v="Current Employees"/>
    <x v="1"/>
    <x v="0"/>
    <x v="1172"/>
    <n v="1954"/>
    <x v="1"/>
    <x v="4"/>
    <x v="1"/>
    <s v="No"/>
    <s v="Y"/>
    <n v="5"/>
    <n v="-2"/>
    <n v="0"/>
    <n v="29"/>
    <n v="0"/>
    <m/>
    <n v="0"/>
    <n v="1"/>
    <n v="136"/>
    <n v="1"/>
    <x v="3"/>
    <n v="1"/>
    <n v="1"/>
    <n v="89"/>
    <n v="3"/>
    <n v="2"/>
    <x v="2"/>
    <n v="5373"/>
    <n v="6225"/>
    <n v="0"/>
    <n v="12"/>
    <n v="3"/>
    <n v="1"/>
    <n v="80"/>
    <n v="1"/>
    <n v="6"/>
    <n v="2"/>
    <n v="5"/>
    <n v="3"/>
    <n v="0"/>
    <n v="2"/>
  </r>
  <r>
    <x v="1"/>
    <s v="Travel_Rarely"/>
    <x v="1"/>
    <s v="Current Employees"/>
    <x v="1"/>
    <x v="4"/>
    <x v="1173"/>
    <n v="1473"/>
    <x v="1"/>
    <x v="4"/>
    <x v="1"/>
    <s v="No"/>
    <s v="Y"/>
    <n v="0"/>
    <n v="-2"/>
    <n v="0"/>
    <n v="49"/>
    <n v="0"/>
    <m/>
    <n v="0"/>
    <n v="1"/>
    <n v="1495"/>
    <n v="5"/>
    <x v="2"/>
    <n v="1"/>
    <n v="4"/>
    <n v="96"/>
    <n v="3"/>
    <n v="2"/>
    <x v="0"/>
    <n v="6651"/>
    <n v="21534"/>
    <n v="2"/>
    <n v="14"/>
    <n v="3"/>
    <n v="2"/>
    <n v="80"/>
    <n v="1"/>
    <n v="20"/>
    <n v="2"/>
    <n v="3"/>
    <n v="2"/>
    <n v="1"/>
    <n v="2"/>
  </r>
  <r>
    <x v="1"/>
    <s v="Travel_Rarely"/>
    <x v="0"/>
    <s v="Current Employees"/>
    <x v="1"/>
    <x v="0"/>
    <x v="1174"/>
    <n v="1971"/>
    <x v="1"/>
    <x v="4"/>
    <x v="1"/>
    <s v="No"/>
    <s v="Y"/>
    <n v="1"/>
    <n v="-2"/>
    <n v="0"/>
    <n v="43"/>
    <n v="0"/>
    <m/>
    <n v="0"/>
    <n v="1"/>
    <n v="574"/>
    <n v="11"/>
    <x v="3"/>
    <n v="1"/>
    <n v="1"/>
    <n v="30"/>
    <n v="3"/>
    <n v="3"/>
    <x v="2"/>
    <n v="7510"/>
    <n v="16873"/>
    <n v="1"/>
    <n v="17"/>
    <n v="3"/>
    <n v="2"/>
    <n v="80"/>
    <n v="1"/>
    <n v="10"/>
    <n v="3"/>
    <n v="10"/>
    <n v="9"/>
    <n v="0"/>
    <n v="9"/>
  </r>
  <r>
    <x v="1"/>
    <s v="Travel_Rarely"/>
    <x v="2"/>
    <s v="Current Employees"/>
    <x v="1"/>
    <x v="4"/>
    <x v="1175"/>
    <n v="1415"/>
    <x v="1"/>
    <x v="2"/>
    <x v="1"/>
    <s v="No"/>
    <s v="Y"/>
    <n v="2"/>
    <n v="-2"/>
    <n v="0"/>
    <n v="25"/>
    <n v="0"/>
    <m/>
    <n v="0"/>
    <n v="1"/>
    <n v="949"/>
    <n v="1"/>
    <x v="3"/>
    <n v="1"/>
    <n v="4"/>
    <n v="81"/>
    <n v="3"/>
    <n v="1"/>
    <x v="0"/>
    <n v="3229"/>
    <n v="4910"/>
    <n v="4"/>
    <n v="11"/>
    <n v="3"/>
    <n v="2"/>
    <n v="80"/>
    <n v="1"/>
    <n v="7"/>
    <n v="2"/>
    <n v="3"/>
    <n v="2"/>
    <n v="0"/>
    <n v="2"/>
  </r>
  <r>
    <x v="1"/>
    <s v="Travel_Rarely"/>
    <x v="1"/>
    <s v="Current Employees"/>
    <x v="1"/>
    <x v="4"/>
    <x v="1176"/>
    <n v="1438"/>
    <x v="1"/>
    <x v="1"/>
    <x v="1"/>
    <s v="No"/>
    <s v="Y"/>
    <n v="2"/>
    <n v="-2"/>
    <n v="0"/>
    <n v="47"/>
    <n v="0"/>
    <m/>
    <n v="0"/>
    <n v="1"/>
    <n v="465"/>
    <n v="1"/>
    <x v="3"/>
    <n v="1"/>
    <n v="4"/>
    <n v="74"/>
    <n v="3"/>
    <n v="1"/>
    <x v="0"/>
    <n v="3420"/>
    <n v="10205"/>
    <n v="7"/>
    <n v="12"/>
    <n v="3"/>
    <n v="3"/>
    <n v="80"/>
    <n v="1"/>
    <n v="17"/>
    <n v="2"/>
    <n v="6"/>
    <n v="5"/>
    <n v="1"/>
    <n v="2"/>
  </r>
  <r>
    <x v="1"/>
    <s v="Travel_Rarely"/>
    <x v="0"/>
    <s v="Current Employees"/>
    <x v="1"/>
    <x v="2"/>
    <x v="1177"/>
    <n v="1826"/>
    <x v="1"/>
    <x v="2"/>
    <x v="1"/>
    <s v="No"/>
    <s v="Y"/>
    <n v="2"/>
    <n v="-2"/>
    <n v="0"/>
    <n v="35"/>
    <n v="0"/>
    <m/>
    <n v="0"/>
    <n v="1"/>
    <n v="185"/>
    <n v="23"/>
    <x v="2"/>
    <n v="1"/>
    <n v="2"/>
    <n v="91"/>
    <n v="1"/>
    <n v="1"/>
    <x v="2"/>
    <n v="2705"/>
    <n v="9696"/>
    <n v="0"/>
    <n v="16"/>
    <n v="3"/>
    <n v="2"/>
    <n v="80"/>
    <n v="1"/>
    <n v="6"/>
    <n v="4"/>
    <n v="5"/>
    <n v="4"/>
    <n v="0"/>
    <n v="3"/>
  </r>
  <r>
    <x v="1"/>
    <s v="Travel_Rarely"/>
    <x v="2"/>
    <s v="Current Employees"/>
    <x v="1"/>
    <x v="2"/>
    <x v="1178"/>
    <n v="1609"/>
    <x v="1"/>
    <x v="1"/>
    <x v="1"/>
    <s v="No"/>
    <s v="Y"/>
    <n v="3"/>
    <n v="-2"/>
    <n v="0"/>
    <n v="30"/>
    <n v="0"/>
    <m/>
    <n v="0"/>
    <n v="1"/>
    <n v="241"/>
    <n v="7"/>
    <x v="3"/>
    <n v="1"/>
    <n v="2"/>
    <n v="48"/>
    <n v="2"/>
    <n v="1"/>
    <x v="1"/>
    <n v="2141"/>
    <n v="5348"/>
    <n v="1"/>
    <n v="12"/>
    <n v="3"/>
    <n v="2"/>
    <n v="80"/>
    <n v="1"/>
    <n v="6"/>
    <n v="2"/>
    <n v="6"/>
    <n v="4"/>
    <n v="1"/>
    <n v="1"/>
  </r>
  <r>
    <x v="1"/>
    <s v="Travel_Rarely"/>
    <x v="2"/>
    <s v="Current Employees"/>
    <x v="1"/>
    <x v="2"/>
    <x v="1179"/>
    <n v="1696"/>
    <x v="1"/>
    <x v="2"/>
    <x v="1"/>
    <s v="No"/>
    <s v="Y"/>
    <n v="3"/>
    <n v="-2"/>
    <n v="0"/>
    <n v="34"/>
    <n v="0"/>
    <m/>
    <n v="0"/>
    <n v="1"/>
    <n v="1157"/>
    <n v="5"/>
    <x v="0"/>
    <n v="1"/>
    <n v="2"/>
    <n v="57"/>
    <n v="2"/>
    <n v="2"/>
    <x v="0"/>
    <n v="3986"/>
    <n v="11912"/>
    <n v="1"/>
    <n v="14"/>
    <n v="3"/>
    <n v="3"/>
    <n v="80"/>
    <n v="1"/>
    <n v="15"/>
    <n v="4"/>
    <n v="15"/>
    <n v="10"/>
    <n v="4"/>
    <n v="13"/>
  </r>
  <r>
    <x v="1"/>
    <s v="Travel_Rarely"/>
    <x v="2"/>
    <s v="Current Employees"/>
    <x v="1"/>
    <x v="4"/>
    <x v="1180"/>
    <n v="1931"/>
    <x v="1"/>
    <x v="1"/>
    <x v="1"/>
    <s v="No"/>
    <s v="Y"/>
    <n v="3"/>
    <n v="-2"/>
    <n v="0"/>
    <n v="27"/>
    <n v="0"/>
    <m/>
    <n v="0"/>
    <n v="1"/>
    <n v="1354"/>
    <n v="2"/>
    <x v="2"/>
    <n v="1"/>
    <n v="4"/>
    <n v="41"/>
    <n v="3"/>
    <n v="1"/>
    <x v="0"/>
    <n v="2226"/>
    <n v="6073"/>
    <n v="1"/>
    <n v="11"/>
    <n v="3"/>
    <n v="3"/>
    <n v="80"/>
    <n v="1"/>
    <n v="6"/>
    <n v="2"/>
    <n v="5"/>
    <n v="3"/>
    <n v="1"/>
    <n v="2"/>
  </r>
  <r>
    <x v="1"/>
    <s v="Travel_Rarely"/>
    <x v="2"/>
    <s v="Current Employees"/>
    <x v="1"/>
    <x v="0"/>
    <x v="1181"/>
    <n v="1721"/>
    <x v="1"/>
    <x v="2"/>
    <x v="1"/>
    <s v="No"/>
    <s v="Y"/>
    <n v="2"/>
    <n v="-2"/>
    <n v="0"/>
    <n v="31"/>
    <n v="0"/>
    <m/>
    <n v="0"/>
    <n v="1"/>
    <n v="741"/>
    <n v="2"/>
    <x v="2"/>
    <n v="1"/>
    <n v="2"/>
    <n v="69"/>
    <n v="3"/>
    <n v="1"/>
    <x v="2"/>
    <n v="3477"/>
    <n v="18103"/>
    <n v="1"/>
    <n v="14"/>
    <n v="3"/>
    <n v="4"/>
    <n v="80"/>
    <n v="1"/>
    <n v="6"/>
    <n v="4"/>
    <n v="5"/>
    <n v="2"/>
    <n v="0"/>
    <n v="3"/>
  </r>
  <r>
    <x v="1"/>
    <s v="Travel_Rarely"/>
    <x v="2"/>
    <s v="Current Employees"/>
    <x v="1"/>
    <x v="0"/>
    <x v="1182"/>
    <n v="1729"/>
    <x v="1"/>
    <x v="1"/>
    <x v="1"/>
    <s v="No"/>
    <s v="Y"/>
    <n v="2"/>
    <n v="-2"/>
    <n v="0"/>
    <n v="30"/>
    <n v="0"/>
    <m/>
    <n v="0"/>
    <n v="1"/>
    <n v="793"/>
    <n v="16"/>
    <x v="1"/>
    <n v="1"/>
    <n v="2"/>
    <n v="33"/>
    <n v="3"/>
    <n v="1"/>
    <x v="0"/>
    <n v="2862"/>
    <n v="3811"/>
    <n v="1"/>
    <n v="12"/>
    <n v="3"/>
    <n v="2"/>
    <n v="80"/>
    <n v="1"/>
    <n v="10"/>
    <n v="2"/>
    <n v="10"/>
    <n v="0"/>
    <n v="0"/>
    <n v="8"/>
  </r>
  <r>
    <x v="1"/>
    <s v="Travel_Rarely"/>
    <x v="2"/>
    <s v="Current Employees"/>
    <x v="1"/>
    <x v="0"/>
    <x v="1183"/>
    <n v="1580"/>
    <x v="1"/>
    <x v="1"/>
    <x v="1"/>
    <s v="No"/>
    <s v="Y"/>
    <n v="3"/>
    <n v="-2"/>
    <n v="0"/>
    <n v="34"/>
    <n v="0"/>
    <m/>
    <n v="0"/>
    <n v="1"/>
    <n v="1351"/>
    <n v="1"/>
    <x v="2"/>
    <n v="1"/>
    <n v="2"/>
    <n v="45"/>
    <n v="3"/>
    <n v="2"/>
    <x v="0"/>
    <n v="5484"/>
    <n v="13008"/>
    <n v="9"/>
    <n v="17"/>
    <n v="3"/>
    <n v="2"/>
    <n v="80"/>
    <n v="1"/>
    <n v="9"/>
    <n v="2"/>
    <n v="2"/>
    <n v="2"/>
    <n v="2"/>
    <n v="1"/>
  </r>
  <r>
    <x v="1"/>
    <s v="Travel_Rarely"/>
    <x v="0"/>
    <s v="Current Employees"/>
    <x v="1"/>
    <x v="0"/>
    <x v="1184"/>
    <n v="1903"/>
    <x v="1"/>
    <x v="4"/>
    <x v="1"/>
    <s v="No"/>
    <s v="Y"/>
    <n v="5"/>
    <n v="-2"/>
    <n v="0"/>
    <n v="44"/>
    <n v="0"/>
    <m/>
    <n v="0"/>
    <n v="1"/>
    <n v="170"/>
    <n v="1"/>
    <x v="2"/>
    <n v="1"/>
    <n v="2"/>
    <n v="78"/>
    <n v="4"/>
    <n v="2"/>
    <x v="2"/>
    <n v="5033"/>
    <n v="9364"/>
    <n v="2"/>
    <n v="15"/>
    <n v="3"/>
    <n v="4"/>
    <n v="80"/>
    <n v="1"/>
    <n v="10"/>
    <n v="3"/>
    <n v="2"/>
    <n v="0"/>
    <n v="2"/>
    <n v="2"/>
  </r>
  <r>
    <x v="1"/>
    <s v="Travel_Rarely"/>
    <x v="0"/>
    <s v="Current Employees"/>
    <x v="1"/>
    <x v="2"/>
    <x v="1185"/>
    <n v="1542"/>
    <x v="1"/>
    <x v="2"/>
    <x v="1"/>
    <s v="No"/>
    <s v="Y"/>
    <n v="3"/>
    <n v="-2"/>
    <n v="0"/>
    <n v="42"/>
    <n v="0"/>
    <m/>
    <n v="0"/>
    <n v="1"/>
    <n v="1210"/>
    <n v="2"/>
    <x v="3"/>
    <n v="1"/>
    <n v="3"/>
    <n v="68"/>
    <n v="2"/>
    <n v="1"/>
    <x v="1"/>
    <n v="4841"/>
    <n v="24052"/>
    <n v="4"/>
    <n v="14"/>
    <n v="3"/>
    <n v="2"/>
    <n v="80"/>
    <n v="1"/>
    <n v="4"/>
    <n v="3"/>
    <n v="1"/>
    <n v="0"/>
    <n v="0"/>
    <n v="0"/>
  </r>
  <r>
    <x v="1"/>
    <s v="Travel_Rarely"/>
    <x v="0"/>
    <s v="Current Employees"/>
    <x v="1"/>
    <x v="0"/>
    <x v="1186"/>
    <n v="1601"/>
    <x v="1"/>
    <x v="2"/>
    <x v="1"/>
    <s v="No"/>
    <s v="Y"/>
    <n v="5"/>
    <n v="-2"/>
    <n v="0"/>
    <n v="35"/>
    <n v="0"/>
    <m/>
    <n v="0"/>
    <n v="1"/>
    <n v="1349"/>
    <n v="7"/>
    <x v="0"/>
    <n v="1"/>
    <n v="3"/>
    <n v="63"/>
    <n v="2"/>
    <n v="1"/>
    <x v="0"/>
    <n v="2690"/>
    <n v="7713"/>
    <n v="1"/>
    <n v="18"/>
    <n v="3"/>
    <n v="4"/>
    <n v="80"/>
    <n v="1"/>
    <n v="1"/>
    <n v="2"/>
    <n v="1"/>
    <n v="0"/>
    <n v="0"/>
    <n v="1"/>
  </r>
  <r>
    <x v="1"/>
    <s v="Travel_Rarely"/>
    <x v="0"/>
    <s v="Current Employees"/>
    <x v="1"/>
    <x v="2"/>
    <x v="1187"/>
    <n v="1911"/>
    <x v="1"/>
    <x v="7"/>
    <x v="1"/>
    <s v="No"/>
    <s v="Y"/>
    <n v="3"/>
    <n v="-2"/>
    <n v="0"/>
    <n v="42"/>
    <n v="0"/>
    <m/>
    <n v="0"/>
    <n v="1"/>
    <n v="1396"/>
    <n v="6"/>
    <x v="3"/>
    <n v="1"/>
    <n v="3"/>
    <n v="83"/>
    <n v="3"/>
    <n v="3"/>
    <x v="2"/>
    <n v="13348"/>
    <n v="14842"/>
    <n v="9"/>
    <n v="13"/>
    <n v="3"/>
    <n v="2"/>
    <n v="80"/>
    <n v="1"/>
    <n v="18"/>
    <n v="4"/>
    <n v="13"/>
    <n v="7"/>
    <n v="5"/>
    <n v="7"/>
  </r>
  <r>
    <x v="1"/>
    <s v="Travel_Rarely"/>
    <x v="2"/>
    <s v="Current Employees"/>
    <x v="1"/>
    <x v="0"/>
    <x v="1188"/>
    <n v="1799"/>
    <x v="1"/>
    <x v="1"/>
    <x v="1"/>
    <s v="No"/>
    <s v="Y"/>
    <n v="6"/>
    <n v="-2"/>
    <n v="0"/>
    <n v="28"/>
    <n v="0"/>
    <m/>
    <n v="0"/>
    <n v="1"/>
    <n v="1181"/>
    <n v="1"/>
    <x v="3"/>
    <n v="1"/>
    <n v="3"/>
    <n v="82"/>
    <n v="3"/>
    <n v="1"/>
    <x v="0"/>
    <n v="2044"/>
    <n v="5531"/>
    <n v="1"/>
    <n v="11"/>
    <n v="3"/>
    <n v="3"/>
    <n v="80"/>
    <n v="1"/>
    <n v="5"/>
    <n v="4"/>
    <n v="5"/>
    <n v="3"/>
    <n v="0"/>
    <n v="3"/>
  </r>
  <r>
    <x v="1"/>
    <s v="Travel_Rarely"/>
    <x v="2"/>
    <s v="Current Employees"/>
    <x v="1"/>
    <x v="0"/>
    <x v="1189"/>
    <n v="1763"/>
    <x v="1"/>
    <x v="4"/>
    <x v="1"/>
    <s v="No"/>
    <s v="Y"/>
    <n v="3"/>
    <n v="-2"/>
    <n v="0"/>
    <n v="30"/>
    <n v="0"/>
    <m/>
    <n v="0"/>
    <n v="1"/>
    <n v="305"/>
    <n v="16"/>
    <x v="3"/>
    <n v="1"/>
    <n v="3"/>
    <n v="58"/>
    <n v="4"/>
    <n v="2"/>
    <x v="2"/>
    <n v="5294"/>
    <n v="9128"/>
    <n v="3"/>
    <n v="16"/>
    <n v="3"/>
    <n v="3"/>
    <n v="80"/>
    <n v="1"/>
    <n v="10"/>
    <n v="3"/>
    <n v="7"/>
    <n v="0"/>
    <n v="1"/>
    <n v="7"/>
  </r>
  <r>
    <x v="1"/>
    <s v="Travel_Rarely"/>
    <x v="4"/>
    <s v="Current Employees"/>
    <x v="1"/>
    <x v="2"/>
    <x v="1190"/>
    <n v="1707"/>
    <x v="1"/>
    <x v="1"/>
    <x v="1"/>
    <s v="No"/>
    <s v="Y"/>
    <n v="1"/>
    <n v="-2"/>
    <n v="0"/>
    <n v="24"/>
    <n v="0"/>
    <m/>
    <n v="0"/>
    <n v="1"/>
    <n v="581"/>
    <n v="9"/>
    <x v="3"/>
    <n v="1"/>
    <n v="3"/>
    <n v="62"/>
    <n v="4"/>
    <n v="1"/>
    <x v="2"/>
    <n v="4401"/>
    <n v="17616"/>
    <n v="1"/>
    <n v="16"/>
    <n v="3"/>
    <n v="4"/>
    <n v="80"/>
    <n v="1"/>
    <n v="5"/>
    <n v="3"/>
    <n v="5"/>
    <n v="3"/>
    <n v="0"/>
    <n v="4"/>
  </r>
  <r>
    <x v="1"/>
    <s v="Travel_Rarely"/>
    <x v="0"/>
    <s v="Current Employees"/>
    <x v="1"/>
    <x v="2"/>
    <x v="1191"/>
    <n v="2062"/>
    <x v="1"/>
    <x v="4"/>
    <x v="1"/>
    <s v="No"/>
    <s v="Y"/>
    <n v="5"/>
    <n v="-2"/>
    <n v="0"/>
    <n v="39"/>
    <n v="0"/>
    <m/>
    <n v="0"/>
    <n v="1"/>
    <n v="613"/>
    <n v="6"/>
    <x v="1"/>
    <n v="1"/>
    <n v="4"/>
    <n v="42"/>
    <n v="2"/>
    <n v="3"/>
    <x v="2"/>
    <n v="9991"/>
    <n v="21457"/>
    <n v="4"/>
    <n v="15"/>
    <n v="3"/>
    <n v="1"/>
    <n v="80"/>
    <n v="1"/>
    <n v="9"/>
    <n v="3"/>
    <n v="7"/>
    <n v="7"/>
    <n v="1"/>
    <n v="7"/>
  </r>
  <r>
    <x v="1"/>
    <s v="Travel_Rarely"/>
    <x v="0"/>
    <s v="Current Employees"/>
    <x v="1"/>
    <x v="0"/>
    <x v="1192"/>
    <n v="1523"/>
    <x v="1"/>
    <x v="7"/>
    <x v="1"/>
    <s v="No"/>
    <s v="Y"/>
    <n v="1"/>
    <n v="-2"/>
    <n v="0"/>
    <n v="44"/>
    <n v="0"/>
    <m/>
    <n v="0"/>
    <n v="1"/>
    <n v="136"/>
    <n v="28"/>
    <x v="3"/>
    <n v="1"/>
    <n v="4"/>
    <n v="32"/>
    <n v="3"/>
    <n v="4"/>
    <x v="2"/>
    <n v="16328"/>
    <n v="22074"/>
    <n v="3"/>
    <n v="13"/>
    <n v="3"/>
    <n v="3"/>
    <n v="80"/>
    <n v="1"/>
    <n v="24"/>
    <n v="4"/>
    <n v="20"/>
    <n v="6"/>
    <n v="14"/>
    <n v="17"/>
  </r>
  <r>
    <x v="1"/>
    <s v="Travel_Rarely"/>
    <x v="0"/>
    <s v="Current Employees"/>
    <x v="1"/>
    <x v="0"/>
    <x v="1193"/>
    <n v="1728"/>
    <x v="1"/>
    <x v="3"/>
    <x v="1"/>
    <s v="No"/>
    <s v="Y"/>
    <n v="3"/>
    <n v="-2"/>
    <n v="0"/>
    <n v="35"/>
    <n v="0"/>
    <m/>
    <n v="0"/>
    <n v="1"/>
    <n v="1370"/>
    <n v="27"/>
    <x v="2"/>
    <n v="1"/>
    <n v="4"/>
    <n v="49"/>
    <n v="3"/>
    <n v="2"/>
    <x v="2"/>
    <n v="6883"/>
    <n v="5151"/>
    <n v="2"/>
    <n v="16"/>
    <n v="3"/>
    <n v="2"/>
    <n v="80"/>
    <n v="1"/>
    <n v="17"/>
    <n v="3"/>
    <n v="7"/>
    <n v="7"/>
    <n v="0"/>
    <n v="7"/>
  </r>
  <r>
    <x v="1"/>
    <s v="Travel_Rarely"/>
    <x v="2"/>
    <s v="Current Employees"/>
    <x v="1"/>
    <x v="0"/>
    <x v="1194"/>
    <n v="1798"/>
    <x v="1"/>
    <x v="1"/>
    <x v="1"/>
    <s v="No"/>
    <s v="Y"/>
    <n v="1"/>
    <n v="-2"/>
    <n v="0"/>
    <n v="33"/>
    <n v="0"/>
    <m/>
    <n v="0"/>
    <n v="1"/>
    <n v="867"/>
    <n v="8"/>
    <x v="2"/>
    <n v="1"/>
    <n v="4"/>
    <n v="90"/>
    <n v="4"/>
    <n v="1"/>
    <x v="2"/>
    <n v="3143"/>
    <n v="6076"/>
    <n v="6"/>
    <n v="19"/>
    <n v="3"/>
    <n v="2"/>
    <n v="80"/>
    <n v="1"/>
    <n v="14"/>
    <n v="3"/>
    <n v="10"/>
    <n v="8"/>
    <n v="7"/>
    <n v="6"/>
  </r>
  <r>
    <x v="1"/>
    <s v="Travel_Rarely"/>
    <x v="4"/>
    <s v="Current Employees"/>
    <x v="1"/>
    <x v="4"/>
    <x v="1195"/>
    <n v="1592"/>
    <x v="1"/>
    <x v="1"/>
    <x v="1"/>
    <s v="No"/>
    <s v="Y"/>
    <n v="2"/>
    <n v="-2"/>
    <n v="0"/>
    <n v="23"/>
    <n v="0"/>
    <m/>
    <n v="0"/>
    <n v="1"/>
    <n v="977"/>
    <n v="10"/>
    <x v="3"/>
    <n v="1"/>
    <n v="4"/>
    <n v="45"/>
    <n v="4"/>
    <n v="1"/>
    <x v="0"/>
    <n v="2073"/>
    <n v="12826"/>
    <n v="2"/>
    <n v="16"/>
    <n v="3"/>
    <n v="4"/>
    <n v="80"/>
    <n v="1"/>
    <n v="4"/>
    <n v="3"/>
    <n v="2"/>
    <n v="2"/>
    <n v="2"/>
    <n v="2"/>
  </r>
  <r>
    <x v="1"/>
    <s v="Travel_Rarely"/>
    <x v="0"/>
    <s v="Current Employees"/>
    <x v="1"/>
    <x v="0"/>
    <x v="1196"/>
    <n v="1682"/>
    <x v="1"/>
    <x v="4"/>
    <x v="1"/>
    <s v="No"/>
    <s v="Y"/>
    <n v="2"/>
    <n v="-2"/>
    <n v="0"/>
    <n v="36"/>
    <n v="0"/>
    <m/>
    <n v="0"/>
    <n v="1"/>
    <n v="1351"/>
    <n v="26"/>
    <x v="2"/>
    <n v="1"/>
    <n v="1"/>
    <n v="80"/>
    <n v="3"/>
    <n v="2"/>
    <x v="2"/>
    <n v="5347"/>
    <n v="7419"/>
    <n v="6"/>
    <n v="14"/>
    <n v="3"/>
    <n v="2"/>
    <n v="80"/>
    <n v="2"/>
    <n v="10"/>
    <n v="2"/>
    <n v="3"/>
    <n v="2"/>
    <n v="0"/>
    <n v="2"/>
  </r>
  <r>
    <x v="1"/>
    <s v="Travel_Rarely"/>
    <x v="0"/>
    <s v="Current Employees"/>
    <x v="1"/>
    <x v="0"/>
    <x v="1197"/>
    <n v="2012"/>
    <x v="1"/>
    <x v="2"/>
    <x v="1"/>
    <s v="No"/>
    <s v="Y"/>
    <n v="3"/>
    <n v="-2"/>
    <n v="0"/>
    <n v="40"/>
    <n v="0"/>
    <m/>
    <n v="0"/>
    <n v="1"/>
    <n v="543"/>
    <n v="1"/>
    <x v="2"/>
    <n v="1"/>
    <n v="1"/>
    <n v="83"/>
    <n v="3"/>
    <n v="1"/>
    <x v="0"/>
    <n v="2406"/>
    <n v="4060"/>
    <n v="8"/>
    <n v="19"/>
    <n v="3"/>
    <n v="3"/>
    <n v="80"/>
    <n v="2"/>
    <n v="8"/>
    <n v="2"/>
    <n v="1"/>
    <n v="0"/>
    <n v="0"/>
    <n v="0"/>
  </r>
  <r>
    <x v="1"/>
    <s v="Travel_Rarely"/>
    <x v="0"/>
    <s v="Current Employees"/>
    <x v="1"/>
    <x v="2"/>
    <x v="1198"/>
    <n v="1803"/>
    <x v="1"/>
    <x v="4"/>
    <x v="1"/>
    <s v="No"/>
    <s v="Y"/>
    <n v="2"/>
    <n v="-2"/>
    <n v="0"/>
    <n v="42"/>
    <n v="0"/>
    <m/>
    <n v="0"/>
    <n v="1"/>
    <n v="1128"/>
    <n v="13"/>
    <x v="3"/>
    <n v="1"/>
    <n v="2"/>
    <n v="95"/>
    <n v="4"/>
    <n v="2"/>
    <x v="2"/>
    <n v="5538"/>
    <n v="5696"/>
    <n v="5"/>
    <n v="18"/>
    <n v="3"/>
    <n v="3"/>
    <n v="80"/>
    <n v="2"/>
    <n v="10"/>
    <n v="2"/>
    <n v="0"/>
    <n v="0"/>
    <n v="0"/>
    <n v="0"/>
  </r>
  <r>
    <x v="1"/>
    <s v="Travel_Rarely"/>
    <x v="0"/>
    <s v="Current Employees"/>
    <x v="1"/>
    <x v="0"/>
    <x v="1199"/>
    <n v="1596"/>
    <x v="1"/>
    <x v="2"/>
    <x v="1"/>
    <s v="No"/>
    <s v="Y"/>
    <n v="3"/>
    <n v="-2"/>
    <n v="0"/>
    <n v="35"/>
    <n v="0"/>
    <m/>
    <n v="0"/>
    <n v="1"/>
    <n v="750"/>
    <n v="28"/>
    <x v="3"/>
    <n v="1"/>
    <n v="2"/>
    <n v="46"/>
    <n v="4"/>
    <n v="2"/>
    <x v="2"/>
    <n v="3407"/>
    <n v="25348"/>
    <n v="1"/>
    <n v="17"/>
    <n v="3"/>
    <n v="4"/>
    <n v="80"/>
    <n v="2"/>
    <n v="10"/>
    <n v="2"/>
    <n v="10"/>
    <n v="9"/>
    <n v="6"/>
    <n v="8"/>
  </r>
  <r>
    <x v="1"/>
    <s v="Travel_Rarely"/>
    <x v="2"/>
    <s v="Current Employees"/>
    <x v="1"/>
    <x v="0"/>
    <x v="1200"/>
    <n v="1514"/>
    <x v="1"/>
    <x v="3"/>
    <x v="1"/>
    <s v="No"/>
    <s v="Y"/>
    <n v="2"/>
    <n v="-2"/>
    <n v="0"/>
    <n v="28"/>
    <n v="0"/>
    <m/>
    <n v="0"/>
    <n v="1"/>
    <n v="1083"/>
    <n v="29"/>
    <x v="1"/>
    <n v="1"/>
    <n v="3"/>
    <n v="96"/>
    <n v="1"/>
    <n v="2"/>
    <x v="1"/>
    <n v="6549"/>
    <n v="3173"/>
    <n v="1"/>
    <n v="14"/>
    <n v="3"/>
    <n v="2"/>
    <n v="80"/>
    <n v="2"/>
    <n v="8"/>
    <n v="2"/>
    <n v="8"/>
    <n v="6"/>
    <n v="1"/>
    <n v="7"/>
  </r>
  <r>
    <x v="1"/>
    <s v="Travel_Rarely"/>
    <x v="2"/>
    <s v="Current Employees"/>
    <x v="1"/>
    <x v="0"/>
    <x v="1201"/>
    <n v="1558"/>
    <x v="1"/>
    <x v="1"/>
    <x v="1"/>
    <s v="No"/>
    <s v="Y"/>
    <n v="2"/>
    <n v="-2"/>
    <n v="0"/>
    <n v="29"/>
    <n v="0"/>
    <m/>
    <n v="0"/>
    <n v="1"/>
    <n v="598"/>
    <n v="9"/>
    <x v="3"/>
    <n v="1"/>
    <n v="3"/>
    <n v="91"/>
    <n v="4"/>
    <n v="1"/>
    <x v="2"/>
    <n v="2451"/>
    <n v="22376"/>
    <n v="6"/>
    <n v="18"/>
    <n v="3"/>
    <n v="1"/>
    <n v="80"/>
    <n v="2"/>
    <n v="5"/>
    <n v="2"/>
    <n v="1"/>
    <n v="0"/>
    <n v="0"/>
    <n v="0"/>
  </r>
  <r>
    <x v="1"/>
    <s v="Travel_Rarely"/>
    <x v="0"/>
    <s v="Current Employees"/>
    <x v="1"/>
    <x v="2"/>
    <x v="1202"/>
    <n v="1618"/>
    <x v="1"/>
    <x v="3"/>
    <x v="1"/>
    <s v="No"/>
    <s v="Y"/>
    <n v="3"/>
    <n v="-2"/>
    <n v="0"/>
    <n v="39"/>
    <n v="0"/>
    <m/>
    <n v="0"/>
    <n v="1"/>
    <n v="1387"/>
    <n v="10"/>
    <x v="4"/>
    <n v="1"/>
    <n v="2"/>
    <n v="76"/>
    <n v="3"/>
    <n v="2"/>
    <x v="3"/>
    <n v="5377"/>
    <n v="3835"/>
    <n v="2"/>
    <n v="13"/>
    <n v="3"/>
    <n v="4"/>
    <n v="80"/>
    <n v="3"/>
    <n v="10"/>
    <n v="3"/>
    <n v="7"/>
    <n v="7"/>
    <n v="7"/>
    <n v="7"/>
  </r>
  <r>
    <x v="1"/>
    <s v="Travel_Rarely"/>
    <x v="2"/>
    <s v="Current Employees"/>
    <x v="1"/>
    <x v="2"/>
    <x v="1203"/>
    <n v="1698"/>
    <x v="1"/>
    <x v="2"/>
    <x v="1"/>
    <s v="No"/>
    <s v="Y"/>
    <n v="6"/>
    <n v="-2"/>
    <n v="0"/>
    <n v="33"/>
    <n v="0"/>
    <m/>
    <n v="0"/>
    <n v="1"/>
    <n v="267"/>
    <n v="21"/>
    <x v="3"/>
    <n v="1"/>
    <n v="2"/>
    <n v="79"/>
    <n v="4"/>
    <n v="1"/>
    <x v="1"/>
    <n v="2028"/>
    <n v="13637"/>
    <n v="1"/>
    <n v="18"/>
    <n v="3"/>
    <n v="4"/>
    <n v="80"/>
    <n v="3"/>
    <n v="14"/>
    <n v="3"/>
    <n v="14"/>
    <n v="11"/>
    <n v="2"/>
    <n v="13"/>
  </r>
  <r>
    <x v="1"/>
    <s v="Travel_Rarely"/>
    <x v="3"/>
    <s v="Current Employees"/>
    <x v="1"/>
    <x v="2"/>
    <x v="1204"/>
    <n v="1770"/>
    <x v="1"/>
    <x v="7"/>
    <x v="1"/>
    <s v="No"/>
    <s v="Y"/>
    <n v="2"/>
    <n v="-2"/>
    <n v="0"/>
    <n v="55"/>
    <n v="0"/>
    <m/>
    <n v="0"/>
    <n v="1"/>
    <n v="478"/>
    <n v="2"/>
    <x v="3"/>
    <n v="1"/>
    <n v="3"/>
    <n v="60"/>
    <n v="2"/>
    <n v="5"/>
    <x v="3"/>
    <n v="19038"/>
    <n v="19805"/>
    <n v="8"/>
    <n v="12"/>
    <n v="3"/>
    <n v="2"/>
    <n v="80"/>
    <n v="3"/>
    <n v="34"/>
    <n v="3"/>
    <n v="1"/>
    <n v="0"/>
    <n v="0"/>
    <n v="0"/>
  </r>
  <r>
    <x v="1"/>
    <s v="Travel_Rarely"/>
    <x v="0"/>
    <s v="Current Employees"/>
    <x v="1"/>
    <x v="0"/>
    <x v="1205"/>
    <n v="1631"/>
    <x v="1"/>
    <x v="3"/>
    <x v="1"/>
    <s v="No"/>
    <s v="Y"/>
    <n v="2"/>
    <n v="-2"/>
    <n v="0"/>
    <n v="37"/>
    <n v="0"/>
    <m/>
    <n v="0"/>
    <n v="1"/>
    <n v="671"/>
    <n v="19"/>
    <x v="3"/>
    <n v="1"/>
    <n v="3"/>
    <n v="85"/>
    <n v="3"/>
    <n v="2"/>
    <x v="2"/>
    <n v="5768"/>
    <n v="26493"/>
    <n v="3"/>
    <n v="17"/>
    <n v="3"/>
    <n v="1"/>
    <n v="80"/>
    <n v="3"/>
    <n v="9"/>
    <n v="2"/>
    <n v="4"/>
    <n v="3"/>
    <n v="0"/>
    <n v="2"/>
  </r>
  <r>
    <x v="1"/>
    <s v="Travel_Rarely"/>
    <x v="2"/>
    <s v="Current Employees"/>
    <x v="1"/>
    <x v="2"/>
    <x v="1206"/>
    <n v="1718"/>
    <x v="1"/>
    <x v="2"/>
    <x v="1"/>
    <s v="No"/>
    <s v="Y"/>
    <n v="3"/>
    <n v="-2"/>
    <n v="0"/>
    <n v="26"/>
    <n v="0"/>
    <m/>
    <n v="0"/>
    <n v="1"/>
    <n v="390"/>
    <n v="17"/>
    <x v="2"/>
    <n v="1"/>
    <n v="4"/>
    <n v="62"/>
    <n v="1"/>
    <n v="1"/>
    <x v="2"/>
    <n v="2305"/>
    <n v="6217"/>
    <n v="1"/>
    <n v="15"/>
    <n v="3"/>
    <n v="3"/>
    <n v="80"/>
    <n v="3"/>
    <n v="3"/>
    <n v="4"/>
    <n v="3"/>
    <n v="2"/>
    <n v="0"/>
    <n v="2"/>
  </r>
  <r>
    <x v="1"/>
    <s v="Travel_Rarely"/>
    <x v="0"/>
    <s v="Current Employees"/>
    <x v="1"/>
    <x v="0"/>
    <x v="1207"/>
    <n v="1435"/>
    <x v="1"/>
    <x v="2"/>
    <x v="0"/>
    <s v="No"/>
    <s v="Y"/>
    <n v="2"/>
    <n v="-2"/>
    <n v="0"/>
    <n v="36"/>
    <n v="0"/>
    <m/>
    <n v="0"/>
    <n v="1"/>
    <n v="172"/>
    <n v="4"/>
    <x v="2"/>
    <n v="1"/>
    <n v="1"/>
    <n v="37"/>
    <n v="2"/>
    <n v="2"/>
    <x v="0"/>
    <n v="5810"/>
    <n v="22604"/>
    <n v="1"/>
    <n v="16"/>
    <n v="3"/>
    <n v="3"/>
    <n v="80"/>
    <n v="0"/>
    <n v="10"/>
    <n v="2"/>
    <n v="10"/>
    <n v="4"/>
    <n v="1"/>
    <n v="8"/>
  </r>
  <r>
    <x v="1"/>
    <s v="Travel_Rarely"/>
    <x v="0"/>
    <s v="Current Employees"/>
    <x v="1"/>
    <x v="0"/>
    <x v="1208"/>
    <n v="1659"/>
    <x v="1"/>
    <x v="2"/>
    <x v="0"/>
    <s v="No"/>
    <s v="Y"/>
    <n v="4"/>
    <n v="-2"/>
    <n v="0"/>
    <n v="36"/>
    <n v="0"/>
    <m/>
    <n v="0"/>
    <n v="1"/>
    <n v="311"/>
    <n v="7"/>
    <x v="3"/>
    <n v="1"/>
    <n v="1"/>
    <n v="77"/>
    <n v="3"/>
    <n v="1"/>
    <x v="1"/>
    <n v="2013"/>
    <n v="10950"/>
    <n v="2"/>
    <n v="11"/>
    <n v="3"/>
    <n v="3"/>
    <n v="80"/>
    <n v="0"/>
    <n v="15"/>
    <n v="3"/>
    <n v="4"/>
    <n v="3"/>
    <n v="1"/>
    <n v="3"/>
  </r>
  <r>
    <x v="1"/>
    <s v="Travel_Rarely"/>
    <x v="4"/>
    <s v="Current Employees"/>
    <x v="1"/>
    <x v="0"/>
    <x v="1209"/>
    <n v="1533"/>
    <x v="1"/>
    <x v="2"/>
    <x v="0"/>
    <s v="No"/>
    <s v="Y"/>
    <n v="2"/>
    <n v="-2"/>
    <n v="0"/>
    <n v="23"/>
    <n v="0"/>
    <m/>
    <n v="0"/>
    <n v="1"/>
    <n v="507"/>
    <n v="20"/>
    <x v="1"/>
    <n v="1"/>
    <n v="1"/>
    <n v="97"/>
    <n v="3"/>
    <n v="2"/>
    <x v="2"/>
    <n v="2272"/>
    <n v="24812"/>
    <n v="0"/>
    <n v="14"/>
    <n v="3"/>
    <n v="2"/>
    <n v="80"/>
    <n v="0"/>
    <n v="5"/>
    <n v="3"/>
    <n v="4"/>
    <n v="3"/>
    <n v="1"/>
    <n v="2"/>
  </r>
  <r>
    <x v="1"/>
    <s v="Travel_Rarely"/>
    <x v="2"/>
    <s v="Current Employees"/>
    <x v="1"/>
    <x v="2"/>
    <x v="1210"/>
    <n v="1577"/>
    <x v="1"/>
    <x v="1"/>
    <x v="0"/>
    <s v="No"/>
    <s v="Y"/>
    <n v="4"/>
    <n v="-2"/>
    <n v="0"/>
    <n v="34"/>
    <n v="0"/>
    <m/>
    <n v="0"/>
    <n v="1"/>
    <n v="479"/>
    <n v="7"/>
    <x v="2"/>
    <n v="1"/>
    <n v="1"/>
    <n v="35"/>
    <n v="3"/>
    <n v="1"/>
    <x v="0"/>
    <n v="2972"/>
    <n v="22061"/>
    <n v="1"/>
    <n v="13"/>
    <n v="3"/>
    <n v="3"/>
    <n v="80"/>
    <n v="0"/>
    <n v="1"/>
    <n v="1"/>
    <n v="1"/>
    <n v="0"/>
    <n v="0"/>
    <n v="0"/>
  </r>
  <r>
    <x v="1"/>
    <s v="Travel_Rarely"/>
    <x v="0"/>
    <s v="Current Employees"/>
    <x v="1"/>
    <x v="0"/>
    <x v="1211"/>
    <n v="2014"/>
    <x v="1"/>
    <x v="1"/>
    <x v="0"/>
    <s v="No"/>
    <s v="Y"/>
    <n v="2"/>
    <n v="-2"/>
    <n v="0"/>
    <n v="39"/>
    <n v="0"/>
    <m/>
    <n v="0"/>
    <n v="1"/>
    <n v="116"/>
    <n v="24"/>
    <x v="1"/>
    <n v="1"/>
    <n v="1"/>
    <n v="52"/>
    <n v="3"/>
    <n v="2"/>
    <x v="0"/>
    <n v="4108"/>
    <n v="5340"/>
    <n v="7"/>
    <n v="13"/>
    <n v="3"/>
    <n v="1"/>
    <n v="80"/>
    <n v="0"/>
    <n v="18"/>
    <n v="3"/>
    <n v="7"/>
    <n v="7"/>
    <n v="1"/>
    <n v="7"/>
  </r>
  <r>
    <x v="1"/>
    <s v="Travel_Rarely"/>
    <x v="4"/>
    <s v="Current Employees"/>
    <x v="1"/>
    <x v="0"/>
    <x v="1212"/>
    <n v="1981"/>
    <x v="1"/>
    <x v="4"/>
    <x v="0"/>
    <s v="No"/>
    <s v="Y"/>
    <n v="2"/>
    <n v="-2"/>
    <n v="0"/>
    <n v="24"/>
    <n v="0"/>
    <m/>
    <n v="0"/>
    <n v="1"/>
    <n v="771"/>
    <n v="1"/>
    <x v="0"/>
    <n v="1"/>
    <n v="2"/>
    <n v="45"/>
    <n v="2"/>
    <n v="2"/>
    <x v="2"/>
    <n v="4617"/>
    <n v="14120"/>
    <n v="1"/>
    <n v="12"/>
    <n v="3"/>
    <n v="2"/>
    <n v="80"/>
    <n v="0"/>
    <n v="4"/>
    <n v="2"/>
    <n v="4"/>
    <n v="3"/>
    <n v="1"/>
    <n v="2"/>
  </r>
  <r>
    <x v="1"/>
    <s v="Travel_Rarely"/>
    <x v="0"/>
    <s v="Current Employees"/>
    <x v="1"/>
    <x v="2"/>
    <x v="1213"/>
    <n v="2008"/>
    <x v="1"/>
    <x v="1"/>
    <x v="0"/>
    <s v="No"/>
    <s v="Y"/>
    <n v="5"/>
    <n v="-2"/>
    <n v="0"/>
    <n v="35"/>
    <n v="0"/>
    <m/>
    <n v="0"/>
    <n v="1"/>
    <n v="1395"/>
    <n v="9"/>
    <x v="2"/>
    <n v="1"/>
    <n v="2"/>
    <n v="48"/>
    <n v="3"/>
    <n v="2"/>
    <x v="2"/>
    <n v="5098"/>
    <n v="18698"/>
    <n v="1"/>
    <n v="19"/>
    <n v="3"/>
    <n v="2"/>
    <n v="80"/>
    <n v="0"/>
    <n v="10"/>
    <n v="3"/>
    <n v="10"/>
    <n v="7"/>
    <n v="0"/>
    <n v="8"/>
  </r>
  <r>
    <x v="1"/>
    <s v="Travel_Rarely"/>
    <x v="0"/>
    <s v="Current Employees"/>
    <x v="1"/>
    <x v="0"/>
    <x v="1214"/>
    <n v="1814"/>
    <x v="1"/>
    <x v="4"/>
    <x v="0"/>
    <s v="No"/>
    <s v="Y"/>
    <n v="3"/>
    <n v="-2"/>
    <n v="0"/>
    <n v="41"/>
    <n v="0"/>
    <m/>
    <n v="0"/>
    <n v="1"/>
    <n v="447"/>
    <n v="5"/>
    <x v="3"/>
    <n v="1"/>
    <n v="2"/>
    <n v="85"/>
    <n v="4"/>
    <n v="2"/>
    <x v="1"/>
    <n v="6870"/>
    <n v="15530"/>
    <n v="3"/>
    <n v="12"/>
    <n v="3"/>
    <n v="1"/>
    <n v="80"/>
    <n v="0"/>
    <n v="11"/>
    <n v="1"/>
    <n v="3"/>
    <n v="2"/>
    <n v="1"/>
    <n v="2"/>
  </r>
  <r>
    <x v="1"/>
    <s v="Travel_Rarely"/>
    <x v="0"/>
    <s v="Current Employees"/>
    <x v="1"/>
    <x v="0"/>
    <x v="1215"/>
    <n v="2048"/>
    <x v="1"/>
    <x v="1"/>
    <x v="0"/>
    <s v="No"/>
    <s v="Y"/>
    <n v="2"/>
    <n v="-2"/>
    <n v="0"/>
    <n v="40"/>
    <n v="0"/>
    <m/>
    <n v="0"/>
    <n v="1"/>
    <n v="1322"/>
    <n v="2"/>
    <x v="2"/>
    <n v="1"/>
    <n v="3"/>
    <n v="52"/>
    <n v="2"/>
    <n v="1"/>
    <x v="2"/>
    <n v="2809"/>
    <n v="2725"/>
    <n v="2"/>
    <n v="14"/>
    <n v="3"/>
    <n v="4"/>
    <n v="80"/>
    <n v="0"/>
    <n v="8"/>
    <n v="3"/>
    <n v="2"/>
    <n v="2"/>
    <n v="2"/>
    <n v="2"/>
  </r>
  <r>
    <x v="1"/>
    <s v="Travel_Rarely"/>
    <x v="2"/>
    <s v="Current Employees"/>
    <x v="1"/>
    <x v="2"/>
    <x v="1216"/>
    <n v="1952"/>
    <x v="1"/>
    <x v="2"/>
    <x v="0"/>
    <s v="No"/>
    <s v="Y"/>
    <n v="6"/>
    <n v="-2"/>
    <n v="0"/>
    <n v="26"/>
    <n v="0"/>
    <m/>
    <n v="0"/>
    <n v="1"/>
    <n v="157"/>
    <n v="1"/>
    <x v="3"/>
    <n v="1"/>
    <n v="3"/>
    <n v="95"/>
    <n v="3"/>
    <n v="1"/>
    <x v="3"/>
    <n v="2867"/>
    <n v="20006"/>
    <n v="0"/>
    <n v="13"/>
    <n v="3"/>
    <n v="4"/>
    <n v="80"/>
    <n v="0"/>
    <n v="8"/>
    <n v="2"/>
    <n v="7"/>
    <n v="7"/>
    <n v="7"/>
    <n v="6"/>
  </r>
  <r>
    <x v="1"/>
    <s v="Travel_Rarely"/>
    <x v="1"/>
    <s v="Current Employees"/>
    <x v="1"/>
    <x v="0"/>
    <x v="1217"/>
    <n v="1727"/>
    <x v="1"/>
    <x v="4"/>
    <x v="0"/>
    <s v="No"/>
    <s v="Y"/>
    <n v="3"/>
    <n v="-2"/>
    <n v="0"/>
    <n v="46"/>
    <n v="0"/>
    <m/>
    <n v="0"/>
    <n v="1"/>
    <n v="717"/>
    <n v="13"/>
    <x v="2"/>
    <n v="1"/>
    <n v="3"/>
    <n v="34"/>
    <n v="3"/>
    <n v="2"/>
    <x v="1"/>
    <n v="5562"/>
    <n v="9697"/>
    <n v="6"/>
    <n v="14"/>
    <n v="3"/>
    <n v="4"/>
    <n v="80"/>
    <n v="0"/>
    <n v="19"/>
    <n v="3"/>
    <n v="10"/>
    <n v="7"/>
    <n v="0"/>
    <n v="9"/>
  </r>
  <r>
    <x v="1"/>
    <s v="Travel_Rarely"/>
    <x v="1"/>
    <s v="Current Employees"/>
    <x v="1"/>
    <x v="0"/>
    <x v="1218"/>
    <n v="1677"/>
    <x v="1"/>
    <x v="5"/>
    <x v="0"/>
    <s v="No"/>
    <s v="Y"/>
    <n v="2"/>
    <n v="-2"/>
    <n v="0"/>
    <n v="49"/>
    <n v="0"/>
    <m/>
    <n v="0"/>
    <n v="1"/>
    <n v="809"/>
    <n v="1"/>
    <x v="3"/>
    <n v="1"/>
    <n v="3"/>
    <n v="36"/>
    <n v="3"/>
    <n v="4"/>
    <x v="2"/>
    <n v="15379"/>
    <n v="22384"/>
    <n v="4"/>
    <n v="14"/>
    <n v="3"/>
    <n v="1"/>
    <n v="80"/>
    <n v="0"/>
    <n v="23"/>
    <n v="3"/>
    <n v="8"/>
    <n v="7"/>
    <n v="0"/>
    <n v="0"/>
  </r>
  <r>
    <x v="1"/>
    <s v="Travel_Rarely"/>
    <x v="4"/>
    <s v="Current Employees"/>
    <x v="1"/>
    <x v="2"/>
    <x v="1219"/>
    <n v="1623"/>
    <x v="1"/>
    <x v="1"/>
    <x v="0"/>
    <s v="No"/>
    <s v="Y"/>
    <n v="2"/>
    <n v="-2"/>
    <n v="0"/>
    <n v="21"/>
    <n v="0"/>
    <m/>
    <n v="0"/>
    <n v="1"/>
    <n v="546"/>
    <n v="5"/>
    <x v="1"/>
    <n v="1"/>
    <n v="3"/>
    <n v="97"/>
    <n v="3"/>
    <n v="1"/>
    <x v="0"/>
    <n v="3117"/>
    <n v="26009"/>
    <n v="1"/>
    <n v="18"/>
    <n v="3"/>
    <n v="3"/>
    <n v="80"/>
    <n v="0"/>
    <n v="3"/>
    <n v="3"/>
    <n v="2"/>
    <n v="2"/>
    <n v="2"/>
    <n v="2"/>
  </r>
  <r>
    <x v="1"/>
    <s v="Travel_Rarely"/>
    <x v="2"/>
    <s v="Current Employees"/>
    <x v="1"/>
    <x v="1"/>
    <x v="1220"/>
    <n v="1417"/>
    <x v="1"/>
    <x v="2"/>
    <x v="0"/>
    <s v="No"/>
    <s v="Y"/>
    <n v="2"/>
    <n v="-2"/>
    <n v="0"/>
    <n v="26"/>
    <n v="0"/>
    <m/>
    <n v="0"/>
    <n v="1"/>
    <n v="652"/>
    <n v="7"/>
    <x v="3"/>
    <n v="1"/>
    <n v="3"/>
    <n v="100"/>
    <n v="4"/>
    <n v="1"/>
    <x v="3"/>
    <n v="3578"/>
    <n v="23577"/>
    <n v="0"/>
    <n v="12"/>
    <n v="3"/>
    <n v="4"/>
    <n v="80"/>
    <n v="0"/>
    <n v="8"/>
    <n v="3"/>
    <n v="7"/>
    <n v="7"/>
    <n v="0"/>
    <n v="7"/>
  </r>
  <r>
    <x v="1"/>
    <s v="Travel_Rarely"/>
    <x v="0"/>
    <s v="Current Employees"/>
    <x v="1"/>
    <x v="2"/>
    <x v="1221"/>
    <n v="1564"/>
    <x v="1"/>
    <x v="2"/>
    <x v="0"/>
    <s v="No"/>
    <s v="Y"/>
    <n v="3"/>
    <n v="-2"/>
    <n v="0"/>
    <n v="35"/>
    <n v="0"/>
    <m/>
    <n v="0"/>
    <n v="1"/>
    <n v="992"/>
    <n v="1"/>
    <x v="3"/>
    <n v="1"/>
    <n v="4"/>
    <n v="68"/>
    <n v="2"/>
    <n v="1"/>
    <x v="3"/>
    <n v="2450"/>
    <n v="21731"/>
    <n v="1"/>
    <n v="19"/>
    <n v="3"/>
    <n v="2"/>
    <n v="80"/>
    <n v="0"/>
    <n v="3"/>
    <n v="3"/>
    <n v="3"/>
    <n v="0"/>
    <n v="1"/>
    <n v="2"/>
  </r>
  <r>
    <x v="1"/>
    <s v="Travel_Rarely"/>
    <x v="2"/>
    <s v="Current Employees"/>
    <x v="1"/>
    <x v="0"/>
    <x v="1222"/>
    <n v="1545"/>
    <x v="1"/>
    <x v="3"/>
    <x v="0"/>
    <s v="No"/>
    <s v="Y"/>
    <n v="2"/>
    <n v="-2"/>
    <n v="0"/>
    <n v="33"/>
    <n v="0"/>
    <m/>
    <n v="0"/>
    <n v="1"/>
    <n v="575"/>
    <n v="25"/>
    <x v="3"/>
    <n v="1"/>
    <n v="4"/>
    <n v="44"/>
    <n v="2"/>
    <n v="2"/>
    <x v="1"/>
    <n v="4320"/>
    <n v="24152"/>
    <n v="1"/>
    <n v="13"/>
    <n v="3"/>
    <n v="4"/>
    <n v="80"/>
    <n v="0"/>
    <n v="5"/>
    <n v="3"/>
    <n v="5"/>
    <n v="3"/>
    <n v="0"/>
    <n v="2"/>
  </r>
  <r>
    <x v="1"/>
    <s v="Travel_Rarely"/>
    <x v="2"/>
    <s v="Current Employees"/>
    <x v="1"/>
    <x v="0"/>
    <x v="1223"/>
    <n v="1883"/>
    <x v="1"/>
    <x v="2"/>
    <x v="0"/>
    <s v="No"/>
    <s v="Y"/>
    <n v="2"/>
    <n v="-2"/>
    <n v="0"/>
    <n v="29"/>
    <n v="0"/>
    <m/>
    <n v="0"/>
    <n v="1"/>
    <n v="592"/>
    <n v="7"/>
    <x v="3"/>
    <n v="1"/>
    <n v="4"/>
    <n v="59"/>
    <n v="3"/>
    <n v="1"/>
    <x v="3"/>
    <n v="2062"/>
    <n v="19384"/>
    <n v="3"/>
    <n v="14"/>
    <n v="3"/>
    <n v="2"/>
    <n v="80"/>
    <n v="0"/>
    <n v="11"/>
    <n v="3"/>
    <n v="3"/>
    <n v="2"/>
    <n v="1"/>
    <n v="2"/>
  </r>
  <r>
    <x v="1"/>
    <s v="Travel_Rarely"/>
    <x v="2"/>
    <s v="Current Employees"/>
    <x v="1"/>
    <x v="4"/>
    <x v="1224"/>
    <n v="2038"/>
    <x v="1"/>
    <x v="1"/>
    <x v="0"/>
    <s v="No"/>
    <s v="Y"/>
    <n v="4"/>
    <n v="-2"/>
    <n v="0"/>
    <n v="32"/>
    <n v="0"/>
    <m/>
    <n v="0"/>
    <n v="1"/>
    <n v="529"/>
    <n v="2"/>
    <x v="3"/>
    <n v="1"/>
    <n v="4"/>
    <n v="78"/>
    <n v="3"/>
    <n v="1"/>
    <x v="0"/>
    <n v="2439"/>
    <n v="11288"/>
    <n v="1"/>
    <n v="14"/>
    <n v="3"/>
    <n v="4"/>
    <n v="80"/>
    <n v="0"/>
    <n v="4"/>
    <n v="3"/>
    <n v="4"/>
    <n v="2"/>
    <n v="1"/>
    <n v="2"/>
  </r>
  <r>
    <x v="1"/>
    <s v="Travel_Rarely"/>
    <x v="0"/>
    <s v="Current Employees"/>
    <x v="1"/>
    <x v="0"/>
    <x v="1225"/>
    <n v="1475"/>
    <x v="1"/>
    <x v="1"/>
    <x v="0"/>
    <s v="No"/>
    <s v="Y"/>
    <n v="3"/>
    <n v="-2"/>
    <n v="0"/>
    <n v="44"/>
    <n v="0"/>
    <m/>
    <n v="0"/>
    <n v="1"/>
    <n v="1467"/>
    <n v="20"/>
    <x v="3"/>
    <n v="1"/>
    <n v="4"/>
    <n v="49"/>
    <n v="3"/>
    <n v="1"/>
    <x v="1"/>
    <n v="3420"/>
    <n v="21158"/>
    <n v="1"/>
    <n v="13"/>
    <n v="3"/>
    <n v="3"/>
    <n v="80"/>
    <n v="0"/>
    <n v="6"/>
    <n v="2"/>
    <n v="5"/>
    <n v="2"/>
    <n v="1"/>
    <n v="3"/>
  </r>
  <r>
    <x v="1"/>
    <s v="Travel_Rarely"/>
    <x v="0"/>
    <s v="Current Employees"/>
    <x v="1"/>
    <x v="0"/>
    <x v="1226"/>
    <n v="1860"/>
    <x v="1"/>
    <x v="2"/>
    <x v="0"/>
    <s v="No"/>
    <s v="Y"/>
    <n v="3"/>
    <n v="-2"/>
    <n v="0"/>
    <n v="42"/>
    <n v="0"/>
    <m/>
    <n v="0"/>
    <n v="1"/>
    <n v="1142"/>
    <n v="8"/>
    <x v="3"/>
    <n v="1"/>
    <n v="4"/>
    <n v="81"/>
    <n v="3"/>
    <n v="1"/>
    <x v="2"/>
    <n v="3968"/>
    <n v="13624"/>
    <n v="4"/>
    <n v="13"/>
    <n v="3"/>
    <n v="4"/>
    <n v="80"/>
    <n v="0"/>
    <n v="8"/>
    <n v="3"/>
    <n v="0"/>
    <n v="0"/>
    <n v="0"/>
    <n v="0"/>
  </r>
  <r>
    <x v="1"/>
    <s v="Travel_Rarely"/>
    <x v="4"/>
    <s v="Current Employees"/>
    <x v="1"/>
    <x v="0"/>
    <x v="1227"/>
    <n v="2007"/>
    <x v="1"/>
    <x v="1"/>
    <x v="0"/>
    <s v="No"/>
    <s v="Y"/>
    <n v="2"/>
    <n v="-2"/>
    <n v="0"/>
    <n v="22"/>
    <n v="0"/>
    <m/>
    <n v="0"/>
    <n v="1"/>
    <n v="581"/>
    <n v="1"/>
    <x v="0"/>
    <n v="1"/>
    <n v="4"/>
    <n v="63"/>
    <n v="3"/>
    <n v="1"/>
    <x v="2"/>
    <n v="3375"/>
    <n v="17624"/>
    <n v="0"/>
    <n v="12"/>
    <n v="3"/>
    <n v="4"/>
    <n v="80"/>
    <n v="0"/>
    <n v="4"/>
    <n v="4"/>
    <n v="3"/>
    <n v="2"/>
    <n v="1"/>
    <n v="2"/>
  </r>
  <r>
    <x v="1"/>
    <s v="Travel_Rarely"/>
    <x v="4"/>
    <s v="Current Employees"/>
    <x v="1"/>
    <x v="1"/>
    <x v="1228"/>
    <n v="1982"/>
    <x v="1"/>
    <x v="2"/>
    <x v="0"/>
    <s v="No"/>
    <s v="Y"/>
    <n v="6"/>
    <n v="-2"/>
    <n v="0"/>
    <n v="23"/>
    <n v="0"/>
    <m/>
    <n v="0"/>
    <n v="1"/>
    <n v="571"/>
    <n v="12"/>
    <x v="0"/>
    <n v="1"/>
    <n v="4"/>
    <n v="78"/>
    <n v="3"/>
    <n v="1"/>
    <x v="0"/>
    <n v="2647"/>
    <n v="13672"/>
    <n v="1"/>
    <n v="13"/>
    <n v="3"/>
    <n v="3"/>
    <n v="80"/>
    <n v="0"/>
    <n v="5"/>
    <n v="4"/>
    <n v="5"/>
    <n v="2"/>
    <n v="1"/>
    <n v="4"/>
  </r>
  <r>
    <x v="1"/>
    <s v="Travel_Rarely"/>
    <x v="1"/>
    <s v="Current Employees"/>
    <x v="1"/>
    <x v="2"/>
    <x v="1229"/>
    <n v="1472"/>
    <x v="1"/>
    <x v="7"/>
    <x v="0"/>
    <s v="No"/>
    <s v="Y"/>
    <n v="2"/>
    <n v="-2"/>
    <n v="0"/>
    <n v="53"/>
    <n v="0"/>
    <m/>
    <n v="0"/>
    <n v="1"/>
    <n v="447"/>
    <n v="2"/>
    <x v="3"/>
    <n v="1"/>
    <n v="4"/>
    <n v="39"/>
    <n v="4"/>
    <n v="4"/>
    <x v="1"/>
    <n v="16598"/>
    <n v="19764"/>
    <n v="4"/>
    <n v="12"/>
    <n v="3"/>
    <n v="2"/>
    <n v="80"/>
    <n v="0"/>
    <n v="35"/>
    <n v="2"/>
    <n v="9"/>
    <n v="8"/>
    <n v="8"/>
    <n v="8"/>
  </r>
  <r>
    <x v="1"/>
    <s v="Travel_Rarely"/>
    <x v="2"/>
    <s v="Current Employees"/>
    <x v="0"/>
    <x v="0"/>
    <x v="1230"/>
    <n v="1453"/>
    <x v="1"/>
    <x v="0"/>
    <x v="2"/>
    <s v="No"/>
    <s v="Y"/>
    <n v="5"/>
    <n v="-2"/>
    <n v="0"/>
    <n v="31"/>
    <n v="0"/>
    <m/>
    <n v="0"/>
    <n v="1"/>
    <n v="326"/>
    <n v="8"/>
    <x v="0"/>
    <n v="1"/>
    <n v="1"/>
    <n v="31"/>
    <n v="3"/>
    <n v="3"/>
    <x v="0"/>
    <n v="10793"/>
    <n v="8386"/>
    <n v="1"/>
    <n v="18"/>
    <n v="3"/>
    <n v="1"/>
    <n v="80"/>
    <n v="1"/>
    <n v="13"/>
    <n v="3"/>
    <n v="13"/>
    <n v="7"/>
    <n v="9"/>
    <n v="9"/>
  </r>
  <r>
    <x v="1"/>
    <s v="Travel_Rarely"/>
    <x v="2"/>
    <s v="Current Employees"/>
    <x v="0"/>
    <x v="3"/>
    <x v="1231"/>
    <n v="1754"/>
    <x v="1"/>
    <x v="0"/>
    <x v="2"/>
    <s v="No"/>
    <s v="Y"/>
    <n v="2"/>
    <n v="-2"/>
    <n v="0"/>
    <n v="30"/>
    <n v="0"/>
    <m/>
    <n v="0"/>
    <n v="1"/>
    <n v="979"/>
    <n v="15"/>
    <x v="0"/>
    <n v="1"/>
    <n v="3"/>
    <n v="94"/>
    <n v="2"/>
    <n v="3"/>
    <x v="1"/>
    <n v="7140"/>
    <n v="3088"/>
    <n v="2"/>
    <n v="11"/>
    <n v="3"/>
    <n v="1"/>
    <n v="80"/>
    <n v="1"/>
    <n v="12"/>
    <n v="3"/>
    <n v="7"/>
    <n v="7"/>
    <n v="1"/>
    <n v="7"/>
  </r>
  <r>
    <x v="1"/>
    <s v="Travel_Rarely"/>
    <x v="0"/>
    <s v="Current Employees"/>
    <x v="0"/>
    <x v="0"/>
    <x v="1232"/>
    <n v="2037"/>
    <x v="1"/>
    <x v="0"/>
    <x v="2"/>
    <s v="No"/>
    <s v="Y"/>
    <n v="5"/>
    <n v="-2"/>
    <n v="0"/>
    <n v="41"/>
    <n v="0"/>
    <m/>
    <n v="0"/>
    <n v="1"/>
    <n v="930"/>
    <n v="3"/>
    <x v="3"/>
    <n v="1"/>
    <n v="3"/>
    <n v="57"/>
    <n v="2"/>
    <n v="2"/>
    <x v="1"/>
    <n v="8938"/>
    <n v="12227"/>
    <n v="2"/>
    <n v="11"/>
    <n v="3"/>
    <n v="3"/>
    <n v="80"/>
    <n v="1"/>
    <n v="14"/>
    <n v="3"/>
    <n v="5"/>
    <n v="4"/>
    <n v="0"/>
    <n v="4"/>
  </r>
  <r>
    <x v="1"/>
    <s v="Travel_Rarely"/>
    <x v="2"/>
    <s v="Current Employees"/>
    <x v="0"/>
    <x v="2"/>
    <x v="1233"/>
    <n v="1951"/>
    <x v="1"/>
    <x v="0"/>
    <x v="2"/>
    <s v="No"/>
    <s v="Y"/>
    <n v="2"/>
    <n v="-2"/>
    <n v="0"/>
    <n v="34"/>
    <n v="0"/>
    <m/>
    <n v="0"/>
    <n v="1"/>
    <n v="1239"/>
    <n v="13"/>
    <x v="2"/>
    <n v="1"/>
    <n v="4"/>
    <n v="39"/>
    <n v="3"/>
    <n v="3"/>
    <x v="2"/>
    <n v="8628"/>
    <n v="22914"/>
    <n v="1"/>
    <n v="18"/>
    <n v="3"/>
    <n v="3"/>
    <n v="80"/>
    <n v="1"/>
    <n v="9"/>
    <n v="2"/>
    <n v="8"/>
    <n v="7"/>
    <n v="1"/>
    <n v="1"/>
  </r>
  <r>
    <x v="1"/>
    <s v="Travel_Rarely"/>
    <x v="2"/>
    <s v="Current Employees"/>
    <x v="0"/>
    <x v="0"/>
    <x v="1234"/>
    <n v="1497"/>
    <x v="1"/>
    <x v="0"/>
    <x v="2"/>
    <s v="No"/>
    <s v="Y"/>
    <n v="3"/>
    <n v="-2"/>
    <n v="0"/>
    <n v="29"/>
    <n v="0"/>
    <m/>
    <n v="0"/>
    <n v="1"/>
    <n v="1246"/>
    <n v="19"/>
    <x v="3"/>
    <n v="1"/>
    <n v="3"/>
    <n v="77"/>
    <n v="2"/>
    <n v="2"/>
    <x v="2"/>
    <n v="8620"/>
    <n v="23757"/>
    <n v="1"/>
    <n v="14"/>
    <n v="3"/>
    <n v="3"/>
    <n v="80"/>
    <n v="2"/>
    <n v="10"/>
    <n v="3"/>
    <n v="10"/>
    <n v="7"/>
    <n v="0"/>
    <n v="4"/>
  </r>
  <r>
    <x v="1"/>
    <s v="Travel_Rarely"/>
    <x v="2"/>
    <s v="Current Employees"/>
    <x v="0"/>
    <x v="2"/>
    <x v="1235"/>
    <n v="1670"/>
    <x v="1"/>
    <x v="0"/>
    <x v="2"/>
    <s v="No"/>
    <s v="Y"/>
    <n v="5"/>
    <n v="-2"/>
    <n v="0"/>
    <n v="33"/>
    <n v="0"/>
    <m/>
    <n v="0"/>
    <n v="1"/>
    <n v="392"/>
    <n v="2"/>
    <x v="2"/>
    <n v="1"/>
    <n v="4"/>
    <n v="93"/>
    <n v="3"/>
    <n v="2"/>
    <x v="0"/>
    <n v="5505"/>
    <n v="3921"/>
    <n v="1"/>
    <n v="14"/>
    <n v="3"/>
    <n v="3"/>
    <n v="80"/>
    <n v="2"/>
    <n v="6"/>
    <n v="3"/>
    <n v="6"/>
    <n v="2"/>
    <n v="0"/>
    <n v="4"/>
  </r>
  <r>
    <x v="1"/>
    <s v="Travel_Rarely"/>
    <x v="1"/>
    <s v="Current Employees"/>
    <x v="0"/>
    <x v="3"/>
    <x v="1236"/>
    <n v="1466"/>
    <x v="1"/>
    <x v="0"/>
    <x v="2"/>
    <s v="No"/>
    <s v="Y"/>
    <n v="3"/>
    <n v="-2"/>
    <n v="0"/>
    <n v="48"/>
    <n v="0"/>
    <m/>
    <n v="0"/>
    <n v="1"/>
    <n v="1221"/>
    <n v="7"/>
    <x v="3"/>
    <n v="1"/>
    <n v="3"/>
    <n v="96"/>
    <n v="3"/>
    <n v="2"/>
    <x v="1"/>
    <n v="5486"/>
    <n v="24795"/>
    <n v="4"/>
    <n v="11"/>
    <n v="3"/>
    <n v="1"/>
    <n v="80"/>
    <n v="3"/>
    <n v="15"/>
    <n v="3"/>
    <n v="2"/>
    <n v="2"/>
    <n v="2"/>
    <n v="2"/>
  </r>
  <r>
    <x v="1"/>
    <s v="Travel_Rarely"/>
    <x v="0"/>
    <s v="Current Employees"/>
    <x v="0"/>
    <x v="2"/>
    <x v="1237"/>
    <n v="1548"/>
    <x v="1"/>
    <x v="0"/>
    <x v="1"/>
    <s v="No"/>
    <s v="Y"/>
    <n v="5"/>
    <n v="-2"/>
    <n v="0"/>
    <n v="40"/>
    <n v="0"/>
    <m/>
    <n v="0"/>
    <n v="1"/>
    <n v="1342"/>
    <n v="9"/>
    <x v="0"/>
    <n v="1"/>
    <n v="1"/>
    <n v="47"/>
    <n v="3"/>
    <n v="2"/>
    <x v="3"/>
    <n v="5473"/>
    <n v="19345"/>
    <n v="0"/>
    <n v="12"/>
    <n v="3"/>
    <n v="4"/>
    <n v="80"/>
    <n v="0"/>
    <n v="9"/>
    <n v="4"/>
    <n v="8"/>
    <n v="4"/>
    <n v="7"/>
    <n v="1"/>
  </r>
  <r>
    <x v="1"/>
    <s v="Travel_Rarely"/>
    <x v="2"/>
    <s v="Current Employees"/>
    <x v="0"/>
    <x v="0"/>
    <x v="1238"/>
    <n v="1560"/>
    <x v="1"/>
    <x v="0"/>
    <x v="1"/>
    <s v="No"/>
    <s v="Y"/>
    <n v="6"/>
    <n v="-2"/>
    <n v="0"/>
    <n v="33"/>
    <n v="0"/>
    <m/>
    <n v="0"/>
    <n v="1"/>
    <n v="1242"/>
    <n v="8"/>
    <x v="2"/>
    <n v="1"/>
    <n v="1"/>
    <n v="46"/>
    <n v="3"/>
    <n v="2"/>
    <x v="3"/>
    <n v="6392"/>
    <n v="10589"/>
    <n v="2"/>
    <n v="13"/>
    <n v="3"/>
    <n v="4"/>
    <n v="80"/>
    <n v="1"/>
    <n v="8"/>
    <n v="1"/>
    <n v="2"/>
    <n v="2"/>
    <n v="2"/>
    <n v="2"/>
  </r>
  <r>
    <x v="1"/>
    <s v="Travel_Rarely"/>
    <x v="2"/>
    <s v="Current Employees"/>
    <x v="0"/>
    <x v="0"/>
    <x v="1239"/>
    <n v="1996"/>
    <x v="1"/>
    <x v="6"/>
    <x v="1"/>
    <s v="No"/>
    <s v="Y"/>
    <n v="1"/>
    <n v="-2"/>
    <n v="0"/>
    <n v="31"/>
    <n v="0"/>
    <m/>
    <n v="0"/>
    <n v="1"/>
    <n v="1154"/>
    <n v="2"/>
    <x v="0"/>
    <n v="1"/>
    <n v="1"/>
    <n v="54"/>
    <n v="3"/>
    <n v="1"/>
    <x v="2"/>
    <n v="3067"/>
    <n v="6393"/>
    <n v="0"/>
    <n v="19"/>
    <n v="3"/>
    <n v="3"/>
    <n v="80"/>
    <n v="1"/>
    <n v="3"/>
    <n v="3"/>
    <n v="2"/>
    <n v="2"/>
    <n v="1"/>
    <n v="2"/>
  </r>
  <r>
    <x v="1"/>
    <s v="Travel_Rarely"/>
    <x v="2"/>
    <s v="Current Employees"/>
    <x v="0"/>
    <x v="4"/>
    <x v="1240"/>
    <n v="1749"/>
    <x v="1"/>
    <x v="0"/>
    <x v="1"/>
    <s v="No"/>
    <s v="Y"/>
    <n v="3"/>
    <n v="-2"/>
    <n v="0"/>
    <n v="31"/>
    <n v="0"/>
    <m/>
    <n v="0"/>
    <n v="1"/>
    <n v="1003"/>
    <n v="5"/>
    <x v="3"/>
    <n v="1"/>
    <n v="4"/>
    <n v="51"/>
    <n v="3"/>
    <n v="2"/>
    <x v="0"/>
    <n v="8346"/>
    <n v="20943"/>
    <n v="1"/>
    <n v="19"/>
    <n v="3"/>
    <n v="3"/>
    <n v="80"/>
    <n v="1"/>
    <n v="6"/>
    <n v="3"/>
    <n v="5"/>
    <n v="2"/>
    <n v="0"/>
    <n v="2"/>
  </r>
  <r>
    <x v="1"/>
    <s v="Travel_Rarely"/>
    <x v="2"/>
    <s v="Current Employees"/>
    <x v="0"/>
    <x v="2"/>
    <x v="1241"/>
    <n v="2013"/>
    <x v="1"/>
    <x v="6"/>
    <x v="1"/>
    <s v="No"/>
    <s v="Y"/>
    <n v="2"/>
    <n v="-2"/>
    <n v="0"/>
    <n v="32"/>
    <n v="0"/>
    <m/>
    <n v="0"/>
    <n v="1"/>
    <n v="234"/>
    <n v="1"/>
    <x v="2"/>
    <n v="1"/>
    <n v="2"/>
    <n v="68"/>
    <n v="2"/>
    <n v="1"/>
    <x v="1"/>
    <n v="2269"/>
    <n v="18024"/>
    <n v="0"/>
    <n v="14"/>
    <n v="3"/>
    <n v="2"/>
    <n v="80"/>
    <n v="1"/>
    <n v="3"/>
    <n v="3"/>
    <n v="2"/>
    <n v="2"/>
    <n v="2"/>
    <n v="2"/>
  </r>
  <r>
    <x v="1"/>
    <s v="Travel_Rarely"/>
    <x v="0"/>
    <s v="Current Employees"/>
    <x v="0"/>
    <x v="2"/>
    <x v="1242"/>
    <n v="1945"/>
    <x v="1"/>
    <x v="0"/>
    <x v="1"/>
    <s v="No"/>
    <s v="Y"/>
    <n v="2"/>
    <n v="-2"/>
    <n v="0"/>
    <n v="35"/>
    <n v="0"/>
    <m/>
    <n v="0"/>
    <n v="1"/>
    <n v="682"/>
    <n v="18"/>
    <x v="2"/>
    <n v="1"/>
    <n v="2"/>
    <n v="71"/>
    <n v="3"/>
    <n v="2"/>
    <x v="3"/>
    <n v="5561"/>
    <n v="15975"/>
    <n v="0"/>
    <n v="16"/>
    <n v="3"/>
    <n v="4"/>
    <n v="80"/>
    <n v="1"/>
    <n v="6"/>
    <n v="1"/>
    <n v="5"/>
    <n v="3"/>
    <n v="0"/>
    <n v="4"/>
  </r>
  <r>
    <x v="1"/>
    <s v="Travel_Rarely"/>
    <x v="2"/>
    <s v="Current Employees"/>
    <x v="0"/>
    <x v="4"/>
    <x v="1243"/>
    <n v="1568"/>
    <x v="1"/>
    <x v="0"/>
    <x v="1"/>
    <s v="No"/>
    <s v="Y"/>
    <n v="3"/>
    <n v="-2"/>
    <n v="0"/>
    <n v="30"/>
    <n v="0"/>
    <m/>
    <n v="0"/>
    <n v="1"/>
    <n v="1288"/>
    <n v="29"/>
    <x v="2"/>
    <n v="1"/>
    <n v="4"/>
    <n v="33"/>
    <n v="3"/>
    <n v="3"/>
    <x v="0"/>
    <n v="9250"/>
    <n v="17799"/>
    <n v="3"/>
    <n v="12"/>
    <n v="3"/>
    <n v="2"/>
    <n v="80"/>
    <n v="1"/>
    <n v="9"/>
    <n v="3"/>
    <n v="4"/>
    <n v="2"/>
    <n v="1"/>
    <n v="3"/>
  </r>
  <r>
    <x v="1"/>
    <s v="Travel_Rarely"/>
    <x v="0"/>
    <s v="Current Employees"/>
    <x v="0"/>
    <x v="0"/>
    <x v="1244"/>
    <n v="1582"/>
    <x v="1"/>
    <x v="0"/>
    <x v="1"/>
    <s v="No"/>
    <s v="Y"/>
    <n v="3"/>
    <n v="-2"/>
    <n v="0"/>
    <n v="38"/>
    <n v="0"/>
    <m/>
    <n v="0"/>
    <n v="1"/>
    <n v="1245"/>
    <n v="14"/>
    <x v="3"/>
    <n v="1"/>
    <n v="3"/>
    <n v="80"/>
    <n v="3"/>
    <n v="2"/>
    <x v="1"/>
    <n v="9924"/>
    <n v="12355"/>
    <n v="0"/>
    <n v="11"/>
    <n v="3"/>
    <n v="4"/>
    <n v="80"/>
    <n v="1"/>
    <n v="10"/>
    <n v="3"/>
    <n v="9"/>
    <n v="8"/>
    <n v="7"/>
    <n v="7"/>
  </r>
  <r>
    <x v="1"/>
    <s v="Travel_Rarely"/>
    <x v="2"/>
    <s v="Current Employees"/>
    <x v="0"/>
    <x v="0"/>
    <x v="1245"/>
    <n v="1739"/>
    <x v="1"/>
    <x v="0"/>
    <x v="1"/>
    <s v="No"/>
    <s v="Y"/>
    <n v="2"/>
    <n v="-2"/>
    <n v="0"/>
    <n v="32"/>
    <n v="0"/>
    <m/>
    <n v="0"/>
    <n v="1"/>
    <n v="371"/>
    <n v="19"/>
    <x v="3"/>
    <n v="1"/>
    <n v="4"/>
    <n v="80"/>
    <n v="1"/>
    <n v="3"/>
    <x v="2"/>
    <n v="9610"/>
    <n v="3840"/>
    <n v="3"/>
    <n v="13"/>
    <n v="3"/>
    <n v="3"/>
    <n v="80"/>
    <n v="1"/>
    <n v="10"/>
    <n v="1"/>
    <n v="4"/>
    <n v="3"/>
    <n v="0"/>
    <n v="2"/>
  </r>
  <r>
    <x v="1"/>
    <s v="Travel_Rarely"/>
    <x v="0"/>
    <s v="Current Employees"/>
    <x v="0"/>
    <x v="0"/>
    <x v="1246"/>
    <n v="1492"/>
    <x v="1"/>
    <x v="6"/>
    <x v="1"/>
    <s v="No"/>
    <s v="Y"/>
    <n v="3"/>
    <n v="-2"/>
    <n v="0"/>
    <n v="35"/>
    <n v="0"/>
    <m/>
    <n v="0"/>
    <n v="1"/>
    <n v="660"/>
    <n v="7"/>
    <x v="1"/>
    <n v="1"/>
    <n v="4"/>
    <n v="76"/>
    <n v="3"/>
    <n v="1"/>
    <x v="2"/>
    <n v="2404"/>
    <n v="16192"/>
    <n v="1"/>
    <n v="13"/>
    <n v="3"/>
    <n v="1"/>
    <n v="80"/>
    <n v="1"/>
    <n v="1"/>
    <n v="3"/>
    <n v="1"/>
    <n v="0"/>
    <n v="0"/>
    <n v="0"/>
  </r>
  <r>
    <x v="1"/>
    <s v="Travel_Rarely"/>
    <x v="2"/>
    <s v="Current Employees"/>
    <x v="0"/>
    <x v="3"/>
    <x v="1247"/>
    <n v="1446"/>
    <x v="1"/>
    <x v="0"/>
    <x v="1"/>
    <s v="No"/>
    <s v="Y"/>
    <n v="3"/>
    <n v="-2"/>
    <n v="0"/>
    <n v="32"/>
    <n v="0"/>
    <m/>
    <n v="0"/>
    <n v="1"/>
    <n v="601"/>
    <n v="7"/>
    <x v="4"/>
    <n v="1"/>
    <n v="4"/>
    <n v="97"/>
    <n v="3"/>
    <n v="2"/>
    <x v="1"/>
    <n v="9204"/>
    <n v="23343"/>
    <n v="4"/>
    <n v="12"/>
    <n v="3"/>
    <n v="3"/>
    <n v="80"/>
    <n v="1"/>
    <n v="7"/>
    <n v="2"/>
    <n v="4"/>
    <n v="3"/>
    <n v="0"/>
    <n v="3"/>
  </r>
  <r>
    <x v="1"/>
    <s v="Travel_Rarely"/>
    <x v="0"/>
    <s v="Current Employees"/>
    <x v="0"/>
    <x v="2"/>
    <x v="1248"/>
    <n v="1588"/>
    <x v="1"/>
    <x v="0"/>
    <x v="1"/>
    <s v="No"/>
    <s v="Y"/>
    <n v="3"/>
    <n v="-2"/>
    <n v="0"/>
    <n v="39"/>
    <n v="0"/>
    <m/>
    <n v="0"/>
    <n v="1"/>
    <n v="1462"/>
    <n v="6"/>
    <x v="3"/>
    <n v="1"/>
    <n v="4"/>
    <n v="38"/>
    <n v="4"/>
    <n v="3"/>
    <x v="2"/>
    <n v="8237"/>
    <n v="4658"/>
    <n v="2"/>
    <n v="11"/>
    <n v="3"/>
    <n v="1"/>
    <n v="80"/>
    <n v="1"/>
    <n v="11"/>
    <n v="3"/>
    <n v="7"/>
    <n v="6"/>
    <n v="7"/>
    <n v="6"/>
  </r>
  <r>
    <x v="1"/>
    <s v="Travel_Rarely"/>
    <x v="0"/>
    <s v="Current Employees"/>
    <x v="0"/>
    <x v="3"/>
    <x v="1249"/>
    <n v="1787"/>
    <x v="1"/>
    <x v="0"/>
    <x v="1"/>
    <s v="No"/>
    <s v="Y"/>
    <n v="2"/>
    <n v="-2"/>
    <n v="0"/>
    <n v="37"/>
    <n v="0"/>
    <m/>
    <n v="0"/>
    <n v="1"/>
    <n v="589"/>
    <n v="9"/>
    <x v="0"/>
    <n v="1"/>
    <n v="2"/>
    <n v="46"/>
    <n v="2"/>
    <n v="2"/>
    <x v="1"/>
    <n v="4189"/>
    <n v="8800"/>
    <n v="1"/>
    <n v="14"/>
    <n v="3"/>
    <n v="1"/>
    <n v="80"/>
    <n v="2"/>
    <n v="5"/>
    <n v="3"/>
    <n v="5"/>
    <n v="2"/>
    <n v="0"/>
    <n v="3"/>
  </r>
  <r>
    <x v="1"/>
    <s v="Travel_Rarely"/>
    <x v="0"/>
    <s v="Current Employees"/>
    <x v="0"/>
    <x v="3"/>
    <x v="1250"/>
    <n v="1908"/>
    <x v="1"/>
    <x v="0"/>
    <x v="1"/>
    <s v="No"/>
    <s v="Y"/>
    <n v="1"/>
    <n v="-2"/>
    <n v="0"/>
    <n v="36"/>
    <n v="0"/>
    <m/>
    <n v="0"/>
    <n v="1"/>
    <n v="335"/>
    <n v="17"/>
    <x v="0"/>
    <n v="1"/>
    <n v="3"/>
    <n v="33"/>
    <n v="2"/>
    <n v="2"/>
    <x v="1"/>
    <n v="5507"/>
    <n v="16822"/>
    <n v="2"/>
    <n v="16"/>
    <n v="3"/>
    <n v="3"/>
    <n v="80"/>
    <n v="2"/>
    <n v="12"/>
    <n v="1"/>
    <n v="4"/>
    <n v="2"/>
    <n v="1"/>
    <n v="3"/>
  </r>
  <r>
    <x v="1"/>
    <s v="Travel_Rarely"/>
    <x v="0"/>
    <s v="Current Employees"/>
    <x v="0"/>
    <x v="0"/>
    <x v="1251"/>
    <n v="1995"/>
    <x v="1"/>
    <x v="0"/>
    <x v="1"/>
    <s v="No"/>
    <s v="Y"/>
    <n v="3"/>
    <n v="-2"/>
    <n v="0"/>
    <n v="38"/>
    <n v="0"/>
    <m/>
    <n v="0"/>
    <n v="1"/>
    <n v="1321"/>
    <n v="1"/>
    <x v="2"/>
    <n v="1"/>
    <n v="4"/>
    <n v="86"/>
    <n v="3"/>
    <n v="2"/>
    <x v="1"/>
    <n v="4440"/>
    <n v="7636"/>
    <n v="0"/>
    <n v="15"/>
    <n v="3"/>
    <n v="1"/>
    <n v="80"/>
    <n v="2"/>
    <n v="16"/>
    <n v="3"/>
    <n v="15"/>
    <n v="13"/>
    <n v="5"/>
    <n v="8"/>
  </r>
  <r>
    <x v="1"/>
    <s v="Travel_Rarely"/>
    <x v="2"/>
    <s v="Current Employees"/>
    <x v="0"/>
    <x v="0"/>
    <x v="1252"/>
    <n v="1479"/>
    <x v="1"/>
    <x v="0"/>
    <x v="1"/>
    <s v="No"/>
    <s v="Y"/>
    <n v="2"/>
    <n v="-2"/>
    <n v="0"/>
    <n v="30"/>
    <n v="0"/>
    <m/>
    <n v="0"/>
    <n v="1"/>
    <n v="1358"/>
    <n v="16"/>
    <x v="1"/>
    <n v="1"/>
    <n v="4"/>
    <n v="96"/>
    <n v="3"/>
    <n v="2"/>
    <x v="2"/>
    <n v="5301"/>
    <n v="2939"/>
    <n v="8"/>
    <n v="15"/>
    <n v="3"/>
    <n v="3"/>
    <n v="80"/>
    <n v="2"/>
    <n v="4"/>
    <n v="2"/>
    <n v="2"/>
    <n v="1"/>
    <n v="2"/>
    <n v="2"/>
  </r>
  <r>
    <x v="1"/>
    <s v="Travel_Rarely"/>
    <x v="0"/>
    <s v="Current Employees"/>
    <x v="0"/>
    <x v="0"/>
    <x v="1253"/>
    <n v="1961"/>
    <x v="1"/>
    <x v="6"/>
    <x v="0"/>
    <s v="No"/>
    <s v="Y"/>
    <n v="3"/>
    <n v="-2"/>
    <n v="0"/>
    <n v="38"/>
    <n v="0"/>
    <m/>
    <n v="0"/>
    <n v="1"/>
    <n v="1404"/>
    <n v="1"/>
    <x v="3"/>
    <n v="1"/>
    <n v="1"/>
    <n v="59"/>
    <n v="2"/>
    <n v="1"/>
    <x v="3"/>
    <n v="2858"/>
    <n v="11473"/>
    <n v="4"/>
    <n v="14"/>
    <n v="3"/>
    <n v="1"/>
    <n v="80"/>
    <n v="0"/>
    <n v="20"/>
    <n v="2"/>
    <n v="1"/>
    <n v="0"/>
    <n v="0"/>
    <n v="0"/>
  </r>
  <r>
    <x v="1"/>
    <s v="Travel_Rarely"/>
    <x v="0"/>
    <s v="Current Employees"/>
    <x v="0"/>
    <x v="3"/>
    <x v="1254"/>
    <n v="1975"/>
    <x v="1"/>
    <x v="0"/>
    <x v="0"/>
    <s v="No"/>
    <s v="Y"/>
    <n v="3"/>
    <n v="-2"/>
    <n v="0"/>
    <n v="39"/>
    <n v="0"/>
    <m/>
    <n v="0"/>
    <n v="1"/>
    <n v="119"/>
    <n v="15"/>
    <x v="2"/>
    <n v="1"/>
    <n v="2"/>
    <n v="77"/>
    <n v="3"/>
    <n v="4"/>
    <x v="3"/>
    <n v="13341"/>
    <n v="25098"/>
    <n v="0"/>
    <n v="12"/>
    <n v="3"/>
    <n v="1"/>
    <n v="80"/>
    <n v="0"/>
    <n v="21"/>
    <n v="3"/>
    <n v="20"/>
    <n v="8"/>
    <n v="11"/>
    <n v="10"/>
  </r>
  <r>
    <x v="1"/>
    <s v="Travel_Rarely"/>
    <x v="0"/>
    <s v="Current Employees"/>
    <x v="0"/>
    <x v="2"/>
    <x v="1255"/>
    <n v="1740"/>
    <x v="1"/>
    <x v="5"/>
    <x v="0"/>
    <s v="No"/>
    <s v="Y"/>
    <n v="3"/>
    <n v="-2"/>
    <n v="0"/>
    <n v="40"/>
    <n v="0"/>
    <m/>
    <n v="0"/>
    <n v="1"/>
    <n v="611"/>
    <n v="7"/>
    <x v="2"/>
    <n v="1"/>
    <n v="2"/>
    <n v="88"/>
    <n v="3"/>
    <n v="5"/>
    <x v="1"/>
    <n v="19833"/>
    <n v="4349"/>
    <n v="1"/>
    <n v="14"/>
    <n v="3"/>
    <n v="2"/>
    <n v="80"/>
    <n v="0"/>
    <n v="21"/>
    <n v="2"/>
    <n v="21"/>
    <n v="8"/>
    <n v="12"/>
    <n v="8"/>
  </r>
  <r>
    <x v="1"/>
    <s v="Travel_Rarely"/>
    <x v="2"/>
    <s v="Current Employees"/>
    <x v="0"/>
    <x v="3"/>
    <x v="1256"/>
    <n v="1924"/>
    <x v="1"/>
    <x v="0"/>
    <x v="0"/>
    <s v="No"/>
    <s v="Y"/>
    <n v="2"/>
    <n v="-2"/>
    <n v="0"/>
    <n v="33"/>
    <n v="0"/>
    <m/>
    <n v="0"/>
    <n v="1"/>
    <n v="217"/>
    <n v="10"/>
    <x v="2"/>
    <n v="1"/>
    <n v="2"/>
    <n v="43"/>
    <n v="3"/>
    <n v="2"/>
    <x v="3"/>
    <n v="5487"/>
    <n v="10410"/>
    <n v="1"/>
    <n v="14"/>
    <n v="3"/>
    <n v="2"/>
    <n v="80"/>
    <n v="0"/>
    <n v="10"/>
    <n v="2"/>
    <n v="10"/>
    <n v="4"/>
    <n v="0"/>
    <n v="9"/>
  </r>
  <r>
    <x v="1"/>
    <s v="Travel_Rarely"/>
    <x v="2"/>
    <s v="Current Employees"/>
    <x v="0"/>
    <x v="2"/>
    <x v="1257"/>
    <n v="1650"/>
    <x v="1"/>
    <x v="0"/>
    <x v="0"/>
    <s v="No"/>
    <s v="Y"/>
    <n v="2"/>
    <n v="-2"/>
    <n v="0"/>
    <n v="29"/>
    <n v="0"/>
    <m/>
    <n v="0"/>
    <n v="1"/>
    <n v="469"/>
    <n v="10"/>
    <x v="3"/>
    <n v="1"/>
    <n v="3"/>
    <n v="42"/>
    <n v="2"/>
    <n v="2"/>
    <x v="2"/>
    <n v="5869"/>
    <n v="23413"/>
    <n v="9"/>
    <n v="11"/>
    <n v="3"/>
    <n v="3"/>
    <n v="80"/>
    <n v="0"/>
    <n v="8"/>
    <n v="3"/>
    <n v="5"/>
    <n v="2"/>
    <n v="1"/>
    <n v="4"/>
  </r>
  <r>
    <x v="1"/>
    <s v="Travel_Rarely"/>
    <x v="2"/>
    <s v="Current Employees"/>
    <x v="0"/>
    <x v="2"/>
    <x v="1258"/>
    <n v="1836"/>
    <x v="1"/>
    <x v="0"/>
    <x v="0"/>
    <s v="No"/>
    <s v="Y"/>
    <n v="4"/>
    <n v="-2"/>
    <n v="0"/>
    <n v="26"/>
    <n v="0"/>
    <m/>
    <n v="0"/>
    <n v="1"/>
    <n v="572"/>
    <n v="10"/>
    <x v="3"/>
    <n v="1"/>
    <n v="3"/>
    <n v="46"/>
    <n v="3"/>
    <n v="2"/>
    <x v="0"/>
    <n v="4684"/>
    <n v="9125"/>
    <n v="1"/>
    <n v="13"/>
    <n v="3"/>
    <n v="1"/>
    <n v="80"/>
    <n v="0"/>
    <n v="5"/>
    <n v="3"/>
    <n v="5"/>
    <n v="3"/>
    <n v="1"/>
    <n v="2"/>
  </r>
  <r>
    <x v="1"/>
    <s v="Travel_Rarely"/>
    <x v="2"/>
    <s v="Current Employees"/>
    <x v="0"/>
    <x v="1"/>
    <x v="1259"/>
    <n v="1478"/>
    <x v="1"/>
    <x v="0"/>
    <x v="0"/>
    <s v="No"/>
    <s v="Y"/>
    <n v="2"/>
    <n v="-2"/>
    <n v="0"/>
    <n v="34"/>
    <n v="0"/>
    <m/>
    <n v="0"/>
    <n v="1"/>
    <n v="1326"/>
    <n v="3"/>
    <x v="3"/>
    <n v="1"/>
    <n v="4"/>
    <n v="81"/>
    <n v="1"/>
    <n v="2"/>
    <x v="3"/>
    <n v="4759"/>
    <n v="15891"/>
    <n v="3"/>
    <n v="18"/>
    <n v="3"/>
    <n v="4"/>
    <n v="80"/>
    <n v="0"/>
    <n v="15"/>
    <n v="3"/>
    <n v="13"/>
    <n v="9"/>
    <n v="3"/>
    <n v="12"/>
  </r>
  <r>
    <x v="1"/>
    <s v="Travel_Rarely"/>
    <x v="4"/>
    <s v="Current Employees"/>
    <x v="0"/>
    <x v="0"/>
    <x v="1260"/>
    <n v="1680"/>
    <x v="1"/>
    <x v="6"/>
    <x v="0"/>
    <s v="No"/>
    <s v="Y"/>
    <n v="3"/>
    <n v="-2"/>
    <n v="0"/>
    <n v="20"/>
    <n v="0"/>
    <m/>
    <n v="0"/>
    <n v="1"/>
    <n v="727"/>
    <n v="9"/>
    <x v="1"/>
    <n v="1"/>
    <n v="4"/>
    <n v="54"/>
    <n v="3"/>
    <n v="1"/>
    <x v="3"/>
    <n v="2728"/>
    <n v="21082"/>
    <n v="1"/>
    <n v="11"/>
    <n v="3"/>
    <n v="1"/>
    <n v="80"/>
    <n v="0"/>
    <n v="2"/>
    <n v="3"/>
    <n v="2"/>
    <n v="2"/>
    <n v="0"/>
    <n v="2"/>
  </r>
  <r>
    <x v="1"/>
    <s v="Travel_Rarely"/>
    <x v="2"/>
    <s v="Current Employees"/>
    <x v="0"/>
    <x v="2"/>
    <x v="1261"/>
    <n v="1469"/>
    <x v="1"/>
    <x v="0"/>
    <x v="0"/>
    <s v="No"/>
    <s v="Y"/>
    <n v="4"/>
    <n v="-2"/>
    <n v="0"/>
    <n v="28"/>
    <n v="0"/>
    <m/>
    <n v="0"/>
    <n v="1"/>
    <n v="866"/>
    <n v="5"/>
    <x v="3"/>
    <n v="1"/>
    <n v="4"/>
    <n v="84"/>
    <n v="3"/>
    <n v="2"/>
    <x v="3"/>
    <n v="8463"/>
    <n v="23490"/>
    <n v="0"/>
    <n v="18"/>
    <n v="3"/>
    <n v="4"/>
    <n v="80"/>
    <n v="0"/>
    <n v="6"/>
    <n v="3"/>
    <n v="5"/>
    <n v="4"/>
    <n v="1"/>
    <n v="3"/>
  </r>
  <r>
    <x v="1"/>
    <s v="Travel_Rarely"/>
    <x v="0"/>
    <s v="Current Employees"/>
    <x v="0"/>
    <x v="3"/>
    <x v="1262"/>
    <n v="1708"/>
    <x v="1"/>
    <x v="0"/>
    <x v="0"/>
    <s v="No"/>
    <s v="Y"/>
    <n v="3"/>
    <n v="-2"/>
    <n v="0"/>
    <n v="41"/>
    <n v="0"/>
    <m/>
    <n v="0"/>
    <n v="1"/>
    <n v="918"/>
    <n v="6"/>
    <x v="3"/>
    <n v="1"/>
    <n v="4"/>
    <n v="35"/>
    <n v="3"/>
    <n v="3"/>
    <x v="3"/>
    <n v="9241"/>
    <n v="15869"/>
    <n v="1"/>
    <n v="12"/>
    <n v="3"/>
    <n v="2"/>
    <n v="80"/>
    <n v="0"/>
    <n v="10"/>
    <n v="3"/>
    <n v="10"/>
    <n v="8"/>
    <n v="8"/>
    <n v="7"/>
  </r>
  <r>
    <x v="1"/>
    <s v="Travel_Rarely"/>
    <x v="2"/>
    <s v="Current Employees"/>
    <x v="0"/>
    <x v="3"/>
    <x v="1263"/>
    <n v="1965"/>
    <x v="1"/>
    <x v="0"/>
    <x v="0"/>
    <s v="No"/>
    <s v="Y"/>
    <n v="5"/>
    <n v="-2"/>
    <n v="0"/>
    <n v="27"/>
    <n v="0"/>
    <m/>
    <n v="0"/>
    <n v="1"/>
    <n v="954"/>
    <n v="9"/>
    <x v="3"/>
    <n v="1"/>
    <n v="4"/>
    <n v="44"/>
    <n v="3"/>
    <n v="2"/>
    <x v="3"/>
    <n v="4105"/>
    <n v="5099"/>
    <n v="1"/>
    <n v="14"/>
    <n v="3"/>
    <n v="1"/>
    <n v="80"/>
    <n v="0"/>
    <n v="7"/>
    <n v="3"/>
    <n v="7"/>
    <n v="7"/>
    <n v="0"/>
    <n v="7"/>
  </r>
  <r>
    <x v="1"/>
    <s v="Travel_Rarely"/>
    <x v="1"/>
    <s v="Current Employees"/>
    <x v="0"/>
    <x v="0"/>
    <x v="1264"/>
    <n v="1602"/>
    <x v="1"/>
    <x v="5"/>
    <x v="0"/>
    <s v="No"/>
    <s v="Y"/>
    <n v="5"/>
    <n v="-2"/>
    <n v="0"/>
    <n v="46"/>
    <n v="0"/>
    <m/>
    <n v="0"/>
    <n v="1"/>
    <n v="563"/>
    <n v="1"/>
    <x v="2"/>
    <n v="1"/>
    <n v="4"/>
    <n v="56"/>
    <n v="4"/>
    <n v="4"/>
    <x v="3"/>
    <n v="17567"/>
    <n v="3156"/>
    <n v="1"/>
    <n v="15"/>
    <n v="3"/>
    <n v="2"/>
    <n v="80"/>
    <n v="0"/>
    <n v="27"/>
    <n v="1"/>
    <n v="26"/>
    <n v="0"/>
    <n v="0"/>
    <n v="12"/>
  </r>
  <r>
    <x v="1"/>
    <s v="Non-Travel"/>
    <x v="4"/>
    <s v="Current Employees"/>
    <x v="1"/>
    <x v="1"/>
    <x v="1265"/>
    <n v="1605"/>
    <x v="0"/>
    <x v="1"/>
    <x v="1"/>
    <s v="Yes"/>
    <s v="Y"/>
    <n v="2"/>
    <n v="-2"/>
    <n v="0"/>
    <n v="22"/>
    <n v="0"/>
    <m/>
    <n v="0"/>
    <n v="1"/>
    <n v="457"/>
    <n v="26"/>
    <x v="0"/>
    <n v="1"/>
    <n v="2"/>
    <n v="85"/>
    <n v="2"/>
    <n v="1"/>
    <x v="2"/>
    <n v="2814"/>
    <n v="10293"/>
    <n v="1"/>
    <n v="14"/>
    <n v="3"/>
    <n v="2"/>
    <n v="80"/>
    <n v="0"/>
    <n v="4"/>
    <n v="2"/>
    <n v="4"/>
    <n v="2"/>
    <n v="1"/>
    <n v="3"/>
  </r>
  <r>
    <x v="1"/>
    <s v="Travel_Frequently"/>
    <x v="0"/>
    <s v="Current Employees"/>
    <x v="1"/>
    <x v="2"/>
    <x v="1266"/>
    <n v="1937"/>
    <x v="0"/>
    <x v="1"/>
    <x v="2"/>
    <s v="Yes"/>
    <s v="Y"/>
    <n v="3"/>
    <n v="-2"/>
    <n v="0"/>
    <n v="38"/>
    <n v="0"/>
    <m/>
    <n v="0"/>
    <n v="1"/>
    <n v="1394"/>
    <n v="8"/>
    <x v="3"/>
    <n v="1"/>
    <n v="4"/>
    <n v="58"/>
    <n v="2"/>
    <n v="2"/>
    <x v="1"/>
    <n v="2133"/>
    <n v="18115"/>
    <n v="1"/>
    <n v="16"/>
    <n v="3"/>
    <n v="3"/>
    <n v="80"/>
    <n v="1"/>
    <n v="20"/>
    <n v="3"/>
    <n v="20"/>
    <n v="11"/>
    <n v="0"/>
    <n v="7"/>
  </r>
  <r>
    <x v="1"/>
    <s v="Travel_Frequently"/>
    <x v="4"/>
    <s v="Current Employees"/>
    <x v="1"/>
    <x v="4"/>
    <x v="1267"/>
    <n v="1646"/>
    <x v="0"/>
    <x v="1"/>
    <x v="0"/>
    <s v="Yes"/>
    <s v="Y"/>
    <n v="2"/>
    <n v="-2"/>
    <n v="0"/>
    <n v="24"/>
    <n v="0"/>
    <m/>
    <n v="0"/>
    <n v="1"/>
    <n v="567"/>
    <n v="2"/>
    <x v="1"/>
    <n v="1"/>
    <n v="4"/>
    <n v="32"/>
    <n v="3"/>
    <n v="1"/>
    <x v="0"/>
    <n v="3760"/>
    <n v="17218"/>
    <n v="1"/>
    <n v="13"/>
    <n v="3"/>
    <n v="3"/>
    <n v="80"/>
    <n v="0"/>
    <n v="6"/>
    <n v="3"/>
    <n v="6"/>
    <n v="3"/>
    <n v="1"/>
    <n v="3"/>
  </r>
  <r>
    <x v="1"/>
    <s v="Travel_Frequently"/>
    <x v="2"/>
    <s v="Current Employees"/>
    <x v="1"/>
    <x v="0"/>
    <x v="1268"/>
    <n v="1850"/>
    <x v="0"/>
    <x v="2"/>
    <x v="0"/>
    <s v="Yes"/>
    <s v="Y"/>
    <n v="3"/>
    <n v="-2"/>
    <n v="0"/>
    <n v="27"/>
    <n v="0"/>
    <m/>
    <n v="0"/>
    <n v="1"/>
    <n v="1297"/>
    <n v="5"/>
    <x v="0"/>
    <n v="1"/>
    <n v="4"/>
    <n v="53"/>
    <n v="3"/>
    <n v="1"/>
    <x v="0"/>
    <n v="2379"/>
    <n v="19826"/>
    <n v="0"/>
    <n v="14"/>
    <n v="3"/>
    <n v="3"/>
    <n v="80"/>
    <n v="0"/>
    <n v="6"/>
    <n v="2"/>
    <n v="5"/>
    <n v="4"/>
    <n v="0"/>
    <n v="2"/>
  </r>
  <r>
    <x v="1"/>
    <s v="Travel_Rarely"/>
    <x v="0"/>
    <s v="Current Employees"/>
    <x v="2"/>
    <x v="0"/>
    <x v="1269"/>
    <n v="1683"/>
    <x v="0"/>
    <x v="8"/>
    <x v="2"/>
    <s v="Yes"/>
    <s v="Y"/>
    <n v="2"/>
    <n v="-2"/>
    <n v="0"/>
    <n v="44"/>
    <n v="0"/>
    <m/>
    <n v="0"/>
    <n v="1"/>
    <n v="528"/>
    <n v="1"/>
    <x v="3"/>
    <n v="1"/>
    <n v="3"/>
    <n v="44"/>
    <n v="3"/>
    <n v="1"/>
    <x v="0"/>
    <n v="3195"/>
    <n v="4167"/>
    <n v="4"/>
    <n v="18"/>
    <n v="3"/>
    <n v="1"/>
    <n v="80"/>
    <n v="3"/>
    <n v="8"/>
    <n v="3"/>
    <n v="2"/>
    <n v="2"/>
    <n v="2"/>
    <n v="2"/>
  </r>
  <r>
    <x v="1"/>
    <s v="Travel_Rarely"/>
    <x v="0"/>
    <s v="Current Employees"/>
    <x v="2"/>
    <x v="0"/>
    <x v="1270"/>
    <n v="2040"/>
    <x v="0"/>
    <x v="8"/>
    <x v="0"/>
    <s v="Yes"/>
    <s v="Y"/>
    <n v="2"/>
    <n v="-2"/>
    <n v="0"/>
    <n v="35"/>
    <n v="0"/>
    <m/>
    <n v="0"/>
    <n v="1"/>
    <n v="1146"/>
    <n v="26"/>
    <x v="2"/>
    <n v="1"/>
    <n v="3"/>
    <n v="31"/>
    <n v="3"/>
    <n v="3"/>
    <x v="0"/>
    <n v="8837"/>
    <n v="16642"/>
    <n v="1"/>
    <n v="16"/>
    <n v="3"/>
    <n v="3"/>
    <n v="80"/>
    <n v="0"/>
    <n v="9"/>
    <n v="3"/>
    <n v="9"/>
    <n v="0"/>
    <n v="1"/>
    <n v="7"/>
  </r>
  <r>
    <x v="1"/>
    <s v="Travel_Rarely"/>
    <x v="0"/>
    <s v="Current Employees"/>
    <x v="1"/>
    <x v="2"/>
    <x v="1271"/>
    <n v="1608"/>
    <x v="0"/>
    <x v="7"/>
    <x v="2"/>
    <s v="Yes"/>
    <s v="Y"/>
    <n v="4"/>
    <n v="-2"/>
    <n v="0"/>
    <n v="44"/>
    <n v="0"/>
    <m/>
    <n v="0"/>
    <n v="1"/>
    <n v="1313"/>
    <n v="7"/>
    <x v="3"/>
    <n v="1"/>
    <n v="2"/>
    <n v="31"/>
    <n v="3"/>
    <n v="5"/>
    <x v="0"/>
    <n v="19049"/>
    <n v="3549"/>
    <n v="0"/>
    <n v="14"/>
    <n v="3"/>
    <n v="4"/>
    <n v="80"/>
    <n v="1"/>
    <n v="23"/>
    <n v="2"/>
    <n v="22"/>
    <n v="7"/>
    <n v="1"/>
    <n v="10"/>
  </r>
  <r>
    <x v="1"/>
    <s v="Travel_Rarely"/>
    <x v="1"/>
    <s v="Current Employees"/>
    <x v="1"/>
    <x v="0"/>
    <x v="1272"/>
    <n v="1827"/>
    <x v="0"/>
    <x v="3"/>
    <x v="2"/>
    <s v="Yes"/>
    <s v="Y"/>
    <n v="4"/>
    <n v="-2"/>
    <n v="0"/>
    <n v="47"/>
    <n v="0"/>
    <m/>
    <n v="0"/>
    <n v="1"/>
    <n v="1001"/>
    <n v="4"/>
    <x v="3"/>
    <n v="1"/>
    <n v="3"/>
    <n v="92"/>
    <n v="2"/>
    <n v="3"/>
    <x v="1"/>
    <n v="10333"/>
    <n v="19271"/>
    <n v="8"/>
    <n v="12"/>
    <n v="3"/>
    <n v="3"/>
    <n v="80"/>
    <n v="1"/>
    <n v="28"/>
    <n v="3"/>
    <n v="22"/>
    <n v="11"/>
    <n v="14"/>
    <n v="10"/>
  </r>
  <r>
    <x v="1"/>
    <s v="Travel_Rarely"/>
    <x v="1"/>
    <s v="Current Employees"/>
    <x v="1"/>
    <x v="2"/>
    <x v="1273"/>
    <n v="1674"/>
    <x v="0"/>
    <x v="2"/>
    <x v="2"/>
    <s v="Yes"/>
    <s v="Y"/>
    <n v="2"/>
    <n v="-2"/>
    <n v="0"/>
    <n v="49"/>
    <n v="0"/>
    <m/>
    <n v="0"/>
    <n v="1"/>
    <n v="464"/>
    <n v="16"/>
    <x v="3"/>
    <n v="1"/>
    <n v="4"/>
    <n v="74"/>
    <n v="3"/>
    <n v="1"/>
    <x v="3"/>
    <n v="2587"/>
    <n v="24941"/>
    <n v="4"/>
    <n v="16"/>
    <n v="3"/>
    <n v="2"/>
    <n v="80"/>
    <n v="1"/>
    <n v="17"/>
    <n v="2"/>
    <n v="2"/>
    <n v="2"/>
    <n v="2"/>
    <n v="2"/>
  </r>
  <r>
    <x v="1"/>
    <s v="Travel_Rarely"/>
    <x v="2"/>
    <s v="Current Employees"/>
    <x v="1"/>
    <x v="2"/>
    <x v="1274"/>
    <n v="1974"/>
    <x v="0"/>
    <x v="2"/>
    <x v="2"/>
    <s v="Yes"/>
    <s v="Y"/>
    <n v="4"/>
    <n v="-2"/>
    <n v="0"/>
    <n v="31"/>
    <n v="0"/>
    <m/>
    <n v="0"/>
    <n v="1"/>
    <n v="1276"/>
    <n v="2"/>
    <x v="1"/>
    <n v="1"/>
    <n v="4"/>
    <n v="59"/>
    <n v="1"/>
    <n v="1"/>
    <x v="0"/>
    <n v="1129"/>
    <n v="17536"/>
    <n v="1"/>
    <n v="11"/>
    <n v="3"/>
    <n v="3"/>
    <n v="80"/>
    <n v="3"/>
    <n v="1"/>
    <n v="3"/>
    <n v="1"/>
    <n v="0"/>
    <n v="0"/>
    <n v="0"/>
  </r>
  <r>
    <x v="1"/>
    <s v="Travel_Rarely"/>
    <x v="0"/>
    <s v="Current Employees"/>
    <x v="1"/>
    <x v="1"/>
    <x v="1275"/>
    <n v="1886"/>
    <x v="0"/>
    <x v="3"/>
    <x v="1"/>
    <s v="Yes"/>
    <s v="Y"/>
    <n v="2"/>
    <n v="-2"/>
    <n v="0"/>
    <n v="35"/>
    <n v="0"/>
    <m/>
    <n v="0"/>
    <n v="1"/>
    <n v="219"/>
    <n v="16"/>
    <x v="0"/>
    <n v="1"/>
    <n v="4"/>
    <n v="44"/>
    <n v="2"/>
    <n v="2"/>
    <x v="1"/>
    <n v="4788"/>
    <n v="25388"/>
    <n v="0"/>
    <n v="11"/>
    <n v="3"/>
    <n v="4"/>
    <n v="80"/>
    <n v="0"/>
    <n v="4"/>
    <n v="3"/>
    <n v="3"/>
    <n v="2"/>
    <n v="0"/>
    <n v="2"/>
  </r>
  <r>
    <x v="1"/>
    <s v="Travel_Rarely"/>
    <x v="2"/>
    <s v="Current Employees"/>
    <x v="1"/>
    <x v="0"/>
    <x v="1276"/>
    <n v="1893"/>
    <x v="0"/>
    <x v="1"/>
    <x v="1"/>
    <s v="Yes"/>
    <s v="Y"/>
    <n v="3"/>
    <n v="-2"/>
    <n v="0"/>
    <n v="26"/>
    <n v="0"/>
    <m/>
    <n v="0"/>
    <n v="1"/>
    <n v="482"/>
    <n v="1"/>
    <x v="0"/>
    <n v="1"/>
    <n v="2"/>
    <n v="90"/>
    <n v="2"/>
    <n v="1"/>
    <x v="2"/>
    <n v="2933"/>
    <n v="14908"/>
    <n v="1"/>
    <n v="13"/>
    <n v="3"/>
    <n v="3"/>
    <n v="80"/>
    <n v="1"/>
    <n v="1"/>
    <n v="2"/>
    <n v="1"/>
    <n v="0"/>
    <n v="1"/>
    <n v="0"/>
  </r>
  <r>
    <x v="1"/>
    <s v="Travel_Rarely"/>
    <x v="0"/>
    <s v="Current Employees"/>
    <x v="1"/>
    <x v="0"/>
    <x v="1277"/>
    <n v="1724"/>
    <x v="0"/>
    <x v="3"/>
    <x v="1"/>
    <s v="Yes"/>
    <s v="Y"/>
    <n v="3"/>
    <n v="-2"/>
    <n v="0"/>
    <n v="40"/>
    <n v="0"/>
    <m/>
    <n v="0"/>
    <n v="1"/>
    <n v="369"/>
    <n v="8"/>
    <x v="0"/>
    <n v="1"/>
    <n v="2"/>
    <n v="92"/>
    <n v="3"/>
    <n v="2"/>
    <x v="3"/>
    <n v="6516"/>
    <n v="5041"/>
    <n v="2"/>
    <n v="16"/>
    <n v="3"/>
    <n v="2"/>
    <n v="80"/>
    <n v="1"/>
    <n v="18"/>
    <n v="3"/>
    <n v="1"/>
    <n v="0"/>
    <n v="0"/>
    <n v="0"/>
  </r>
  <r>
    <x v="1"/>
    <s v="Travel_Rarely"/>
    <x v="2"/>
    <s v="Current Employees"/>
    <x v="1"/>
    <x v="2"/>
    <x v="1278"/>
    <n v="2009"/>
    <x v="0"/>
    <x v="4"/>
    <x v="1"/>
    <s v="Yes"/>
    <s v="Y"/>
    <n v="6"/>
    <n v="-2"/>
    <n v="0"/>
    <n v="33"/>
    <n v="0"/>
    <m/>
    <n v="0"/>
    <n v="1"/>
    <n v="501"/>
    <n v="15"/>
    <x v="0"/>
    <n v="1"/>
    <n v="2"/>
    <n v="95"/>
    <n v="3"/>
    <n v="2"/>
    <x v="0"/>
    <n v="4878"/>
    <n v="21653"/>
    <n v="0"/>
    <n v="13"/>
    <n v="3"/>
    <n v="1"/>
    <n v="80"/>
    <n v="1"/>
    <n v="10"/>
    <n v="3"/>
    <n v="9"/>
    <n v="7"/>
    <n v="8"/>
    <n v="1"/>
  </r>
  <r>
    <x v="1"/>
    <s v="Travel_Rarely"/>
    <x v="1"/>
    <s v="Current Employees"/>
    <x v="1"/>
    <x v="0"/>
    <x v="1279"/>
    <n v="1661"/>
    <x v="0"/>
    <x v="4"/>
    <x v="1"/>
    <s v="Yes"/>
    <s v="Y"/>
    <n v="3"/>
    <n v="-2"/>
    <n v="0"/>
    <n v="49"/>
    <n v="0"/>
    <m/>
    <n v="0"/>
    <n v="1"/>
    <n v="465"/>
    <n v="6"/>
    <x v="1"/>
    <n v="1"/>
    <n v="3"/>
    <n v="41"/>
    <n v="2"/>
    <n v="4"/>
    <x v="2"/>
    <n v="13966"/>
    <n v="11652"/>
    <n v="2"/>
    <n v="19"/>
    <n v="3"/>
    <n v="2"/>
    <n v="80"/>
    <n v="1"/>
    <n v="30"/>
    <n v="3"/>
    <n v="15"/>
    <n v="11"/>
    <n v="2"/>
    <n v="12"/>
  </r>
  <r>
    <x v="1"/>
    <s v="Travel_Rarely"/>
    <x v="0"/>
    <s v="Current Employees"/>
    <x v="1"/>
    <x v="0"/>
    <x v="1280"/>
    <n v="1703"/>
    <x v="0"/>
    <x v="4"/>
    <x v="1"/>
    <s v="Yes"/>
    <s v="Y"/>
    <n v="2"/>
    <n v="-2"/>
    <n v="0"/>
    <n v="44"/>
    <n v="0"/>
    <m/>
    <n v="0"/>
    <n v="1"/>
    <n v="921"/>
    <n v="2"/>
    <x v="3"/>
    <n v="1"/>
    <n v="3"/>
    <n v="96"/>
    <n v="4"/>
    <n v="3"/>
    <x v="0"/>
    <n v="7879"/>
    <n v="14810"/>
    <n v="1"/>
    <n v="19"/>
    <n v="3"/>
    <n v="2"/>
    <n v="80"/>
    <n v="1"/>
    <n v="9"/>
    <n v="3"/>
    <n v="8"/>
    <n v="7"/>
    <n v="6"/>
    <n v="7"/>
  </r>
  <r>
    <x v="1"/>
    <s v="Travel_Rarely"/>
    <x v="0"/>
    <s v="Current Employees"/>
    <x v="1"/>
    <x v="2"/>
    <x v="1281"/>
    <n v="1638"/>
    <x v="0"/>
    <x v="3"/>
    <x v="1"/>
    <s v="Yes"/>
    <s v="Y"/>
    <n v="6"/>
    <n v="-2"/>
    <n v="0"/>
    <n v="38"/>
    <n v="0"/>
    <m/>
    <n v="0"/>
    <n v="1"/>
    <n v="397"/>
    <n v="2"/>
    <x v="0"/>
    <n v="1"/>
    <n v="4"/>
    <n v="54"/>
    <n v="2"/>
    <n v="3"/>
    <x v="2"/>
    <n v="7756"/>
    <n v="14199"/>
    <n v="3"/>
    <n v="19"/>
    <n v="3"/>
    <n v="4"/>
    <n v="80"/>
    <n v="1"/>
    <n v="10"/>
    <n v="4"/>
    <n v="5"/>
    <n v="4"/>
    <n v="0"/>
    <n v="2"/>
  </r>
  <r>
    <x v="1"/>
    <s v="Travel_Rarely"/>
    <x v="0"/>
    <s v="Current Employees"/>
    <x v="1"/>
    <x v="0"/>
    <x v="1282"/>
    <n v="1614"/>
    <x v="0"/>
    <x v="3"/>
    <x v="1"/>
    <s v="Yes"/>
    <s v="Y"/>
    <n v="2"/>
    <n v="-2"/>
    <n v="0"/>
    <n v="36"/>
    <n v="0"/>
    <m/>
    <n v="0"/>
    <n v="1"/>
    <n v="559"/>
    <n v="12"/>
    <x v="2"/>
    <n v="1"/>
    <n v="3"/>
    <n v="76"/>
    <n v="3"/>
    <n v="2"/>
    <x v="2"/>
    <n v="4663"/>
    <n v="12421"/>
    <n v="9"/>
    <n v="12"/>
    <n v="3"/>
    <n v="2"/>
    <n v="80"/>
    <n v="2"/>
    <n v="7"/>
    <n v="3"/>
    <n v="3"/>
    <n v="2"/>
    <n v="1"/>
    <n v="1"/>
  </r>
  <r>
    <x v="1"/>
    <s v="Travel_Rarely"/>
    <x v="0"/>
    <s v="Current Employees"/>
    <x v="1"/>
    <x v="2"/>
    <x v="1283"/>
    <n v="1587"/>
    <x v="0"/>
    <x v="4"/>
    <x v="0"/>
    <s v="Yes"/>
    <s v="Y"/>
    <n v="4"/>
    <n v="-2"/>
    <n v="0"/>
    <n v="35"/>
    <n v="0"/>
    <m/>
    <n v="0"/>
    <n v="1"/>
    <n v="670"/>
    <n v="10"/>
    <x v="2"/>
    <n v="1"/>
    <n v="1"/>
    <n v="51"/>
    <n v="3"/>
    <n v="2"/>
    <x v="2"/>
    <n v="6142"/>
    <n v="4223"/>
    <n v="3"/>
    <n v="16"/>
    <n v="3"/>
    <n v="3"/>
    <n v="80"/>
    <n v="0"/>
    <n v="10"/>
    <n v="3"/>
    <n v="5"/>
    <n v="2"/>
    <n v="0"/>
    <n v="4"/>
  </r>
  <r>
    <x v="1"/>
    <s v="Travel_Rarely"/>
    <x v="1"/>
    <s v="Current Employees"/>
    <x v="1"/>
    <x v="2"/>
    <x v="1284"/>
    <n v="1611"/>
    <x v="0"/>
    <x v="2"/>
    <x v="0"/>
    <s v="Yes"/>
    <s v="Y"/>
    <n v="3"/>
    <n v="-2"/>
    <n v="0"/>
    <n v="45"/>
    <n v="0"/>
    <m/>
    <n v="0"/>
    <n v="1"/>
    <n v="1015"/>
    <n v="5"/>
    <x v="4"/>
    <n v="1"/>
    <n v="3"/>
    <n v="50"/>
    <n v="1"/>
    <n v="2"/>
    <x v="3"/>
    <n v="5769"/>
    <n v="23447"/>
    <n v="1"/>
    <n v="14"/>
    <n v="3"/>
    <n v="1"/>
    <n v="80"/>
    <n v="0"/>
    <n v="10"/>
    <n v="3"/>
    <n v="10"/>
    <n v="7"/>
    <n v="1"/>
    <n v="4"/>
  </r>
  <r>
    <x v="1"/>
    <s v="Travel_Rarely"/>
    <x v="1"/>
    <s v="Current Employees"/>
    <x v="1"/>
    <x v="2"/>
    <x v="1285"/>
    <n v="1980"/>
    <x v="0"/>
    <x v="3"/>
    <x v="0"/>
    <s v="Yes"/>
    <s v="Y"/>
    <n v="3"/>
    <n v="-2"/>
    <n v="0"/>
    <n v="54"/>
    <n v="0"/>
    <m/>
    <n v="0"/>
    <n v="1"/>
    <n v="157"/>
    <n v="10"/>
    <x v="3"/>
    <n v="1"/>
    <n v="3"/>
    <n v="77"/>
    <n v="3"/>
    <n v="2"/>
    <x v="3"/>
    <n v="4440"/>
    <n v="25198"/>
    <n v="6"/>
    <n v="19"/>
    <n v="3"/>
    <n v="4"/>
    <n v="80"/>
    <n v="0"/>
    <n v="9"/>
    <n v="3"/>
    <n v="5"/>
    <n v="2"/>
    <n v="1"/>
    <n v="4"/>
  </r>
  <r>
    <x v="1"/>
    <s v="Travel_Rarely"/>
    <x v="0"/>
    <s v="Current Employees"/>
    <x v="1"/>
    <x v="0"/>
    <x v="1286"/>
    <n v="1641"/>
    <x v="0"/>
    <x v="3"/>
    <x v="0"/>
    <s v="Yes"/>
    <s v="Y"/>
    <n v="2"/>
    <n v="-2"/>
    <n v="0"/>
    <n v="40"/>
    <n v="0"/>
    <m/>
    <n v="0"/>
    <n v="1"/>
    <n v="448"/>
    <n v="16"/>
    <x v="3"/>
    <n v="1"/>
    <n v="3"/>
    <n v="84"/>
    <n v="3"/>
    <n v="3"/>
    <x v="0"/>
    <n v="7945"/>
    <n v="19948"/>
    <n v="6"/>
    <n v="15"/>
    <n v="3"/>
    <n v="4"/>
    <n v="80"/>
    <n v="0"/>
    <n v="18"/>
    <n v="2"/>
    <n v="4"/>
    <n v="2"/>
    <n v="3"/>
    <n v="3"/>
  </r>
  <r>
    <x v="1"/>
    <s v="Travel_Rarely"/>
    <x v="0"/>
    <s v="Current Employees"/>
    <x v="0"/>
    <x v="3"/>
    <x v="1287"/>
    <n v="1815"/>
    <x v="0"/>
    <x v="0"/>
    <x v="2"/>
    <s v="Yes"/>
    <s v="Y"/>
    <n v="3"/>
    <n v="-2"/>
    <n v="0"/>
    <n v="41"/>
    <n v="0"/>
    <m/>
    <n v="0"/>
    <n v="1"/>
    <n v="796"/>
    <n v="4"/>
    <x v="1"/>
    <n v="1"/>
    <n v="3"/>
    <n v="81"/>
    <n v="3"/>
    <n v="3"/>
    <x v="3"/>
    <n v="10447"/>
    <n v="26458"/>
    <n v="0"/>
    <n v="13"/>
    <n v="3"/>
    <n v="4"/>
    <n v="80"/>
    <n v="1"/>
    <n v="23"/>
    <n v="4"/>
    <n v="22"/>
    <n v="14"/>
    <n v="13"/>
    <n v="5"/>
  </r>
  <r>
    <x v="1"/>
    <s v="Travel_Rarely"/>
    <x v="2"/>
    <s v="Current Employees"/>
    <x v="0"/>
    <x v="2"/>
    <x v="1288"/>
    <n v="1912"/>
    <x v="0"/>
    <x v="0"/>
    <x v="2"/>
    <s v="Yes"/>
    <s v="Y"/>
    <n v="2"/>
    <n v="-2"/>
    <n v="0"/>
    <n v="31"/>
    <n v="0"/>
    <m/>
    <n v="0"/>
    <n v="1"/>
    <n v="1079"/>
    <n v="10"/>
    <x v="0"/>
    <n v="1"/>
    <n v="3"/>
    <n v="86"/>
    <n v="3"/>
    <n v="2"/>
    <x v="0"/>
    <n v="6583"/>
    <n v="20115"/>
    <n v="2"/>
    <n v="11"/>
    <n v="3"/>
    <n v="4"/>
    <n v="80"/>
    <n v="1"/>
    <n v="8"/>
    <n v="3"/>
    <n v="5"/>
    <n v="2"/>
    <n v="1"/>
    <n v="4"/>
  </r>
  <r>
    <x v="1"/>
    <s v="Travel_Rarely"/>
    <x v="0"/>
    <s v="Current Employees"/>
    <x v="0"/>
    <x v="0"/>
    <x v="1289"/>
    <n v="1962"/>
    <x v="0"/>
    <x v="0"/>
    <x v="1"/>
    <s v="Yes"/>
    <s v="Y"/>
    <n v="2"/>
    <n v="-2"/>
    <n v="0"/>
    <n v="35"/>
    <n v="0"/>
    <m/>
    <n v="0"/>
    <n v="1"/>
    <n v="1224"/>
    <n v="7"/>
    <x v="2"/>
    <n v="1"/>
    <n v="3"/>
    <n v="55"/>
    <n v="3"/>
    <n v="2"/>
    <x v="0"/>
    <n v="5204"/>
    <n v="13586"/>
    <n v="1"/>
    <n v="11"/>
    <n v="3"/>
    <n v="4"/>
    <n v="80"/>
    <n v="0"/>
    <n v="10"/>
    <n v="3"/>
    <n v="10"/>
    <n v="8"/>
    <n v="0"/>
    <n v="9"/>
  </r>
  <r>
    <x v="1"/>
    <s v="Travel_Rarely"/>
    <x v="2"/>
    <s v="Current Employees"/>
    <x v="0"/>
    <x v="2"/>
    <x v="1290"/>
    <n v="1915"/>
    <x v="0"/>
    <x v="0"/>
    <x v="1"/>
    <s v="Yes"/>
    <s v="Y"/>
    <n v="3"/>
    <n v="-2"/>
    <n v="0"/>
    <n v="34"/>
    <n v="0"/>
    <m/>
    <n v="0"/>
    <n v="1"/>
    <n v="735"/>
    <n v="3"/>
    <x v="1"/>
    <n v="1"/>
    <n v="4"/>
    <n v="75"/>
    <n v="2"/>
    <n v="2"/>
    <x v="0"/>
    <n v="8103"/>
    <n v="16495"/>
    <n v="3"/>
    <n v="12"/>
    <n v="3"/>
    <n v="3"/>
    <n v="80"/>
    <n v="0"/>
    <n v="9"/>
    <n v="2"/>
    <n v="4"/>
    <n v="2"/>
    <n v="0"/>
    <n v="1"/>
  </r>
  <r>
    <x v="1"/>
    <s v="Travel_Rarely"/>
    <x v="0"/>
    <s v="Current Employees"/>
    <x v="0"/>
    <x v="4"/>
    <x v="1291"/>
    <n v="1880"/>
    <x v="0"/>
    <x v="0"/>
    <x v="1"/>
    <s v="Yes"/>
    <s v="Y"/>
    <n v="4"/>
    <n v="-2"/>
    <n v="0"/>
    <n v="36"/>
    <n v="0"/>
    <m/>
    <n v="0"/>
    <n v="1"/>
    <n v="1266"/>
    <n v="10"/>
    <x v="2"/>
    <n v="1"/>
    <n v="4"/>
    <n v="63"/>
    <n v="2"/>
    <n v="2"/>
    <x v="0"/>
    <n v="5673"/>
    <n v="6060"/>
    <n v="1"/>
    <n v="13"/>
    <n v="3"/>
    <n v="1"/>
    <n v="80"/>
    <n v="1"/>
    <n v="10"/>
    <n v="3"/>
    <n v="10"/>
    <n v="9"/>
    <n v="1"/>
    <n v="7"/>
  </r>
  <r>
    <x v="1"/>
    <s v="Travel_Rarely"/>
    <x v="1"/>
    <s v="Current Employees"/>
    <x v="0"/>
    <x v="2"/>
    <x v="1292"/>
    <n v="1503"/>
    <x v="0"/>
    <x v="0"/>
    <x v="1"/>
    <s v="Yes"/>
    <s v="Y"/>
    <n v="4"/>
    <n v="-2"/>
    <n v="0"/>
    <n v="47"/>
    <n v="0"/>
    <m/>
    <n v="0"/>
    <n v="1"/>
    <n v="571"/>
    <n v="14"/>
    <x v="3"/>
    <n v="1"/>
    <n v="3"/>
    <n v="78"/>
    <n v="3"/>
    <n v="2"/>
    <x v="2"/>
    <n v="4591"/>
    <n v="24200"/>
    <n v="3"/>
    <n v="17"/>
    <n v="3"/>
    <n v="3"/>
    <n v="80"/>
    <n v="1"/>
    <n v="11"/>
    <n v="2"/>
    <n v="5"/>
    <n v="4"/>
    <n v="1"/>
    <n v="2"/>
  </r>
  <r>
    <x v="1"/>
    <s v="Travel_Rarely"/>
    <x v="3"/>
    <s v="Current Employees"/>
    <x v="0"/>
    <x v="0"/>
    <x v="1293"/>
    <n v="1938"/>
    <x v="0"/>
    <x v="5"/>
    <x v="1"/>
    <s v="Yes"/>
    <s v="Y"/>
    <n v="2"/>
    <n v="-2"/>
    <n v="0"/>
    <n v="58"/>
    <n v="0"/>
    <m/>
    <n v="0"/>
    <n v="1"/>
    <n v="605"/>
    <n v="21"/>
    <x v="3"/>
    <n v="1"/>
    <n v="4"/>
    <n v="72"/>
    <n v="3"/>
    <n v="4"/>
    <x v="0"/>
    <n v="17875"/>
    <n v="11761"/>
    <n v="4"/>
    <n v="13"/>
    <n v="3"/>
    <n v="3"/>
    <n v="80"/>
    <n v="1"/>
    <n v="29"/>
    <n v="2"/>
    <n v="1"/>
    <n v="0"/>
    <n v="0"/>
    <n v="0"/>
  </r>
  <r>
    <x v="1"/>
    <s v="Travel_Rarely"/>
    <x v="4"/>
    <s v="Current Employees"/>
    <x v="0"/>
    <x v="2"/>
    <x v="1294"/>
    <n v="1445"/>
    <x v="0"/>
    <x v="0"/>
    <x v="1"/>
    <s v="Yes"/>
    <s v="Y"/>
    <n v="3"/>
    <n v="-2"/>
    <n v="0"/>
    <n v="24"/>
    <n v="0"/>
    <m/>
    <n v="0"/>
    <n v="1"/>
    <n v="1476"/>
    <n v="4"/>
    <x v="1"/>
    <n v="1"/>
    <n v="4"/>
    <n v="42"/>
    <n v="3"/>
    <n v="2"/>
    <x v="2"/>
    <n v="4162"/>
    <n v="15211"/>
    <n v="1"/>
    <n v="12"/>
    <n v="3"/>
    <n v="3"/>
    <n v="80"/>
    <n v="2"/>
    <n v="5"/>
    <n v="3"/>
    <n v="5"/>
    <n v="4"/>
    <n v="0"/>
    <n v="3"/>
  </r>
  <r>
    <x v="1"/>
    <s v="Travel_Rarely"/>
    <x v="0"/>
    <s v="Current Employees"/>
    <x v="0"/>
    <x v="3"/>
    <x v="1295"/>
    <n v="1425"/>
    <x v="0"/>
    <x v="0"/>
    <x v="0"/>
    <s v="Yes"/>
    <s v="Y"/>
    <n v="3"/>
    <n v="-2"/>
    <n v="0"/>
    <n v="36"/>
    <n v="0"/>
    <m/>
    <n v="0"/>
    <n v="1"/>
    <n v="1174"/>
    <n v="3"/>
    <x v="2"/>
    <n v="1"/>
    <n v="1"/>
    <n v="99"/>
    <n v="3"/>
    <n v="2"/>
    <x v="3"/>
    <n v="9278"/>
    <n v="20763"/>
    <n v="3"/>
    <n v="16"/>
    <n v="3"/>
    <n v="4"/>
    <n v="80"/>
    <n v="0"/>
    <n v="15"/>
    <n v="3"/>
    <n v="5"/>
    <n v="4"/>
    <n v="0"/>
    <n v="1"/>
  </r>
  <r>
    <x v="1"/>
    <s v="Non-Travel"/>
    <x v="0"/>
    <s v="Current Employees"/>
    <x v="1"/>
    <x v="0"/>
    <x v="1296"/>
    <n v="1552"/>
    <x v="1"/>
    <x v="4"/>
    <x v="2"/>
    <s v="Yes"/>
    <s v="Y"/>
    <n v="2"/>
    <n v="-2"/>
    <n v="0"/>
    <n v="40"/>
    <n v="0"/>
    <m/>
    <n v="0"/>
    <n v="1"/>
    <n v="1142"/>
    <n v="8"/>
    <x v="0"/>
    <n v="1"/>
    <n v="4"/>
    <n v="72"/>
    <n v="3"/>
    <n v="2"/>
    <x v="0"/>
    <n v="4069"/>
    <n v="8841"/>
    <n v="3"/>
    <n v="18"/>
    <n v="3"/>
    <n v="3"/>
    <n v="80"/>
    <n v="0"/>
    <n v="8"/>
    <n v="3"/>
    <n v="2"/>
    <n v="2"/>
    <n v="2"/>
    <n v="2"/>
  </r>
  <r>
    <x v="1"/>
    <s v="Non-Travel"/>
    <x v="2"/>
    <s v="Current Employees"/>
    <x v="1"/>
    <x v="2"/>
    <x v="1297"/>
    <n v="1948"/>
    <x v="1"/>
    <x v="1"/>
    <x v="2"/>
    <s v="Yes"/>
    <s v="Y"/>
    <n v="3"/>
    <n v="-2"/>
    <n v="0"/>
    <n v="31"/>
    <n v="0"/>
    <m/>
    <n v="0"/>
    <n v="1"/>
    <n v="976"/>
    <n v="3"/>
    <x v="0"/>
    <n v="1"/>
    <n v="3"/>
    <n v="48"/>
    <n v="3"/>
    <n v="1"/>
    <x v="3"/>
    <n v="3065"/>
    <n v="3995"/>
    <n v="1"/>
    <n v="13"/>
    <n v="3"/>
    <n v="4"/>
    <n v="80"/>
    <n v="1"/>
    <n v="4"/>
    <n v="4"/>
    <n v="4"/>
    <n v="2"/>
    <n v="2"/>
    <n v="3"/>
  </r>
  <r>
    <x v="1"/>
    <s v="Non-Travel"/>
    <x v="0"/>
    <s v="Current Employees"/>
    <x v="1"/>
    <x v="0"/>
    <x v="1298"/>
    <n v="1737"/>
    <x v="1"/>
    <x v="2"/>
    <x v="1"/>
    <s v="Yes"/>
    <s v="Y"/>
    <n v="2"/>
    <n v="-2"/>
    <n v="0"/>
    <n v="39"/>
    <n v="0"/>
    <m/>
    <n v="0"/>
    <n v="1"/>
    <n v="792"/>
    <n v="1"/>
    <x v="3"/>
    <n v="1"/>
    <n v="4"/>
    <n v="77"/>
    <n v="3"/>
    <n v="2"/>
    <x v="0"/>
    <n v="6472"/>
    <n v="8989"/>
    <n v="1"/>
    <n v="15"/>
    <n v="3"/>
    <n v="4"/>
    <n v="80"/>
    <n v="1"/>
    <n v="9"/>
    <n v="3"/>
    <n v="9"/>
    <n v="8"/>
    <n v="5"/>
    <n v="8"/>
  </r>
  <r>
    <x v="1"/>
    <s v="Non-Travel"/>
    <x v="2"/>
    <s v="Current Employees"/>
    <x v="0"/>
    <x v="0"/>
    <x v="1299"/>
    <n v="1774"/>
    <x v="1"/>
    <x v="0"/>
    <x v="2"/>
    <s v="Yes"/>
    <s v="Y"/>
    <n v="3"/>
    <n v="-2"/>
    <n v="0"/>
    <n v="34"/>
    <n v="0"/>
    <m/>
    <n v="0"/>
    <n v="1"/>
    <n v="1375"/>
    <n v="10"/>
    <x v="3"/>
    <n v="1"/>
    <n v="4"/>
    <n v="87"/>
    <n v="3"/>
    <n v="2"/>
    <x v="2"/>
    <n v="4001"/>
    <n v="12313"/>
    <n v="1"/>
    <n v="14"/>
    <n v="3"/>
    <n v="3"/>
    <n v="80"/>
    <n v="1"/>
    <n v="15"/>
    <n v="3"/>
    <n v="15"/>
    <n v="14"/>
    <n v="0"/>
    <n v="7"/>
  </r>
  <r>
    <x v="1"/>
    <s v="Travel_Frequently"/>
    <x v="0"/>
    <s v="Current Employees"/>
    <x v="2"/>
    <x v="5"/>
    <x v="1300"/>
    <n v="1642"/>
    <x v="1"/>
    <x v="8"/>
    <x v="1"/>
    <s v="Yes"/>
    <s v="Y"/>
    <n v="3"/>
    <n v="-2"/>
    <n v="0"/>
    <n v="44"/>
    <n v="0"/>
    <m/>
    <n v="0"/>
    <n v="1"/>
    <n v="602"/>
    <n v="1"/>
    <x v="4"/>
    <n v="1"/>
    <n v="1"/>
    <n v="37"/>
    <n v="3"/>
    <n v="2"/>
    <x v="0"/>
    <n v="5743"/>
    <n v="10503"/>
    <n v="4"/>
    <n v="11"/>
    <n v="3"/>
    <n v="3"/>
    <n v="80"/>
    <n v="0"/>
    <n v="14"/>
    <n v="3"/>
    <n v="10"/>
    <n v="7"/>
    <n v="0"/>
    <n v="2"/>
  </r>
  <r>
    <x v="1"/>
    <s v="Travel_Frequently"/>
    <x v="0"/>
    <s v="Current Employees"/>
    <x v="2"/>
    <x v="1"/>
    <x v="1301"/>
    <n v="1972"/>
    <x v="1"/>
    <x v="8"/>
    <x v="1"/>
    <s v="Yes"/>
    <s v="Y"/>
    <n v="2"/>
    <n v="-2"/>
    <n v="0"/>
    <n v="38"/>
    <n v="0"/>
    <m/>
    <n v="0"/>
    <n v="1"/>
    <n v="1444"/>
    <n v="1"/>
    <x v="2"/>
    <n v="1"/>
    <n v="4"/>
    <n v="88"/>
    <n v="3"/>
    <n v="1"/>
    <x v="1"/>
    <n v="2991"/>
    <n v="5224"/>
    <n v="0"/>
    <n v="11"/>
    <n v="3"/>
    <n v="2"/>
    <n v="80"/>
    <n v="1"/>
    <n v="7"/>
    <n v="3"/>
    <n v="6"/>
    <n v="2"/>
    <n v="1"/>
    <n v="2"/>
  </r>
  <r>
    <x v="1"/>
    <s v="Travel_Frequently"/>
    <x v="3"/>
    <s v="Current Employees"/>
    <x v="1"/>
    <x v="0"/>
    <x v="1302"/>
    <n v="1837"/>
    <x v="1"/>
    <x v="7"/>
    <x v="1"/>
    <s v="Yes"/>
    <s v="Y"/>
    <n v="3"/>
    <n v="-2"/>
    <n v="0"/>
    <n v="58"/>
    <n v="0"/>
    <m/>
    <n v="0"/>
    <n v="1"/>
    <n v="1216"/>
    <n v="15"/>
    <x v="2"/>
    <n v="1"/>
    <n v="1"/>
    <n v="87"/>
    <n v="3"/>
    <n v="4"/>
    <x v="2"/>
    <n v="15787"/>
    <n v="21624"/>
    <n v="2"/>
    <n v="14"/>
    <n v="3"/>
    <n v="2"/>
    <n v="80"/>
    <n v="0"/>
    <n v="23"/>
    <n v="3"/>
    <n v="2"/>
    <n v="2"/>
    <n v="2"/>
    <n v="2"/>
  </r>
  <r>
    <x v="1"/>
    <s v="Travel_Frequently"/>
    <x v="2"/>
    <s v="Current Employees"/>
    <x v="1"/>
    <x v="1"/>
    <x v="1303"/>
    <n v="1932"/>
    <x v="1"/>
    <x v="1"/>
    <x v="1"/>
    <s v="Yes"/>
    <s v="Y"/>
    <n v="3"/>
    <n v="-2"/>
    <n v="0"/>
    <n v="34"/>
    <n v="0"/>
    <m/>
    <n v="0"/>
    <n v="1"/>
    <n v="735"/>
    <n v="22"/>
    <x v="2"/>
    <n v="1"/>
    <n v="3"/>
    <n v="86"/>
    <n v="2"/>
    <n v="2"/>
    <x v="0"/>
    <n v="5747"/>
    <n v="26496"/>
    <n v="1"/>
    <n v="15"/>
    <n v="3"/>
    <n v="2"/>
    <n v="80"/>
    <n v="0"/>
    <n v="16"/>
    <n v="3"/>
    <n v="15"/>
    <n v="10"/>
    <n v="6"/>
    <n v="11"/>
  </r>
  <r>
    <x v="1"/>
    <s v="Travel_Frequently"/>
    <x v="0"/>
    <s v="Current Employees"/>
    <x v="1"/>
    <x v="0"/>
    <x v="1304"/>
    <n v="1594"/>
    <x v="1"/>
    <x v="2"/>
    <x v="1"/>
    <s v="Yes"/>
    <s v="Y"/>
    <n v="3"/>
    <n v="-2"/>
    <n v="0"/>
    <n v="36"/>
    <n v="0"/>
    <m/>
    <n v="0"/>
    <n v="1"/>
    <n v="1302"/>
    <n v="6"/>
    <x v="2"/>
    <n v="1"/>
    <n v="1"/>
    <n v="80"/>
    <n v="4"/>
    <n v="2"/>
    <x v="3"/>
    <n v="5562"/>
    <n v="19711"/>
    <n v="3"/>
    <n v="13"/>
    <n v="3"/>
    <n v="4"/>
    <n v="80"/>
    <n v="1"/>
    <n v="9"/>
    <n v="3"/>
    <n v="3"/>
    <n v="2"/>
    <n v="0"/>
    <n v="2"/>
  </r>
  <r>
    <x v="1"/>
    <s v="Travel_Frequently"/>
    <x v="1"/>
    <s v="Current Employees"/>
    <x v="1"/>
    <x v="2"/>
    <x v="1305"/>
    <n v="1606"/>
    <x v="1"/>
    <x v="4"/>
    <x v="1"/>
    <s v="Yes"/>
    <s v="Y"/>
    <n v="3"/>
    <n v="-2"/>
    <n v="0"/>
    <n v="50"/>
    <n v="0"/>
    <m/>
    <n v="0"/>
    <n v="1"/>
    <n v="1234"/>
    <n v="20"/>
    <x v="4"/>
    <n v="1"/>
    <n v="2"/>
    <n v="41"/>
    <n v="3"/>
    <n v="4"/>
    <x v="2"/>
    <n v="11245"/>
    <n v="20689"/>
    <n v="2"/>
    <n v="15"/>
    <n v="3"/>
    <n v="3"/>
    <n v="80"/>
    <n v="1"/>
    <n v="32"/>
    <n v="3"/>
    <n v="30"/>
    <n v="8"/>
    <n v="12"/>
    <n v="13"/>
  </r>
  <r>
    <x v="1"/>
    <s v="Travel_Frequently"/>
    <x v="0"/>
    <s v="Current Employees"/>
    <x v="1"/>
    <x v="0"/>
    <x v="1306"/>
    <n v="1547"/>
    <x v="1"/>
    <x v="4"/>
    <x v="1"/>
    <s v="Yes"/>
    <s v="Y"/>
    <n v="3"/>
    <n v="-2"/>
    <n v="0"/>
    <n v="42"/>
    <n v="0"/>
    <m/>
    <n v="0"/>
    <n v="1"/>
    <n v="288"/>
    <n v="2"/>
    <x v="3"/>
    <n v="1"/>
    <n v="4"/>
    <n v="40"/>
    <n v="3"/>
    <n v="3"/>
    <x v="0"/>
    <n v="10124"/>
    <n v="18611"/>
    <n v="2"/>
    <n v="14"/>
    <n v="3"/>
    <n v="3"/>
    <n v="80"/>
    <n v="1"/>
    <n v="24"/>
    <n v="1"/>
    <n v="20"/>
    <n v="8"/>
    <n v="13"/>
    <n v="9"/>
  </r>
  <r>
    <x v="1"/>
    <s v="Travel_Frequently"/>
    <x v="0"/>
    <s v="Current Employees"/>
    <x v="1"/>
    <x v="0"/>
    <x v="1307"/>
    <n v="2049"/>
    <x v="1"/>
    <x v="4"/>
    <x v="1"/>
    <s v="Yes"/>
    <s v="Y"/>
    <n v="2"/>
    <n v="-2"/>
    <n v="0"/>
    <n v="35"/>
    <n v="0"/>
    <m/>
    <n v="0"/>
    <n v="1"/>
    <n v="1199"/>
    <n v="18"/>
    <x v="2"/>
    <n v="1"/>
    <n v="3"/>
    <n v="80"/>
    <n v="3"/>
    <n v="2"/>
    <x v="2"/>
    <n v="5689"/>
    <n v="24594"/>
    <n v="1"/>
    <n v="14"/>
    <n v="3"/>
    <n v="4"/>
    <n v="80"/>
    <n v="2"/>
    <n v="10"/>
    <n v="4"/>
    <n v="10"/>
    <n v="2"/>
    <n v="0"/>
    <n v="2"/>
  </r>
  <r>
    <x v="1"/>
    <s v="Travel_Frequently"/>
    <x v="0"/>
    <s v="Current Employees"/>
    <x v="1"/>
    <x v="2"/>
    <x v="1308"/>
    <n v="1704"/>
    <x v="1"/>
    <x v="1"/>
    <x v="0"/>
    <s v="Yes"/>
    <s v="Y"/>
    <n v="2"/>
    <n v="-2"/>
    <n v="0"/>
    <n v="35"/>
    <n v="0"/>
    <m/>
    <n v="0"/>
    <n v="1"/>
    <n v="146"/>
    <n v="2"/>
    <x v="2"/>
    <n v="1"/>
    <n v="1"/>
    <n v="79"/>
    <n v="2"/>
    <n v="1"/>
    <x v="0"/>
    <n v="4930"/>
    <n v="13970"/>
    <n v="0"/>
    <n v="14"/>
    <n v="3"/>
    <n v="3"/>
    <n v="80"/>
    <n v="0"/>
    <n v="6"/>
    <n v="4"/>
    <n v="5"/>
    <n v="4"/>
    <n v="1"/>
    <n v="4"/>
  </r>
  <r>
    <x v="1"/>
    <s v="Travel_Frequently"/>
    <x v="0"/>
    <s v="Current Employees"/>
    <x v="1"/>
    <x v="2"/>
    <x v="1309"/>
    <n v="1496"/>
    <x v="1"/>
    <x v="3"/>
    <x v="0"/>
    <s v="Yes"/>
    <s v="Y"/>
    <n v="2"/>
    <n v="-2"/>
    <n v="0"/>
    <n v="44"/>
    <n v="0"/>
    <m/>
    <n v="0"/>
    <n v="1"/>
    <n v="1193"/>
    <n v="2"/>
    <x v="1"/>
    <n v="1"/>
    <n v="2"/>
    <n v="86"/>
    <n v="3"/>
    <n v="3"/>
    <x v="2"/>
    <n v="10209"/>
    <n v="19719"/>
    <n v="5"/>
    <n v="18"/>
    <n v="3"/>
    <n v="2"/>
    <n v="80"/>
    <n v="0"/>
    <n v="16"/>
    <n v="2"/>
    <n v="2"/>
    <n v="2"/>
    <n v="2"/>
    <n v="2"/>
  </r>
  <r>
    <x v="1"/>
    <s v="Travel_Frequently"/>
    <x v="1"/>
    <s v="Current Employees"/>
    <x v="1"/>
    <x v="2"/>
    <x v="1310"/>
    <n v="1539"/>
    <x v="1"/>
    <x v="7"/>
    <x v="0"/>
    <s v="Yes"/>
    <s v="Y"/>
    <n v="2"/>
    <n v="-2"/>
    <n v="0"/>
    <n v="50"/>
    <n v="0"/>
    <m/>
    <n v="0"/>
    <n v="1"/>
    <n v="333"/>
    <n v="22"/>
    <x v="4"/>
    <n v="1"/>
    <n v="3"/>
    <n v="88"/>
    <n v="1"/>
    <n v="4"/>
    <x v="0"/>
    <n v="14411"/>
    <n v="24450"/>
    <n v="1"/>
    <n v="13"/>
    <n v="3"/>
    <n v="4"/>
    <n v="80"/>
    <n v="0"/>
    <n v="32"/>
    <n v="3"/>
    <n v="32"/>
    <n v="6"/>
    <n v="13"/>
    <n v="9"/>
  </r>
  <r>
    <x v="1"/>
    <s v="Travel_Frequently"/>
    <x v="2"/>
    <s v="Current Employees"/>
    <x v="1"/>
    <x v="0"/>
    <x v="1311"/>
    <n v="1753"/>
    <x v="1"/>
    <x v="4"/>
    <x v="0"/>
    <s v="Yes"/>
    <s v="Y"/>
    <n v="5"/>
    <n v="-2"/>
    <n v="0"/>
    <n v="29"/>
    <n v="0"/>
    <m/>
    <n v="0"/>
    <n v="1"/>
    <n v="461"/>
    <n v="1"/>
    <x v="3"/>
    <n v="1"/>
    <n v="4"/>
    <n v="70"/>
    <n v="4"/>
    <n v="2"/>
    <x v="2"/>
    <n v="6294"/>
    <n v="23060"/>
    <n v="8"/>
    <n v="12"/>
    <n v="3"/>
    <n v="4"/>
    <n v="80"/>
    <n v="0"/>
    <n v="10"/>
    <n v="4"/>
    <n v="3"/>
    <n v="2"/>
    <n v="0"/>
    <n v="2"/>
  </r>
  <r>
    <x v="1"/>
    <s v="Travel_Frequently"/>
    <x v="2"/>
    <s v="Current Employees"/>
    <x v="0"/>
    <x v="0"/>
    <x v="1312"/>
    <n v="1927"/>
    <x v="1"/>
    <x v="0"/>
    <x v="1"/>
    <s v="Yes"/>
    <s v="Y"/>
    <n v="2"/>
    <n v="-2"/>
    <n v="0"/>
    <n v="28"/>
    <n v="0"/>
    <m/>
    <n v="0"/>
    <n v="1"/>
    <n v="783"/>
    <n v="1"/>
    <x v="0"/>
    <n v="1"/>
    <n v="3"/>
    <n v="42"/>
    <n v="2"/>
    <n v="2"/>
    <x v="0"/>
    <n v="6834"/>
    <n v="19255"/>
    <n v="1"/>
    <n v="12"/>
    <n v="3"/>
    <n v="3"/>
    <n v="80"/>
    <n v="1"/>
    <n v="7"/>
    <n v="3"/>
    <n v="7"/>
    <n v="7"/>
    <n v="0"/>
    <n v="7"/>
  </r>
  <r>
    <x v="1"/>
    <s v="Travel_Rarely"/>
    <x v="3"/>
    <s v="Current Employees"/>
    <x v="2"/>
    <x v="5"/>
    <x v="1313"/>
    <n v="1973"/>
    <x v="1"/>
    <x v="5"/>
    <x v="1"/>
    <s v="Yes"/>
    <s v="Y"/>
    <n v="0"/>
    <n v="-2"/>
    <n v="0"/>
    <n v="55"/>
    <n v="0"/>
    <m/>
    <n v="0"/>
    <n v="1"/>
    <n v="189"/>
    <n v="26"/>
    <x v="2"/>
    <n v="1"/>
    <n v="3"/>
    <n v="71"/>
    <n v="4"/>
    <n v="5"/>
    <x v="1"/>
    <n v="19636"/>
    <n v="25811"/>
    <n v="4"/>
    <n v="18"/>
    <n v="3"/>
    <n v="1"/>
    <n v="80"/>
    <n v="1"/>
    <n v="35"/>
    <n v="3"/>
    <n v="10"/>
    <n v="9"/>
    <n v="1"/>
    <n v="4"/>
  </r>
  <r>
    <x v="1"/>
    <s v="Travel_Rarely"/>
    <x v="1"/>
    <s v="Current Employees"/>
    <x v="1"/>
    <x v="2"/>
    <x v="1314"/>
    <n v="1460"/>
    <x v="1"/>
    <x v="4"/>
    <x v="2"/>
    <s v="Yes"/>
    <s v="Y"/>
    <n v="2"/>
    <n v="-2"/>
    <n v="0"/>
    <n v="45"/>
    <n v="0"/>
    <m/>
    <n v="0"/>
    <n v="1"/>
    <n v="1038"/>
    <n v="20"/>
    <x v="3"/>
    <n v="1"/>
    <n v="2"/>
    <n v="95"/>
    <n v="1"/>
    <n v="3"/>
    <x v="3"/>
    <n v="10851"/>
    <n v="19863"/>
    <n v="2"/>
    <n v="18"/>
    <n v="3"/>
    <n v="2"/>
    <n v="80"/>
    <n v="1"/>
    <n v="24"/>
    <n v="3"/>
    <n v="7"/>
    <n v="7"/>
    <n v="0"/>
    <n v="7"/>
  </r>
  <r>
    <x v="1"/>
    <s v="Travel_Rarely"/>
    <x v="1"/>
    <s v="Current Employees"/>
    <x v="1"/>
    <x v="2"/>
    <x v="1315"/>
    <n v="1789"/>
    <x v="1"/>
    <x v="7"/>
    <x v="2"/>
    <s v="Yes"/>
    <s v="Y"/>
    <n v="3"/>
    <n v="-2"/>
    <n v="0"/>
    <n v="46"/>
    <n v="0"/>
    <m/>
    <n v="0"/>
    <n v="1"/>
    <n v="734"/>
    <n v="2"/>
    <x v="2"/>
    <n v="1"/>
    <n v="3"/>
    <n v="46"/>
    <n v="3"/>
    <n v="5"/>
    <x v="0"/>
    <n v="19328"/>
    <n v="14218"/>
    <n v="7"/>
    <n v="17"/>
    <n v="3"/>
    <n v="3"/>
    <n v="80"/>
    <n v="1"/>
    <n v="24"/>
    <n v="3"/>
    <n v="2"/>
    <n v="1"/>
    <n v="2"/>
    <n v="2"/>
  </r>
  <r>
    <x v="1"/>
    <s v="Travel_Rarely"/>
    <x v="0"/>
    <s v="Current Employees"/>
    <x v="1"/>
    <x v="0"/>
    <x v="1316"/>
    <n v="1998"/>
    <x v="1"/>
    <x v="1"/>
    <x v="2"/>
    <s v="Yes"/>
    <s v="Y"/>
    <n v="3"/>
    <n v="-2"/>
    <n v="0"/>
    <n v="42"/>
    <n v="0"/>
    <m/>
    <n v="0"/>
    <n v="1"/>
    <n v="557"/>
    <n v="18"/>
    <x v="2"/>
    <n v="1"/>
    <n v="4"/>
    <n v="35"/>
    <n v="3"/>
    <n v="2"/>
    <x v="3"/>
    <n v="5410"/>
    <n v="11189"/>
    <n v="6"/>
    <n v="17"/>
    <n v="3"/>
    <n v="3"/>
    <n v="80"/>
    <n v="1"/>
    <n v="9"/>
    <n v="2"/>
    <n v="4"/>
    <n v="3"/>
    <n v="1"/>
    <n v="2"/>
  </r>
  <r>
    <x v="1"/>
    <s v="Travel_Rarely"/>
    <x v="2"/>
    <s v="Current Employees"/>
    <x v="1"/>
    <x v="1"/>
    <x v="1317"/>
    <n v="1992"/>
    <x v="1"/>
    <x v="2"/>
    <x v="2"/>
    <s v="Yes"/>
    <s v="Y"/>
    <n v="2"/>
    <n v="-2"/>
    <n v="0"/>
    <n v="25"/>
    <n v="0"/>
    <m/>
    <n v="0"/>
    <n v="1"/>
    <n v="977"/>
    <n v="2"/>
    <x v="1"/>
    <n v="1"/>
    <n v="4"/>
    <n v="57"/>
    <n v="3"/>
    <n v="1"/>
    <x v="2"/>
    <n v="3977"/>
    <n v="7298"/>
    <n v="6"/>
    <n v="19"/>
    <n v="3"/>
    <n v="3"/>
    <n v="80"/>
    <n v="1"/>
    <n v="7"/>
    <n v="2"/>
    <n v="2"/>
    <n v="2"/>
    <n v="0"/>
    <n v="2"/>
  </r>
  <r>
    <x v="1"/>
    <s v="Travel_Rarely"/>
    <x v="0"/>
    <s v="Current Employees"/>
    <x v="1"/>
    <x v="2"/>
    <x v="1318"/>
    <n v="1448"/>
    <x v="1"/>
    <x v="1"/>
    <x v="1"/>
    <s v="Yes"/>
    <s v="Y"/>
    <n v="5"/>
    <n v="-2"/>
    <n v="0"/>
    <n v="41"/>
    <n v="0"/>
    <m/>
    <n v="0"/>
    <n v="1"/>
    <n v="1283"/>
    <n v="5"/>
    <x v="4"/>
    <n v="1"/>
    <n v="2"/>
    <n v="90"/>
    <n v="4"/>
    <n v="1"/>
    <x v="2"/>
    <n v="2127"/>
    <n v="5561"/>
    <n v="2"/>
    <n v="12"/>
    <n v="3"/>
    <n v="1"/>
    <n v="80"/>
    <n v="0"/>
    <n v="7"/>
    <n v="2"/>
    <n v="4"/>
    <n v="2"/>
    <n v="0"/>
    <n v="3"/>
  </r>
  <r>
    <x v="1"/>
    <s v="Travel_Rarely"/>
    <x v="3"/>
    <s v="Current Employees"/>
    <x v="1"/>
    <x v="0"/>
    <x v="1319"/>
    <n v="1501"/>
    <x v="1"/>
    <x v="4"/>
    <x v="1"/>
    <s v="Yes"/>
    <s v="Y"/>
    <n v="2"/>
    <n v="-2"/>
    <n v="0"/>
    <n v="55"/>
    <n v="0"/>
    <m/>
    <n v="0"/>
    <n v="1"/>
    <n v="1229"/>
    <n v="4"/>
    <x v="2"/>
    <n v="1"/>
    <n v="4"/>
    <n v="30"/>
    <n v="3"/>
    <n v="2"/>
    <x v="2"/>
    <n v="4035"/>
    <n v="16143"/>
    <n v="0"/>
    <n v="16"/>
    <n v="3"/>
    <n v="2"/>
    <n v="80"/>
    <n v="0"/>
    <n v="4"/>
    <n v="3"/>
    <n v="3"/>
    <n v="2"/>
    <n v="1"/>
    <n v="2"/>
  </r>
  <r>
    <x v="1"/>
    <s v="Travel_Rarely"/>
    <x v="0"/>
    <s v="Current Employees"/>
    <x v="1"/>
    <x v="2"/>
    <x v="1320"/>
    <n v="1766"/>
    <x v="1"/>
    <x v="4"/>
    <x v="1"/>
    <s v="Yes"/>
    <s v="Y"/>
    <n v="2"/>
    <n v="-2"/>
    <n v="0"/>
    <n v="38"/>
    <n v="0"/>
    <m/>
    <n v="0"/>
    <n v="1"/>
    <n v="833"/>
    <n v="18"/>
    <x v="3"/>
    <n v="1"/>
    <n v="2"/>
    <n v="60"/>
    <n v="1"/>
    <n v="2"/>
    <x v="0"/>
    <n v="5811"/>
    <n v="24539"/>
    <n v="3"/>
    <n v="16"/>
    <n v="3"/>
    <n v="3"/>
    <n v="80"/>
    <n v="1"/>
    <n v="15"/>
    <n v="3"/>
    <n v="1"/>
    <n v="0"/>
    <n v="1"/>
    <n v="0"/>
  </r>
  <r>
    <x v="1"/>
    <s v="Travel_Rarely"/>
    <x v="2"/>
    <s v="Current Employees"/>
    <x v="1"/>
    <x v="0"/>
    <x v="1321"/>
    <n v="1549"/>
    <x v="1"/>
    <x v="2"/>
    <x v="1"/>
    <s v="Yes"/>
    <s v="Y"/>
    <n v="3"/>
    <n v="-2"/>
    <n v="0"/>
    <n v="33"/>
    <n v="0"/>
    <m/>
    <n v="0"/>
    <n v="1"/>
    <n v="589"/>
    <n v="28"/>
    <x v="2"/>
    <n v="1"/>
    <n v="2"/>
    <n v="79"/>
    <n v="3"/>
    <n v="2"/>
    <x v="2"/>
    <n v="5207"/>
    <n v="22949"/>
    <n v="1"/>
    <n v="12"/>
    <n v="3"/>
    <n v="2"/>
    <n v="80"/>
    <n v="1"/>
    <n v="15"/>
    <n v="3"/>
    <n v="15"/>
    <n v="14"/>
    <n v="5"/>
    <n v="7"/>
  </r>
  <r>
    <x v="1"/>
    <s v="Travel_Rarely"/>
    <x v="2"/>
    <s v="Current Employees"/>
    <x v="1"/>
    <x v="1"/>
    <x v="1322"/>
    <n v="2053"/>
    <x v="1"/>
    <x v="2"/>
    <x v="1"/>
    <s v="Yes"/>
    <s v="Y"/>
    <n v="2"/>
    <n v="-2"/>
    <n v="0"/>
    <n v="29"/>
    <n v="0"/>
    <m/>
    <n v="0"/>
    <n v="1"/>
    <n v="1378"/>
    <n v="13"/>
    <x v="0"/>
    <n v="1"/>
    <n v="4"/>
    <n v="46"/>
    <n v="2"/>
    <n v="2"/>
    <x v="1"/>
    <n v="4025"/>
    <n v="23679"/>
    <n v="4"/>
    <n v="13"/>
    <n v="3"/>
    <n v="1"/>
    <n v="80"/>
    <n v="1"/>
    <n v="10"/>
    <n v="3"/>
    <n v="4"/>
    <n v="3"/>
    <n v="0"/>
    <n v="3"/>
  </r>
  <r>
    <x v="1"/>
    <s v="Travel_Rarely"/>
    <x v="0"/>
    <s v="Current Employees"/>
    <x v="1"/>
    <x v="0"/>
    <x v="1323"/>
    <n v="1790"/>
    <x v="1"/>
    <x v="4"/>
    <x v="1"/>
    <s v="Yes"/>
    <s v="Y"/>
    <n v="1"/>
    <n v="-2"/>
    <n v="0"/>
    <n v="36"/>
    <n v="0"/>
    <m/>
    <n v="0"/>
    <n v="1"/>
    <n v="1383"/>
    <n v="10"/>
    <x v="3"/>
    <n v="1"/>
    <n v="4"/>
    <n v="90"/>
    <n v="3"/>
    <n v="3"/>
    <x v="3"/>
    <n v="8321"/>
    <n v="25949"/>
    <n v="7"/>
    <n v="13"/>
    <n v="3"/>
    <n v="4"/>
    <n v="80"/>
    <n v="1"/>
    <n v="15"/>
    <n v="3"/>
    <n v="12"/>
    <n v="8"/>
    <n v="5"/>
    <n v="7"/>
  </r>
  <r>
    <x v="1"/>
    <s v="Travel_Rarely"/>
    <x v="0"/>
    <s v="Current Employees"/>
    <x v="1"/>
    <x v="2"/>
    <x v="1324"/>
    <n v="2003"/>
    <x v="1"/>
    <x v="2"/>
    <x v="1"/>
    <s v="Yes"/>
    <s v="Y"/>
    <n v="3"/>
    <n v="-2"/>
    <n v="0"/>
    <n v="35"/>
    <n v="0"/>
    <m/>
    <n v="0"/>
    <n v="1"/>
    <n v="1490"/>
    <n v="11"/>
    <x v="2"/>
    <n v="1"/>
    <n v="4"/>
    <n v="43"/>
    <n v="3"/>
    <n v="1"/>
    <x v="2"/>
    <n v="2660"/>
    <n v="20232"/>
    <n v="7"/>
    <n v="11"/>
    <n v="3"/>
    <n v="3"/>
    <n v="80"/>
    <n v="1"/>
    <n v="5"/>
    <n v="3"/>
    <n v="2"/>
    <n v="2"/>
    <n v="2"/>
    <n v="2"/>
  </r>
  <r>
    <x v="1"/>
    <s v="Travel_Rarely"/>
    <x v="1"/>
    <s v="Current Employees"/>
    <x v="1"/>
    <x v="4"/>
    <x v="1325"/>
    <n v="1465"/>
    <x v="1"/>
    <x v="3"/>
    <x v="1"/>
    <s v="Yes"/>
    <s v="Y"/>
    <n v="4"/>
    <n v="-2"/>
    <n v="0"/>
    <n v="45"/>
    <n v="0"/>
    <m/>
    <n v="0"/>
    <n v="1"/>
    <n v="1448"/>
    <n v="29"/>
    <x v="3"/>
    <n v="1"/>
    <n v="4"/>
    <n v="55"/>
    <n v="3"/>
    <n v="3"/>
    <x v="0"/>
    <n v="9380"/>
    <n v="14720"/>
    <n v="4"/>
    <n v="18"/>
    <n v="3"/>
    <n v="4"/>
    <n v="80"/>
    <n v="2"/>
    <n v="10"/>
    <n v="4"/>
    <n v="3"/>
    <n v="1"/>
    <n v="1"/>
    <n v="2"/>
  </r>
  <r>
    <x v="1"/>
    <s v="Travel_Rarely"/>
    <x v="2"/>
    <s v="Current Employees"/>
    <x v="1"/>
    <x v="2"/>
    <x v="1326"/>
    <n v="1755"/>
    <x v="1"/>
    <x v="1"/>
    <x v="1"/>
    <s v="Yes"/>
    <s v="Y"/>
    <n v="3"/>
    <n v="-2"/>
    <n v="0"/>
    <n v="34"/>
    <n v="0"/>
    <m/>
    <n v="0"/>
    <n v="1"/>
    <n v="181"/>
    <n v="2"/>
    <x v="2"/>
    <n v="1"/>
    <n v="4"/>
    <n v="97"/>
    <n v="4"/>
    <n v="1"/>
    <x v="0"/>
    <n v="2932"/>
    <n v="5586"/>
    <n v="0"/>
    <n v="14"/>
    <n v="3"/>
    <n v="1"/>
    <n v="80"/>
    <n v="3"/>
    <n v="6"/>
    <n v="3"/>
    <n v="5"/>
    <n v="0"/>
    <n v="1"/>
    <n v="2"/>
  </r>
  <r>
    <x v="1"/>
    <s v="Travel_Rarely"/>
    <x v="2"/>
    <s v="Current Employees"/>
    <x v="1"/>
    <x v="2"/>
    <x v="1327"/>
    <n v="1586"/>
    <x v="1"/>
    <x v="2"/>
    <x v="0"/>
    <s v="Yes"/>
    <s v="Y"/>
    <n v="3"/>
    <n v="-2"/>
    <n v="0"/>
    <n v="29"/>
    <n v="0"/>
    <m/>
    <n v="0"/>
    <n v="1"/>
    <n v="1370"/>
    <n v="3"/>
    <x v="1"/>
    <n v="1"/>
    <n v="2"/>
    <n v="87"/>
    <n v="3"/>
    <n v="1"/>
    <x v="3"/>
    <n v="4723"/>
    <n v="16213"/>
    <n v="1"/>
    <n v="18"/>
    <n v="3"/>
    <n v="4"/>
    <n v="80"/>
    <n v="0"/>
    <n v="10"/>
    <n v="3"/>
    <n v="10"/>
    <n v="9"/>
    <n v="1"/>
    <n v="5"/>
  </r>
  <r>
    <x v="1"/>
    <s v="Travel_Rarely"/>
    <x v="0"/>
    <s v="Current Employees"/>
    <x v="1"/>
    <x v="2"/>
    <x v="1328"/>
    <n v="2020"/>
    <x v="1"/>
    <x v="1"/>
    <x v="0"/>
    <s v="Yes"/>
    <s v="Y"/>
    <n v="2"/>
    <n v="-2"/>
    <n v="0"/>
    <n v="44"/>
    <n v="0"/>
    <m/>
    <n v="0"/>
    <n v="1"/>
    <n v="1037"/>
    <n v="1"/>
    <x v="3"/>
    <n v="1"/>
    <n v="2"/>
    <n v="42"/>
    <n v="3"/>
    <n v="1"/>
    <x v="0"/>
    <n v="2436"/>
    <n v="13422"/>
    <n v="6"/>
    <n v="12"/>
    <n v="3"/>
    <n v="3"/>
    <n v="80"/>
    <n v="0"/>
    <n v="6"/>
    <n v="3"/>
    <n v="4"/>
    <n v="3"/>
    <n v="1"/>
    <n v="2"/>
  </r>
  <r>
    <x v="1"/>
    <s v="Travel_Rarely"/>
    <x v="2"/>
    <s v="Current Employees"/>
    <x v="1"/>
    <x v="0"/>
    <x v="1329"/>
    <n v="1515"/>
    <x v="1"/>
    <x v="4"/>
    <x v="0"/>
    <s v="Yes"/>
    <s v="Y"/>
    <n v="6"/>
    <n v="-2"/>
    <n v="0"/>
    <n v="33"/>
    <n v="0"/>
    <m/>
    <n v="0"/>
    <n v="1"/>
    <n v="516"/>
    <n v="8"/>
    <x v="4"/>
    <n v="1"/>
    <n v="4"/>
    <n v="69"/>
    <n v="3"/>
    <n v="2"/>
    <x v="2"/>
    <n v="6388"/>
    <n v="22049"/>
    <n v="2"/>
    <n v="17"/>
    <n v="3"/>
    <n v="1"/>
    <n v="80"/>
    <n v="0"/>
    <n v="14"/>
    <n v="3"/>
    <n v="0"/>
    <n v="0"/>
    <n v="0"/>
    <n v="0"/>
  </r>
  <r>
    <x v="1"/>
    <s v="Travel_Rarely"/>
    <x v="2"/>
    <s v="Current Employees"/>
    <x v="0"/>
    <x v="2"/>
    <x v="1330"/>
    <n v="1669"/>
    <x v="1"/>
    <x v="0"/>
    <x v="2"/>
    <s v="Yes"/>
    <s v="Y"/>
    <n v="3"/>
    <n v="-2"/>
    <n v="0"/>
    <n v="29"/>
    <n v="0"/>
    <m/>
    <n v="0"/>
    <n v="1"/>
    <n v="991"/>
    <n v="5"/>
    <x v="3"/>
    <n v="1"/>
    <n v="1"/>
    <n v="43"/>
    <n v="2"/>
    <n v="2"/>
    <x v="1"/>
    <n v="4187"/>
    <n v="3356"/>
    <n v="1"/>
    <n v="13"/>
    <n v="3"/>
    <n v="2"/>
    <n v="80"/>
    <n v="1"/>
    <n v="10"/>
    <n v="2"/>
    <n v="10"/>
    <n v="0"/>
    <n v="0"/>
    <n v="9"/>
  </r>
  <r>
    <x v="1"/>
    <s v="Travel_Rarely"/>
    <x v="1"/>
    <s v="Current Employees"/>
    <x v="0"/>
    <x v="0"/>
    <x v="1331"/>
    <n v="1732"/>
    <x v="1"/>
    <x v="0"/>
    <x v="2"/>
    <s v="Yes"/>
    <s v="Y"/>
    <n v="5"/>
    <n v="-2"/>
    <n v="0"/>
    <n v="46"/>
    <n v="0"/>
    <m/>
    <n v="0"/>
    <n v="1"/>
    <n v="1277"/>
    <n v="2"/>
    <x v="3"/>
    <n v="1"/>
    <n v="3"/>
    <n v="74"/>
    <n v="3"/>
    <n v="3"/>
    <x v="0"/>
    <n v="10368"/>
    <n v="5596"/>
    <n v="4"/>
    <n v="12"/>
    <n v="3"/>
    <n v="2"/>
    <n v="80"/>
    <n v="1"/>
    <n v="13"/>
    <n v="2"/>
    <n v="10"/>
    <n v="6"/>
    <n v="0"/>
    <n v="3"/>
  </r>
  <r>
    <x v="1"/>
    <s v="Travel_Rarely"/>
    <x v="0"/>
    <s v="Current Employees"/>
    <x v="0"/>
    <x v="3"/>
    <x v="1332"/>
    <n v="1943"/>
    <x v="1"/>
    <x v="0"/>
    <x v="2"/>
    <s v="Yes"/>
    <s v="Y"/>
    <n v="4"/>
    <n v="-2"/>
    <n v="0"/>
    <n v="42"/>
    <n v="0"/>
    <m/>
    <n v="0"/>
    <n v="1"/>
    <n v="419"/>
    <n v="12"/>
    <x v="2"/>
    <n v="1"/>
    <n v="2"/>
    <n v="77"/>
    <n v="3"/>
    <n v="2"/>
    <x v="3"/>
    <n v="5087"/>
    <n v="2900"/>
    <n v="3"/>
    <n v="12"/>
    <n v="3"/>
    <n v="3"/>
    <n v="80"/>
    <n v="2"/>
    <n v="14"/>
    <n v="3"/>
    <n v="0"/>
    <n v="0"/>
    <n v="0"/>
    <n v="0"/>
  </r>
  <r>
    <x v="1"/>
    <s v="Travel_Rarely"/>
    <x v="2"/>
    <s v="Current Employees"/>
    <x v="0"/>
    <x v="4"/>
    <x v="1333"/>
    <n v="1535"/>
    <x v="1"/>
    <x v="0"/>
    <x v="1"/>
    <s v="Yes"/>
    <s v="Y"/>
    <n v="3"/>
    <n v="-2"/>
    <n v="0"/>
    <n v="34"/>
    <n v="0"/>
    <m/>
    <n v="0"/>
    <n v="1"/>
    <n v="971"/>
    <n v="1"/>
    <x v="3"/>
    <n v="1"/>
    <n v="4"/>
    <n v="64"/>
    <n v="2"/>
    <n v="3"/>
    <x v="0"/>
    <n v="7083"/>
    <n v="12288"/>
    <n v="1"/>
    <n v="14"/>
    <n v="3"/>
    <n v="4"/>
    <n v="80"/>
    <n v="0"/>
    <n v="10"/>
    <n v="3"/>
    <n v="10"/>
    <n v="9"/>
    <n v="8"/>
    <n v="6"/>
  </r>
  <r>
    <x v="1"/>
    <s v="Travel_Rarely"/>
    <x v="1"/>
    <s v="Current Employees"/>
    <x v="0"/>
    <x v="3"/>
    <x v="1334"/>
    <n v="1591"/>
    <x v="1"/>
    <x v="5"/>
    <x v="1"/>
    <s v="Yes"/>
    <s v="Y"/>
    <n v="2"/>
    <n v="-2"/>
    <n v="0"/>
    <n v="50"/>
    <n v="0"/>
    <m/>
    <n v="0"/>
    <n v="1"/>
    <n v="264"/>
    <n v="9"/>
    <x v="3"/>
    <n v="1"/>
    <n v="3"/>
    <n v="59"/>
    <n v="3"/>
    <n v="5"/>
    <x v="3"/>
    <n v="19331"/>
    <n v="19519"/>
    <n v="4"/>
    <n v="16"/>
    <n v="3"/>
    <n v="3"/>
    <n v="80"/>
    <n v="1"/>
    <n v="27"/>
    <n v="3"/>
    <n v="1"/>
    <n v="0"/>
    <n v="0"/>
    <n v="0"/>
  </r>
  <r>
    <x v="1"/>
    <s v="Travel_Rarely"/>
    <x v="0"/>
    <s v="Current Employees"/>
    <x v="0"/>
    <x v="2"/>
    <x v="1335"/>
    <n v="1706"/>
    <x v="1"/>
    <x v="0"/>
    <x v="1"/>
    <s v="Yes"/>
    <s v="Y"/>
    <n v="3"/>
    <n v="-2"/>
    <n v="0"/>
    <n v="43"/>
    <n v="0"/>
    <m/>
    <n v="0"/>
    <n v="1"/>
    <n v="1179"/>
    <n v="2"/>
    <x v="3"/>
    <n v="1"/>
    <n v="4"/>
    <n v="73"/>
    <n v="3"/>
    <n v="2"/>
    <x v="0"/>
    <n v="7847"/>
    <n v="6069"/>
    <n v="1"/>
    <n v="17"/>
    <n v="3"/>
    <n v="1"/>
    <n v="80"/>
    <n v="1"/>
    <n v="10"/>
    <n v="3"/>
    <n v="10"/>
    <n v="9"/>
    <n v="8"/>
    <n v="8"/>
  </r>
  <r>
    <x v="1"/>
    <s v="Travel_Rarely"/>
    <x v="2"/>
    <s v="Current Employees"/>
    <x v="0"/>
    <x v="0"/>
    <x v="1336"/>
    <n v="1882"/>
    <x v="1"/>
    <x v="0"/>
    <x v="1"/>
    <s v="Yes"/>
    <s v="Y"/>
    <n v="3"/>
    <n v="-2"/>
    <n v="0"/>
    <n v="34"/>
    <n v="0"/>
    <m/>
    <n v="0"/>
    <n v="1"/>
    <n v="1480"/>
    <n v="4"/>
    <x v="3"/>
    <n v="1"/>
    <n v="3"/>
    <n v="64"/>
    <n v="3"/>
    <n v="3"/>
    <x v="0"/>
    <n v="9713"/>
    <n v="24444"/>
    <n v="2"/>
    <n v="13"/>
    <n v="3"/>
    <n v="4"/>
    <n v="80"/>
    <n v="3"/>
    <n v="9"/>
    <n v="3"/>
    <n v="5"/>
    <n v="3"/>
    <n v="1"/>
    <n v="0"/>
  </r>
  <r>
    <x v="1"/>
    <s v="Travel_Rarely"/>
    <x v="4"/>
    <s v="Current Employees"/>
    <x v="0"/>
    <x v="2"/>
    <x v="1337"/>
    <n v="2021"/>
    <x v="1"/>
    <x v="6"/>
    <x v="0"/>
    <s v="Yes"/>
    <s v="Y"/>
    <n v="6"/>
    <n v="-2"/>
    <n v="0"/>
    <n v="21"/>
    <n v="0"/>
    <m/>
    <n v="0"/>
    <n v="1"/>
    <n v="501"/>
    <n v="5"/>
    <x v="1"/>
    <n v="1"/>
    <n v="3"/>
    <n v="58"/>
    <n v="3"/>
    <n v="1"/>
    <x v="3"/>
    <n v="2380"/>
    <n v="25479"/>
    <n v="1"/>
    <n v="11"/>
    <n v="3"/>
    <n v="4"/>
    <n v="80"/>
    <n v="0"/>
    <n v="2"/>
    <n v="3"/>
    <n v="2"/>
    <n v="2"/>
    <n v="1"/>
    <n v="2"/>
  </r>
  <r>
    <x v="1"/>
    <s v="Travel_Rarely"/>
    <x v="0"/>
    <s v="Current Employees"/>
    <x v="0"/>
    <x v="0"/>
    <x v="1338"/>
    <n v="1678"/>
    <x v="1"/>
    <x v="0"/>
    <x v="0"/>
    <s v="Yes"/>
    <s v="Y"/>
    <n v="2"/>
    <n v="-2"/>
    <n v="0"/>
    <n v="41"/>
    <n v="0"/>
    <m/>
    <n v="0"/>
    <n v="1"/>
    <n v="1206"/>
    <n v="23"/>
    <x v="0"/>
    <n v="1"/>
    <n v="4"/>
    <n v="80"/>
    <n v="3"/>
    <n v="3"/>
    <x v="2"/>
    <n v="7082"/>
    <n v="11591"/>
    <n v="3"/>
    <n v="16"/>
    <n v="3"/>
    <n v="4"/>
    <n v="80"/>
    <n v="0"/>
    <n v="21"/>
    <n v="3"/>
    <n v="2"/>
    <n v="0"/>
    <n v="0"/>
    <n v="2"/>
  </r>
  <r>
    <x v="1"/>
    <s v="Non-Travel"/>
    <x v="2"/>
    <s v="Current Employees"/>
    <x v="1"/>
    <x v="2"/>
    <x v="1339"/>
    <n v="1979"/>
    <x v="0"/>
    <x v="7"/>
    <x v="1"/>
    <s v="No"/>
    <s v="Y"/>
    <n v="2"/>
    <n v="-2"/>
    <n v="0"/>
    <n v="31"/>
    <n v="0"/>
    <m/>
    <n v="0"/>
    <n v="1"/>
    <n v="697"/>
    <n v="10"/>
    <x v="3"/>
    <n v="1"/>
    <n v="3"/>
    <n v="40"/>
    <n v="3"/>
    <n v="3"/>
    <x v="2"/>
    <n v="11031"/>
    <n v="26862"/>
    <n v="4"/>
    <n v="20"/>
    <n v="4"/>
    <n v="3"/>
    <n v="80"/>
    <n v="1"/>
    <n v="13"/>
    <n v="4"/>
    <n v="11"/>
    <n v="7"/>
    <n v="4"/>
    <n v="8"/>
  </r>
  <r>
    <x v="1"/>
    <s v="Non-Travel"/>
    <x v="1"/>
    <s v="Current Employees"/>
    <x v="0"/>
    <x v="0"/>
    <x v="1340"/>
    <n v="1845"/>
    <x v="0"/>
    <x v="0"/>
    <x v="1"/>
    <s v="No"/>
    <s v="Y"/>
    <n v="3"/>
    <n v="-2"/>
    <n v="0"/>
    <n v="45"/>
    <n v="0"/>
    <m/>
    <n v="0"/>
    <n v="1"/>
    <n v="589"/>
    <n v="2"/>
    <x v="2"/>
    <n v="1"/>
    <n v="3"/>
    <n v="67"/>
    <n v="3"/>
    <n v="2"/>
    <x v="2"/>
    <n v="5154"/>
    <n v="19665"/>
    <n v="4"/>
    <n v="22"/>
    <n v="4"/>
    <n v="2"/>
    <n v="80"/>
    <n v="2"/>
    <n v="10"/>
    <n v="4"/>
    <n v="8"/>
    <n v="7"/>
    <n v="5"/>
    <n v="7"/>
  </r>
  <r>
    <x v="1"/>
    <s v="Travel_Frequently"/>
    <x v="1"/>
    <s v="Current Employees"/>
    <x v="1"/>
    <x v="2"/>
    <x v="1341"/>
    <n v="1520"/>
    <x v="0"/>
    <x v="5"/>
    <x v="2"/>
    <s v="No"/>
    <s v="Y"/>
    <n v="2"/>
    <n v="-2"/>
    <n v="0"/>
    <n v="54"/>
    <n v="0"/>
    <m/>
    <n v="0"/>
    <n v="1"/>
    <n v="1050"/>
    <n v="11"/>
    <x v="2"/>
    <n v="1"/>
    <n v="2"/>
    <n v="87"/>
    <n v="3"/>
    <n v="4"/>
    <x v="0"/>
    <n v="16032"/>
    <n v="24456"/>
    <n v="3"/>
    <n v="20"/>
    <n v="4"/>
    <n v="1"/>
    <n v="80"/>
    <n v="1"/>
    <n v="26"/>
    <n v="3"/>
    <n v="14"/>
    <n v="9"/>
    <n v="1"/>
    <n v="12"/>
  </r>
  <r>
    <x v="1"/>
    <s v="Travel_Frequently"/>
    <x v="0"/>
    <s v="Current Employees"/>
    <x v="1"/>
    <x v="2"/>
    <x v="1342"/>
    <n v="1675"/>
    <x v="0"/>
    <x v="2"/>
    <x v="0"/>
    <s v="No"/>
    <s v="Y"/>
    <n v="3"/>
    <n v="-2"/>
    <n v="0"/>
    <n v="38"/>
    <n v="0"/>
    <m/>
    <n v="0"/>
    <n v="1"/>
    <n v="148"/>
    <n v="2"/>
    <x v="3"/>
    <n v="1"/>
    <n v="4"/>
    <n v="42"/>
    <n v="2"/>
    <n v="1"/>
    <x v="1"/>
    <n v="2440"/>
    <n v="23826"/>
    <n v="1"/>
    <n v="22"/>
    <n v="4"/>
    <n v="2"/>
    <n v="80"/>
    <n v="0"/>
    <n v="4"/>
    <n v="3"/>
    <n v="4"/>
    <n v="3"/>
    <n v="3"/>
    <n v="3"/>
  </r>
  <r>
    <x v="1"/>
    <s v="Travel_Frequently"/>
    <x v="2"/>
    <s v="Current Employees"/>
    <x v="1"/>
    <x v="4"/>
    <x v="1343"/>
    <n v="1736"/>
    <x v="0"/>
    <x v="3"/>
    <x v="0"/>
    <s v="No"/>
    <s v="Y"/>
    <n v="3"/>
    <n v="-2"/>
    <n v="0"/>
    <n v="31"/>
    <n v="0"/>
    <m/>
    <n v="0"/>
    <n v="1"/>
    <n v="163"/>
    <n v="24"/>
    <x v="1"/>
    <n v="1"/>
    <n v="4"/>
    <n v="30"/>
    <n v="3"/>
    <n v="2"/>
    <x v="0"/>
    <n v="5238"/>
    <n v="6670"/>
    <n v="2"/>
    <n v="20"/>
    <n v="4"/>
    <n v="4"/>
    <n v="80"/>
    <n v="0"/>
    <n v="9"/>
    <n v="2"/>
    <n v="5"/>
    <n v="4"/>
    <n v="1"/>
    <n v="4"/>
  </r>
  <r>
    <x v="1"/>
    <s v="Travel_Rarely"/>
    <x v="1"/>
    <s v="Current Employees"/>
    <x v="2"/>
    <x v="0"/>
    <x v="1344"/>
    <n v="1744"/>
    <x v="0"/>
    <x v="8"/>
    <x v="1"/>
    <s v="No"/>
    <s v="Y"/>
    <n v="2"/>
    <n v="-2"/>
    <n v="0"/>
    <n v="45"/>
    <n v="0"/>
    <m/>
    <n v="0"/>
    <n v="1"/>
    <n v="176"/>
    <n v="4"/>
    <x v="3"/>
    <n v="1"/>
    <n v="3"/>
    <n v="56"/>
    <n v="1"/>
    <n v="3"/>
    <x v="2"/>
    <n v="9756"/>
    <n v="6595"/>
    <n v="4"/>
    <n v="21"/>
    <n v="4"/>
    <n v="3"/>
    <n v="80"/>
    <n v="2"/>
    <n v="9"/>
    <n v="4"/>
    <n v="5"/>
    <n v="0"/>
    <n v="0"/>
    <n v="3"/>
  </r>
  <r>
    <x v="1"/>
    <s v="Travel_Rarely"/>
    <x v="2"/>
    <s v="Current Employees"/>
    <x v="1"/>
    <x v="2"/>
    <x v="1345"/>
    <n v="1622"/>
    <x v="0"/>
    <x v="3"/>
    <x v="2"/>
    <s v="No"/>
    <s v="Y"/>
    <n v="5"/>
    <n v="-2"/>
    <n v="0"/>
    <n v="28"/>
    <n v="0"/>
    <m/>
    <n v="0"/>
    <n v="1"/>
    <n v="580"/>
    <n v="27"/>
    <x v="3"/>
    <n v="1"/>
    <n v="2"/>
    <n v="39"/>
    <n v="1"/>
    <n v="2"/>
    <x v="3"/>
    <n v="4877"/>
    <n v="20460"/>
    <n v="0"/>
    <n v="21"/>
    <n v="4"/>
    <n v="2"/>
    <n v="80"/>
    <n v="1"/>
    <n v="6"/>
    <n v="2"/>
    <n v="5"/>
    <n v="3"/>
    <n v="0"/>
    <n v="0"/>
  </r>
  <r>
    <x v="1"/>
    <s v="Travel_Rarely"/>
    <x v="2"/>
    <s v="Current Employees"/>
    <x v="1"/>
    <x v="0"/>
    <x v="1346"/>
    <n v="1581"/>
    <x v="0"/>
    <x v="1"/>
    <x v="1"/>
    <s v="No"/>
    <s v="Y"/>
    <n v="5"/>
    <n v="-2"/>
    <n v="0"/>
    <n v="26"/>
    <n v="0"/>
    <m/>
    <n v="0"/>
    <n v="1"/>
    <n v="474"/>
    <n v="3"/>
    <x v="3"/>
    <n v="1"/>
    <n v="1"/>
    <n v="89"/>
    <n v="3"/>
    <n v="1"/>
    <x v="0"/>
    <n v="2061"/>
    <n v="11133"/>
    <n v="1"/>
    <n v="21"/>
    <n v="4"/>
    <n v="1"/>
    <n v="80"/>
    <n v="0"/>
    <n v="1"/>
    <n v="3"/>
    <n v="1"/>
    <n v="0"/>
    <n v="0"/>
    <n v="0"/>
  </r>
  <r>
    <x v="1"/>
    <s v="Travel_Rarely"/>
    <x v="0"/>
    <s v="Current Employees"/>
    <x v="1"/>
    <x v="0"/>
    <x v="1347"/>
    <n v="2034"/>
    <x v="0"/>
    <x v="3"/>
    <x v="1"/>
    <s v="No"/>
    <s v="Y"/>
    <n v="3"/>
    <n v="-2"/>
    <n v="0"/>
    <n v="41"/>
    <n v="0"/>
    <m/>
    <n v="0"/>
    <n v="1"/>
    <n v="582"/>
    <n v="28"/>
    <x v="2"/>
    <n v="1"/>
    <n v="1"/>
    <n v="60"/>
    <n v="2"/>
    <n v="4"/>
    <x v="1"/>
    <n v="13570"/>
    <n v="5640"/>
    <n v="0"/>
    <n v="23"/>
    <n v="4"/>
    <n v="3"/>
    <n v="80"/>
    <n v="1"/>
    <n v="21"/>
    <n v="3"/>
    <n v="20"/>
    <n v="7"/>
    <n v="0"/>
    <n v="10"/>
  </r>
  <r>
    <x v="1"/>
    <s v="Travel_Rarely"/>
    <x v="3"/>
    <s v="Current Employees"/>
    <x v="1"/>
    <x v="0"/>
    <x v="1348"/>
    <n v="1441"/>
    <x v="0"/>
    <x v="1"/>
    <x v="1"/>
    <s v="No"/>
    <s v="Y"/>
    <n v="3"/>
    <n v="-2"/>
    <n v="0"/>
    <n v="56"/>
    <n v="0"/>
    <m/>
    <n v="0"/>
    <n v="1"/>
    <n v="1255"/>
    <n v="1"/>
    <x v="0"/>
    <n v="1"/>
    <n v="1"/>
    <n v="90"/>
    <n v="3"/>
    <n v="1"/>
    <x v="3"/>
    <n v="2066"/>
    <n v="10494"/>
    <n v="2"/>
    <n v="22"/>
    <n v="4"/>
    <n v="4"/>
    <n v="80"/>
    <n v="1"/>
    <n v="5"/>
    <n v="4"/>
    <n v="3"/>
    <n v="2"/>
    <n v="1"/>
    <n v="0"/>
  </r>
  <r>
    <x v="1"/>
    <s v="Travel_Rarely"/>
    <x v="1"/>
    <s v="Current Employees"/>
    <x v="1"/>
    <x v="2"/>
    <x v="1349"/>
    <n v="1665"/>
    <x v="0"/>
    <x v="5"/>
    <x v="1"/>
    <s v="No"/>
    <s v="Y"/>
    <n v="6"/>
    <n v="-2"/>
    <n v="0"/>
    <n v="54"/>
    <n v="0"/>
    <m/>
    <n v="0"/>
    <n v="1"/>
    <n v="584"/>
    <n v="22"/>
    <x v="4"/>
    <n v="1"/>
    <n v="2"/>
    <n v="91"/>
    <n v="3"/>
    <n v="4"/>
    <x v="2"/>
    <n v="17426"/>
    <n v="18685"/>
    <n v="3"/>
    <n v="25"/>
    <n v="4"/>
    <n v="3"/>
    <n v="80"/>
    <n v="1"/>
    <n v="36"/>
    <n v="3"/>
    <n v="10"/>
    <n v="8"/>
    <n v="4"/>
    <n v="7"/>
  </r>
  <r>
    <x v="1"/>
    <s v="Travel_Rarely"/>
    <x v="1"/>
    <s v="Current Employees"/>
    <x v="1"/>
    <x v="2"/>
    <x v="1350"/>
    <n v="1509"/>
    <x v="0"/>
    <x v="2"/>
    <x v="1"/>
    <s v="No"/>
    <s v="Y"/>
    <n v="3"/>
    <n v="-2"/>
    <n v="0"/>
    <n v="49"/>
    <n v="0"/>
    <m/>
    <n v="0"/>
    <n v="1"/>
    <n v="271"/>
    <n v="3"/>
    <x v="0"/>
    <n v="1"/>
    <n v="3"/>
    <n v="43"/>
    <n v="2"/>
    <n v="2"/>
    <x v="3"/>
    <n v="4789"/>
    <n v="23070"/>
    <n v="4"/>
    <n v="25"/>
    <n v="4"/>
    <n v="1"/>
    <n v="80"/>
    <n v="1"/>
    <n v="10"/>
    <n v="3"/>
    <n v="3"/>
    <n v="2"/>
    <n v="1"/>
    <n v="2"/>
  </r>
  <r>
    <x v="1"/>
    <s v="Travel_Rarely"/>
    <x v="2"/>
    <s v="Current Employees"/>
    <x v="1"/>
    <x v="2"/>
    <x v="1351"/>
    <n v="1834"/>
    <x v="0"/>
    <x v="1"/>
    <x v="1"/>
    <s v="No"/>
    <s v="Y"/>
    <n v="3"/>
    <n v="-2"/>
    <n v="0"/>
    <n v="28"/>
    <n v="0"/>
    <m/>
    <n v="0"/>
    <n v="1"/>
    <n v="1217"/>
    <n v="1"/>
    <x v="3"/>
    <n v="1"/>
    <n v="3"/>
    <n v="67"/>
    <n v="3"/>
    <n v="1"/>
    <x v="3"/>
    <n v="3591"/>
    <n v="12719"/>
    <n v="1"/>
    <n v="25"/>
    <n v="4"/>
    <n v="3"/>
    <n v="80"/>
    <n v="1"/>
    <n v="3"/>
    <n v="3"/>
    <n v="3"/>
    <n v="2"/>
    <n v="1"/>
    <n v="2"/>
  </r>
  <r>
    <x v="1"/>
    <s v="Travel_Rarely"/>
    <x v="2"/>
    <s v="Current Employees"/>
    <x v="0"/>
    <x v="2"/>
    <x v="1352"/>
    <n v="1864"/>
    <x v="0"/>
    <x v="6"/>
    <x v="1"/>
    <s v="No"/>
    <s v="Y"/>
    <n v="5"/>
    <n v="-2"/>
    <n v="0"/>
    <n v="27"/>
    <n v="0"/>
    <m/>
    <n v="0"/>
    <n v="1"/>
    <n v="728"/>
    <n v="23"/>
    <x v="1"/>
    <n v="1"/>
    <n v="2"/>
    <n v="36"/>
    <n v="2"/>
    <n v="2"/>
    <x v="2"/>
    <n v="3540"/>
    <n v="7018"/>
    <n v="1"/>
    <n v="21"/>
    <n v="4"/>
    <n v="4"/>
    <n v="80"/>
    <n v="1"/>
    <n v="9"/>
    <n v="3"/>
    <n v="9"/>
    <n v="8"/>
    <n v="5"/>
    <n v="8"/>
  </r>
  <r>
    <x v="1"/>
    <s v="Travel_Rarely"/>
    <x v="0"/>
    <s v="Current Employees"/>
    <x v="0"/>
    <x v="3"/>
    <x v="1353"/>
    <n v="1909"/>
    <x v="0"/>
    <x v="0"/>
    <x v="1"/>
    <s v="No"/>
    <s v="Y"/>
    <n v="3"/>
    <n v="-2"/>
    <n v="0"/>
    <n v="41"/>
    <n v="0"/>
    <m/>
    <n v="0"/>
    <n v="1"/>
    <n v="337"/>
    <n v="8"/>
    <x v="3"/>
    <n v="1"/>
    <n v="3"/>
    <n v="54"/>
    <n v="3"/>
    <n v="2"/>
    <x v="3"/>
    <n v="4393"/>
    <n v="26841"/>
    <n v="5"/>
    <n v="21"/>
    <n v="4"/>
    <n v="3"/>
    <n v="80"/>
    <n v="1"/>
    <n v="14"/>
    <n v="3"/>
    <n v="5"/>
    <n v="4"/>
    <n v="1"/>
    <n v="4"/>
  </r>
  <r>
    <x v="1"/>
    <s v="Travel_Rarely"/>
    <x v="0"/>
    <s v="Current Employees"/>
    <x v="0"/>
    <x v="0"/>
    <x v="1354"/>
    <n v="1554"/>
    <x v="0"/>
    <x v="6"/>
    <x v="1"/>
    <s v="No"/>
    <s v="Y"/>
    <n v="5"/>
    <n v="-2"/>
    <n v="0"/>
    <n v="35"/>
    <n v="0"/>
    <m/>
    <n v="0"/>
    <n v="1"/>
    <n v="1402"/>
    <n v="28"/>
    <x v="2"/>
    <n v="1"/>
    <n v="2"/>
    <n v="98"/>
    <n v="2"/>
    <n v="1"/>
    <x v="2"/>
    <n v="2430"/>
    <n v="26204"/>
    <n v="0"/>
    <n v="23"/>
    <n v="4"/>
    <n v="1"/>
    <n v="80"/>
    <n v="2"/>
    <n v="6"/>
    <n v="3"/>
    <n v="5"/>
    <n v="3"/>
    <n v="4"/>
    <n v="2"/>
  </r>
  <r>
    <x v="1"/>
    <s v="Travel_Rarely"/>
    <x v="2"/>
    <s v="Current Employees"/>
    <x v="0"/>
    <x v="3"/>
    <x v="1355"/>
    <n v="2035"/>
    <x v="0"/>
    <x v="0"/>
    <x v="1"/>
    <s v="No"/>
    <s v="Y"/>
    <n v="2"/>
    <n v="-2"/>
    <n v="0"/>
    <n v="34"/>
    <n v="0"/>
    <m/>
    <n v="0"/>
    <n v="1"/>
    <n v="704"/>
    <n v="28"/>
    <x v="3"/>
    <n v="1"/>
    <n v="4"/>
    <n v="95"/>
    <n v="2"/>
    <n v="2"/>
    <x v="3"/>
    <n v="6712"/>
    <n v="8978"/>
    <n v="1"/>
    <n v="21"/>
    <n v="4"/>
    <n v="4"/>
    <n v="80"/>
    <n v="2"/>
    <n v="8"/>
    <n v="3"/>
    <n v="8"/>
    <n v="7"/>
    <n v="1"/>
    <n v="7"/>
  </r>
  <r>
    <x v="1"/>
    <s v="Non-Travel"/>
    <x v="3"/>
    <s v="Current Employees"/>
    <x v="1"/>
    <x v="0"/>
    <x v="1356"/>
    <n v="2026"/>
    <x v="1"/>
    <x v="4"/>
    <x v="2"/>
    <s v="No"/>
    <s v="Y"/>
    <n v="2"/>
    <n v="-2"/>
    <n v="0"/>
    <n v="56"/>
    <n v="0"/>
    <m/>
    <n v="0"/>
    <n v="1"/>
    <n v="667"/>
    <n v="1"/>
    <x v="2"/>
    <n v="1"/>
    <n v="3"/>
    <n v="57"/>
    <n v="3"/>
    <n v="2"/>
    <x v="2"/>
    <n v="6306"/>
    <n v="26236"/>
    <n v="1"/>
    <n v="21"/>
    <n v="4"/>
    <n v="1"/>
    <n v="80"/>
    <n v="1"/>
    <n v="13"/>
    <n v="2"/>
    <n v="13"/>
    <n v="12"/>
    <n v="1"/>
    <n v="9"/>
  </r>
  <r>
    <x v="1"/>
    <s v="Non-Travel"/>
    <x v="0"/>
    <s v="Current Employees"/>
    <x v="1"/>
    <x v="0"/>
    <x v="1357"/>
    <n v="1949"/>
    <x v="1"/>
    <x v="2"/>
    <x v="1"/>
    <s v="No"/>
    <s v="Y"/>
    <n v="3"/>
    <n v="-2"/>
    <n v="0"/>
    <n v="36"/>
    <n v="0"/>
    <m/>
    <n v="0"/>
    <n v="1"/>
    <n v="1351"/>
    <n v="9"/>
    <x v="2"/>
    <n v="1"/>
    <n v="1"/>
    <n v="66"/>
    <n v="4"/>
    <n v="1"/>
    <x v="1"/>
    <n v="2810"/>
    <n v="9238"/>
    <n v="1"/>
    <n v="22"/>
    <n v="4"/>
    <n v="2"/>
    <n v="80"/>
    <n v="0"/>
    <n v="5"/>
    <n v="3"/>
    <n v="5"/>
    <n v="4"/>
    <n v="0"/>
    <n v="2"/>
  </r>
  <r>
    <x v="1"/>
    <s v="Non-Travel"/>
    <x v="1"/>
    <s v="Current Employees"/>
    <x v="1"/>
    <x v="0"/>
    <x v="1358"/>
    <n v="1712"/>
    <x v="1"/>
    <x v="4"/>
    <x v="1"/>
    <s v="No"/>
    <s v="Y"/>
    <n v="3"/>
    <n v="-2"/>
    <n v="0"/>
    <n v="45"/>
    <n v="0"/>
    <m/>
    <n v="0"/>
    <n v="1"/>
    <n v="1238"/>
    <n v="1"/>
    <x v="1"/>
    <n v="1"/>
    <n v="3"/>
    <n v="74"/>
    <n v="2"/>
    <n v="3"/>
    <x v="2"/>
    <n v="10748"/>
    <n v="3395"/>
    <n v="3"/>
    <n v="23"/>
    <n v="4"/>
    <n v="4"/>
    <n v="80"/>
    <n v="1"/>
    <n v="25"/>
    <n v="2"/>
    <n v="23"/>
    <n v="15"/>
    <n v="14"/>
    <n v="4"/>
  </r>
  <r>
    <x v="1"/>
    <s v="Non-Travel"/>
    <x v="0"/>
    <s v="Current Employees"/>
    <x v="1"/>
    <x v="4"/>
    <x v="1359"/>
    <n v="1854"/>
    <x v="1"/>
    <x v="1"/>
    <x v="1"/>
    <s v="No"/>
    <s v="Y"/>
    <n v="1"/>
    <n v="-2"/>
    <n v="0"/>
    <n v="42"/>
    <n v="0"/>
    <m/>
    <n v="0"/>
    <n v="1"/>
    <n v="355"/>
    <n v="10"/>
    <x v="2"/>
    <n v="1"/>
    <n v="4"/>
    <n v="38"/>
    <n v="3"/>
    <n v="1"/>
    <x v="0"/>
    <n v="2936"/>
    <n v="6161"/>
    <n v="3"/>
    <n v="22"/>
    <n v="4"/>
    <n v="2"/>
    <n v="80"/>
    <n v="2"/>
    <n v="10"/>
    <n v="2"/>
    <n v="6"/>
    <n v="3"/>
    <n v="3"/>
    <n v="3"/>
  </r>
  <r>
    <x v="1"/>
    <s v="Non-Travel"/>
    <x v="2"/>
    <s v="Current Employees"/>
    <x v="1"/>
    <x v="2"/>
    <x v="1360"/>
    <n v="1693"/>
    <x v="1"/>
    <x v="2"/>
    <x v="0"/>
    <s v="No"/>
    <s v="Y"/>
    <n v="5"/>
    <n v="-2"/>
    <n v="0"/>
    <n v="26"/>
    <n v="0"/>
    <m/>
    <n v="0"/>
    <n v="1"/>
    <n v="786"/>
    <n v="7"/>
    <x v="3"/>
    <n v="1"/>
    <n v="4"/>
    <n v="76"/>
    <n v="3"/>
    <n v="1"/>
    <x v="0"/>
    <n v="2570"/>
    <n v="11925"/>
    <n v="1"/>
    <n v="20"/>
    <n v="4"/>
    <n v="3"/>
    <n v="80"/>
    <n v="0"/>
    <n v="7"/>
    <n v="3"/>
    <n v="7"/>
    <n v="7"/>
    <n v="5"/>
    <n v="7"/>
  </r>
  <r>
    <x v="1"/>
    <s v="Non-Travel"/>
    <x v="3"/>
    <s v="Current Employees"/>
    <x v="0"/>
    <x v="2"/>
    <x v="1361"/>
    <n v="1824"/>
    <x v="1"/>
    <x v="5"/>
    <x v="2"/>
    <s v="No"/>
    <s v="Y"/>
    <n v="0"/>
    <n v="-2"/>
    <n v="0"/>
    <n v="58"/>
    <n v="0"/>
    <m/>
    <n v="0"/>
    <n v="1"/>
    <n v="350"/>
    <n v="2"/>
    <x v="3"/>
    <n v="1"/>
    <n v="2"/>
    <n v="52"/>
    <n v="3"/>
    <n v="4"/>
    <x v="1"/>
    <n v="16291"/>
    <n v="22577"/>
    <n v="4"/>
    <n v="22"/>
    <n v="4"/>
    <n v="4"/>
    <n v="80"/>
    <n v="1"/>
    <n v="37"/>
    <n v="2"/>
    <n v="16"/>
    <n v="9"/>
    <n v="14"/>
    <n v="14"/>
  </r>
  <r>
    <x v="1"/>
    <s v="Non-Travel"/>
    <x v="0"/>
    <s v="Current Employees"/>
    <x v="0"/>
    <x v="3"/>
    <x v="1362"/>
    <n v="2036"/>
    <x v="1"/>
    <x v="0"/>
    <x v="2"/>
    <s v="No"/>
    <s v="Y"/>
    <n v="4"/>
    <n v="-2"/>
    <n v="0"/>
    <n v="36"/>
    <n v="0"/>
    <m/>
    <n v="0"/>
    <n v="1"/>
    <n v="301"/>
    <n v="15"/>
    <x v="2"/>
    <n v="1"/>
    <n v="4"/>
    <n v="88"/>
    <n v="1"/>
    <n v="2"/>
    <x v="3"/>
    <n v="5406"/>
    <n v="10436"/>
    <n v="1"/>
    <n v="24"/>
    <n v="4"/>
    <n v="1"/>
    <n v="80"/>
    <n v="1"/>
    <n v="15"/>
    <n v="2"/>
    <n v="15"/>
    <n v="12"/>
    <n v="11"/>
    <n v="11"/>
  </r>
  <r>
    <x v="1"/>
    <s v="Travel_Frequently"/>
    <x v="0"/>
    <s v="Current Employees"/>
    <x v="2"/>
    <x v="5"/>
    <x v="1363"/>
    <n v="1890"/>
    <x v="1"/>
    <x v="8"/>
    <x v="0"/>
    <s v="No"/>
    <s v="Y"/>
    <n v="2"/>
    <n v="-2"/>
    <n v="0"/>
    <n v="36"/>
    <n v="0"/>
    <m/>
    <n v="0"/>
    <n v="1"/>
    <n v="1213"/>
    <n v="2"/>
    <x v="1"/>
    <n v="1"/>
    <n v="2"/>
    <n v="94"/>
    <n v="2"/>
    <n v="2"/>
    <x v="0"/>
    <n v="3886"/>
    <n v="4223"/>
    <n v="1"/>
    <n v="21"/>
    <n v="4"/>
    <n v="4"/>
    <n v="80"/>
    <n v="0"/>
    <n v="10"/>
    <n v="2"/>
    <n v="10"/>
    <n v="1"/>
    <n v="0"/>
    <n v="8"/>
  </r>
  <r>
    <x v="1"/>
    <s v="Travel_Frequently"/>
    <x v="2"/>
    <s v="Current Employees"/>
    <x v="1"/>
    <x v="0"/>
    <x v="1364"/>
    <n v="1970"/>
    <x v="1"/>
    <x v="4"/>
    <x v="2"/>
    <s v="No"/>
    <s v="Y"/>
    <n v="2"/>
    <n v="-2"/>
    <n v="0"/>
    <n v="33"/>
    <n v="0"/>
    <m/>
    <n v="0"/>
    <n v="1"/>
    <n v="1303"/>
    <n v="7"/>
    <x v="0"/>
    <n v="1"/>
    <n v="4"/>
    <n v="36"/>
    <n v="3"/>
    <n v="2"/>
    <x v="2"/>
    <n v="5968"/>
    <n v="18079"/>
    <n v="1"/>
    <n v="20"/>
    <n v="4"/>
    <n v="3"/>
    <n v="80"/>
    <n v="3"/>
    <n v="9"/>
    <n v="3"/>
    <n v="9"/>
    <n v="7"/>
    <n v="2"/>
    <n v="8"/>
  </r>
  <r>
    <x v="1"/>
    <s v="Travel_Frequently"/>
    <x v="2"/>
    <s v="Current Employees"/>
    <x v="1"/>
    <x v="0"/>
    <x v="1365"/>
    <n v="1956"/>
    <x v="1"/>
    <x v="1"/>
    <x v="1"/>
    <s v="No"/>
    <s v="Y"/>
    <n v="6"/>
    <n v="-2"/>
    <n v="0"/>
    <n v="31"/>
    <n v="0"/>
    <m/>
    <n v="0"/>
    <n v="1"/>
    <n v="1125"/>
    <n v="1"/>
    <x v="3"/>
    <n v="1"/>
    <n v="4"/>
    <n v="48"/>
    <n v="1"/>
    <n v="2"/>
    <x v="3"/>
    <n v="5003"/>
    <n v="5771"/>
    <n v="1"/>
    <n v="21"/>
    <n v="4"/>
    <n v="2"/>
    <n v="80"/>
    <n v="0"/>
    <n v="10"/>
    <n v="3"/>
    <n v="10"/>
    <n v="8"/>
    <n v="8"/>
    <n v="7"/>
  </r>
  <r>
    <x v="1"/>
    <s v="Travel_Frequently"/>
    <x v="1"/>
    <s v="Current Employees"/>
    <x v="1"/>
    <x v="2"/>
    <x v="1366"/>
    <n v="1644"/>
    <x v="1"/>
    <x v="5"/>
    <x v="1"/>
    <s v="No"/>
    <s v="Y"/>
    <n v="3"/>
    <n v="-2"/>
    <n v="0"/>
    <n v="48"/>
    <n v="0"/>
    <m/>
    <n v="0"/>
    <n v="1"/>
    <n v="365"/>
    <n v="4"/>
    <x v="4"/>
    <n v="1"/>
    <n v="3"/>
    <n v="89"/>
    <n v="2"/>
    <n v="4"/>
    <x v="0"/>
    <n v="15202"/>
    <n v="5602"/>
    <n v="2"/>
    <n v="25"/>
    <n v="4"/>
    <n v="2"/>
    <n v="80"/>
    <n v="1"/>
    <n v="23"/>
    <n v="3"/>
    <n v="2"/>
    <n v="2"/>
    <n v="2"/>
    <n v="2"/>
  </r>
  <r>
    <x v="1"/>
    <s v="Travel_Frequently"/>
    <x v="0"/>
    <s v="Current Employees"/>
    <x v="0"/>
    <x v="0"/>
    <x v="1367"/>
    <n v="1849"/>
    <x v="1"/>
    <x v="0"/>
    <x v="1"/>
    <s v="No"/>
    <s v="Y"/>
    <n v="5"/>
    <n v="-2"/>
    <n v="0"/>
    <n v="43"/>
    <n v="0"/>
    <m/>
    <n v="0"/>
    <n v="1"/>
    <n v="1422"/>
    <n v="2"/>
    <x v="2"/>
    <n v="1"/>
    <n v="1"/>
    <n v="92"/>
    <n v="3"/>
    <n v="2"/>
    <x v="0"/>
    <n v="5675"/>
    <n v="19246"/>
    <n v="1"/>
    <n v="20"/>
    <n v="4"/>
    <n v="3"/>
    <n v="80"/>
    <n v="1"/>
    <n v="7"/>
    <n v="3"/>
    <n v="7"/>
    <n v="7"/>
    <n v="7"/>
    <n v="7"/>
  </r>
  <r>
    <x v="1"/>
    <s v="Travel_Rarely"/>
    <x v="2"/>
    <s v="Current Employees"/>
    <x v="2"/>
    <x v="0"/>
    <x v="1368"/>
    <n v="1499"/>
    <x v="1"/>
    <x v="8"/>
    <x v="2"/>
    <s v="No"/>
    <s v="Y"/>
    <n v="3"/>
    <n v="-2"/>
    <n v="0"/>
    <n v="30"/>
    <n v="0"/>
    <m/>
    <n v="0"/>
    <n v="1"/>
    <n v="330"/>
    <n v="1"/>
    <x v="3"/>
    <n v="1"/>
    <n v="3"/>
    <n v="46"/>
    <n v="3"/>
    <n v="1"/>
    <x v="2"/>
    <n v="2064"/>
    <n v="15428"/>
    <n v="0"/>
    <n v="21"/>
    <n v="4"/>
    <n v="1"/>
    <n v="80"/>
    <n v="1"/>
    <n v="6"/>
    <n v="4"/>
    <n v="5"/>
    <n v="3"/>
    <n v="1"/>
    <n v="3"/>
  </r>
  <r>
    <x v="1"/>
    <s v="Travel_Rarely"/>
    <x v="3"/>
    <s v="Current Employees"/>
    <x v="1"/>
    <x v="2"/>
    <x v="1369"/>
    <n v="1697"/>
    <x v="1"/>
    <x v="4"/>
    <x v="2"/>
    <s v="No"/>
    <s v="Y"/>
    <n v="2"/>
    <n v="-2"/>
    <n v="0"/>
    <n v="60"/>
    <n v="0"/>
    <m/>
    <n v="0"/>
    <n v="1"/>
    <n v="370"/>
    <n v="1"/>
    <x v="2"/>
    <n v="1"/>
    <n v="3"/>
    <n v="92"/>
    <n v="1"/>
    <n v="3"/>
    <x v="0"/>
    <n v="10883"/>
    <n v="20467"/>
    <n v="3"/>
    <n v="20"/>
    <n v="4"/>
    <n v="3"/>
    <n v="80"/>
    <n v="1"/>
    <n v="19"/>
    <n v="4"/>
    <n v="1"/>
    <n v="0"/>
    <n v="0"/>
    <n v="0"/>
  </r>
  <r>
    <x v="1"/>
    <s v="Travel_Rarely"/>
    <x v="0"/>
    <s v="Current Employees"/>
    <x v="1"/>
    <x v="0"/>
    <x v="1370"/>
    <n v="1664"/>
    <x v="1"/>
    <x v="4"/>
    <x v="2"/>
    <s v="No"/>
    <s v="Y"/>
    <n v="3"/>
    <n v="-2"/>
    <n v="0"/>
    <n v="36"/>
    <n v="0"/>
    <m/>
    <n v="0"/>
    <n v="1"/>
    <n v="1040"/>
    <n v="3"/>
    <x v="0"/>
    <n v="1"/>
    <n v="4"/>
    <n v="79"/>
    <n v="4"/>
    <n v="2"/>
    <x v="3"/>
    <n v="6842"/>
    <n v="26308"/>
    <n v="6"/>
    <n v="20"/>
    <n v="4"/>
    <n v="1"/>
    <n v="80"/>
    <n v="1"/>
    <n v="13"/>
    <n v="3"/>
    <n v="5"/>
    <n v="4"/>
    <n v="0"/>
    <n v="4"/>
  </r>
  <r>
    <x v="1"/>
    <s v="Travel_Rarely"/>
    <x v="0"/>
    <s v="Current Employees"/>
    <x v="1"/>
    <x v="0"/>
    <x v="1371"/>
    <n v="1772"/>
    <x v="1"/>
    <x v="2"/>
    <x v="2"/>
    <s v="No"/>
    <s v="Y"/>
    <n v="2"/>
    <n v="-2"/>
    <n v="0"/>
    <n v="41"/>
    <n v="0"/>
    <m/>
    <n v="0"/>
    <n v="1"/>
    <n v="548"/>
    <n v="9"/>
    <x v="2"/>
    <n v="1"/>
    <n v="3"/>
    <n v="94"/>
    <n v="3"/>
    <n v="1"/>
    <x v="3"/>
    <n v="2289"/>
    <n v="20520"/>
    <n v="1"/>
    <n v="20"/>
    <n v="4"/>
    <n v="2"/>
    <n v="80"/>
    <n v="2"/>
    <n v="5"/>
    <n v="3"/>
    <n v="5"/>
    <n v="3"/>
    <n v="0"/>
    <n v="4"/>
  </r>
  <r>
    <x v="1"/>
    <s v="Travel_Rarely"/>
    <x v="0"/>
    <s v="Current Employees"/>
    <x v="1"/>
    <x v="2"/>
    <x v="1372"/>
    <n v="1768"/>
    <x v="1"/>
    <x v="2"/>
    <x v="2"/>
    <s v="No"/>
    <s v="Y"/>
    <n v="6"/>
    <n v="-2"/>
    <n v="0"/>
    <n v="42"/>
    <n v="0"/>
    <m/>
    <n v="0"/>
    <n v="1"/>
    <n v="855"/>
    <n v="12"/>
    <x v="3"/>
    <n v="1"/>
    <n v="2"/>
    <n v="57"/>
    <n v="3"/>
    <n v="1"/>
    <x v="1"/>
    <n v="2766"/>
    <n v="8952"/>
    <n v="8"/>
    <n v="22"/>
    <n v="4"/>
    <n v="2"/>
    <n v="80"/>
    <n v="3"/>
    <n v="7"/>
    <n v="2"/>
    <n v="5"/>
    <n v="3"/>
    <n v="0"/>
    <n v="4"/>
  </r>
  <r>
    <x v="1"/>
    <s v="Travel_Rarely"/>
    <x v="0"/>
    <s v="Current Employees"/>
    <x v="1"/>
    <x v="2"/>
    <x v="1373"/>
    <n v="1654"/>
    <x v="1"/>
    <x v="3"/>
    <x v="1"/>
    <s v="No"/>
    <s v="Y"/>
    <n v="3"/>
    <n v="-2"/>
    <n v="0"/>
    <n v="39"/>
    <n v="0"/>
    <m/>
    <n v="0"/>
    <n v="1"/>
    <n v="492"/>
    <n v="12"/>
    <x v="3"/>
    <n v="1"/>
    <n v="4"/>
    <n v="66"/>
    <n v="3"/>
    <n v="2"/>
    <x v="1"/>
    <n v="5295"/>
    <n v="7693"/>
    <n v="4"/>
    <n v="21"/>
    <n v="4"/>
    <n v="3"/>
    <n v="80"/>
    <n v="0"/>
    <n v="7"/>
    <n v="3"/>
    <n v="5"/>
    <n v="4"/>
    <n v="1"/>
    <n v="0"/>
  </r>
  <r>
    <x v="1"/>
    <s v="Travel_Rarely"/>
    <x v="0"/>
    <s v="Current Employees"/>
    <x v="1"/>
    <x v="2"/>
    <x v="1374"/>
    <n v="1936"/>
    <x v="1"/>
    <x v="3"/>
    <x v="1"/>
    <s v="No"/>
    <s v="Y"/>
    <n v="3"/>
    <n v="-2"/>
    <n v="0"/>
    <n v="39"/>
    <n v="0"/>
    <m/>
    <n v="0"/>
    <n v="1"/>
    <n v="867"/>
    <n v="9"/>
    <x v="0"/>
    <n v="1"/>
    <n v="1"/>
    <n v="87"/>
    <n v="3"/>
    <n v="2"/>
    <x v="3"/>
    <n v="5151"/>
    <n v="12315"/>
    <n v="1"/>
    <n v="25"/>
    <n v="4"/>
    <n v="4"/>
    <n v="80"/>
    <n v="1"/>
    <n v="10"/>
    <n v="3"/>
    <n v="10"/>
    <n v="0"/>
    <n v="7"/>
    <n v="9"/>
  </r>
  <r>
    <x v="1"/>
    <s v="Travel_Rarely"/>
    <x v="3"/>
    <s v="Current Employees"/>
    <x v="1"/>
    <x v="4"/>
    <x v="1375"/>
    <n v="1873"/>
    <x v="1"/>
    <x v="1"/>
    <x v="1"/>
    <s v="No"/>
    <s v="Y"/>
    <n v="2"/>
    <n v="-2"/>
    <n v="0"/>
    <n v="55"/>
    <n v="0"/>
    <m/>
    <n v="0"/>
    <n v="1"/>
    <n v="836"/>
    <n v="2"/>
    <x v="2"/>
    <n v="1"/>
    <n v="4"/>
    <n v="98"/>
    <n v="2"/>
    <n v="1"/>
    <x v="0"/>
    <n v="2662"/>
    <n v="7975"/>
    <n v="8"/>
    <n v="20"/>
    <n v="4"/>
    <n v="2"/>
    <n v="80"/>
    <n v="1"/>
    <n v="19"/>
    <n v="4"/>
    <n v="5"/>
    <n v="2"/>
    <n v="0"/>
    <n v="4"/>
  </r>
  <r>
    <x v="1"/>
    <s v="Travel_Rarely"/>
    <x v="3"/>
    <s v="Current Employees"/>
    <x v="1"/>
    <x v="0"/>
    <x v="1376"/>
    <n v="1483"/>
    <x v="1"/>
    <x v="1"/>
    <x v="1"/>
    <s v="No"/>
    <s v="Y"/>
    <n v="2"/>
    <n v="-2"/>
    <n v="0"/>
    <n v="57"/>
    <n v="0"/>
    <m/>
    <n v="0"/>
    <n v="1"/>
    <n v="405"/>
    <n v="1"/>
    <x v="0"/>
    <n v="1"/>
    <n v="2"/>
    <n v="93"/>
    <n v="4"/>
    <n v="2"/>
    <x v="2"/>
    <n v="4900"/>
    <n v="2721"/>
    <n v="0"/>
    <n v="24"/>
    <n v="4"/>
    <n v="1"/>
    <n v="80"/>
    <n v="1"/>
    <n v="13"/>
    <n v="2"/>
    <n v="12"/>
    <n v="9"/>
    <n v="2"/>
    <n v="8"/>
  </r>
  <r>
    <x v="1"/>
    <s v="Travel_Rarely"/>
    <x v="0"/>
    <s v="Current Employees"/>
    <x v="1"/>
    <x v="0"/>
    <x v="1377"/>
    <n v="1666"/>
    <x v="1"/>
    <x v="7"/>
    <x v="1"/>
    <s v="No"/>
    <s v="Y"/>
    <n v="3"/>
    <n v="-2"/>
    <n v="0"/>
    <n v="43"/>
    <n v="0"/>
    <m/>
    <n v="0"/>
    <n v="1"/>
    <n v="1291"/>
    <n v="15"/>
    <x v="0"/>
    <n v="1"/>
    <n v="3"/>
    <n v="65"/>
    <n v="2"/>
    <n v="4"/>
    <x v="2"/>
    <n v="17603"/>
    <n v="3525"/>
    <n v="1"/>
    <n v="24"/>
    <n v="4"/>
    <n v="1"/>
    <n v="80"/>
    <n v="1"/>
    <n v="14"/>
    <n v="3"/>
    <n v="14"/>
    <n v="10"/>
    <n v="6"/>
    <n v="11"/>
  </r>
  <r>
    <x v="1"/>
    <s v="Travel_Rarely"/>
    <x v="0"/>
    <s v="Current Employees"/>
    <x v="1"/>
    <x v="0"/>
    <x v="1378"/>
    <n v="1999"/>
    <x v="1"/>
    <x v="1"/>
    <x v="1"/>
    <s v="No"/>
    <s v="Y"/>
    <n v="3"/>
    <n v="-2"/>
    <n v="0"/>
    <n v="41"/>
    <n v="0"/>
    <m/>
    <n v="0"/>
    <n v="1"/>
    <n v="642"/>
    <n v="1"/>
    <x v="3"/>
    <n v="1"/>
    <n v="4"/>
    <n v="76"/>
    <n v="3"/>
    <n v="1"/>
    <x v="0"/>
    <n v="2782"/>
    <n v="21412"/>
    <n v="3"/>
    <n v="22"/>
    <n v="4"/>
    <n v="1"/>
    <n v="80"/>
    <n v="1"/>
    <n v="12"/>
    <n v="3"/>
    <n v="5"/>
    <n v="3"/>
    <n v="1"/>
    <n v="0"/>
  </r>
  <r>
    <x v="1"/>
    <s v="Travel_Rarely"/>
    <x v="1"/>
    <s v="Current Employees"/>
    <x v="1"/>
    <x v="4"/>
    <x v="1379"/>
    <n v="1546"/>
    <x v="1"/>
    <x v="1"/>
    <x v="1"/>
    <s v="No"/>
    <s v="Y"/>
    <n v="3"/>
    <n v="-2"/>
    <n v="0"/>
    <n v="45"/>
    <n v="0"/>
    <m/>
    <n v="0"/>
    <n v="1"/>
    <n v="950"/>
    <n v="28"/>
    <x v="3"/>
    <n v="1"/>
    <n v="4"/>
    <n v="97"/>
    <n v="3"/>
    <n v="1"/>
    <x v="0"/>
    <n v="2132"/>
    <n v="4585"/>
    <n v="4"/>
    <n v="20"/>
    <n v="4"/>
    <n v="4"/>
    <n v="80"/>
    <n v="1"/>
    <n v="8"/>
    <n v="3"/>
    <n v="5"/>
    <n v="4"/>
    <n v="0"/>
    <n v="3"/>
  </r>
  <r>
    <x v="1"/>
    <s v="Travel_Rarely"/>
    <x v="1"/>
    <s v="Current Employees"/>
    <x v="1"/>
    <x v="2"/>
    <x v="1380"/>
    <n v="1993"/>
    <x v="1"/>
    <x v="4"/>
    <x v="0"/>
    <s v="No"/>
    <s v="Y"/>
    <n v="3"/>
    <n v="-2"/>
    <n v="0"/>
    <n v="47"/>
    <n v="0"/>
    <m/>
    <n v="0"/>
    <n v="1"/>
    <n v="1180"/>
    <n v="25"/>
    <x v="3"/>
    <n v="1"/>
    <n v="1"/>
    <n v="84"/>
    <n v="3"/>
    <n v="3"/>
    <x v="2"/>
    <n v="8633"/>
    <n v="13084"/>
    <n v="2"/>
    <n v="23"/>
    <n v="4"/>
    <n v="2"/>
    <n v="80"/>
    <n v="0"/>
    <n v="25"/>
    <n v="3"/>
    <n v="17"/>
    <n v="14"/>
    <n v="12"/>
    <n v="11"/>
  </r>
  <r>
    <x v="1"/>
    <s v="Travel_Rarely"/>
    <x v="0"/>
    <s v="Current Employees"/>
    <x v="1"/>
    <x v="2"/>
    <x v="1381"/>
    <n v="1800"/>
    <x v="1"/>
    <x v="7"/>
    <x v="0"/>
    <s v="No"/>
    <s v="Y"/>
    <n v="3"/>
    <n v="-2"/>
    <n v="0"/>
    <n v="39"/>
    <n v="0"/>
    <m/>
    <n v="0"/>
    <n v="1"/>
    <n v="1253"/>
    <n v="10"/>
    <x v="1"/>
    <n v="1"/>
    <n v="3"/>
    <n v="65"/>
    <n v="3"/>
    <n v="3"/>
    <x v="2"/>
    <n v="13464"/>
    <n v="7914"/>
    <n v="7"/>
    <n v="21"/>
    <n v="4"/>
    <n v="3"/>
    <n v="80"/>
    <n v="0"/>
    <n v="9"/>
    <n v="3"/>
    <n v="4"/>
    <n v="3"/>
    <n v="2"/>
    <n v="2"/>
  </r>
  <r>
    <x v="1"/>
    <s v="Travel_Rarely"/>
    <x v="2"/>
    <s v="Current Employees"/>
    <x v="1"/>
    <x v="2"/>
    <x v="1382"/>
    <n v="1516"/>
    <x v="1"/>
    <x v="5"/>
    <x v="0"/>
    <s v="No"/>
    <s v="Y"/>
    <n v="5"/>
    <n v="-2"/>
    <n v="0"/>
    <n v="32"/>
    <n v="0"/>
    <m/>
    <n v="0"/>
    <n v="1"/>
    <n v="495"/>
    <n v="10"/>
    <x v="3"/>
    <n v="1"/>
    <n v="3"/>
    <n v="64"/>
    <n v="3"/>
    <n v="3"/>
    <x v="0"/>
    <n v="11244"/>
    <n v="21072"/>
    <n v="2"/>
    <n v="25"/>
    <n v="4"/>
    <n v="2"/>
    <n v="80"/>
    <n v="0"/>
    <n v="10"/>
    <n v="4"/>
    <n v="5"/>
    <n v="2"/>
    <n v="0"/>
    <n v="0"/>
  </r>
  <r>
    <x v="1"/>
    <s v="Travel_Rarely"/>
    <x v="2"/>
    <s v="Current Employees"/>
    <x v="1"/>
    <x v="0"/>
    <x v="1383"/>
    <n v="1966"/>
    <x v="1"/>
    <x v="3"/>
    <x v="0"/>
    <s v="No"/>
    <s v="Y"/>
    <n v="1"/>
    <n v="-2"/>
    <n v="0"/>
    <n v="32"/>
    <n v="0"/>
    <m/>
    <n v="0"/>
    <n v="1"/>
    <n v="1373"/>
    <n v="5"/>
    <x v="2"/>
    <n v="1"/>
    <n v="4"/>
    <n v="56"/>
    <n v="2"/>
    <n v="2"/>
    <x v="0"/>
    <n v="9679"/>
    <n v="10138"/>
    <n v="8"/>
    <n v="24"/>
    <n v="4"/>
    <n v="2"/>
    <n v="80"/>
    <n v="0"/>
    <n v="8"/>
    <n v="3"/>
    <n v="1"/>
    <n v="0"/>
    <n v="0"/>
    <n v="0"/>
  </r>
  <r>
    <x v="1"/>
    <s v="Travel_Rarely"/>
    <x v="0"/>
    <s v="Current Employees"/>
    <x v="1"/>
    <x v="1"/>
    <x v="1384"/>
    <n v="1595"/>
    <x v="1"/>
    <x v="5"/>
    <x v="0"/>
    <s v="No"/>
    <s v="Y"/>
    <n v="2"/>
    <n v="-2"/>
    <n v="0"/>
    <n v="42"/>
    <n v="0"/>
    <m/>
    <n v="0"/>
    <n v="1"/>
    <n v="1059"/>
    <n v="9"/>
    <x v="0"/>
    <n v="1"/>
    <n v="4"/>
    <n v="93"/>
    <n v="2"/>
    <n v="5"/>
    <x v="0"/>
    <n v="19613"/>
    <n v="26362"/>
    <n v="8"/>
    <n v="22"/>
    <n v="4"/>
    <n v="4"/>
    <n v="80"/>
    <n v="0"/>
    <n v="24"/>
    <n v="3"/>
    <n v="1"/>
    <n v="0"/>
    <n v="0"/>
    <n v="1"/>
  </r>
  <r>
    <x v="1"/>
    <s v="Travel_Rarely"/>
    <x v="3"/>
    <s v="Current Employees"/>
    <x v="0"/>
    <x v="3"/>
    <x v="1385"/>
    <n v="1578"/>
    <x v="1"/>
    <x v="5"/>
    <x v="1"/>
    <s v="No"/>
    <s v="Y"/>
    <n v="3"/>
    <n v="-2"/>
    <n v="0"/>
    <n v="55"/>
    <n v="0"/>
    <m/>
    <n v="0"/>
    <n v="1"/>
    <n v="685"/>
    <n v="26"/>
    <x v="4"/>
    <n v="1"/>
    <n v="3"/>
    <n v="60"/>
    <n v="2"/>
    <n v="5"/>
    <x v="3"/>
    <n v="19586"/>
    <n v="23037"/>
    <n v="1"/>
    <n v="21"/>
    <n v="4"/>
    <n v="3"/>
    <n v="80"/>
    <n v="1"/>
    <n v="36"/>
    <n v="3"/>
    <n v="36"/>
    <n v="6"/>
    <n v="2"/>
    <n v="13"/>
  </r>
  <r>
    <x v="1"/>
    <s v="Travel_Rarely"/>
    <x v="2"/>
    <s v="Current Employees"/>
    <x v="0"/>
    <x v="4"/>
    <x v="1386"/>
    <n v="1823"/>
    <x v="1"/>
    <x v="0"/>
    <x v="1"/>
    <s v="No"/>
    <s v="Y"/>
    <n v="5"/>
    <n v="-2"/>
    <n v="0"/>
    <n v="34"/>
    <n v="0"/>
    <m/>
    <n v="0"/>
    <n v="1"/>
    <n v="810"/>
    <n v="8"/>
    <x v="0"/>
    <n v="1"/>
    <n v="4"/>
    <n v="92"/>
    <n v="4"/>
    <n v="2"/>
    <x v="0"/>
    <n v="6799"/>
    <n v="22128"/>
    <n v="1"/>
    <n v="21"/>
    <n v="4"/>
    <n v="3"/>
    <n v="80"/>
    <n v="2"/>
    <n v="10"/>
    <n v="3"/>
    <n v="10"/>
    <n v="8"/>
    <n v="4"/>
    <n v="8"/>
  </r>
  <r>
    <x v="1"/>
    <s v="Travel_Rarely"/>
    <x v="2"/>
    <s v="Current Employees"/>
    <x v="0"/>
    <x v="3"/>
    <x v="1387"/>
    <n v="1950"/>
    <x v="1"/>
    <x v="0"/>
    <x v="0"/>
    <s v="No"/>
    <s v="Y"/>
    <n v="3"/>
    <n v="-2"/>
    <n v="0"/>
    <n v="34"/>
    <n v="0"/>
    <m/>
    <n v="0"/>
    <n v="1"/>
    <n v="937"/>
    <n v="1"/>
    <x v="3"/>
    <n v="1"/>
    <n v="1"/>
    <n v="32"/>
    <n v="3"/>
    <n v="3"/>
    <x v="3"/>
    <n v="9888"/>
    <n v="6770"/>
    <n v="1"/>
    <n v="21"/>
    <n v="4"/>
    <n v="1"/>
    <n v="80"/>
    <n v="0"/>
    <n v="14"/>
    <n v="2"/>
    <n v="14"/>
    <n v="8"/>
    <n v="2"/>
    <n v="1"/>
  </r>
  <r>
    <x v="1"/>
    <s v="Non-Travel"/>
    <x v="1"/>
    <s v="Current Employees"/>
    <x v="1"/>
    <x v="2"/>
    <x v="1388"/>
    <n v="1775"/>
    <x v="0"/>
    <x v="3"/>
    <x v="1"/>
    <s v="Yes"/>
    <s v="Y"/>
    <n v="2"/>
    <n v="-2"/>
    <n v="0"/>
    <n v="53"/>
    <n v="0"/>
    <m/>
    <n v="0"/>
    <n v="1"/>
    <n v="661"/>
    <n v="1"/>
    <x v="2"/>
    <n v="1"/>
    <n v="1"/>
    <n v="60"/>
    <n v="2"/>
    <n v="4"/>
    <x v="2"/>
    <n v="12965"/>
    <n v="22308"/>
    <n v="4"/>
    <n v="20"/>
    <n v="4"/>
    <n v="4"/>
    <n v="80"/>
    <n v="3"/>
    <n v="27"/>
    <n v="2"/>
    <n v="3"/>
    <n v="2"/>
    <n v="0"/>
    <n v="2"/>
  </r>
  <r>
    <x v="1"/>
    <s v="Non-Travel"/>
    <x v="2"/>
    <s v="Current Employees"/>
    <x v="0"/>
    <x v="0"/>
    <x v="1389"/>
    <n v="1681"/>
    <x v="0"/>
    <x v="0"/>
    <x v="2"/>
    <s v="Yes"/>
    <s v="Y"/>
    <n v="2"/>
    <n v="-2"/>
    <n v="0"/>
    <n v="33"/>
    <n v="0"/>
    <m/>
    <n v="0"/>
    <n v="1"/>
    <n v="530"/>
    <n v="16"/>
    <x v="3"/>
    <n v="1"/>
    <n v="3"/>
    <n v="36"/>
    <n v="3"/>
    <n v="2"/>
    <x v="0"/>
    <n v="5368"/>
    <n v="16130"/>
    <n v="1"/>
    <n v="25"/>
    <n v="4"/>
    <n v="3"/>
    <n v="80"/>
    <n v="1"/>
    <n v="7"/>
    <n v="3"/>
    <n v="6"/>
    <n v="5"/>
    <n v="1"/>
    <n v="2"/>
  </r>
  <r>
    <x v="1"/>
    <s v="Travel_Rarely"/>
    <x v="0"/>
    <s v="Current Employees"/>
    <x v="1"/>
    <x v="0"/>
    <x v="1390"/>
    <n v="2017"/>
    <x v="0"/>
    <x v="7"/>
    <x v="1"/>
    <s v="Yes"/>
    <s v="Y"/>
    <n v="2"/>
    <n v="-2"/>
    <n v="0"/>
    <n v="37"/>
    <n v="0"/>
    <m/>
    <n v="0"/>
    <n v="1"/>
    <n v="161"/>
    <n v="10"/>
    <x v="3"/>
    <n v="1"/>
    <n v="3"/>
    <n v="42"/>
    <n v="4"/>
    <n v="3"/>
    <x v="0"/>
    <n v="13744"/>
    <n v="15471"/>
    <n v="1"/>
    <n v="25"/>
    <n v="4"/>
    <n v="1"/>
    <n v="80"/>
    <n v="1"/>
    <n v="16"/>
    <n v="3"/>
    <n v="16"/>
    <n v="11"/>
    <n v="6"/>
    <n v="8"/>
  </r>
  <r>
    <x v="1"/>
    <s v="Travel_Rarely"/>
    <x v="3"/>
    <s v="Current Employees"/>
    <x v="1"/>
    <x v="2"/>
    <x v="1391"/>
    <n v="1423"/>
    <x v="0"/>
    <x v="7"/>
    <x v="1"/>
    <s v="Yes"/>
    <s v="Y"/>
    <n v="3"/>
    <n v="-2"/>
    <n v="0"/>
    <n v="58"/>
    <n v="0"/>
    <m/>
    <n v="0"/>
    <n v="1"/>
    <n v="1055"/>
    <n v="1"/>
    <x v="3"/>
    <n v="1"/>
    <n v="4"/>
    <n v="76"/>
    <n v="3"/>
    <n v="5"/>
    <x v="3"/>
    <n v="19701"/>
    <n v="22456"/>
    <n v="3"/>
    <n v="21"/>
    <n v="4"/>
    <n v="3"/>
    <n v="80"/>
    <n v="1"/>
    <n v="32"/>
    <n v="3"/>
    <n v="9"/>
    <n v="8"/>
    <n v="1"/>
    <n v="5"/>
  </r>
  <r>
    <x v="1"/>
    <s v="Travel_Rarely"/>
    <x v="0"/>
    <s v="Current Employees"/>
    <x v="1"/>
    <x v="1"/>
    <x v="1392"/>
    <n v="1847"/>
    <x v="0"/>
    <x v="1"/>
    <x v="1"/>
    <s v="Yes"/>
    <s v="Y"/>
    <n v="2"/>
    <n v="-2"/>
    <n v="0"/>
    <n v="36"/>
    <n v="0"/>
    <m/>
    <n v="0"/>
    <n v="1"/>
    <n v="430"/>
    <n v="2"/>
    <x v="2"/>
    <n v="1"/>
    <n v="4"/>
    <n v="73"/>
    <n v="3"/>
    <n v="2"/>
    <x v="1"/>
    <n v="6962"/>
    <n v="19573"/>
    <n v="4"/>
    <n v="22"/>
    <n v="4"/>
    <n v="4"/>
    <n v="80"/>
    <n v="1"/>
    <n v="15"/>
    <n v="3"/>
    <n v="1"/>
    <n v="0"/>
    <n v="0"/>
    <n v="0"/>
  </r>
  <r>
    <x v="1"/>
    <s v="Travel_Rarely"/>
    <x v="2"/>
    <s v="Current Employees"/>
    <x v="0"/>
    <x v="1"/>
    <x v="1393"/>
    <n v="2018"/>
    <x v="0"/>
    <x v="0"/>
    <x v="2"/>
    <s v="Yes"/>
    <s v="Y"/>
    <n v="3"/>
    <n v="-2"/>
    <n v="0"/>
    <n v="25"/>
    <n v="0"/>
    <m/>
    <n v="0"/>
    <n v="1"/>
    <n v="1382"/>
    <n v="8"/>
    <x v="0"/>
    <n v="1"/>
    <n v="1"/>
    <n v="85"/>
    <n v="3"/>
    <n v="2"/>
    <x v="2"/>
    <n v="4907"/>
    <n v="13684"/>
    <n v="0"/>
    <n v="22"/>
    <n v="4"/>
    <n v="2"/>
    <n v="80"/>
    <n v="1"/>
    <n v="6"/>
    <n v="2"/>
    <n v="5"/>
    <n v="3"/>
    <n v="0"/>
    <n v="4"/>
  </r>
  <r>
    <x v="1"/>
    <s v="Travel_Rarely"/>
    <x v="0"/>
    <s v="Current Employees"/>
    <x v="0"/>
    <x v="3"/>
    <x v="1394"/>
    <n v="1835"/>
    <x v="0"/>
    <x v="6"/>
    <x v="1"/>
    <s v="Yes"/>
    <s v="Y"/>
    <n v="4"/>
    <n v="-2"/>
    <n v="0"/>
    <n v="38"/>
    <n v="0"/>
    <m/>
    <n v="0"/>
    <n v="1"/>
    <n v="723"/>
    <n v="2"/>
    <x v="2"/>
    <n v="1"/>
    <n v="2"/>
    <n v="77"/>
    <n v="1"/>
    <n v="2"/>
    <x v="3"/>
    <n v="5405"/>
    <n v="4244"/>
    <n v="2"/>
    <n v="20"/>
    <n v="4"/>
    <n v="1"/>
    <n v="80"/>
    <n v="2"/>
    <n v="20"/>
    <n v="2"/>
    <n v="4"/>
    <n v="2"/>
    <n v="0"/>
    <n v="3"/>
  </r>
  <r>
    <x v="1"/>
    <s v="Travel_Rarely"/>
    <x v="0"/>
    <s v="Current Employees"/>
    <x v="2"/>
    <x v="2"/>
    <x v="1395"/>
    <n v="1550"/>
    <x v="1"/>
    <x v="5"/>
    <x v="0"/>
    <s v="Yes"/>
    <s v="Y"/>
    <n v="2"/>
    <n v="-2"/>
    <n v="0"/>
    <n v="40"/>
    <n v="0"/>
    <m/>
    <n v="0"/>
    <n v="1"/>
    <n v="898"/>
    <n v="6"/>
    <x v="0"/>
    <n v="1"/>
    <n v="3"/>
    <n v="38"/>
    <n v="3"/>
    <n v="4"/>
    <x v="0"/>
    <n v="16437"/>
    <n v="17381"/>
    <n v="1"/>
    <n v="21"/>
    <n v="4"/>
    <n v="4"/>
    <n v="80"/>
    <n v="0"/>
    <n v="21"/>
    <n v="3"/>
    <n v="21"/>
    <n v="7"/>
    <n v="7"/>
    <n v="7"/>
  </r>
  <r>
    <x v="1"/>
    <s v="Travel_Rarely"/>
    <x v="2"/>
    <s v="Current Employees"/>
    <x v="1"/>
    <x v="0"/>
    <x v="1396"/>
    <n v="2064"/>
    <x v="1"/>
    <x v="3"/>
    <x v="1"/>
    <s v="Yes"/>
    <s v="Y"/>
    <n v="0"/>
    <n v="-2"/>
    <n v="0"/>
    <n v="27"/>
    <n v="0"/>
    <m/>
    <n v="0"/>
    <n v="1"/>
    <n v="155"/>
    <n v="4"/>
    <x v="3"/>
    <n v="1"/>
    <n v="2"/>
    <n v="87"/>
    <n v="4"/>
    <n v="2"/>
    <x v="1"/>
    <n v="6142"/>
    <n v="5174"/>
    <n v="1"/>
    <n v="20"/>
    <n v="4"/>
    <n v="2"/>
    <n v="80"/>
    <n v="1"/>
    <n v="6"/>
    <n v="3"/>
    <n v="6"/>
    <n v="2"/>
    <n v="0"/>
    <n v="3"/>
  </r>
  <r>
    <x v="1"/>
    <s v="Travel_Rarely"/>
    <x v="0"/>
    <s v="Current Employees"/>
    <x v="1"/>
    <x v="2"/>
    <x v="1397"/>
    <n v="1885"/>
    <x v="1"/>
    <x v="1"/>
    <x v="1"/>
    <s v="Yes"/>
    <s v="Y"/>
    <n v="2"/>
    <n v="-2"/>
    <n v="0"/>
    <n v="37"/>
    <n v="0"/>
    <m/>
    <n v="0"/>
    <n v="1"/>
    <n v="783"/>
    <n v="7"/>
    <x v="2"/>
    <n v="1"/>
    <n v="4"/>
    <n v="78"/>
    <n v="3"/>
    <n v="2"/>
    <x v="3"/>
    <n v="4284"/>
    <n v="13588"/>
    <n v="5"/>
    <n v="22"/>
    <n v="4"/>
    <n v="3"/>
    <n v="80"/>
    <n v="1"/>
    <n v="16"/>
    <n v="3"/>
    <n v="5"/>
    <n v="3"/>
    <n v="0"/>
    <n v="4"/>
  </r>
  <r>
    <x v="1"/>
    <s v="Travel_Rarely"/>
    <x v="2"/>
    <s v="Current Employees"/>
    <x v="0"/>
    <x v="4"/>
    <x v="1398"/>
    <n v="1541"/>
    <x v="1"/>
    <x v="6"/>
    <x v="1"/>
    <s v="Yes"/>
    <s v="Y"/>
    <n v="4"/>
    <n v="-2"/>
    <n v="0"/>
    <n v="34"/>
    <n v="0"/>
    <m/>
    <n v="0"/>
    <n v="1"/>
    <n v="1440"/>
    <n v="7"/>
    <x v="0"/>
    <n v="1"/>
    <n v="4"/>
    <n v="55"/>
    <n v="3"/>
    <n v="1"/>
    <x v="0"/>
    <n v="2308"/>
    <n v="4944"/>
    <n v="0"/>
    <n v="25"/>
    <n v="4"/>
    <n v="2"/>
    <n v="80"/>
    <n v="1"/>
    <n v="12"/>
    <n v="3"/>
    <n v="11"/>
    <n v="10"/>
    <n v="5"/>
    <n v="7"/>
  </r>
  <r>
    <x v="1"/>
    <s v="Travel_Rarely"/>
    <x v="0"/>
    <s v="Current Employees"/>
    <x v="0"/>
    <x v="0"/>
    <x v="1399"/>
    <n v="1556"/>
    <x v="1"/>
    <x v="6"/>
    <x v="0"/>
    <s v="Yes"/>
    <s v="Y"/>
    <n v="3"/>
    <n v="-2"/>
    <n v="0"/>
    <n v="36"/>
    <n v="0"/>
    <m/>
    <n v="0"/>
    <n v="1"/>
    <n v="1157"/>
    <n v="2"/>
    <x v="2"/>
    <n v="1"/>
    <n v="3"/>
    <n v="70"/>
    <n v="3"/>
    <n v="1"/>
    <x v="0"/>
    <n v="2644"/>
    <n v="17001"/>
    <n v="3"/>
    <n v="21"/>
    <n v="4"/>
    <n v="4"/>
    <n v="80"/>
    <n v="0"/>
    <n v="7"/>
    <n v="2"/>
    <n v="3"/>
    <n v="2"/>
    <n v="1"/>
    <n v="2"/>
  </r>
  <r>
    <x v="0"/>
    <s v="Travel_Frequently"/>
    <x v="2"/>
    <s v="Ex-Employees"/>
    <x v="2"/>
    <x v="5"/>
    <x v="1400"/>
    <n v="1747"/>
    <x v="0"/>
    <x v="8"/>
    <x v="2"/>
    <s v="No"/>
    <s v="Y"/>
    <n v="0"/>
    <n v="-2"/>
    <n v="0"/>
    <n v="30"/>
    <n v="1"/>
    <n v="1"/>
    <n v="1"/>
    <n v="0"/>
    <n v="600"/>
    <n v="8"/>
    <x v="3"/>
    <n v="1"/>
    <n v="3"/>
    <n v="66"/>
    <n v="2"/>
    <n v="1"/>
    <x v="0"/>
    <n v="2180"/>
    <n v="9732"/>
    <n v="6"/>
    <n v="11"/>
    <n v="3"/>
    <n v="3"/>
    <n v="80"/>
    <n v="1"/>
    <n v="6"/>
    <n v="2"/>
    <n v="4"/>
    <n v="2"/>
    <n v="1"/>
    <n v="2"/>
  </r>
  <r>
    <x v="0"/>
    <s v="Travel_Frequently"/>
    <x v="2"/>
    <s v="Ex-Employees"/>
    <x v="2"/>
    <x v="5"/>
    <x v="1401"/>
    <n v="1944"/>
    <x v="0"/>
    <x v="8"/>
    <x v="1"/>
    <s v="No"/>
    <s v="Y"/>
    <n v="2"/>
    <n v="-2"/>
    <n v="0"/>
    <n v="27"/>
    <n v="1"/>
    <n v="1"/>
    <n v="1"/>
    <n v="0"/>
    <n v="1337"/>
    <n v="22"/>
    <x v="3"/>
    <n v="1"/>
    <n v="1"/>
    <n v="58"/>
    <n v="2"/>
    <n v="1"/>
    <x v="1"/>
    <n v="2863"/>
    <n v="19555"/>
    <n v="1"/>
    <n v="12"/>
    <n v="3"/>
    <n v="1"/>
    <n v="80"/>
    <n v="0"/>
    <n v="1"/>
    <n v="3"/>
    <n v="1"/>
    <n v="0"/>
    <n v="0"/>
    <n v="0"/>
  </r>
  <r>
    <x v="0"/>
    <s v="Travel_Frequently"/>
    <x v="2"/>
    <s v="Ex-Employees"/>
    <x v="1"/>
    <x v="0"/>
    <x v="1402"/>
    <n v="1459"/>
    <x v="0"/>
    <x v="3"/>
    <x v="0"/>
    <s v="No"/>
    <s v="Y"/>
    <n v="2"/>
    <n v="-2"/>
    <n v="0"/>
    <n v="31"/>
    <n v="1"/>
    <n v="1"/>
    <n v="1"/>
    <n v="0"/>
    <n v="1445"/>
    <n v="1"/>
    <x v="4"/>
    <n v="1"/>
    <n v="3"/>
    <n v="100"/>
    <n v="4"/>
    <n v="3"/>
    <x v="1"/>
    <n v="7446"/>
    <n v="8931"/>
    <n v="1"/>
    <n v="11"/>
    <n v="3"/>
    <n v="1"/>
    <n v="80"/>
    <n v="0"/>
    <n v="10"/>
    <n v="3"/>
    <n v="10"/>
    <n v="8"/>
    <n v="4"/>
    <n v="7"/>
  </r>
  <r>
    <x v="0"/>
    <s v="Travel_Frequently"/>
    <x v="2"/>
    <s v="Ex-Employees"/>
    <x v="1"/>
    <x v="0"/>
    <x v="1403"/>
    <n v="1537"/>
    <x v="0"/>
    <x v="1"/>
    <x v="0"/>
    <s v="No"/>
    <s v="Y"/>
    <n v="2"/>
    <n v="-2"/>
    <n v="0"/>
    <n v="31"/>
    <n v="1"/>
    <n v="1"/>
    <n v="1"/>
    <n v="0"/>
    <n v="561"/>
    <n v="3"/>
    <x v="3"/>
    <n v="1"/>
    <n v="4"/>
    <n v="33"/>
    <n v="3"/>
    <n v="1"/>
    <x v="2"/>
    <n v="4084"/>
    <n v="4156"/>
    <n v="1"/>
    <n v="12"/>
    <n v="3"/>
    <n v="1"/>
    <n v="80"/>
    <n v="0"/>
    <n v="7"/>
    <n v="1"/>
    <n v="7"/>
    <n v="2"/>
    <n v="7"/>
    <n v="7"/>
  </r>
  <r>
    <x v="0"/>
    <s v="Travel_Frequently"/>
    <x v="2"/>
    <s v="Ex-Employees"/>
    <x v="0"/>
    <x v="4"/>
    <x v="1404"/>
    <n v="1487"/>
    <x v="0"/>
    <x v="0"/>
    <x v="0"/>
    <s v="No"/>
    <s v="Y"/>
    <n v="4"/>
    <n v="-2"/>
    <n v="0"/>
    <n v="29"/>
    <n v="1"/>
    <n v="1"/>
    <n v="1"/>
    <n v="0"/>
    <n v="115"/>
    <n v="13"/>
    <x v="3"/>
    <n v="1"/>
    <n v="4"/>
    <n v="51"/>
    <n v="3"/>
    <n v="2"/>
    <x v="0"/>
    <n v="5765"/>
    <n v="17485"/>
    <n v="5"/>
    <n v="11"/>
    <n v="3"/>
    <n v="1"/>
    <n v="80"/>
    <n v="0"/>
    <n v="7"/>
    <n v="1"/>
    <n v="5"/>
    <n v="3"/>
    <n v="0"/>
    <n v="0"/>
  </r>
  <r>
    <x v="0"/>
    <s v="Travel_Frequently"/>
    <x v="2"/>
    <s v="Ex-Employees"/>
    <x v="0"/>
    <x v="0"/>
    <x v="1405"/>
    <n v="1427"/>
    <x v="0"/>
    <x v="6"/>
    <x v="0"/>
    <s v="No"/>
    <s v="Y"/>
    <n v="3"/>
    <n v="-2"/>
    <n v="0"/>
    <n v="31"/>
    <n v="1"/>
    <n v="1"/>
    <n v="1"/>
    <n v="0"/>
    <n v="667"/>
    <n v="1"/>
    <x v="2"/>
    <n v="1"/>
    <n v="2"/>
    <n v="50"/>
    <n v="1"/>
    <n v="1"/>
    <x v="2"/>
    <n v="1359"/>
    <n v="16154"/>
    <n v="1"/>
    <n v="12"/>
    <n v="3"/>
    <n v="2"/>
    <n v="80"/>
    <n v="0"/>
    <n v="1"/>
    <n v="3"/>
    <n v="1"/>
    <n v="0"/>
    <n v="0"/>
    <n v="0"/>
  </r>
  <r>
    <x v="0"/>
    <s v="Travel_Rarely"/>
    <x v="2"/>
    <s v="Ex-Employees"/>
    <x v="2"/>
    <x v="4"/>
    <x v="1406"/>
    <n v="1467"/>
    <x v="0"/>
    <x v="8"/>
    <x v="1"/>
    <s v="No"/>
    <s v="Y"/>
    <n v="0"/>
    <n v="-2"/>
    <n v="0"/>
    <n v="34"/>
    <n v="1"/>
    <n v="1"/>
    <n v="1"/>
    <n v="0"/>
    <n v="1107"/>
    <n v="9"/>
    <x v="2"/>
    <n v="1"/>
    <n v="4"/>
    <n v="52"/>
    <n v="3"/>
    <n v="1"/>
    <x v="0"/>
    <n v="2742"/>
    <n v="3072"/>
    <n v="1"/>
    <n v="15"/>
    <n v="3"/>
    <n v="4"/>
    <n v="80"/>
    <n v="0"/>
    <n v="2"/>
    <n v="3"/>
    <n v="2"/>
    <n v="2"/>
    <n v="2"/>
    <n v="2"/>
  </r>
  <r>
    <x v="0"/>
    <s v="Travel_Rarely"/>
    <x v="1"/>
    <s v="Ex-Employees"/>
    <x v="1"/>
    <x v="4"/>
    <x v="1407"/>
    <n v="1572"/>
    <x v="0"/>
    <x v="3"/>
    <x v="1"/>
    <s v="No"/>
    <s v="Y"/>
    <n v="4"/>
    <n v="-2"/>
    <n v="0"/>
    <n v="53"/>
    <n v="1"/>
    <n v="1"/>
    <n v="1"/>
    <n v="0"/>
    <n v="607"/>
    <n v="2"/>
    <x v="4"/>
    <n v="1"/>
    <n v="3"/>
    <n v="78"/>
    <n v="2"/>
    <n v="3"/>
    <x v="0"/>
    <n v="10169"/>
    <n v="14618"/>
    <n v="0"/>
    <n v="16"/>
    <n v="3"/>
    <n v="2"/>
    <n v="80"/>
    <n v="1"/>
    <n v="34"/>
    <n v="3"/>
    <n v="33"/>
    <n v="7"/>
    <n v="1"/>
    <n v="9"/>
  </r>
  <r>
    <x v="0"/>
    <s v="Travel_Rarely"/>
    <x v="2"/>
    <s v="Ex-Employees"/>
    <x v="1"/>
    <x v="0"/>
    <x v="1408"/>
    <n v="1433"/>
    <x v="0"/>
    <x v="1"/>
    <x v="0"/>
    <s v="No"/>
    <s v="Y"/>
    <n v="3"/>
    <n v="-2"/>
    <n v="0"/>
    <n v="31"/>
    <n v="1"/>
    <n v="1"/>
    <n v="1"/>
    <n v="0"/>
    <n v="202"/>
    <n v="8"/>
    <x v="3"/>
    <n v="1"/>
    <n v="1"/>
    <n v="34"/>
    <n v="2"/>
    <n v="1"/>
    <x v="1"/>
    <n v="1261"/>
    <n v="22262"/>
    <n v="1"/>
    <n v="12"/>
    <n v="3"/>
    <n v="3"/>
    <n v="80"/>
    <n v="0"/>
    <n v="1"/>
    <n v="4"/>
    <n v="1"/>
    <n v="0"/>
    <n v="0"/>
    <n v="0"/>
  </r>
  <r>
    <x v="0"/>
    <s v="Travel_Rarely"/>
    <x v="2"/>
    <s v="Ex-Employees"/>
    <x v="0"/>
    <x v="3"/>
    <x v="1409"/>
    <n v="1752"/>
    <x v="0"/>
    <x v="6"/>
    <x v="0"/>
    <s v="No"/>
    <s v="Y"/>
    <n v="3"/>
    <n v="-2"/>
    <n v="0"/>
    <n v="29"/>
    <n v="1"/>
    <n v="1"/>
    <n v="1"/>
    <n v="0"/>
    <n v="428"/>
    <n v="9"/>
    <x v="3"/>
    <n v="1"/>
    <n v="2"/>
    <n v="52"/>
    <n v="1"/>
    <n v="1"/>
    <x v="3"/>
    <n v="2760"/>
    <n v="14630"/>
    <n v="1"/>
    <n v="13"/>
    <n v="3"/>
    <n v="3"/>
    <n v="80"/>
    <n v="0"/>
    <n v="2"/>
    <n v="3"/>
    <n v="2"/>
    <n v="2"/>
    <n v="2"/>
    <n v="2"/>
  </r>
  <r>
    <x v="0"/>
    <s v="Travel_Frequently"/>
    <x v="2"/>
    <s v="Ex-Employees"/>
    <x v="1"/>
    <x v="0"/>
    <x v="1410"/>
    <n v="1807"/>
    <x v="1"/>
    <x v="2"/>
    <x v="1"/>
    <s v="No"/>
    <s v="Y"/>
    <n v="3"/>
    <n v="-2"/>
    <n v="0"/>
    <n v="34"/>
    <n v="1"/>
    <n v="1"/>
    <n v="1"/>
    <n v="0"/>
    <n v="234"/>
    <n v="9"/>
    <x v="2"/>
    <n v="1"/>
    <n v="4"/>
    <n v="93"/>
    <n v="3"/>
    <n v="2"/>
    <x v="3"/>
    <n v="5346"/>
    <n v="6208"/>
    <n v="4"/>
    <n v="17"/>
    <n v="3"/>
    <n v="3"/>
    <n v="80"/>
    <n v="1"/>
    <n v="11"/>
    <n v="2"/>
    <n v="7"/>
    <n v="1"/>
    <n v="0"/>
    <n v="7"/>
  </r>
  <r>
    <x v="0"/>
    <s v="Travel_Frequently"/>
    <x v="2"/>
    <s v="Ex-Employees"/>
    <x v="1"/>
    <x v="2"/>
    <x v="1411"/>
    <n v="1504"/>
    <x v="1"/>
    <x v="2"/>
    <x v="0"/>
    <s v="No"/>
    <s v="Y"/>
    <n v="2"/>
    <n v="-2"/>
    <n v="0"/>
    <n v="28"/>
    <n v="1"/>
    <n v="1"/>
    <n v="1"/>
    <n v="0"/>
    <n v="289"/>
    <n v="2"/>
    <x v="0"/>
    <n v="1"/>
    <n v="3"/>
    <n v="38"/>
    <n v="2"/>
    <n v="1"/>
    <x v="3"/>
    <n v="2561"/>
    <n v="5355"/>
    <n v="7"/>
    <n v="11"/>
    <n v="3"/>
    <n v="3"/>
    <n v="80"/>
    <n v="0"/>
    <n v="8"/>
    <n v="2"/>
    <n v="0"/>
    <n v="0"/>
    <n v="0"/>
    <n v="0"/>
  </r>
  <r>
    <x v="0"/>
    <s v="Travel_Frequently"/>
    <x v="1"/>
    <s v="Ex-Employees"/>
    <x v="0"/>
    <x v="0"/>
    <x v="1412"/>
    <n v="2044"/>
    <x v="1"/>
    <x v="0"/>
    <x v="2"/>
    <s v="No"/>
    <s v="Y"/>
    <n v="3"/>
    <n v="-2"/>
    <n v="0"/>
    <n v="50"/>
    <n v="1"/>
    <n v="1"/>
    <n v="1"/>
    <n v="0"/>
    <n v="878"/>
    <n v="1"/>
    <x v="2"/>
    <n v="1"/>
    <n v="2"/>
    <n v="94"/>
    <n v="3"/>
    <n v="2"/>
    <x v="2"/>
    <n v="6728"/>
    <n v="14255"/>
    <n v="7"/>
    <n v="12"/>
    <n v="3"/>
    <n v="4"/>
    <n v="80"/>
    <n v="2"/>
    <n v="12"/>
    <n v="3"/>
    <n v="6"/>
    <n v="3"/>
    <n v="0"/>
    <n v="1"/>
  </r>
  <r>
    <x v="0"/>
    <s v="Travel_Frequently"/>
    <x v="1"/>
    <s v="Ex-Employees"/>
    <x v="0"/>
    <x v="0"/>
    <x v="1413"/>
    <n v="1716"/>
    <x v="1"/>
    <x v="0"/>
    <x v="1"/>
    <s v="No"/>
    <s v="Y"/>
    <n v="3"/>
    <n v="-2"/>
    <n v="0"/>
    <n v="47"/>
    <n v="1"/>
    <n v="1"/>
    <n v="1"/>
    <n v="0"/>
    <n v="1093"/>
    <n v="9"/>
    <x v="3"/>
    <n v="1"/>
    <n v="3"/>
    <n v="82"/>
    <n v="1"/>
    <n v="4"/>
    <x v="2"/>
    <n v="12936"/>
    <n v="24164"/>
    <n v="7"/>
    <n v="11"/>
    <n v="3"/>
    <n v="3"/>
    <n v="80"/>
    <n v="0"/>
    <n v="25"/>
    <n v="1"/>
    <n v="23"/>
    <n v="5"/>
    <n v="14"/>
    <n v="10"/>
  </r>
  <r>
    <x v="0"/>
    <s v="Travel_Frequently"/>
    <x v="2"/>
    <s v="Ex-Employees"/>
    <x v="0"/>
    <x v="4"/>
    <x v="1414"/>
    <n v="1486"/>
    <x v="1"/>
    <x v="6"/>
    <x v="1"/>
    <s v="No"/>
    <s v="Y"/>
    <n v="3"/>
    <n v="-2"/>
    <n v="0"/>
    <n v="28"/>
    <n v="1"/>
    <n v="1"/>
    <n v="1"/>
    <n v="0"/>
    <n v="1496"/>
    <n v="1"/>
    <x v="3"/>
    <n v="1"/>
    <n v="1"/>
    <n v="92"/>
    <n v="3"/>
    <n v="1"/>
    <x v="0"/>
    <n v="2909"/>
    <n v="15747"/>
    <n v="3"/>
    <n v="15"/>
    <n v="3"/>
    <n v="4"/>
    <n v="80"/>
    <n v="1"/>
    <n v="5"/>
    <n v="4"/>
    <n v="3"/>
    <n v="2"/>
    <n v="1"/>
    <n v="2"/>
  </r>
  <r>
    <x v="0"/>
    <s v="Travel_Frequently"/>
    <x v="4"/>
    <s v="Ex-Employees"/>
    <x v="0"/>
    <x v="3"/>
    <x v="1415"/>
    <n v="2023"/>
    <x v="1"/>
    <x v="6"/>
    <x v="1"/>
    <s v="No"/>
    <s v="Y"/>
    <n v="3"/>
    <n v="-2"/>
    <n v="0"/>
    <n v="23"/>
    <n v="1"/>
    <n v="1"/>
    <n v="1"/>
    <n v="0"/>
    <n v="638"/>
    <n v="9"/>
    <x v="3"/>
    <n v="1"/>
    <n v="4"/>
    <n v="33"/>
    <n v="3"/>
    <n v="1"/>
    <x v="3"/>
    <n v="1790"/>
    <n v="26956"/>
    <n v="1"/>
    <n v="19"/>
    <n v="3"/>
    <n v="1"/>
    <n v="80"/>
    <n v="1"/>
    <n v="1"/>
    <n v="2"/>
    <n v="1"/>
    <n v="0"/>
    <n v="1"/>
    <n v="0"/>
  </r>
  <r>
    <x v="0"/>
    <s v="Travel_Frequently"/>
    <x v="2"/>
    <s v="Ex-Employees"/>
    <x v="0"/>
    <x v="4"/>
    <x v="1416"/>
    <n v="1928"/>
    <x v="1"/>
    <x v="6"/>
    <x v="0"/>
    <s v="No"/>
    <s v="Y"/>
    <n v="3"/>
    <n v="-2"/>
    <n v="0"/>
    <n v="29"/>
    <n v="1"/>
    <n v="1"/>
    <n v="1"/>
    <n v="0"/>
    <n v="746"/>
    <n v="24"/>
    <x v="3"/>
    <n v="1"/>
    <n v="3"/>
    <n v="45"/>
    <n v="4"/>
    <n v="1"/>
    <x v="0"/>
    <n v="1091"/>
    <n v="10642"/>
    <n v="1"/>
    <n v="17"/>
    <n v="3"/>
    <n v="4"/>
    <n v="80"/>
    <n v="0"/>
    <n v="1"/>
    <n v="3"/>
    <n v="1"/>
    <n v="0"/>
    <n v="0"/>
    <n v="0"/>
  </r>
  <r>
    <x v="0"/>
    <s v="Travel_Rarely"/>
    <x v="2"/>
    <s v="Ex-Employees"/>
    <x v="2"/>
    <x v="5"/>
    <x v="1417"/>
    <n v="1842"/>
    <x v="1"/>
    <x v="8"/>
    <x v="1"/>
    <s v="No"/>
    <s v="Y"/>
    <n v="4"/>
    <n v="-2"/>
    <n v="0"/>
    <n v="31"/>
    <n v="1"/>
    <n v="1"/>
    <n v="1"/>
    <n v="0"/>
    <n v="359"/>
    <n v="18"/>
    <x v="4"/>
    <n v="1"/>
    <n v="4"/>
    <n v="89"/>
    <n v="4"/>
    <n v="1"/>
    <x v="3"/>
    <n v="2956"/>
    <n v="21495"/>
    <n v="0"/>
    <n v="17"/>
    <n v="3"/>
    <n v="3"/>
    <n v="80"/>
    <n v="0"/>
    <n v="2"/>
    <n v="3"/>
    <n v="1"/>
    <n v="0"/>
    <n v="0"/>
    <n v="0"/>
  </r>
  <r>
    <x v="0"/>
    <s v="Travel_Rarely"/>
    <x v="4"/>
    <s v="Ex-Employees"/>
    <x v="2"/>
    <x v="5"/>
    <x v="1418"/>
    <n v="1714"/>
    <x v="1"/>
    <x v="8"/>
    <x v="1"/>
    <s v="No"/>
    <s v="Y"/>
    <n v="2"/>
    <n v="-2"/>
    <n v="0"/>
    <n v="24"/>
    <n v="1"/>
    <n v="1"/>
    <n v="1"/>
    <n v="0"/>
    <n v="240"/>
    <n v="22"/>
    <x v="1"/>
    <n v="1"/>
    <n v="4"/>
    <n v="58"/>
    <n v="1"/>
    <n v="1"/>
    <x v="2"/>
    <n v="1555"/>
    <n v="11585"/>
    <n v="1"/>
    <n v="11"/>
    <n v="3"/>
    <n v="3"/>
    <n v="80"/>
    <n v="1"/>
    <n v="1"/>
    <n v="3"/>
    <n v="1"/>
    <n v="0"/>
    <n v="0"/>
    <n v="0"/>
  </r>
  <r>
    <x v="0"/>
    <s v="Travel_Rarely"/>
    <x v="2"/>
    <s v="Ex-Employees"/>
    <x v="1"/>
    <x v="4"/>
    <x v="1419"/>
    <n v="1960"/>
    <x v="1"/>
    <x v="2"/>
    <x v="2"/>
    <s v="No"/>
    <s v="Y"/>
    <n v="2"/>
    <n v="-2"/>
    <n v="0"/>
    <n v="28"/>
    <n v="1"/>
    <n v="1"/>
    <n v="1"/>
    <n v="0"/>
    <n v="1404"/>
    <n v="17"/>
    <x v="3"/>
    <n v="1"/>
    <n v="3"/>
    <n v="32"/>
    <n v="2"/>
    <n v="1"/>
    <x v="0"/>
    <n v="2367"/>
    <n v="18779"/>
    <n v="5"/>
    <n v="12"/>
    <n v="3"/>
    <n v="1"/>
    <n v="80"/>
    <n v="1"/>
    <n v="6"/>
    <n v="2"/>
    <n v="4"/>
    <n v="1"/>
    <n v="0"/>
    <n v="3"/>
  </r>
  <r>
    <x v="0"/>
    <s v="Travel_Rarely"/>
    <x v="3"/>
    <s v="Ex-Employees"/>
    <x v="1"/>
    <x v="4"/>
    <x v="1420"/>
    <n v="2032"/>
    <x v="1"/>
    <x v="2"/>
    <x v="1"/>
    <s v="No"/>
    <s v="Y"/>
    <n v="4"/>
    <n v="-2"/>
    <n v="0"/>
    <n v="56"/>
    <n v="1"/>
    <n v="1"/>
    <n v="1"/>
    <n v="0"/>
    <n v="310"/>
    <n v="7"/>
    <x v="0"/>
    <n v="1"/>
    <n v="4"/>
    <n v="72"/>
    <n v="3"/>
    <n v="1"/>
    <x v="0"/>
    <n v="2339"/>
    <n v="3666"/>
    <n v="8"/>
    <n v="11"/>
    <n v="3"/>
    <n v="4"/>
    <n v="80"/>
    <n v="1"/>
    <n v="14"/>
    <n v="1"/>
    <n v="10"/>
    <n v="9"/>
    <n v="9"/>
    <n v="8"/>
  </r>
  <r>
    <x v="0"/>
    <s v="Travel_Rarely"/>
    <x v="0"/>
    <s v="Ex-Employees"/>
    <x v="1"/>
    <x v="2"/>
    <x v="1421"/>
    <n v="1573"/>
    <x v="1"/>
    <x v="3"/>
    <x v="1"/>
    <s v="No"/>
    <s v="Y"/>
    <n v="2"/>
    <n v="-2"/>
    <n v="0"/>
    <n v="38"/>
    <n v="1"/>
    <n v="1"/>
    <n v="1"/>
    <n v="0"/>
    <n v="903"/>
    <n v="2"/>
    <x v="3"/>
    <n v="1"/>
    <n v="3"/>
    <n v="81"/>
    <n v="3"/>
    <n v="2"/>
    <x v="1"/>
    <n v="4855"/>
    <n v="7653"/>
    <n v="4"/>
    <n v="11"/>
    <n v="3"/>
    <n v="1"/>
    <n v="80"/>
    <n v="2"/>
    <n v="7"/>
    <n v="3"/>
    <n v="5"/>
    <n v="2"/>
    <n v="1"/>
    <n v="4"/>
  </r>
  <r>
    <x v="0"/>
    <s v="Travel_Rarely"/>
    <x v="2"/>
    <s v="Ex-Employees"/>
    <x v="1"/>
    <x v="4"/>
    <x v="1422"/>
    <n v="1522"/>
    <x v="1"/>
    <x v="1"/>
    <x v="0"/>
    <s v="No"/>
    <s v="Y"/>
    <n v="2"/>
    <n v="-2"/>
    <n v="0"/>
    <n v="29"/>
    <n v="1"/>
    <n v="1"/>
    <n v="1"/>
    <n v="0"/>
    <n v="224"/>
    <n v="1"/>
    <x v="2"/>
    <n v="1"/>
    <n v="1"/>
    <n v="100"/>
    <n v="2"/>
    <n v="1"/>
    <x v="3"/>
    <n v="2362"/>
    <n v="7568"/>
    <n v="6"/>
    <n v="13"/>
    <n v="3"/>
    <n v="3"/>
    <n v="80"/>
    <n v="0"/>
    <n v="11"/>
    <n v="1"/>
    <n v="9"/>
    <n v="7"/>
    <n v="0"/>
    <n v="7"/>
  </r>
  <r>
    <x v="0"/>
    <s v="Travel_Rarely"/>
    <x v="3"/>
    <s v="Ex-Employees"/>
    <x v="1"/>
    <x v="0"/>
    <x v="1423"/>
    <n v="1907"/>
    <x v="1"/>
    <x v="2"/>
    <x v="0"/>
    <s v="No"/>
    <s v="Y"/>
    <n v="3"/>
    <n v="-2"/>
    <n v="0"/>
    <n v="56"/>
    <n v="1"/>
    <n v="1"/>
    <n v="1"/>
    <n v="0"/>
    <n v="1162"/>
    <n v="24"/>
    <x v="0"/>
    <n v="1"/>
    <n v="1"/>
    <n v="97"/>
    <n v="3"/>
    <n v="1"/>
    <x v="0"/>
    <n v="2587"/>
    <n v="10261"/>
    <n v="1"/>
    <n v="16"/>
    <n v="3"/>
    <n v="4"/>
    <n v="80"/>
    <n v="0"/>
    <n v="5"/>
    <n v="3"/>
    <n v="4"/>
    <n v="2"/>
    <n v="1"/>
    <n v="0"/>
  </r>
  <r>
    <x v="0"/>
    <s v="Travel_Rarely"/>
    <x v="0"/>
    <s v="Ex-Employees"/>
    <x v="1"/>
    <x v="0"/>
    <x v="1424"/>
    <n v="1534"/>
    <x v="1"/>
    <x v="2"/>
    <x v="0"/>
    <s v="No"/>
    <s v="Y"/>
    <n v="3"/>
    <n v="-2"/>
    <n v="0"/>
    <n v="40"/>
    <n v="1"/>
    <n v="1"/>
    <n v="1"/>
    <n v="0"/>
    <n v="676"/>
    <n v="9"/>
    <x v="2"/>
    <n v="1"/>
    <n v="4"/>
    <n v="86"/>
    <n v="3"/>
    <n v="1"/>
    <x v="3"/>
    <n v="2018"/>
    <n v="21831"/>
    <n v="3"/>
    <n v="14"/>
    <n v="3"/>
    <n v="2"/>
    <n v="80"/>
    <n v="0"/>
    <n v="15"/>
    <n v="1"/>
    <n v="5"/>
    <n v="4"/>
    <n v="1"/>
    <n v="0"/>
  </r>
  <r>
    <x v="0"/>
    <s v="Travel_Rarely"/>
    <x v="0"/>
    <s v="Ex-Employees"/>
    <x v="1"/>
    <x v="2"/>
    <x v="1425"/>
    <n v="1809"/>
    <x v="1"/>
    <x v="3"/>
    <x v="0"/>
    <s v="No"/>
    <s v="Y"/>
    <n v="4"/>
    <n v="-2"/>
    <n v="0"/>
    <n v="37"/>
    <n v="1"/>
    <n v="1"/>
    <n v="1"/>
    <n v="0"/>
    <n v="370"/>
    <n v="10"/>
    <x v="2"/>
    <n v="1"/>
    <n v="4"/>
    <n v="58"/>
    <n v="3"/>
    <n v="2"/>
    <x v="3"/>
    <n v="4213"/>
    <n v="4992"/>
    <n v="1"/>
    <n v="15"/>
    <n v="3"/>
    <n v="2"/>
    <n v="80"/>
    <n v="0"/>
    <n v="10"/>
    <n v="1"/>
    <n v="10"/>
    <n v="3"/>
    <n v="0"/>
    <n v="8"/>
  </r>
  <r>
    <x v="0"/>
    <s v="Travel_Rarely"/>
    <x v="2"/>
    <s v="Ex-Employees"/>
    <x v="1"/>
    <x v="0"/>
    <x v="1426"/>
    <n v="1692"/>
    <x v="1"/>
    <x v="2"/>
    <x v="0"/>
    <s v="No"/>
    <s v="Y"/>
    <n v="2"/>
    <n v="-2"/>
    <n v="0"/>
    <n v="32"/>
    <n v="1"/>
    <n v="1"/>
    <n v="1"/>
    <n v="0"/>
    <n v="1259"/>
    <n v="2"/>
    <x v="2"/>
    <n v="1"/>
    <n v="4"/>
    <n v="95"/>
    <n v="3"/>
    <n v="1"/>
    <x v="1"/>
    <n v="1393"/>
    <n v="24852"/>
    <n v="1"/>
    <n v="12"/>
    <n v="3"/>
    <n v="1"/>
    <n v="80"/>
    <n v="0"/>
    <n v="1"/>
    <n v="3"/>
    <n v="1"/>
    <n v="0"/>
    <n v="0"/>
    <n v="0"/>
  </r>
  <r>
    <x v="0"/>
    <s v="Travel_Rarely"/>
    <x v="1"/>
    <s v="Ex-Employees"/>
    <x v="0"/>
    <x v="3"/>
    <x v="1427"/>
    <n v="1457"/>
    <x v="1"/>
    <x v="0"/>
    <x v="2"/>
    <s v="No"/>
    <s v="Y"/>
    <n v="1"/>
    <n v="-2"/>
    <n v="0"/>
    <n v="46"/>
    <n v="1"/>
    <n v="1"/>
    <n v="1"/>
    <n v="0"/>
    <n v="377"/>
    <n v="9"/>
    <x v="3"/>
    <n v="1"/>
    <n v="1"/>
    <n v="52"/>
    <n v="3"/>
    <n v="3"/>
    <x v="3"/>
    <n v="10096"/>
    <n v="15986"/>
    <n v="4"/>
    <n v="11"/>
    <n v="3"/>
    <n v="1"/>
    <n v="80"/>
    <n v="1"/>
    <n v="28"/>
    <n v="4"/>
    <n v="7"/>
    <n v="7"/>
    <n v="4"/>
    <n v="3"/>
  </r>
  <r>
    <x v="0"/>
    <s v="Travel_Rarely"/>
    <x v="2"/>
    <s v="Ex-Employees"/>
    <x v="0"/>
    <x v="0"/>
    <x v="1428"/>
    <n v="1439"/>
    <x v="1"/>
    <x v="6"/>
    <x v="1"/>
    <s v="No"/>
    <s v="Y"/>
    <n v="2"/>
    <n v="-2"/>
    <n v="0"/>
    <n v="25"/>
    <n v="1"/>
    <n v="1"/>
    <n v="1"/>
    <n v="0"/>
    <n v="383"/>
    <n v="9"/>
    <x v="0"/>
    <n v="1"/>
    <n v="1"/>
    <n v="68"/>
    <n v="2"/>
    <n v="1"/>
    <x v="3"/>
    <n v="4400"/>
    <n v="15182"/>
    <n v="3"/>
    <n v="12"/>
    <n v="3"/>
    <n v="1"/>
    <n v="80"/>
    <n v="0"/>
    <n v="6"/>
    <n v="3"/>
    <n v="3"/>
    <n v="2"/>
    <n v="2"/>
    <n v="2"/>
  </r>
  <r>
    <x v="0"/>
    <s v="Travel_Rarely"/>
    <x v="0"/>
    <s v="Ex-Employees"/>
    <x v="0"/>
    <x v="2"/>
    <x v="1429"/>
    <n v="1639"/>
    <x v="1"/>
    <x v="0"/>
    <x v="1"/>
    <s v="No"/>
    <s v="Y"/>
    <n v="3"/>
    <n v="-2"/>
    <n v="0"/>
    <n v="35"/>
    <n v="1"/>
    <n v="1"/>
    <n v="1"/>
    <n v="0"/>
    <n v="737"/>
    <n v="10"/>
    <x v="3"/>
    <n v="1"/>
    <n v="4"/>
    <n v="55"/>
    <n v="2"/>
    <n v="3"/>
    <x v="3"/>
    <n v="10306"/>
    <n v="21530"/>
    <n v="9"/>
    <n v="17"/>
    <n v="3"/>
    <n v="3"/>
    <n v="80"/>
    <n v="0"/>
    <n v="15"/>
    <n v="3"/>
    <n v="13"/>
    <n v="12"/>
    <n v="6"/>
    <n v="0"/>
  </r>
  <r>
    <x v="0"/>
    <s v="Travel_Rarely"/>
    <x v="2"/>
    <s v="Ex-Employees"/>
    <x v="0"/>
    <x v="0"/>
    <x v="1430"/>
    <n v="1562"/>
    <x v="1"/>
    <x v="0"/>
    <x v="1"/>
    <s v="No"/>
    <s v="Y"/>
    <n v="4"/>
    <n v="-2"/>
    <n v="0"/>
    <n v="30"/>
    <n v="1"/>
    <n v="1"/>
    <n v="1"/>
    <n v="0"/>
    <n v="740"/>
    <n v="1"/>
    <x v="3"/>
    <n v="1"/>
    <n v="2"/>
    <n v="64"/>
    <n v="2"/>
    <n v="2"/>
    <x v="3"/>
    <n v="9714"/>
    <n v="5323"/>
    <n v="1"/>
    <n v="11"/>
    <n v="3"/>
    <n v="4"/>
    <n v="80"/>
    <n v="1"/>
    <n v="10"/>
    <n v="3"/>
    <n v="10"/>
    <n v="8"/>
    <n v="6"/>
    <n v="7"/>
  </r>
  <r>
    <x v="0"/>
    <s v="Travel_Rarely"/>
    <x v="2"/>
    <s v="Ex-Employees"/>
    <x v="0"/>
    <x v="3"/>
    <x v="1431"/>
    <n v="1761"/>
    <x v="1"/>
    <x v="0"/>
    <x v="1"/>
    <s v="No"/>
    <s v="Y"/>
    <n v="2"/>
    <n v="-2"/>
    <n v="0"/>
    <n v="31"/>
    <n v="1"/>
    <n v="1"/>
    <n v="1"/>
    <n v="0"/>
    <n v="1079"/>
    <n v="16"/>
    <x v="2"/>
    <n v="1"/>
    <n v="1"/>
    <n v="70"/>
    <n v="3"/>
    <n v="3"/>
    <x v="3"/>
    <n v="8161"/>
    <n v="19002"/>
    <n v="2"/>
    <n v="13"/>
    <n v="3"/>
    <n v="1"/>
    <n v="80"/>
    <n v="3"/>
    <n v="10"/>
    <n v="3"/>
    <n v="1"/>
    <n v="0"/>
    <n v="0"/>
    <n v="0"/>
  </r>
  <r>
    <x v="0"/>
    <s v="Travel_Rarely"/>
    <x v="2"/>
    <s v="Ex-Employees"/>
    <x v="0"/>
    <x v="0"/>
    <x v="1432"/>
    <n v="1734"/>
    <x v="1"/>
    <x v="0"/>
    <x v="0"/>
    <s v="No"/>
    <s v="Y"/>
    <n v="2"/>
    <n v="-2"/>
    <n v="0"/>
    <n v="32"/>
    <n v="1"/>
    <n v="1"/>
    <n v="1"/>
    <n v="0"/>
    <n v="964"/>
    <n v="1"/>
    <x v="0"/>
    <n v="1"/>
    <n v="1"/>
    <n v="34"/>
    <n v="1"/>
    <n v="2"/>
    <x v="1"/>
    <n v="6735"/>
    <n v="12147"/>
    <n v="6"/>
    <n v="15"/>
    <n v="3"/>
    <n v="2"/>
    <n v="80"/>
    <n v="0"/>
    <n v="10"/>
    <n v="3"/>
    <n v="0"/>
    <n v="0"/>
    <n v="0"/>
    <n v="0"/>
  </r>
  <r>
    <x v="0"/>
    <s v="Travel_Rarely"/>
    <x v="4"/>
    <s v="Ex-Employees"/>
    <x v="0"/>
    <x v="3"/>
    <x v="1433"/>
    <n v="1780"/>
    <x v="1"/>
    <x v="6"/>
    <x v="0"/>
    <s v="No"/>
    <s v="Y"/>
    <n v="3"/>
    <n v="-2"/>
    <n v="0"/>
    <n v="21"/>
    <n v="1"/>
    <n v="1"/>
    <n v="1"/>
    <n v="0"/>
    <n v="337"/>
    <n v="7"/>
    <x v="1"/>
    <n v="1"/>
    <n v="2"/>
    <n v="31"/>
    <n v="3"/>
    <n v="1"/>
    <x v="3"/>
    <n v="2679"/>
    <n v="4567"/>
    <n v="1"/>
    <n v="13"/>
    <n v="3"/>
    <n v="2"/>
    <n v="80"/>
    <n v="0"/>
    <n v="1"/>
    <n v="3"/>
    <n v="1"/>
    <n v="0"/>
    <n v="1"/>
    <n v="0"/>
  </r>
  <r>
    <x v="0"/>
    <s v="Travel_Rarely"/>
    <x v="2"/>
    <s v="Ex-Employees"/>
    <x v="0"/>
    <x v="2"/>
    <x v="1434"/>
    <n v="1876"/>
    <x v="1"/>
    <x v="6"/>
    <x v="0"/>
    <s v="No"/>
    <s v="Y"/>
    <n v="3"/>
    <n v="-2"/>
    <n v="0"/>
    <n v="30"/>
    <n v="1"/>
    <n v="1"/>
    <n v="1"/>
    <n v="0"/>
    <n v="945"/>
    <n v="9"/>
    <x v="3"/>
    <n v="1"/>
    <n v="2"/>
    <n v="89"/>
    <n v="3"/>
    <n v="1"/>
    <x v="0"/>
    <n v="1081"/>
    <n v="16019"/>
    <n v="1"/>
    <n v="13"/>
    <n v="3"/>
    <n v="3"/>
    <n v="80"/>
    <n v="0"/>
    <n v="1"/>
    <n v="2"/>
    <n v="1"/>
    <n v="0"/>
    <n v="0"/>
    <n v="0"/>
  </r>
  <r>
    <x v="0"/>
    <s v="Travel_Frequently"/>
    <x v="2"/>
    <s v="Ex-Employees"/>
    <x v="1"/>
    <x v="0"/>
    <x v="1435"/>
    <n v="1939"/>
    <x v="0"/>
    <x v="1"/>
    <x v="0"/>
    <s v="Yes"/>
    <s v="Y"/>
    <n v="2"/>
    <n v="-2"/>
    <n v="0"/>
    <n v="32"/>
    <n v="1"/>
    <n v="1"/>
    <n v="1"/>
    <n v="0"/>
    <n v="238"/>
    <n v="5"/>
    <x v="0"/>
    <n v="1"/>
    <n v="1"/>
    <n v="47"/>
    <n v="4"/>
    <n v="1"/>
    <x v="2"/>
    <n v="2432"/>
    <n v="15318"/>
    <n v="3"/>
    <n v="14"/>
    <n v="3"/>
    <n v="1"/>
    <n v="80"/>
    <n v="0"/>
    <n v="8"/>
    <n v="3"/>
    <n v="4"/>
    <n v="1"/>
    <n v="0"/>
    <n v="3"/>
  </r>
  <r>
    <x v="0"/>
    <s v="Travel_Frequently"/>
    <x v="2"/>
    <s v="Ex-Employees"/>
    <x v="1"/>
    <x v="1"/>
    <x v="1436"/>
    <n v="1421"/>
    <x v="0"/>
    <x v="4"/>
    <x v="0"/>
    <s v="Yes"/>
    <s v="Y"/>
    <n v="1"/>
    <n v="-2"/>
    <n v="0"/>
    <n v="29"/>
    <n v="1"/>
    <n v="1"/>
    <n v="1"/>
    <n v="0"/>
    <n v="337"/>
    <n v="14"/>
    <x v="1"/>
    <n v="1"/>
    <n v="3"/>
    <n v="84"/>
    <n v="3"/>
    <n v="3"/>
    <x v="0"/>
    <n v="7553"/>
    <n v="22930"/>
    <n v="0"/>
    <n v="12"/>
    <n v="3"/>
    <n v="1"/>
    <n v="80"/>
    <n v="0"/>
    <n v="9"/>
    <n v="3"/>
    <n v="8"/>
    <n v="7"/>
    <n v="7"/>
    <n v="7"/>
  </r>
  <r>
    <x v="0"/>
    <s v="Travel_Frequently"/>
    <x v="1"/>
    <s v="Ex-Employees"/>
    <x v="0"/>
    <x v="2"/>
    <x v="1437"/>
    <n v="1691"/>
    <x v="0"/>
    <x v="6"/>
    <x v="1"/>
    <s v="Yes"/>
    <s v="Y"/>
    <n v="3"/>
    <n v="-2"/>
    <n v="0"/>
    <n v="48"/>
    <n v="1"/>
    <n v="1"/>
    <n v="1"/>
    <n v="0"/>
    <n v="708"/>
    <n v="7"/>
    <x v="0"/>
    <n v="1"/>
    <n v="4"/>
    <n v="95"/>
    <n v="3"/>
    <n v="1"/>
    <x v="2"/>
    <n v="2655"/>
    <n v="11740"/>
    <n v="2"/>
    <n v="11"/>
    <n v="3"/>
    <n v="3"/>
    <n v="80"/>
    <n v="2"/>
    <n v="19"/>
    <n v="3"/>
    <n v="9"/>
    <n v="7"/>
    <n v="7"/>
    <n v="7"/>
  </r>
  <r>
    <x v="0"/>
    <s v="Travel_Frequently"/>
    <x v="4"/>
    <s v="Ex-Employees"/>
    <x v="0"/>
    <x v="2"/>
    <x v="1438"/>
    <n v="1624"/>
    <x v="0"/>
    <x v="6"/>
    <x v="0"/>
    <s v="Yes"/>
    <s v="Y"/>
    <n v="2"/>
    <n v="-2"/>
    <n v="0"/>
    <n v="18"/>
    <n v="1"/>
    <n v="1"/>
    <n v="1"/>
    <n v="0"/>
    <n v="544"/>
    <n v="3"/>
    <x v="0"/>
    <n v="1"/>
    <n v="2"/>
    <n v="70"/>
    <n v="3"/>
    <n v="1"/>
    <x v="0"/>
    <n v="1569"/>
    <n v="18420"/>
    <n v="1"/>
    <n v="12"/>
    <n v="3"/>
    <n v="3"/>
    <n v="80"/>
    <n v="0"/>
    <n v="0"/>
    <n v="4"/>
    <n v="0"/>
    <n v="0"/>
    <n v="0"/>
    <n v="0"/>
  </r>
  <r>
    <x v="0"/>
    <s v="Travel_Rarely"/>
    <x v="2"/>
    <s v="Ex-Employees"/>
    <x v="2"/>
    <x v="2"/>
    <x v="1439"/>
    <n v="1818"/>
    <x v="0"/>
    <x v="8"/>
    <x v="1"/>
    <s v="Yes"/>
    <s v="Y"/>
    <n v="3"/>
    <n v="-2"/>
    <n v="0"/>
    <n v="26"/>
    <n v="1"/>
    <n v="1"/>
    <n v="1"/>
    <n v="0"/>
    <n v="920"/>
    <n v="20"/>
    <x v="0"/>
    <n v="1"/>
    <n v="4"/>
    <n v="69"/>
    <n v="3"/>
    <n v="1"/>
    <x v="1"/>
    <n v="2148"/>
    <n v="6889"/>
    <n v="0"/>
    <n v="11"/>
    <n v="3"/>
    <n v="3"/>
    <n v="80"/>
    <n v="0"/>
    <n v="6"/>
    <n v="3"/>
    <n v="5"/>
    <n v="1"/>
    <n v="1"/>
    <n v="4"/>
  </r>
  <r>
    <x v="0"/>
    <s v="Travel_Rarely"/>
    <x v="0"/>
    <s v="Ex-Employees"/>
    <x v="1"/>
    <x v="0"/>
    <x v="1440"/>
    <n v="1569"/>
    <x v="0"/>
    <x v="2"/>
    <x v="2"/>
    <s v="Yes"/>
    <s v="Y"/>
    <n v="2"/>
    <n v="-2"/>
    <n v="0"/>
    <n v="35"/>
    <n v="1"/>
    <n v="1"/>
    <n v="1"/>
    <n v="0"/>
    <n v="104"/>
    <n v="2"/>
    <x v="3"/>
    <n v="1"/>
    <n v="1"/>
    <n v="69"/>
    <n v="3"/>
    <n v="1"/>
    <x v="3"/>
    <n v="2074"/>
    <n v="26619"/>
    <n v="1"/>
    <n v="12"/>
    <n v="3"/>
    <n v="4"/>
    <n v="80"/>
    <n v="1"/>
    <n v="1"/>
    <n v="3"/>
    <n v="1"/>
    <n v="0"/>
    <n v="0"/>
    <n v="0"/>
  </r>
  <r>
    <x v="0"/>
    <s v="Travel_Rarely"/>
    <x v="4"/>
    <s v="Ex-Employees"/>
    <x v="1"/>
    <x v="2"/>
    <x v="1441"/>
    <n v="1783"/>
    <x v="0"/>
    <x v="2"/>
    <x v="1"/>
    <s v="Yes"/>
    <s v="Y"/>
    <n v="6"/>
    <n v="-2"/>
    <n v="0"/>
    <n v="22"/>
    <n v="1"/>
    <n v="1"/>
    <n v="1"/>
    <n v="0"/>
    <n v="1294"/>
    <n v="8"/>
    <x v="1"/>
    <n v="1"/>
    <n v="3"/>
    <n v="79"/>
    <n v="3"/>
    <n v="1"/>
    <x v="3"/>
    <n v="2398"/>
    <n v="15999"/>
    <n v="1"/>
    <n v="17"/>
    <n v="3"/>
    <n v="3"/>
    <n v="80"/>
    <n v="0"/>
    <n v="1"/>
    <n v="3"/>
    <n v="1"/>
    <n v="0"/>
    <n v="0"/>
    <n v="0"/>
  </r>
  <r>
    <x v="0"/>
    <s v="Travel_Rarely"/>
    <x v="2"/>
    <s v="Ex-Employees"/>
    <x v="0"/>
    <x v="3"/>
    <x v="1442"/>
    <n v="1933"/>
    <x v="0"/>
    <x v="0"/>
    <x v="0"/>
    <s v="Yes"/>
    <s v="Y"/>
    <n v="0"/>
    <n v="-2"/>
    <n v="0"/>
    <n v="28"/>
    <n v="1"/>
    <n v="1"/>
    <n v="1"/>
    <n v="0"/>
    <n v="1475"/>
    <n v="13"/>
    <x v="0"/>
    <n v="1"/>
    <n v="4"/>
    <n v="84"/>
    <n v="3"/>
    <n v="2"/>
    <x v="3"/>
    <n v="9854"/>
    <n v="23352"/>
    <n v="3"/>
    <n v="11"/>
    <n v="3"/>
    <n v="4"/>
    <n v="80"/>
    <n v="0"/>
    <n v="6"/>
    <n v="3"/>
    <n v="2"/>
    <n v="0"/>
    <n v="2"/>
    <n v="2"/>
  </r>
  <r>
    <x v="0"/>
    <s v="Travel_Frequently"/>
    <x v="0"/>
    <s v="Ex-Employees"/>
    <x v="1"/>
    <x v="2"/>
    <x v="1443"/>
    <n v="1792"/>
    <x v="1"/>
    <x v="1"/>
    <x v="2"/>
    <s v="Yes"/>
    <s v="Y"/>
    <n v="2"/>
    <n v="-2"/>
    <n v="0"/>
    <n v="44"/>
    <n v="1"/>
    <n v="1"/>
    <n v="1"/>
    <n v="0"/>
    <n v="429"/>
    <n v="1"/>
    <x v="0"/>
    <n v="1"/>
    <n v="3"/>
    <n v="99"/>
    <n v="3"/>
    <n v="1"/>
    <x v="1"/>
    <n v="2342"/>
    <n v="11092"/>
    <n v="1"/>
    <n v="12"/>
    <n v="3"/>
    <n v="3"/>
    <n v="80"/>
    <n v="3"/>
    <n v="6"/>
    <n v="2"/>
    <n v="5"/>
    <n v="3"/>
    <n v="2"/>
    <n v="3"/>
  </r>
  <r>
    <x v="0"/>
    <s v="Travel_Frequently"/>
    <x v="2"/>
    <s v="Ex-Employees"/>
    <x v="1"/>
    <x v="0"/>
    <x v="1444"/>
    <n v="1464"/>
    <x v="1"/>
    <x v="2"/>
    <x v="1"/>
    <s v="Yes"/>
    <s v="Y"/>
    <n v="2"/>
    <n v="-2"/>
    <n v="0"/>
    <n v="31"/>
    <n v="1"/>
    <n v="1"/>
    <n v="1"/>
    <n v="0"/>
    <n v="523"/>
    <n v="2"/>
    <x v="3"/>
    <n v="1"/>
    <n v="2"/>
    <n v="94"/>
    <n v="3"/>
    <n v="1"/>
    <x v="0"/>
    <n v="3722"/>
    <n v="21081"/>
    <n v="6"/>
    <n v="13"/>
    <n v="3"/>
    <n v="3"/>
    <n v="80"/>
    <n v="1"/>
    <n v="7"/>
    <n v="1"/>
    <n v="2"/>
    <n v="2"/>
    <n v="2"/>
    <n v="2"/>
  </r>
  <r>
    <x v="0"/>
    <s v="Travel_Frequently"/>
    <x v="0"/>
    <s v="Ex-Employees"/>
    <x v="1"/>
    <x v="4"/>
    <x v="1445"/>
    <n v="1767"/>
    <x v="1"/>
    <x v="1"/>
    <x v="1"/>
    <s v="Yes"/>
    <s v="Y"/>
    <n v="4"/>
    <n v="-2"/>
    <n v="0"/>
    <n v="43"/>
    <n v="1"/>
    <n v="1"/>
    <n v="1"/>
    <n v="0"/>
    <n v="807"/>
    <n v="17"/>
    <x v="3"/>
    <n v="1"/>
    <n v="3"/>
    <n v="38"/>
    <n v="2"/>
    <n v="1"/>
    <x v="2"/>
    <n v="2437"/>
    <n v="15587"/>
    <n v="9"/>
    <n v="16"/>
    <n v="3"/>
    <n v="4"/>
    <n v="80"/>
    <n v="1"/>
    <n v="6"/>
    <n v="3"/>
    <n v="1"/>
    <n v="0"/>
    <n v="0"/>
    <n v="0"/>
  </r>
  <r>
    <x v="0"/>
    <s v="Travel_Frequently"/>
    <x v="4"/>
    <s v="Ex-Employees"/>
    <x v="1"/>
    <x v="2"/>
    <x v="1446"/>
    <n v="1494"/>
    <x v="1"/>
    <x v="2"/>
    <x v="0"/>
    <s v="Yes"/>
    <s v="Y"/>
    <n v="2"/>
    <n v="-2"/>
    <n v="0"/>
    <n v="24"/>
    <n v="1"/>
    <n v="1"/>
    <n v="1"/>
    <n v="0"/>
    <n v="381"/>
    <n v="9"/>
    <x v="3"/>
    <n v="1"/>
    <n v="2"/>
    <n v="89"/>
    <n v="3"/>
    <n v="1"/>
    <x v="3"/>
    <n v="3172"/>
    <n v="16998"/>
    <n v="2"/>
    <n v="11"/>
    <n v="3"/>
    <n v="3"/>
    <n v="80"/>
    <n v="0"/>
    <n v="4"/>
    <n v="2"/>
    <n v="0"/>
    <n v="0"/>
    <n v="0"/>
    <n v="0"/>
  </r>
  <r>
    <x v="0"/>
    <s v="Travel_Frequently"/>
    <x v="2"/>
    <s v="Ex-Employees"/>
    <x v="0"/>
    <x v="3"/>
    <x v="1447"/>
    <n v="1967"/>
    <x v="1"/>
    <x v="0"/>
    <x v="1"/>
    <s v="Yes"/>
    <s v="Y"/>
    <n v="4"/>
    <n v="-2"/>
    <n v="0"/>
    <n v="31"/>
    <n v="1"/>
    <n v="1"/>
    <n v="1"/>
    <n v="0"/>
    <n v="754"/>
    <n v="26"/>
    <x v="2"/>
    <n v="1"/>
    <n v="1"/>
    <n v="63"/>
    <n v="3"/>
    <n v="2"/>
    <x v="3"/>
    <n v="5617"/>
    <n v="21075"/>
    <n v="1"/>
    <n v="11"/>
    <n v="3"/>
    <n v="3"/>
    <n v="80"/>
    <n v="0"/>
    <n v="10"/>
    <n v="3"/>
    <n v="10"/>
    <n v="7"/>
    <n v="0"/>
    <n v="8"/>
  </r>
  <r>
    <x v="0"/>
    <s v="Travel_Rarely"/>
    <x v="2"/>
    <s v="Ex-Employees"/>
    <x v="2"/>
    <x v="5"/>
    <x v="1448"/>
    <n v="1844"/>
    <x v="1"/>
    <x v="8"/>
    <x v="2"/>
    <s v="Yes"/>
    <s v="Y"/>
    <n v="3"/>
    <n v="-2"/>
    <n v="0"/>
    <n v="29"/>
    <n v="1"/>
    <n v="1"/>
    <n v="1"/>
    <n v="0"/>
    <n v="350"/>
    <n v="13"/>
    <x v="3"/>
    <n v="1"/>
    <n v="1"/>
    <n v="56"/>
    <n v="2"/>
    <n v="1"/>
    <x v="3"/>
    <n v="2335"/>
    <n v="3157"/>
    <n v="4"/>
    <n v="15"/>
    <n v="3"/>
    <n v="4"/>
    <n v="80"/>
    <n v="3"/>
    <n v="4"/>
    <n v="3"/>
    <n v="2"/>
    <n v="2"/>
    <n v="2"/>
    <n v="0"/>
  </r>
  <r>
    <x v="0"/>
    <s v="Travel_Rarely"/>
    <x v="2"/>
    <s v="Ex-Employees"/>
    <x v="1"/>
    <x v="2"/>
    <x v="1449"/>
    <n v="2027"/>
    <x v="1"/>
    <x v="1"/>
    <x v="1"/>
    <s v="Yes"/>
    <s v="Y"/>
    <n v="3"/>
    <n v="-2"/>
    <n v="0"/>
    <n v="29"/>
    <n v="1"/>
    <n v="1"/>
    <n v="1"/>
    <n v="0"/>
    <n v="1092"/>
    <n v="1"/>
    <x v="2"/>
    <n v="1"/>
    <n v="1"/>
    <n v="36"/>
    <n v="3"/>
    <n v="1"/>
    <x v="0"/>
    <n v="4787"/>
    <n v="26124"/>
    <n v="9"/>
    <n v="14"/>
    <n v="3"/>
    <n v="2"/>
    <n v="80"/>
    <n v="3"/>
    <n v="4"/>
    <n v="4"/>
    <n v="2"/>
    <n v="2"/>
    <n v="2"/>
    <n v="2"/>
  </r>
  <r>
    <x v="0"/>
    <s v="Travel_Rarely"/>
    <x v="2"/>
    <s v="Ex-Employees"/>
    <x v="1"/>
    <x v="2"/>
    <x v="1450"/>
    <n v="1604"/>
    <x v="1"/>
    <x v="2"/>
    <x v="1"/>
    <s v="Yes"/>
    <s v="Y"/>
    <n v="3"/>
    <n v="-2"/>
    <n v="0"/>
    <n v="28"/>
    <n v="1"/>
    <n v="1"/>
    <n v="1"/>
    <n v="0"/>
    <n v="329"/>
    <n v="24"/>
    <x v="3"/>
    <n v="1"/>
    <n v="3"/>
    <n v="51"/>
    <n v="3"/>
    <n v="1"/>
    <x v="1"/>
    <n v="2408"/>
    <n v="7324"/>
    <n v="1"/>
    <n v="17"/>
    <n v="3"/>
    <n v="3"/>
    <n v="80"/>
    <n v="3"/>
    <n v="1"/>
    <n v="3"/>
    <n v="1"/>
    <n v="1"/>
    <n v="0"/>
    <n v="0"/>
  </r>
  <r>
    <x v="0"/>
    <s v="Travel_Rarely"/>
    <x v="0"/>
    <s v="Ex-Employees"/>
    <x v="1"/>
    <x v="0"/>
    <x v="1451"/>
    <n v="1649"/>
    <x v="1"/>
    <x v="2"/>
    <x v="0"/>
    <s v="Yes"/>
    <s v="Y"/>
    <n v="3"/>
    <n v="-2"/>
    <n v="0"/>
    <n v="40"/>
    <n v="1"/>
    <n v="1"/>
    <n v="1"/>
    <n v="0"/>
    <n v="1329"/>
    <n v="7"/>
    <x v="3"/>
    <n v="1"/>
    <n v="1"/>
    <n v="73"/>
    <n v="3"/>
    <n v="1"/>
    <x v="3"/>
    <n v="2166"/>
    <n v="3339"/>
    <n v="3"/>
    <n v="14"/>
    <n v="3"/>
    <n v="2"/>
    <n v="80"/>
    <n v="0"/>
    <n v="10"/>
    <n v="1"/>
    <n v="4"/>
    <n v="2"/>
    <n v="0"/>
    <n v="3"/>
  </r>
  <r>
    <x v="0"/>
    <s v="Travel_Rarely"/>
    <x v="4"/>
    <s v="Ex-Employees"/>
    <x v="1"/>
    <x v="2"/>
    <x v="1452"/>
    <n v="1684"/>
    <x v="1"/>
    <x v="2"/>
    <x v="0"/>
    <s v="Yes"/>
    <s v="Y"/>
    <n v="2"/>
    <n v="-2"/>
    <n v="0"/>
    <n v="23"/>
    <n v="1"/>
    <n v="1"/>
    <n v="1"/>
    <n v="0"/>
    <n v="1320"/>
    <n v="8"/>
    <x v="1"/>
    <n v="1"/>
    <n v="4"/>
    <n v="93"/>
    <n v="2"/>
    <n v="1"/>
    <x v="2"/>
    <n v="3989"/>
    <n v="20586"/>
    <n v="1"/>
    <n v="11"/>
    <n v="3"/>
    <n v="1"/>
    <n v="80"/>
    <n v="0"/>
    <n v="5"/>
    <n v="3"/>
    <n v="5"/>
    <n v="4"/>
    <n v="1"/>
    <n v="2"/>
  </r>
  <r>
    <x v="0"/>
    <s v="Travel_Rarely"/>
    <x v="1"/>
    <s v="Ex-Employees"/>
    <x v="0"/>
    <x v="3"/>
    <x v="1453"/>
    <n v="2055"/>
    <x v="1"/>
    <x v="0"/>
    <x v="2"/>
    <s v="Yes"/>
    <s v="Y"/>
    <n v="3"/>
    <n v="-2"/>
    <n v="0"/>
    <n v="50"/>
    <n v="1"/>
    <n v="1"/>
    <n v="1"/>
    <n v="0"/>
    <n v="410"/>
    <n v="28"/>
    <x v="3"/>
    <n v="1"/>
    <n v="4"/>
    <n v="39"/>
    <n v="2"/>
    <n v="3"/>
    <x v="3"/>
    <n v="10854"/>
    <n v="16586"/>
    <n v="4"/>
    <n v="13"/>
    <n v="3"/>
    <n v="2"/>
    <n v="80"/>
    <n v="1"/>
    <n v="20"/>
    <n v="3"/>
    <n v="3"/>
    <n v="2"/>
    <n v="2"/>
    <n v="0"/>
  </r>
  <r>
    <x v="0"/>
    <s v="Travel_Rarely"/>
    <x v="0"/>
    <s v="Ex-Employees"/>
    <x v="0"/>
    <x v="2"/>
    <x v="1454"/>
    <n v="1645"/>
    <x v="1"/>
    <x v="0"/>
    <x v="2"/>
    <s v="Yes"/>
    <s v="Y"/>
    <n v="2"/>
    <n v="-2"/>
    <n v="0"/>
    <n v="35"/>
    <n v="1"/>
    <n v="1"/>
    <n v="1"/>
    <n v="0"/>
    <n v="763"/>
    <n v="15"/>
    <x v="0"/>
    <n v="1"/>
    <n v="1"/>
    <n v="59"/>
    <n v="1"/>
    <n v="2"/>
    <x v="0"/>
    <n v="5440"/>
    <n v="22098"/>
    <n v="6"/>
    <n v="14"/>
    <n v="3"/>
    <n v="4"/>
    <n v="80"/>
    <n v="2"/>
    <n v="7"/>
    <n v="2"/>
    <n v="2"/>
    <n v="2"/>
    <n v="2"/>
    <n v="2"/>
  </r>
  <r>
    <x v="0"/>
    <s v="Travel_Rarely"/>
    <x v="0"/>
    <s v="Ex-Employees"/>
    <x v="0"/>
    <x v="3"/>
    <x v="1455"/>
    <n v="1733"/>
    <x v="1"/>
    <x v="0"/>
    <x v="2"/>
    <s v="Yes"/>
    <s v="Y"/>
    <n v="3"/>
    <n v="-2"/>
    <n v="0"/>
    <n v="36"/>
    <n v="1"/>
    <n v="1"/>
    <n v="1"/>
    <n v="0"/>
    <n v="1456"/>
    <n v="13"/>
    <x v="4"/>
    <n v="1"/>
    <n v="2"/>
    <n v="96"/>
    <n v="2"/>
    <n v="2"/>
    <x v="3"/>
    <n v="6134"/>
    <n v="8658"/>
    <n v="5"/>
    <n v="13"/>
    <n v="3"/>
    <n v="2"/>
    <n v="80"/>
    <n v="3"/>
    <n v="16"/>
    <n v="3"/>
    <n v="2"/>
    <n v="2"/>
    <n v="2"/>
    <n v="2"/>
  </r>
  <r>
    <x v="0"/>
    <s v="Travel_Rarely"/>
    <x v="1"/>
    <s v="Ex-Employees"/>
    <x v="0"/>
    <x v="0"/>
    <x v="1456"/>
    <n v="1968"/>
    <x v="1"/>
    <x v="0"/>
    <x v="0"/>
    <s v="Yes"/>
    <s v="Y"/>
    <n v="2"/>
    <n v="-2"/>
    <n v="0"/>
    <n v="53"/>
    <n v="1"/>
    <n v="1"/>
    <n v="1"/>
    <n v="0"/>
    <n v="1168"/>
    <n v="24"/>
    <x v="2"/>
    <n v="1"/>
    <n v="1"/>
    <n v="66"/>
    <n v="3"/>
    <n v="3"/>
    <x v="3"/>
    <n v="10448"/>
    <n v="5843"/>
    <n v="6"/>
    <n v="13"/>
    <n v="3"/>
    <n v="2"/>
    <n v="80"/>
    <n v="0"/>
    <n v="15"/>
    <n v="2"/>
    <n v="2"/>
    <n v="2"/>
    <n v="2"/>
    <n v="2"/>
  </r>
  <r>
    <x v="0"/>
    <s v="Travel_Rarely"/>
    <x v="2"/>
    <s v="Ex-Employees"/>
    <x v="0"/>
    <x v="3"/>
    <x v="1457"/>
    <n v="1862"/>
    <x v="1"/>
    <x v="0"/>
    <x v="0"/>
    <s v="Yes"/>
    <s v="Y"/>
    <n v="3"/>
    <n v="-2"/>
    <n v="0"/>
    <n v="32"/>
    <n v="1"/>
    <n v="1"/>
    <n v="1"/>
    <n v="0"/>
    <n v="414"/>
    <n v="2"/>
    <x v="2"/>
    <n v="1"/>
    <n v="3"/>
    <n v="82"/>
    <n v="2"/>
    <n v="2"/>
    <x v="1"/>
    <n v="9907"/>
    <n v="26186"/>
    <n v="7"/>
    <n v="12"/>
    <n v="3"/>
    <n v="3"/>
    <n v="80"/>
    <n v="0"/>
    <n v="7"/>
    <n v="2"/>
    <n v="2"/>
    <n v="2"/>
    <n v="2"/>
    <n v="2"/>
  </r>
  <r>
    <x v="0"/>
    <s v="Travel_Rarely"/>
    <x v="0"/>
    <s v="Ex-Employees"/>
    <x v="0"/>
    <x v="0"/>
    <x v="1458"/>
    <n v="1797"/>
    <x v="1"/>
    <x v="0"/>
    <x v="0"/>
    <s v="Yes"/>
    <s v="Y"/>
    <n v="2"/>
    <n v="-2"/>
    <n v="0"/>
    <n v="35"/>
    <n v="1"/>
    <n v="1"/>
    <n v="1"/>
    <n v="0"/>
    <n v="303"/>
    <n v="27"/>
    <x v="3"/>
    <n v="1"/>
    <n v="3"/>
    <n v="84"/>
    <n v="3"/>
    <n v="2"/>
    <x v="0"/>
    <n v="5813"/>
    <n v="13492"/>
    <n v="1"/>
    <n v="18"/>
    <n v="3"/>
    <n v="4"/>
    <n v="80"/>
    <n v="0"/>
    <n v="10"/>
    <n v="3"/>
    <n v="10"/>
    <n v="7"/>
    <n v="7"/>
    <n v="7"/>
  </r>
  <r>
    <x v="0"/>
    <s v="Travel_Rarely"/>
    <x v="1"/>
    <s v="Ex-Employees"/>
    <x v="1"/>
    <x v="2"/>
    <x v="1459"/>
    <n v="1821"/>
    <x v="0"/>
    <x v="4"/>
    <x v="1"/>
    <s v="No"/>
    <s v="Y"/>
    <n v="2"/>
    <n v="-2"/>
    <n v="0"/>
    <n v="46"/>
    <n v="1"/>
    <n v="1"/>
    <n v="1"/>
    <n v="0"/>
    <n v="261"/>
    <n v="21"/>
    <x v="0"/>
    <n v="1"/>
    <n v="4"/>
    <n v="66"/>
    <n v="3"/>
    <n v="2"/>
    <x v="1"/>
    <n v="8926"/>
    <n v="10842"/>
    <n v="4"/>
    <n v="22"/>
    <n v="4"/>
    <n v="4"/>
    <n v="80"/>
    <n v="1"/>
    <n v="13"/>
    <n v="4"/>
    <n v="9"/>
    <n v="7"/>
    <n v="3"/>
    <n v="7"/>
  </r>
  <r>
    <x v="0"/>
    <s v="Travel_Rarely"/>
    <x v="1"/>
    <s v="Ex-Employees"/>
    <x v="0"/>
    <x v="0"/>
    <x v="1460"/>
    <n v="1869"/>
    <x v="0"/>
    <x v="0"/>
    <x v="1"/>
    <s v="No"/>
    <s v="Y"/>
    <n v="2"/>
    <n v="-2"/>
    <n v="0"/>
    <n v="46"/>
    <n v="1"/>
    <n v="1"/>
    <n v="1"/>
    <n v="0"/>
    <n v="1254"/>
    <n v="10"/>
    <x v="3"/>
    <n v="1"/>
    <n v="3"/>
    <n v="64"/>
    <n v="3"/>
    <n v="3"/>
    <x v="1"/>
    <n v="7314"/>
    <n v="14011"/>
    <n v="5"/>
    <n v="21"/>
    <n v="4"/>
    <n v="3"/>
    <n v="80"/>
    <n v="3"/>
    <n v="14"/>
    <n v="3"/>
    <n v="8"/>
    <n v="7"/>
    <n v="0"/>
    <n v="7"/>
  </r>
  <r>
    <x v="0"/>
    <s v="Travel_Frequently"/>
    <x v="1"/>
    <s v="Ex-Employees"/>
    <x v="1"/>
    <x v="0"/>
    <x v="1461"/>
    <n v="1420"/>
    <x v="1"/>
    <x v="2"/>
    <x v="0"/>
    <s v="No"/>
    <s v="Y"/>
    <n v="2"/>
    <n v="-2"/>
    <n v="0"/>
    <n v="49"/>
    <n v="1"/>
    <n v="1"/>
    <n v="1"/>
    <n v="0"/>
    <n v="1475"/>
    <n v="28"/>
    <x v="0"/>
    <n v="1"/>
    <n v="1"/>
    <n v="97"/>
    <n v="2"/>
    <n v="2"/>
    <x v="3"/>
    <n v="4284"/>
    <n v="22710"/>
    <n v="3"/>
    <n v="20"/>
    <n v="4"/>
    <n v="1"/>
    <n v="80"/>
    <n v="0"/>
    <n v="20"/>
    <n v="3"/>
    <n v="4"/>
    <n v="3"/>
    <n v="1"/>
    <n v="3"/>
  </r>
  <r>
    <x v="0"/>
    <s v="Non-Travel"/>
    <x v="0"/>
    <s v="Ex-Employees"/>
    <x v="1"/>
    <x v="0"/>
    <x v="1462"/>
    <n v="1458"/>
    <x v="0"/>
    <x v="2"/>
    <x v="0"/>
    <s v="Yes"/>
    <s v="Y"/>
    <n v="2"/>
    <n v="-2"/>
    <n v="0"/>
    <n v="39"/>
    <n v="1"/>
    <n v="1"/>
    <n v="1"/>
    <n v="0"/>
    <n v="592"/>
    <n v="2"/>
    <x v="3"/>
    <n v="1"/>
    <n v="1"/>
    <n v="54"/>
    <n v="2"/>
    <n v="1"/>
    <x v="3"/>
    <n v="3646"/>
    <n v="17181"/>
    <n v="2"/>
    <n v="23"/>
    <n v="4"/>
    <n v="2"/>
    <n v="80"/>
    <n v="0"/>
    <n v="11"/>
    <n v="4"/>
    <n v="1"/>
    <n v="0"/>
    <n v="0"/>
    <n v="0"/>
  </r>
  <r>
    <x v="0"/>
    <s v="Travel_Rarely"/>
    <x v="2"/>
    <s v="Ex-Employees"/>
    <x v="0"/>
    <x v="2"/>
    <x v="1463"/>
    <n v="1489"/>
    <x v="0"/>
    <x v="0"/>
    <x v="0"/>
    <s v="Yes"/>
    <s v="Y"/>
    <n v="2"/>
    <n v="-2"/>
    <n v="0"/>
    <n v="34"/>
    <n v="1"/>
    <n v="1"/>
    <n v="1"/>
    <n v="0"/>
    <n v="790"/>
    <n v="24"/>
    <x v="2"/>
    <n v="1"/>
    <n v="1"/>
    <n v="40"/>
    <n v="2"/>
    <n v="2"/>
    <x v="1"/>
    <n v="4599"/>
    <n v="7815"/>
    <n v="0"/>
    <n v="23"/>
    <n v="4"/>
    <n v="3"/>
    <n v="80"/>
    <n v="0"/>
    <n v="16"/>
    <n v="4"/>
    <n v="15"/>
    <n v="9"/>
    <n v="10"/>
    <n v="10"/>
  </r>
  <r>
    <x v="0"/>
    <s v="Travel_Rarely"/>
    <x v="2"/>
    <s v="Ex-Employees"/>
    <x v="0"/>
    <x v="0"/>
    <x v="1464"/>
    <n v="1758"/>
    <x v="0"/>
    <x v="0"/>
    <x v="0"/>
    <s v="Yes"/>
    <s v="Y"/>
    <n v="2"/>
    <n v="-2"/>
    <n v="0"/>
    <n v="33"/>
    <n v="1"/>
    <n v="1"/>
    <n v="1"/>
    <n v="0"/>
    <n v="211"/>
    <n v="16"/>
    <x v="3"/>
    <n v="1"/>
    <n v="1"/>
    <n v="74"/>
    <n v="3"/>
    <n v="3"/>
    <x v="3"/>
    <n v="8564"/>
    <n v="10092"/>
    <n v="2"/>
    <n v="20"/>
    <n v="4"/>
    <n v="3"/>
    <n v="80"/>
    <n v="0"/>
    <n v="11"/>
    <n v="2"/>
    <n v="0"/>
    <n v="0"/>
    <n v="0"/>
    <n v="0"/>
  </r>
  <r>
    <x v="0"/>
    <s v="Non-Travel"/>
    <x v="2"/>
    <s v="Ex-Employees"/>
    <x v="1"/>
    <x v="4"/>
    <x v="1465"/>
    <n v="1905"/>
    <x v="1"/>
    <x v="1"/>
    <x v="1"/>
    <s v="Yes"/>
    <s v="Y"/>
    <n v="2"/>
    <n v="-2"/>
    <n v="0"/>
    <n v="34"/>
    <n v="1"/>
    <n v="1"/>
    <n v="1"/>
    <n v="0"/>
    <n v="967"/>
    <n v="16"/>
    <x v="2"/>
    <n v="1"/>
    <n v="4"/>
    <n v="85"/>
    <n v="1"/>
    <n v="1"/>
    <x v="3"/>
    <n v="2307"/>
    <n v="14460"/>
    <n v="1"/>
    <n v="23"/>
    <n v="4"/>
    <n v="2"/>
    <n v="80"/>
    <n v="1"/>
    <n v="5"/>
    <n v="3"/>
    <n v="5"/>
    <n v="2"/>
    <n v="3"/>
    <n v="0"/>
  </r>
  <r>
    <x v="0"/>
    <s v="Travel_Frequently"/>
    <x v="2"/>
    <s v="Ex-Employees"/>
    <x v="1"/>
    <x v="0"/>
    <x v="1466"/>
    <n v="1868"/>
    <x v="1"/>
    <x v="1"/>
    <x v="0"/>
    <s v="Yes"/>
    <s v="Y"/>
    <n v="3"/>
    <n v="-2"/>
    <n v="0"/>
    <n v="29"/>
    <n v="1"/>
    <n v="1"/>
    <n v="1"/>
    <n v="0"/>
    <n v="459"/>
    <n v="24"/>
    <x v="0"/>
    <n v="1"/>
    <n v="4"/>
    <n v="73"/>
    <n v="2"/>
    <n v="1"/>
    <x v="0"/>
    <n v="2439"/>
    <n v="14753"/>
    <n v="1"/>
    <n v="24"/>
    <n v="4"/>
    <n v="2"/>
    <n v="80"/>
    <n v="0"/>
    <n v="1"/>
    <n v="2"/>
    <n v="1"/>
    <n v="0"/>
    <n v="1"/>
    <n v="0"/>
  </r>
  <r>
    <x v="0"/>
    <s v="Travel_Frequently"/>
    <x v="0"/>
    <s v="Ex-Employees"/>
    <x v="0"/>
    <x v="1"/>
    <x v="1467"/>
    <n v="1667"/>
    <x v="1"/>
    <x v="0"/>
    <x v="0"/>
    <s v="Yes"/>
    <s v="Y"/>
    <n v="2"/>
    <n v="-2"/>
    <n v="0"/>
    <n v="35"/>
    <n v="1"/>
    <n v="1"/>
    <n v="1"/>
    <n v="0"/>
    <n v="880"/>
    <n v="12"/>
    <x v="2"/>
    <n v="1"/>
    <n v="4"/>
    <n v="36"/>
    <n v="3"/>
    <n v="2"/>
    <x v="0"/>
    <n v="4581"/>
    <n v="10414"/>
    <n v="3"/>
    <n v="24"/>
    <n v="4"/>
    <n v="1"/>
    <n v="80"/>
    <n v="0"/>
    <n v="13"/>
    <n v="4"/>
    <n v="11"/>
    <n v="9"/>
    <n v="6"/>
    <n v="7"/>
  </r>
  <r>
    <x v="0"/>
    <s v="Travel_Rarely"/>
    <x v="4"/>
    <s v="Ex-Employees"/>
    <x v="1"/>
    <x v="0"/>
    <x v="1468"/>
    <n v="1878"/>
    <x v="1"/>
    <x v="1"/>
    <x v="0"/>
    <s v="Yes"/>
    <s v="Y"/>
    <n v="2"/>
    <n v="-2"/>
    <n v="0"/>
    <n v="22"/>
    <n v="1"/>
    <n v="1"/>
    <n v="1"/>
    <n v="0"/>
    <n v="391"/>
    <n v="7"/>
    <x v="1"/>
    <n v="1"/>
    <n v="4"/>
    <n v="75"/>
    <n v="3"/>
    <n v="1"/>
    <x v="1"/>
    <n v="2472"/>
    <n v="26092"/>
    <n v="1"/>
    <n v="23"/>
    <n v="4"/>
    <n v="1"/>
    <n v="80"/>
    <n v="0"/>
    <n v="1"/>
    <n v="3"/>
    <n v="1"/>
    <n v="0"/>
    <n v="0"/>
    <n v="0"/>
  </r>
  <r>
    <x v="0"/>
    <s v="Travel_Rarely"/>
    <x v="4"/>
    <s v="Ex-Employees"/>
    <x v="0"/>
    <x v="0"/>
    <x v="1469"/>
    <n v="1702"/>
    <x v="1"/>
    <x v="6"/>
    <x v="2"/>
    <s v="Yes"/>
    <s v="Y"/>
    <n v="2"/>
    <n v="-2"/>
    <n v="0"/>
    <n v="23"/>
    <n v="1"/>
    <n v="1"/>
    <n v="1"/>
    <n v="0"/>
    <n v="427"/>
    <n v="7"/>
    <x v="3"/>
    <n v="1"/>
    <n v="3"/>
    <n v="99"/>
    <n v="3"/>
    <n v="1"/>
    <x v="0"/>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901D25-383B-4B96-8974-36187E5E813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name="Count of Employee Number" fld="2" subtotal="count" baseField="0" baseItem="0"/>
    <dataField name="Sum of CF_attrition count" fld="0" baseField="0" baseItem="0"/>
    <dataField name="Count of Age" fld="1" subtotal="count" baseField="0" baseItem="0"/>
  </dataFields>
  <pivotHierarchies count="10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Count of Age"/>
    <pivotHierarchy dragToData="1" caption="Count of Employee Number"/>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2!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6BF9BC4-55EF-482B-8343-CD39E0B86397}" name="RATING"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19" numFmtId="164"/>
  </dataFields>
  <formats count="1">
    <format dxfId="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E50197D-D675-424D-AD94-1520771FAB7D}"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23" baseItem="0"/>
  </dataField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B7B3A3-DE34-4816-8417-ECAE7C4F159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0BE1EC4-DE07-4E1E-B37B-4DF8A2D837FB}"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7" firstHeaderRow="1" firstDataRow="1" firstDataCol="1"/>
  <pivotFields count="44">
    <pivotField dataField="1" showAll="0">
      <items count="3">
        <item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Attrition" fld="0" subtotal="count" baseField="0" baseItem="0"/>
  </dataFields>
  <chartFormats count="8">
    <chartFormat chart="12"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 count="1" selected="0">
            <x v="0"/>
          </reference>
        </references>
      </pivotArea>
    </chartFormat>
    <chartFormat chart="18" format="7">
      <pivotArea type="data" outline="0" fieldPosition="0">
        <references count="2">
          <reference field="4294967294" count="1" selected="0">
            <x v="0"/>
          </reference>
          <reference field="4" count="1" selected="0">
            <x v="1"/>
          </reference>
        </references>
      </pivotArea>
    </chartFormat>
    <chartFormat chart="18" format="8">
      <pivotArea type="data" outline="0" fieldPosition="0">
        <references count="2">
          <reference field="4294967294" count="1" selected="0">
            <x v="0"/>
          </reference>
          <reference field="4" count="1" selected="0">
            <x v="2"/>
          </reference>
        </references>
      </pivotArea>
    </chartFormat>
    <chartFormat chart="12" format="1">
      <pivotArea type="data" outline="0" fieldPosition="0">
        <references count="2">
          <reference field="4294967294" count="1" selected="0">
            <x v="0"/>
          </reference>
          <reference field="4" count="1" selected="0">
            <x v="0"/>
          </reference>
        </references>
      </pivotArea>
    </chartFormat>
    <chartFormat chart="12" format="2">
      <pivotArea type="data" outline="0" fieldPosition="0">
        <references count="2">
          <reference field="4294967294" count="1" selected="0">
            <x v="0"/>
          </reference>
          <reference field="4" count="1" selected="0">
            <x v="1"/>
          </reference>
        </references>
      </pivotArea>
    </chartFormat>
    <chartFormat chart="12"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76A5C-74E7-41D8-A11F-D030316D5ED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EF77E5-24FF-4BD6-AA98-A1FF9796F282}"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i>
    <i>
      <x v="1"/>
    </i>
    <i>
      <x v="2"/>
    </i>
    <i>
      <x v="3"/>
    </i>
    <i>
      <x v="4"/>
    </i>
    <i t="grand">
      <x/>
    </i>
  </rowItems>
  <colItems count="1">
    <i/>
  </colItems>
  <dataFields count="1">
    <dataField name="Count of Attrition" fld="0" subtotal="count" baseField="0" baseItem="0"/>
  </dataFields>
  <chartFormats count="2">
    <chartFormat chart="4"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0527687-C09F-4DCA-8B51-AE3A72830EA6}"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dataField="1" showAll="0">
      <items count="3">
        <item x="1"/>
        <item x="0"/>
        <item t="default"/>
      </items>
    </pivotField>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Attrition" fld="0" subtotal="count"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4" count="1" selected="0">
            <x v="0"/>
          </reference>
        </references>
      </pivotArea>
    </chartFormat>
    <chartFormat chart="5" format="7">
      <pivotArea type="data" outline="0" fieldPosition="0">
        <references count="2">
          <reference field="4294967294" count="1" selected="0">
            <x v="0"/>
          </reference>
          <reference field="4" count="1" selected="0">
            <x v="1"/>
          </reference>
        </references>
      </pivotArea>
    </chartFormat>
    <chartFormat chart="5"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5DC2F5-F67B-4BDB-BF31-3357D819A6E9}"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44">
    <pivotField showAll="0">
      <items count="3">
        <item x="1"/>
        <item x="0"/>
        <item t="default"/>
      </items>
    </pivotField>
    <pivotField showAll="0"/>
    <pivotField axis="axisRow" showAll="0" sortType="a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v="3"/>
    </i>
    <i>
      <x v="2"/>
    </i>
    <i>
      <x v="4"/>
    </i>
    <i>
      <x v="1"/>
    </i>
    <i>
      <x/>
    </i>
    <i t="grand">
      <x/>
    </i>
  </rowItems>
  <colItems count="1">
    <i/>
  </colItems>
  <dataFields count="1">
    <dataField name="Sum of CF_attrition count" fld="17" baseField="2"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FCC9CDF-EC52-4A3C-B68B-8AAC42C38DC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1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F882E42-4286-409D-9D86-78CA439C6F42}"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K11" firstHeaderRow="1" firstDataRow="2" firstDataCol="1"/>
  <pivotFields count="44">
    <pivotField showAll="0"/>
    <pivotField showAll="0"/>
    <pivotField showAll="0"/>
    <pivotField showAll="0"/>
    <pivotField showAll="0">
      <items count="4">
        <item x="2"/>
        <item x="1"/>
        <item x="0"/>
        <item t="default"/>
      </items>
    </pivotField>
    <pivotField axis="axisRow" showAll="0">
      <items count="7">
        <item x="5"/>
        <item x="0"/>
        <item x="3"/>
        <item x="2"/>
        <item x="1"/>
        <item x="4"/>
        <item t="default"/>
      </items>
    </pivotField>
    <pivotField showAll="0"/>
    <pivotField dataField="1" showAll="0"/>
    <pivotField showAll="0"/>
    <pivotField axis="axisCol"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7">
    <i>
      <x/>
    </i>
    <i>
      <x v="1"/>
    </i>
    <i>
      <x v="2"/>
    </i>
    <i>
      <x v="3"/>
    </i>
    <i>
      <x v="4"/>
    </i>
    <i>
      <x v="5"/>
    </i>
    <i t="grand">
      <x/>
    </i>
  </rowItems>
  <colFields count="1">
    <field x="9"/>
  </colFields>
  <colItems count="10">
    <i>
      <x/>
    </i>
    <i>
      <x v="1"/>
    </i>
    <i>
      <x v="2"/>
    </i>
    <i>
      <x v="3"/>
    </i>
    <i>
      <x v="4"/>
    </i>
    <i>
      <x v="5"/>
    </i>
    <i>
      <x v="6"/>
    </i>
    <i>
      <x v="7"/>
    </i>
    <i>
      <x v="8"/>
    </i>
    <i t="grand">
      <x/>
    </i>
  </colItems>
  <dataFields count="1">
    <dataField name="Count of Employee Number" fld="7" subtotal="count" baseField="5" baseItem="0"/>
  </dataFields>
  <chartFormats count="20">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0" format="4" series="1">
      <pivotArea type="data" outline="0" fieldPosition="0">
        <references count="2">
          <reference field="4294967294" count="1" selected="0">
            <x v="0"/>
          </reference>
          <reference field="9" count="1" selected="0">
            <x v="4"/>
          </reference>
        </references>
      </pivotArea>
    </chartFormat>
    <chartFormat chart="0" format="5" series="1">
      <pivotArea type="data" outline="0" fieldPosition="0">
        <references count="2">
          <reference field="4294967294" count="1" selected="0">
            <x v="0"/>
          </reference>
          <reference field="9" count="1" selected="0">
            <x v="5"/>
          </reference>
        </references>
      </pivotArea>
    </chartFormat>
    <chartFormat chart="0" format="6" series="1">
      <pivotArea type="data" outline="0" fieldPosition="0">
        <references count="2">
          <reference field="4294967294" count="1" selected="0">
            <x v="0"/>
          </reference>
          <reference field="9" count="1" selected="0">
            <x v="6"/>
          </reference>
        </references>
      </pivotArea>
    </chartFormat>
    <chartFormat chart="0" format="7" series="1">
      <pivotArea type="data" outline="0" fieldPosition="0">
        <references count="2">
          <reference field="4294967294" count="1" selected="0">
            <x v="0"/>
          </reference>
          <reference field="9" count="1" selected="0">
            <x v="7"/>
          </reference>
        </references>
      </pivotArea>
    </chartFormat>
    <chartFormat chart="0" format="8" series="1">
      <pivotArea type="data" outline="0" fieldPosition="0">
        <references count="2">
          <reference field="4294967294" count="1" selected="0">
            <x v="0"/>
          </reference>
          <reference field="9" count="1" selected="0">
            <x v="8"/>
          </reference>
        </references>
      </pivotArea>
    </chartFormat>
    <chartFormat chart="8" format="18" series="1">
      <pivotArea type="data" outline="0" fieldPosition="0">
        <references count="2">
          <reference field="4294967294" count="1" selected="0">
            <x v="0"/>
          </reference>
          <reference field="9" count="1" selected="0">
            <x v="0"/>
          </reference>
        </references>
      </pivotArea>
    </chartFormat>
    <chartFormat chart="8" format="19" series="1">
      <pivotArea type="data" outline="0" fieldPosition="0">
        <references count="2">
          <reference field="4294967294" count="1" selected="0">
            <x v="0"/>
          </reference>
          <reference field="9" count="1" selected="0">
            <x v="1"/>
          </reference>
        </references>
      </pivotArea>
    </chartFormat>
    <chartFormat chart="8" format="20" series="1">
      <pivotArea type="data" outline="0" fieldPosition="0">
        <references count="2">
          <reference field="4294967294" count="1" selected="0">
            <x v="0"/>
          </reference>
          <reference field="9" count="1" selected="0">
            <x v="2"/>
          </reference>
        </references>
      </pivotArea>
    </chartFormat>
    <chartFormat chart="8" format="21" series="1">
      <pivotArea type="data" outline="0" fieldPosition="0">
        <references count="2">
          <reference field="4294967294" count="1" selected="0">
            <x v="0"/>
          </reference>
          <reference field="9" count="1" selected="0">
            <x v="3"/>
          </reference>
        </references>
      </pivotArea>
    </chartFormat>
    <chartFormat chart="8" format="22" series="1">
      <pivotArea type="data" outline="0" fieldPosition="0">
        <references count="2">
          <reference field="4294967294" count="1" selected="0">
            <x v="0"/>
          </reference>
          <reference field="9" count="1" selected="0">
            <x v="4"/>
          </reference>
        </references>
      </pivotArea>
    </chartFormat>
    <chartFormat chart="8" format="23" series="1">
      <pivotArea type="data" outline="0" fieldPosition="0">
        <references count="2">
          <reference field="4294967294" count="1" selected="0">
            <x v="0"/>
          </reference>
          <reference field="9" count="1" selected="0">
            <x v="5"/>
          </reference>
        </references>
      </pivotArea>
    </chartFormat>
    <chartFormat chart="8" format="24" series="1">
      <pivotArea type="data" outline="0" fieldPosition="0">
        <references count="2">
          <reference field="4294967294" count="1" selected="0">
            <x v="0"/>
          </reference>
          <reference field="9" count="1" selected="0">
            <x v="6"/>
          </reference>
        </references>
      </pivotArea>
    </chartFormat>
    <chartFormat chart="8" format="25" series="1">
      <pivotArea type="data" outline="0" fieldPosition="0">
        <references count="2">
          <reference field="4294967294" count="1" selected="0">
            <x v="0"/>
          </reference>
          <reference field="9" count="1" selected="0">
            <x v="7"/>
          </reference>
        </references>
      </pivotArea>
    </chartFormat>
    <chartFormat chart="8" format="26" series="1">
      <pivotArea type="data" outline="0" fieldPosition="0">
        <references count="2">
          <reference field="4294967294" count="1" selected="0">
            <x v="0"/>
          </reference>
          <reference field="9" count="1" selected="0">
            <x v="8"/>
          </reference>
        </references>
      </pivotArea>
    </chartFormat>
    <chartFormat chart="8" format="27"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E3FFF2C1-3942-4C4E-B1F5-71A5378770FB}"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Employee Number" tableColumnId="8"/>
      <queryTableField id="9" name="Gender" tableColumnId="9"/>
      <queryTableField id="10" name="Job Role" tableColumnId="10"/>
      <queryTableField id="11" name="Marital Status" tableColumnId="11"/>
      <queryTableField id="12" name="Over Time" tableColumnId="12"/>
      <queryTableField id="13" name="Over18" tableColumnId="13"/>
      <queryTableField id="14" name="Training Times Last Year" tableColumnId="14"/>
      <queryTableField id="15" name="-2" tableColumnId="15"/>
      <queryTableField id="16" name="0" tableColumnId="16"/>
      <queryTableField id="17" name="Age" tableColumnId="17"/>
      <queryTableField id="18" name="CF_attrition count" tableColumnId="18"/>
      <queryTableField id="19" name="CF_attrition counts" tableColumnId="19"/>
      <queryTableField id="20" name="CF_attrition rate" tableColumnId="20"/>
      <queryTableField id="21" name="CF_current Employee" tableColumnId="21"/>
      <queryTableField id="22" name="Daily Rate" tableColumnId="22"/>
      <queryTableField id="23" name="Distance From Home" tableColumnId="23"/>
      <queryTableField id="24" name="Education" tableColumnId="24"/>
      <queryTableField id="25" name="Employee Count" tableColumnId="25"/>
      <queryTableField id="26" name="Environment Satisfaction" tableColumnId="26"/>
      <queryTableField id="27" name="Hourly Rate" tableColumnId="27"/>
      <queryTableField id="28" name="Job Involvement" tableColumnId="28"/>
      <queryTableField id="29" name="Job Level" tableColumnId="29"/>
      <queryTableField id="30" name="Job Satisfaction" tableColumnId="30"/>
      <queryTableField id="31" name="Monthly Income" tableColumnId="31"/>
      <queryTableField id="32" name="Monthly Rate" tableColumnId="32"/>
      <queryTableField id="33" name="Num Companies Worked" tableColumnId="33"/>
      <queryTableField id="34" name="Percent Salary Hike" tableColumnId="34"/>
      <queryTableField id="35" name="Performance Rating" tableColumnId="35"/>
      <queryTableField id="36" name="Relationship Satisfaction" tableColumnId="36"/>
      <queryTableField id="37" name="Standard Hours" tableColumnId="37"/>
      <queryTableField id="38" name="Stock Option Level" tableColumnId="38"/>
      <queryTableField id="39" name="Total Working Years" tableColumnId="39"/>
      <queryTableField id="40" name="Work Life Balance" tableColumnId="40"/>
      <queryTableField id="41" name="Years At Company" tableColumnId="41"/>
      <queryTableField id="42" name="Years In Current Role" tableColumnId="42"/>
      <queryTableField id="43" name="Years Since Last Promotion" tableColumnId="43"/>
      <queryTableField id="44" name="Years With Curr Manager" tableColumnId="4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6EE00994-9279-473D-A320-FD8E5D01BB86}" sourceName="[Table_1].[Gender]">
  <pivotTables>
    <pivotTable tabId="5" name="PivotTable2"/>
  </pivotTables>
  <data>
    <olap pivotCacheId="436000210">
      <levels count="2">
        <level uniqueName="[Table_1].[Gender].[(All)]" sourceCaption="(All)" count="0"/>
        <level uniqueName="[Table_1].[Gender].[Gender]" sourceCaption="Gender" count="2">
          <ranges>
            <range startItem="0">
              <i n="[Table_1].[Gender].&amp;[Female]" c="Female"/>
              <i n="[Table_1].[Gender].&amp;[Male]" c="Male"/>
            </range>
          </ranges>
        </level>
      </levels>
      <selections count="1">
        <selection n="[Table_1].[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4B788058-2AD5-418C-A798-6950EE016B93}" sourceName="Gender">
  <pivotTables>
    <pivotTable tabId="7" name="RATING"/>
  </pivotTables>
  <data>
    <tabular pivotCacheId="1508481169">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8D89BDB6-E1B0-42DD-A973-20225A15F6F2}" sourceName="Gender">
  <pivotTables>
    <pivotTable tabId="8" name="PivotTable1"/>
  </pivotTables>
  <data>
    <tabular pivotCacheId="1508481169">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AEA980B5-649A-4721-9974-DE2C6A58BB6C}" sourceName="Department">
  <pivotTables>
    <pivotTable tabId="20" name="PivotTable5"/>
    <pivotTable tabId="15" name="PivotTable1"/>
    <pivotTable tabId="18" name="PivotTable3"/>
    <pivotTable tabId="19" name="PivotTable4"/>
    <pivotTable tabId="12" name="PivotTable3"/>
    <pivotTable tabId="16" name="PivotTable2"/>
    <pivotTable tabId="8" name="PivotTable1"/>
    <pivotTable tabId="9" name="PivotTable2"/>
    <pivotTable tabId="7" name="RATING"/>
    <pivotTable tabId="13" name="PivotTable4"/>
  </pivotTables>
  <data>
    <tabular pivotCacheId="1508481169">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3" xr10:uid="{F00F7244-F802-42A8-BA77-E176DFDFFBDB}" sourceName="Education Field">
  <pivotTables>
    <pivotTable tabId="20" name="PivotTable5"/>
    <pivotTable tabId="15" name="PivotTable1"/>
    <pivotTable tabId="18" name="PivotTable3"/>
    <pivotTable tabId="19" name="PivotTable4"/>
    <pivotTable tabId="12" name="PivotTable3"/>
    <pivotTable tabId="16" name="PivotTable2"/>
    <pivotTable tabId="8" name="PivotTable1"/>
    <pivotTable tabId="9" name="PivotTable2"/>
    <pivotTable tabId="7" name="RATING"/>
    <pivotTable tabId="13" name="PivotTable4"/>
  </pivotTables>
  <data>
    <tabular pivotCacheId="1508481169">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6D7B9081-44ED-4F4D-9BB1-2BEE927A6BF9}" cache="Slicer_Gender" caption="Gend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7C68D36-3769-4752-983B-C426A700C76D}" cache="Slicer_Gender1" caption="Gender" rowHeight="234950"/>
  <slicer name="Education Field" xr10:uid="{C61DD532-DB33-4E95-99CA-4213B711BC70}" cache="Slicer_Education_Field3" caption="Education Field"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1FC001B1-BF68-417C-A3DB-0499F9716AB1}" cache="Slicer_Gender2" caption="Gender" columnCount="2" rowHeight="234000"/>
  <slicer name="Education Field 1" xr10:uid="{91C74A02-D101-4F49-BE85-BD284DBD33E4}" cache="Slicer_Education_Field3" caption="Education Field"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4571F9E0-C8CE-4A82-A1D2-693C86026A31}" cache="Slicer_Department1" caption="Department"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F38003D0-8510-4814-8850-ACC64AAD8D08}" cache="Slicer_Department1" caption="Department" style="SlicerStyleLight4" rowHeight="234950"/>
  <slicer name="Education Field 3" xr10:uid="{55273B34-D4EE-46E7-8DA6-63A336EB9C5A}" cache="Slicer_Education_Field3" caption="Education Field" style="SlicerStyleLight4"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94414DC-7CD3-47DD-8B94-F494DB663844}" cache="Slicer_Gender2" caption="Gender" columnCount="2" style="SlicerStyleLight4" rowHeight="360000"/>
  <slicer name="Department 2" xr10:uid="{4E599889-70E2-4B2B-B026-ACB7CC85AE9B}" cache="Slicer_Department1" caption="Department" style="SlicerStyleLight4" rowHeight="1080000"/>
  <slicer name="Education Field 4" xr10:uid="{83E24CE7-D9C8-4EB9-8B75-43B785DF5239}" cache="Slicer_Education_Field3" caption="Education Field" style="SlicerStyleLight4" rowHeight="10800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26DEE979-2C96-421F-8FDE-6B0156E95422}" cache="Slicer_Education_Field3" caption="Education Field"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CB401-745B-4677-88DD-4BBB47F73D19}" name="Table_1" displayName="Table_1" ref="A1:AR1471" tableType="queryTable" totalsRowShown="0">
  <autoFilter ref="A1:AR1471" xr:uid="{8D0CB401-745B-4677-88DD-4BBB47F73D19}"/>
  <tableColumns count="44">
    <tableColumn id="1" xr3:uid="{97EEFDA7-F4D0-480B-A6DE-C07DEE964A4E}" uniqueName="1" name="Attrition" queryTableFieldId="1" dataDxfId="12"/>
    <tableColumn id="2" xr3:uid="{0C3F5CF3-D51B-4582-83BE-49AF59797180}" uniqueName="2" name="Business Travel" queryTableFieldId="2" dataDxfId="11"/>
    <tableColumn id="3" xr3:uid="{3E988951-A9F7-461F-A063-669BF90B27A4}" uniqueName="3" name="CF_age band" queryTableFieldId="3" dataDxfId="10"/>
    <tableColumn id="4" xr3:uid="{8EC518FE-FF80-4C5A-8F03-CB2B79601A5D}" uniqueName="4" name="CF_attrition label" queryTableFieldId="4" dataDxfId="9"/>
    <tableColumn id="5" xr3:uid="{679DD81C-79D7-4D6F-B62E-BDE39EC69ACE}" uniqueName="5" name="Department" queryTableFieldId="5" dataDxfId="8"/>
    <tableColumn id="6" xr3:uid="{E5E1B4C9-FF82-49C2-9EE7-6CE3C9C51BA1}" uniqueName="6" name="Education Field" queryTableFieldId="6" dataDxfId="7"/>
    <tableColumn id="7" xr3:uid="{CF2ED26A-29CD-4DCD-9CC9-D30DEA7397F1}" uniqueName="7" name="emp no" queryTableFieldId="7" dataDxfId="6"/>
    <tableColumn id="8" xr3:uid="{353CFFD1-407C-40BA-B645-D9D557C5499B}" uniqueName="8" name="Employee Number" queryTableFieldId="8"/>
    <tableColumn id="9" xr3:uid="{BB4C7259-FC24-43FC-AD58-B3D99E5D33E3}" uniqueName="9" name="Gender" queryTableFieldId="9" dataDxfId="5"/>
    <tableColumn id="10" xr3:uid="{209FA252-59A5-43DE-8C13-73676735A8B9}" uniqueName="10" name="Job Role" queryTableFieldId="10" dataDxfId="4"/>
    <tableColumn id="11" xr3:uid="{F1DD5FD4-84F7-4CAC-84C6-14A34A556724}" uniqueName="11" name="Marital Status" queryTableFieldId="11" dataDxfId="3"/>
    <tableColumn id="12" xr3:uid="{AFCE088F-CA04-4A46-865D-E19A0C896BCD}" uniqueName="12" name="Over Time" queryTableFieldId="12" dataDxfId="2"/>
    <tableColumn id="13" xr3:uid="{80A7CA60-A1E8-4EF3-A469-8D18C75C7AB3}" uniqueName="13" name="Over18" queryTableFieldId="13" dataDxfId="1"/>
    <tableColumn id="14" xr3:uid="{01D6352A-2764-4663-909C-B295F99B2F09}" uniqueName="14" name="Training Times Last Year" queryTableFieldId="14"/>
    <tableColumn id="15" xr3:uid="{6BE353B4-5323-4A62-B0A0-F6F3508331F6}" uniqueName="15" name="-2" queryTableFieldId="15"/>
    <tableColumn id="16" xr3:uid="{C4BBD62A-75A8-4180-B072-949F06607107}" uniqueName="16" name="0" queryTableFieldId="16"/>
    <tableColumn id="17" xr3:uid="{B079815D-52B9-4A93-81D6-27B0F4C6F97C}" uniqueName="17" name="Age" queryTableFieldId="17"/>
    <tableColumn id="18" xr3:uid="{1B62A614-45FC-45E0-AD93-478C4CAC974B}" uniqueName="18" name="CF_attrition count" queryTableFieldId="18"/>
    <tableColumn id="19" xr3:uid="{FC0FC66C-F4B9-486D-8618-87726409E81D}" uniqueName="19" name="CF_attrition counts" queryTableFieldId="19"/>
    <tableColumn id="20" xr3:uid="{5F8A7540-2767-4013-9109-90BF98A01687}" uniqueName="20" name="CF_attrition rate" queryTableFieldId="20"/>
    <tableColumn id="21" xr3:uid="{86969382-B9B6-4DBB-94C0-F801F736D7BC}" uniqueName="21" name="CF_current Employee" queryTableFieldId="21"/>
    <tableColumn id="22" xr3:uid="{1417AC59-3BB0-4228-9B41-9C0DD2FCC0D7}" uniqueName="22" name="Daily Rate" queryTableFieldId="22"/>
    <tableColumn id="23" xr3:uid="{AAEC57E9-29BB-409A-ABF3-4941D7140367}" uniqueName="23" name="Distance From Home" queryTableFieldId="23"/>
    <tableColumn id="24" xr3:uid="{1F909D35-2DCB-4B79-9121-E81482421829}" uniqueName="24" name="Education" queryTableFieldId="24" dataDxfId="0"/>
    <tableColumn id="25" xr3:uid="{F7CE55FF-027A-4BD7-B2BB-EF1FDCE09C94}" uniqueName="25" name="Employee Count" queryTableFieldId="25"/>
    <tableColumn id="26" xr3:uid="{AE49448B-E04F-4D56-8925-064F609F69E6}" uniqueName="26" name="Environment Satisfaction" queryTableFieldId="26"/>
    <tableColumn id="27" xr3:uid="{8C0A8E0C-76FD-4943-B117-57911E180EDB}" uniqueName="27" name="Hourly Rate" queryTableFieldId="27"/>
    <tableColumn id="28" xr3:uid="{4DFFBDE2-DF8C-40C8-AE76-2273E55BFFC2}" uniqueName="28" name="Job Involvement" queryTableFieldId="28"/>
    <tableColumn id="29" xr3:uid="{FA85F116-A488-4141-B333-86B73B731026}" uniqueName="29" name="Job Level" queryTableFieldId="29"/>
    <tableColumn id="30" xr3:uid="{F8A75B70-7BF0-4420-B93C-0627ED5F6F12}" uniqueName="30" name="Job Satisfaction" queryTableFieldId="30"/>
    <tableColumn id="31" xr3:uid="{7F4B73D8-AA98-40BC-BB86-79A0453DD44E}" uniqueName="31" name="Monthly Income" queryTableFieldId="31"/>
    <tableColumn id="32" xr3:uid="{F33476AA-0A85-4C18-A7DC-56EB04E5BCB4}" uniqueName="32" name="Monthly Rate" queryTableFieldId="32"/>
    <tableColumn id="33" xr3:uid="{0486B48E-FC67-422F-8254-8C2537947CB5}" uniqueName="33" name="Num Companies Worked" queryTableFieldId="33"/>
    <tableColumn id="34" xr3:uid="{80A94CB8-4E32-4DDF-9036-93D6C4B1D5B4}" uniqueName="34" name="Percent Salary Hike" queryTableFieldId="34"/>
    <tableColumn id="35" xr3:uid="{EB36E2DD-41AF-4911-8E60-9067C3D427BA}" uniqueName="35" name="Performance Rating" queryTableFieldId="35"/>
    <tableColumn id="36" xr3:uid="{0DDB9B09-3545-4EA5-871C-C8D7077A7285}" uniqueName="36" name="Relationship Satisfaction" queryTableFieldId="36"/>
    <tableColumn id="37" xr3:uid="{3D1F8356-59A7-4096-B861-DC00F271108B}" uniqueName="37" name="Standard Hours" queryTableFieldId="37"/>
    <tableColumn id="38" xr3:uid="{23A09B6F-B7E3-4BF6-8A03-6683F4A5C383}" uniqueName="38" name="Stock Option Level" queryTableFieldId="38"/>
    <tableColumn id="39" xr3:uid="{1D15FC84-D219-4105-828C-31BA3CE62C1E}" uniqueName="39" name="Total Working Years" queryTableFieldId="39"/>
    <tableColumn id="40" xr3:uid="{AF9C4305-E909-485B-81D0-D25728F5B616}" uniqueName="40" name="Work Life Balance" queryTableFieldId="40"/>
    <tableColumn id="41" xr3:uid="{A49EFF23-DE34-4569-906F-E397227605AA}" uniqueName="41" name="Years At Company" queryTableFieldId="41"/>
    <tableColumn id="42" xr3:uid="{FCBBCD0E-83D7-447B-9171-E3856C8EBEBB}" uniqueName="42" name="Years In Current Role" queryTableFieldId="42"/>
    <tableColumn id="43" xr3:uid="{D1662B8C-D7F8-43E0-B920-97C8AFED9FF4}" uniqueName="43" name="Years Since Last Promotion" queryTableFieldId="43"/>
    <tableColumn id="44" xr3:uid="{B235CEA4-B94E-49C5-AD1E-49E96D2F128D}" uniqueName="44" name="Years With Curr Manager" queryTableFieldId="4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9.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0.bin"/><Relationship Id="rId1" Type="http://schemas.openxmlformats.org/officeDocument/2006/relationships/pivotTable" Target="../pivotTables/pivotTable10.xml"/><Relationship Id="rId4" Type="http://schemas.microsoft.com/office/2007/relationships/slicer" Target="../slicers/slicer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13.bin"/><Relationship Id="rId1" Type="http://schemas.openxmlformats.org/officeDocument/2006/relationships/pivotTable" Target="../pivotTables/pivotTable11.xml"/><Relationship Id="rId4" Type="http://schemas.microsoft.com/office/2007/relationships/slicer" Target="../slicers/slicer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412C-DE5D-472B-B0D4-207D56332544}">
  <dimension ref="A3:E7"/>
  <sheetViews>
    <sheetView workbookViewId="0">
      <selection activeCell="F13" sqref="F13"/>
    </sheetView>
  </sheetViews>
  <sheetFormatPr defaultRowHeight="14.4" x14ac:dyDescent="0.3"/>
  <cols>
    <col min="1" max="1" width="24.77734375" bestFit="1" customWidth="1"/>
    <col min="2" max="2" width="22.88671875" bestFit="1" customWidth="1"/>
    <col min="3" max="3" width="12" bestFit="1" customWidth="1"/>
    <col min="4" max="4" width="17.33203125" bestFit="1" customWidth="1"/>
    <col min="5" max="5" width="12" bestFit="1" customWidth="1"/>
  </cols>
  <sheetData>
    <row r="3" spans="1:5" x14ac:dyDescent="0.3">
      <c r="A3" t="s">
        <v>1554</v>
      </c>
      <c r="B3" t="s">
        <v>1555</v>
      </c>
      <c r="C3" t="s">
        <v>1556</v>
      </c>
    </row>
    <row r="4" spans="1:5" x14ac:dyDescent="0.3">
      <c r="A4">
        <v>1469</v>
      </c>
      <c r="B4">
        <v>237</v>
      </c>
      <c r="C4">
        <v>1470</v>
      </c>
    </row>
    <row r="6" spans="1:5" x14ac:dyDescent="0.3">
      <c r="A6" t="s">
        <v>1557</v>
      </c>
      <c r="B6" t="s">
        <v>1558</v>
      </c>
      <c r="C6" t="s">
        <v>1559</v>
      </c>
      <c r="D6" t="s">
        <v>1560</v>
      </c>
      <c r="E6" t="s">
        <v>1561</v>
      </c>
    </row>
    <row r="7" spans="1:5" x14ac:dyDescent="0.3">
      <c r="A7">
        <f>GETPIVOTDATA("[Measures].[Count of Employee Number]",$A$3)</f>
        <v>1469</v>
      </c>
      <c r="B7">
        <f>GETPIVOTDATA("[Measures].[Sum of CF_attrition count]",$A$3)</f>
        <v>237</v>
      </c>
      <c r="C7">
        <f>GETPIVOTDATA("[Measures].[Count of Age]",$A$3)</f>
        <v>1470</v>
      </c>
      <c r="D7">
        <f>A7-B7</f>
        <v>1232</v>
      </c>
      <c r="E7" s="1">
        <f>B7/A7</f>
        <v>0.16133424098025867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9C5B-7B62-48F5-ACF7-6778FF6EF41E}">
  <dimension ref="A3:C7"/>
  <sheetViews>
    <sheetView workbookViewId="0">
      <selection activeCell="H27" sqref="H27"/>
    </sheetView>
  </sheetViews>
  <sheetFormatPr defaultRowHeight="14.4" x14ac:dyDescent="0.3"/>
  <cols>
    <col min="1" max="1" width="24" bestFit="1" customWidth="1"/>
  </cols>
  <sheetData>
    <row r="3" spans="1:3" x14ac:dyDescent="0.3">
      <c r="A3" t="s">
        <v>1562</v>
      </c>
    </row>
    <row r="4" spans="1:3" x14ac:dyDescent="0.3">
      <c r="A4" s="2">
        <v>2.6265306122448981</v>
      </c>
    </row>
    <row r="6" spans="1:3" x14ac:dyDescent="0.3">
      <c r="A6" t="s">
        <v>1563</v>
      </c>
      <c r="B6" s="2">
        <f>GETPIVOTDATA("Job Satisfaction",$A$3)</f>
        <v>2.6265306122448981</v>
      </c>
      <c r="C6">
        <f>B6/4</f>
        <v>0.65663265306122454</v>
      </c>
    </row>
    <row r="7" spans="1:3" x14ac:dyDescent="0.3">
      <c r="A7" t="s">
        <v>1564</v>
      </c>
      <c r="B7" s="2">
        <f>4-GETPIVOTDATA("Job Satisfaction",$A$3)</f>
        <v>1.3734693877551019</v>
      </c>
      <c r="C7">
        <f>B7/4</f>
        <v>0.34336734693877546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AFC43-8461-49D2-AE66-BEF4DCEDE848}">
  <dimension ref="A3:B9"/>
  <sheetViews>
    <sheetView workbookViewId="0">
      <selection activeCell="C8" sqref="C8"/>
    </sheetView>
  </sheetViews>
  <sheetFormatPr defaultRowHeight="14.4" x14ac:dyDescent="0.3"/>
  <cols>
    <col min="1" max="1" width="15.88671875" bestFit="1" customWidth="1"/>
    <col min="2" max="3" width="22.88671875" bestFit="1" customWidth="1"/>
  </cols>
  <sheetData>
    <row r="3" spans="1:2" x14ac:dyDescent="0.3">
      <c r="A3" s="3" t="s">
        <v>1565</v>
      </c>
      <c r="B3" t="s">
        <v>1555</v>
      </c>
    </row>
    <row r="4" spans="1:2" x14ac:dyDescent="0.3">
      <c r="A4" s="4" t="s">
        <v>134</v>
      </c>
      <c r="B4">
        <v>5</v>
      </c>
    </row>
    <row r="5" spans="1:2" x14ac:dyDescent="0.3">
      <c r="A5" s="4" t="s">
        <v>65</v>
      </c>
      <c r="B5">
        <v>31</v>
      </c>
    </row>
    <row r="6" spans="1:2" x14ac:dyDescent="0.3">
      <c r="A6" s="4" t="s">
        <v>55</v>
      </c>
      <c r="B6">
        <v>44</v>
      </c>
    </row>
    <row r="7" spans="1:2" x14ac:dyDescent="0.3">
      <c r="A7" s="4" t="s">
        <v>71</v>
      </c>
      <c r="B7">
        <v>58</v>
      </c>
    </row>
    <row r="8" spans="1:2" x14ac:dyDescent="0.3">
      <c r="A8" s="4" t="s">
        <v>77</v>
      </c>
      <c r="B8">
        <v>99</v>
      </c>
    </row>
    <row r="9" spans="1:2" x14ac:dyDescent="0.3">
      <c r="A9" s="4" t="s">
        <v>1566</v>
      </c>
      <c r="B9">
        <v>237</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EF211-96D3-42E8-9444-73BACE13DCFF}">
  <dimension ref="A3:C10"/>
  <sheetViews>
    <sheetView zoomScale="85" zoomScaleNormal="85" workbookViewId="0">
      <selection activeCell="I14" sqref="I14"/>
    </sheetView>
  </sheetViews>
  <sheetFormatPr defaultRowHeight="14.4" x14ac:dyDescent="0.3"/>
  <cols>
    <col min="1" max="1" width="13.44140625" bestFit="1" customWidth="1"/>
    <col min="2" max="2" width="24.109375" bestFit="1" customWidth="1"/>
    <col min="3" max="3" width="21.6640625" bestFit="1" customWidth="1"/>
  </cols>
  <sheetData>
    <row r="3" spans="1:3" x14ac:dyDescent="0.3">
      <c r="A3" s="3" t="s">
        <v>1565</v>
      </c>
      <c r="B3" t="s">
        <v>1567</v>
      </c>
    </row>
    <row r="4" spans="1:3" x14ac:dyDescent="0.3">
      <c r="A4" s="4" t="s">
        <v>51</v>
      </c>
      <c r="B4" s="6">
        <v>588</v>
      </c>
    </row>
    <row r="5" spans="1:3" x14ac:dyDescent="0.3">
      <c r="A5" s="4" t="s">
        <v>62</v>
      </c>
      <c r="B5" s="6">
        <v>882</v>
      </c>
    </row>
    <row r="6" spans="1:3" x14ac:dyDescent="0.3">
      <c r="A6" s="4" t="s">
        <v>1566</v>
      </c>
      <c r="B6" s="6">
        <v>1470</v>
      </c>
    </row>
    <row r="9" spans="1:3" x14ac:dyDescent="0.3">
      <c r="A9" s="4" t="s">
        <v>51</v>
      </c>
      <c r="B9">
        <f>IFERROR(GETPIVOTDATA("Employee Count",$A$3,"Gender","Female"),0)</f>
        <v>588</v>
      </c>
      <c r="C9" s="1">
        <f>IFERROR(B9/($B$9+$B$10),)</f>
        <v>0.4</v>
      </c>
    </row>
    <row r="10" spans="1:3" x14ac:dyDescent="0.3">
      <c r="A10" s="4" t="s">
        <v>62</v>
      </c>
      <c r="B10">
        <f>IFERROR(GETPIVOTDATA("Employee Count",$A$3,"Gender","Male"),0)</f>
        <v>882</v>
      </c>
      <c r="C10" s="1">
        <f>IFERROR(B10/($B$9+$B$10),)</f>
        <v>0.6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FF709-7C7A-4788-9D88-3DF511D61B76}">
  <dimension ref="A3:B12"/>
  <sheetViews>
    <sheetView workbookViewId="0">
      <selection activeCell="C19" sqref="C19"/>
    </sheetView>
  </sheetViews>
  <sheetFormatPr defaultRowHeight="14.4" x14ac:dyDescent="0.3"/>
  <cols>
    <col min="1" max="1" width="12.5546875" bestFit="1" customWidth="1"/>
    <col min="2" max="2" width="15.88671875" bestFit="1" customWidth="1"/>
    <col min="3" max="3" width="23.44140625" bestFit="1" customWidth="1"/>
  </cols>
  <sheetData>
    <row r="3" spans="1:2" x14ac:dyDescent="0.3">
      <c r="A3" s="3" t="s">
        <v>1565</v>
      </c>
      <c r="B3" t="s">
        <v>1568</v>
      </c>
    </row>
    <row r="4" spans="1:2" x14ac:dyDescent="0.3">
      <c r="A4" s="4" t="s">
        <v>161</v>
      </c>
      <c r="B4">
        <v>63</v>
      </c>
    </row>
    <row r="5" spans="1:2" x14ac:dyDescent="0.3">
      <c r="A5" s="4" t="s">
        <v>60</v>
      </c>
      <c r="B5">
        <v>961</v>
      </c>
    </row>
    <row r="6" spans="1:2" x14ac:dyDescent="0.3">
      <c r="A6" s="4" t="s">
        <v>48</v>
      </c>
      <c r="B6">
        <v>446</v>
      </c>
    </row>
    <row r="7" spans="1:2" x14ac:dyDescent="0.3">
      <c r="A7" s="4" t="s">
        <v>1566</v>
      </c>
      <c r="B7">
        <v>1470</v>
      </c>
    </row>
    <row r="10" spans="1:2" x14ac:dyDescent="0.3">
      <c r="A10" s="4" t="s">
        <v>161</v>
      </c>
      <c r="B10">
        <f>IFERROR(GETPIVOTDATA("Attrition",$A$3,"Department","HR"),0)</f>
        <v>63</v>
      </c>
    </row>
    <row r="11" spans="1:2" x14ac:dyDescent="0.3">
      <c r="A11" s="4" t="s">
        <v>60</v>
      </c>
      <c r="B11">
        <f>IFERROR(GETPIVOTDATA("Attrition",$A$3,"Department","R&amp;D"),0)</f>
        <v>961</v>
      </c>
    </row>
    <row r="12" spans="1:2" x14ac:dyDescent="0.3">
      <c r="A12" s="4" t="s">
        <v>48</v>
      </c>
      <c r="B12">
        <f>IFERROR(GETPIVOTDATA("Attrition",$A$3,"Department","Sales"),0)</f>
        <v>446</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D25E2-9E0F-4E36-A22A-0A67593F16C2}">
  <dimension ref="A3:E13"/>
  <sheetViews>
    <sheetView workbookViewId="0">
      <selection activeCell="P11" sqref="P11"/>
    </sheetView>
  </sheetViews>
  <sheetFormatPr defaultRowHeight="14.4" x14ac:dyDescent="0.3"/>
  <cols>
    <col min="1" max="1" width="22.88671875" bestFit="1" customWidth="1"/>
    <col min="2" max="2" width="15.88671875" bestFit="1" customWidth="1"/>
    <col min="4" max="4" width="22.88671875" bestFit="1" customWidth="1"/>
  </cols>
  <sheetData>
    <row r="3" spans="1:5" x14ac:dyDescent="0.3">
      <c r="A3" s="3" t="s">
        <v>1565</v>
      </c>
      <c r="B3" t="s">
        <v>1568</v>
      </c>
    </row>
    <row r="4" spans="1:5" x14ac:dyDescent="0.3">
      <c r="A4" s="4" t="s">
        <v>83</v>
      </c>
      <c r="B4">
        <v>131</v>
      </c>
      <c r="D4" t="s">
        <v>1570</v>
      </c>
      <c r="E4" t="s">
        <v>1571</v>
      </c>
    </row>
    <row r="5" spans="1:5" x14ac:dyDescent="0.3">
      <c r="A5" s="4" t="s">
        <v>163</v>
      </c>
      <c r="B5">
        <v>52</v>
      </c>
      <c r="D5" t="str">
        <f>A4</f>
        <v>Healthcare Representative</v>
      </c>
      <c r="E5">
        <f>GETPIVOTDATA("Attrition",$A$3,"Job Role",A4)</f>
        <v>131</v>
      </c>
    </row>
    <row r="6" spans="1:5" x14ac:dyDescent="0.3">
      <c r="A6" s="4" t="s">
        <v>68</v>
      </c>
      <c r="B6">
        <v>259</v>
      </c>
      <c r="D6" t="str">
        <f t="shared" ref="D6:D13" si="0">A5</f>
        <v>Human Resources</v>
      </c>
      <c r="E6">
        <f t="shared" ref="E6:E13" si="1">GETPIVOTDATA("Attrition",$A$3,"Job Role",A5)</f>
        <v>52</v>
      </c>
    </row>
    <row r="7" spans="1:5" x14ac:dyDescent="0.3">
      <c r="A7" s="4" t="s">
        <v>95</v>
      </c>
      <c r="B7">
        <v>102</v>
      </c>
      <c r="D7" t="str">
        <f t="shared" si="0"/>
        <v>Laboratory Technician</v>
      </c>
      <c r="E7">
        <f t="shared" si="1"/>
        <v>259</v>
      </c>
    </row>
    <row r="8" spans="1:5" x14ac:dyDescent="0.3">
      <c r="A8" s="4" t="s">
        <v>81</v>
      </c>
      <c r="B8">
        <v>145</v>
      </c>
      <c r="D8" t="str">
        <f t="shared" si="0"/>
        <v>Manager</v>
      </c>
      <c r="E8">
        <f t="shared" si="1"/>
        <v>102</v>
      </c>
    </row>
    <row r="9" spans="1:5" x14ac:dyDescent="0.3">
      <c r="A9" s="4" t="s">
        <v>101</v>
      </c>
      <c r="B9">
        <v>80</v>
      </c>
      <c r="D9" t="str">
        <f t="shared" si="0"/>
        <v>Manufacturing Director</v>
      </c>
      <c r="E9">
        <f t="shared" si="1"/>
        <v>145</v>
      </c>
    </row>
    <row r="10" spans="1:5" x14ac:dyDescent="0.3">
      <c r="A10" s="4" t="s">
        <v>63</v>
      </c>
      <c r="B10">
        <v>292</v>
      </c>
      <c r="D10" t="str">
        <f t="shared" si="0"/>
        <v>Research Director</v>
      </c>
      <c r="E10">
        <f t="shared" si="1"/>
        <v>80</v>
      </c>
    </row>
    <row r="11" spans="1:5" x14ac:dyDescent="0.3">
      <c r="A11" s="4" t="s">
        <v>52</v>
      </c>
      <c r="B11">
        <v>326</v>
      </c>
      <c r="D11" t="str">
        <f t="shared" si="0"/>
        <v>Research Scientist</v>
      </c>
      <c r="E11">
        <f t="shared" si="1"/>
        <v>292</v>
      </c>
    </row>
    <row r="12" spans="1:5" x14ac:dyDescent="0.3">
      <c r="A12" s="4" t="s">
        <v>99</v>
      </c>
      <c r="B12">
        <v>83</v>
      </c>
      <c r="D12" t="str">
        <f t="shared" si="0"/>
        <v>Sales Executive</v>
      </c>
      <c r="E12">
        <f t="shared" si="1"/>
        <v>326</v>
      </c>
    </row>
    <row r="13" spans="1:5" x14ac:dyDescent="0.3">
      <c r="A13" s="4" t="s">
        <v>1566</v>
      </c>
      <c r="B13">
        <v>1470</v>
      </c>
      <c r="D13" t="str">
        <f t="shared" si="0"/>
        <v>Sales Representative</v>
      </c>
      <c r="E13">
        <f t="shared" si="1"/>
        <v>83</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5A3D2-562E-4E96-B5D5-02A78914E720}">
  <dimension ref="A3:B9"/>
  <sheetViews>
    <sheetView workbookViewId="0">
      <selection activeCell="J5" sqref="J5"/>
    </sheetView>
  </sheetViews>
  <sheetFormatPr defaultRowHeight="14.4" x14ac:dyDescent="0.3"/>
  <cols>
    <col min="1" max="2" width="15.88671875" bestFit="1" customWidth="1"/>
  </cols>
  <sheetData>
    <row r="3" spans="1:2" x14ac:dyDescent="0.3">
      <c r="A3" s="3" t="s">
        <v>1565</v>
      </c>
      <c r="B3" t="s">
        <v>1568</v>
      </c>
    </row>
    <row r="4" spans="1:2" x14ac:dyDescent="0.3">
      <c r="A4" s="4" t="s">
        <v>55</v>
      </c>
      <c r="B4">
        <v>282</v>
      </c>
    </row>
    <row r="5" spans="1:2" x14ac:dyDescent="0.3">
      <c r="A5" s="4" t="s">
        <v>77</v>
      </c>
      <c r="B5">
        <v>572</v>
      </c>
    </row>
    <row r="6" spans="1:2" x14ac:dyDescent="0.3">
      <c r="A6" s="4" t="s">
        <v>134</v>
      </c>
      <c r="B6">
        <v>48</v>
      </c>
    </row>
    <row r="7" spans="1:2" x14ac:dyDescent="0.3">
      <c r="A7" s="4" t="s">
        <v>65</v>
      </c>
      <c r="B7">
        <v>170</v>
      </c>
    </row>
    <row r="8" spans="1:2" x14ac:dyDescent="0.3">
      <c r="A8" s="4" t="s">
        <v>71</v>
      </c>
      <c r="B8">
        <v>398</v>
      </c>
    </row>
    <row r="9" spans="1:2" x14ac:dyDescent="0.3">
      <c r="A9" s="4" t="s">
        <v>1566</v>
      </c>
      <c r="B9">
        <v>1470</v>
      </c>
    </row>
  </sheetData>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8F5CF6-C374-4D85-9E53-227C198C2B90}">
  <dimension ref="A3:E7"/>
  <sheetViews>
    <sheetView workbookViewId="0">
      <selection activeCell="K20" sqref="K20"/>
    </sheetView>
  </sheetViews>
  <sheetFormatPr defaultRowHeight="14.4" x14ac:dyDescent="0.3"/>
  <cols>
    <col min="1" max="1" width="12.5546875" bestFit="1" customWidth="1"/>
    <col min="2" max="2" width="15.88671875" bestFit="1" customWidth="1"/>
  </cols>
  <sheetData>
    <row r="3" spans="1:5" x14ac:dyDescent="0.3">
      <c r="A3" s="3" t="s">
        <v>1565</v>
      </c>
      <c r="B3" t="s">
        <v>1568</v>
      </c>
    </row>
    <row r="4" spans="1:5" x14ac:dyDescent="0.3">
      <c r="A4" s="4" t="s">
        <v>161</v>
      </c>
      <c r="B4" s="5">
        <v>4.2857142857142858E-2</v>
      </c>
    </row>
    <row r="5" spans="1:5" x14ac:dyDescent="0.3">
      <c r="A5" s="4" t="s">
        <v>60</v>
      </c>
      <c r="B5" s="5">
        <v>0.65374149659863945</v>
      </c>
    </row>
    <row r="6" spans="1:5" x14ac:dyDescent="0.3">
      <c r="A6" s="4" t="s">
        <v>48</v>
      </c>
      <c r="B6" s="5">
        <v>0.30340136054421768</v>
      </c>
    </row>
    <row r="7" spans="1:5" x14ac:dyDescent="0.3">
      <c r="A7" s="4" t="s">
        <v>1566</v>
      </c>
      <c r="B7" s="5">
        <v>1</v>
      </c>
      <c r="E7" t="s">
        <v>1572</v>
      </c>
    </row>
  </sheetData>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F5B1B-1B7A-44C3-889C-018D708ABBB4}">
  <dimension ref="A3:B9"/>
  <sheetViews>
    <sheetView workbookViewId="0">
      <selection activeCell="I4" sqref="I4"/>
    </sheetView>
  </sheetViews>
  <sheetFormatPr defaultRowHeight="14.4" x14ac:dyDescent="0.3"/>
  <cols>
    <col min="1" max="1" width="12.5546875" bestFit="1" customWidth="1"/>
    <col min="2" max="2" width="22.88671875" bestFit="1" customWidth="1"/>
  </cols>
  <sheetData>
    <row r="3" spans="1:2" x14ac:dyDescent="0.3">
      <c r="A3" s="3" t="s">
        <v>1565</v>
      </c>
      <c r="B3" t="s">
        <v>1555</v>
      </c>
    </row>
    <row r="4" spans="1:2" x14ac:dyDescent="0.3">
      <c r="A4" s="4" t="s">
        <v>75</v>
      </c>
      <c r="B4">
        <v>11</v>
      </c>
    </row>
    <row r="5" spans="1:2" x14ac:dyDescent="0.3">
      <c r="A5" s="4" t="s">
        <v>58</v>
      </c>
      <c r="B5">
        <v>25</v>
      </c>
    </row>
    <row r="6" spans="1:2" x14ac:dyDescent="0.3">
      <c r="A6" s="4" t="s">
        <v>92</v>
      </c>
      <c r="B6">
        <v>38</v>
      </c>
    </row>
    <row r="7" spans="1:2" x14ac:dyDescent="0.3">
      <c r="A7" s="4" t="s">
        <v>46</v>
      </c>
      <c r="B7">
        <v>51</v>
      </c>
    </row>
    <row r="8" spans="1:2" x14ac:dyDescent="0.3">
      <c r="A8" s="4" t="s">
        <v>69</v>
      </c>
      <c r="B8">
        <v>112</v>
      </c>
    </row>
    <row r="9" spans="1:2" x14ac:dyDescent="0.3">
      <c r="A9" s="4" t="s">
        <v>1566</v>
      </c>
      <c r="B9">
        <v>237</v>
      </c>
    </row>
  </sheetData>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5B0AF3-C27C-4AB1-961E-656AAAFF8B79}">
  <dimension ref="A3:B7"/>
  <sheetViews>
    <sheetView workbookViewId="0">
      <selection activeCell="K18" sqref="K18"/>
    </sheetView>
  </sheetViews>
  <sheetFormatPr defaultRowHeight="14.4" x14ac:dyDescent="0.3"/>
  <cols>
    <col min="1" max="1" width="12.5546875" bestFit="1" customWidth="1"/>
    <col min="2" max="2" width="15.88671875" bestFit="1" customWidth="1"/>
    <col min="3" max="3" width="22.88671875" bestFit="1" customWidth="1"/>
  </cols>
  <sheetData>
    <row r="3" spans="1:2" x14ac:dyDescent="0.3">
      <c r="A3" s="3" t="s">
        <v>1565</v>
      </c>
      <c r="B3" t="s">
        <v>1568</v>
      </c>
    </row>
    <row r="4" spans="1:2" x14ac:dyDescent="0.3">
      <c r="A4" s="4" t="s">
        <v>79</v>
      </c>
      <c r="B4">
        <v>327</v>
      </c>
    </row>
    <row r="5" spans="1:2" x14ac:dyDescent="0.3">
      <c r="A5" s="4" t="s">
        <v>53</v>
      </c>
      <c r="B5">
        <v>470</v>
      </c>
    </row>
    <row r="6" spans="1:2" x14ac:dyDescent="0.3">
      <c r="A6" s="4" t="s">
        <v>64</v>
      </c>
      <c r="B6">
        <v>673</v>
      </c>
    </row>
    <row r="7" spans="1:2" x14ac:dyDescent="0.3">
      <c r="A7" s="4" t="s">
        <v>1566</v>
      </c>
      <c r="B7">
        <v>1470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90B68-9BCB-41B9-99FD-DEB4713D376A}">
  <dimension ref="A1:AR1471"/>
  <sheetViews>
    <sheetView topLeftCell="A2" zoomScale="47" workbookViewId="0">
      <selection activeCell="D20" sqref="D20"/>
    </sheetView>
  </sheetViews>
  <sheetFormatPr defaultRowHeight="14.4" x14ac:dyDescent="0.3"/>
  <cols>
    <col min="1" max="1" width="10.21875" bestFit="1" customWidth="1"/>
    <col min="2" max="2" width="16" bestFit="1" customWidth="1"/>
    <col min="3" max="3" width="14" bestFit="1" customWidth="1"/>
    <col min="4" max="4" width="17.5546875" bestFit="1" customWidth="1"/>
    <col min="5" max="5" width="13.33203125" bestFit="1" customWidth="1"/>
    <col min="6" max="6" width="16.109375" bestFit="1" customWidth="1"/>
    <col min="7" max="7" width="10.44140625" bestFit="1" customWidth="1"/>
    <col min="8" max="8" width="19" bestFit="1" customWidth="1"/>
    <col min="9" max="9" width="9.33203125" bestFit="1" customWidth="1"/>
    <col min="10" max="10" width="22.88671875" bestFit="1" customWidth="1"/>
    <col min="11" max="11" width="14.88671875" bestFit="1" customWidth="1"/>
    <col min="12" max="12" width="11.77734375" bestFit="1" customWidth="1"/>
    <col min="13" max="13" width="9.21875" bestFit="1" customWidth="1"/>
    <col min="14" max="14" width="23.5546875" bestFit="1" customWidth="1"/>
    <col min="15" max="15" width="4.88671875" bestFit="1" customWidth="1"/>
    <col min="16" max="16" width="4.21875" bestFit="1" customWidth="1"/>
    <col min="17" max="17" width="6.44140625" bestFit="1" customWidth="1"/>
    <col min="18" max="18" width="18.44140625" bestFit="1" customWidth="1"/>
    <col min="19" max="19" width="19.21875" bestFit="1" customWidth="1"/>
    <col min="20" max="20" width="16.88671875" bestFit="1" customWidth="1"/>
    <col min="21" max="21" width="21.33203125" bestFit="1" customWidth="1"/>
    <col min="22" max="22" width="11.5546875" bestFit="1" customWidth="1"/>
    <col min="23" max="23" width="20.77734375" bestFit="1" customWidth="1"/>
    <col min="24" max="24" width="15.88671875" bestFit="1" customWidth="1"/>
    <col min="25" max="25" width="17.21875" bestFit="1" customWidth="1"/>
    <col min="26" max="26" width="24.6640625" bestFit="1" customWidth="1"/>
    <col min="27" max="27" width="13" bestFit="1" customWidth="1"/>
    <col min="28" max="28" width="17.33203125" bestFit="1" customWidth="1"/>
    <col min="29" max="29" width="10.88671875" bestFit="1" customWidth="1"/>
    <col min="30" max="30" width="16.44140625" bestFit="1" customWidth="1"/>
    <col min="31" max="31" width="17.33203125" bestFit="1" customWidth="1"/>
    <col min="32" max="32" width="14.6640625" bestFit="1" customWidth="1"/>
    <col min="33" max="33" width="24.5546875" bestFit="1" customWidth="1"/>
    <col min="34" max="34" width="19.5546875" bestFit="1" customWidth="1"/>
    <col min="35" max="35" width="20.109375" bestFit="1" customWidth="1"/>
    <col min="36" max="36" width="24.109375" bestFit="1" customWidth="1"/>
    <col min="37" max="37" width="16.33203125" bestFit="1" customWidth="1"/>
    <col min="38" max="38" width="19" bestFit="1" customWidth="1"/>
    <col min="39" max="39" width="20.109375" bestFit="1" customWidth="1"/>
    <col min="40" max="40" width="18.33203125" bestFit="1" customWidth="1"/>
    <col min="41" max="41" width="18.6640625" bestFit="1" customWidth="1"/>
    <col min="42" max="42" width="20.88671875" bestFit="1" customWidth="1"/>
    <col min="43" max="43" width="26.109375" bestFit="1" customWidth="1"/>
    <col min="44" max="44" width="24.44140625" bestFit="1"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pageSetup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97A9E-07D3-4528-A792-014E7ABE2560}">
  <dimension ref="A1"/>
  <sheetViews>
    <sheetView tabSelected="1" zoomScale="42" zoomScaleNormal="115" workbookViewId="0">
      <selection activeCell="AV41" sqref="AV41"/>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5318-B034-4CBA-9812-429AAAA55165}">
  <dimension ref="A3:K14"/>
  <sheetViews>
    <sheetView workbookViewId="0">
      <selection activeCell="H16" sqref="H16"/>
    </sheetView>
  </sheetViews>
  <sheetFormatPr defaultRowHeight="14.4" x14ac:dyDescent="0.3"/>
  <cols>
    <col min="1" max="1" width="24.77734375" bestFit="1" customWidth="1"/>
    <col min="2" max="2" width="23.33203125" bestFit="1" customWidth="1"/>
    <col min="3" max="3" width="16.109375" bestFit="1" customWidth="1"/>
    <col min="4" max="4" width="19.88671875" bestFit="1" customWidth="1"/>
    <col min="5" max="5" width="8.5546875" bestFit="1" customWidth="1"/>
    <col min="6" max="6" width="20.88671875" bestFit="1" customWidth="1"/>
    <col min="7" max="7" width="15.77734375" bestFit="1" customWidth="1"/>
    <col min="8" max="8" width="16.109375" bestFit="1" customWidth="1"/>
    <col min="9" max="9" width="13.77734375" bestFit="1" customWidth="1"/>
    <col min="10" max="10" width="18.44140625" bestFit="1" customWidth="1"/>
    <col min="11" max="11" width="10.77734375" bestFit="1" customWidth="1"/>
  </cols>
  <sheetData>
    <row r="3" spans="1:11" x14ac:dyDescent="0.3">
      <c r="A3" s="3" t="s">
        <v>1554</v>
      </c>
      <c r="B3" s="3" t="s">
        <v>1569</v>
      </c>
    </row>
    <row r="4" spans="1:11" x14ac:dyDescent="0.3">
      <c r="A4" s="3" t="s">
        <v>1565</v>
      </c>
      <c r="B4" t="s">
        <v>83</v>
      </c>
      <c r="C4" t="s">
        <v>163</v>
      </c>
      <c r="D4" t="s">
        <v>68</v>
      </c>
      <c r="E4" t="s">
        <v>95</v>
      </c>
      <c r="F4" t="s">
        <v>81</v>
      </c>
      <c r="G4" t="s">
        <v>101</v>
      </c>
      <c r="H4" t="s">
        <v>63</v>
      </c>
      <c r="I4" t="s">
        <v>52</v>
      </c>
      <c r="J4" t="s">
        <v>99</v>
      </c>
      <c r="K4" t="s">
        <v>1566</v>
      </c>
    </row>
    <row r="5" spans="1:11" x14ac:dyDescent="0.3">
      <c r="A5" s="4" t="s">
        <v>163</v>
      </c>
      <c r="C5">
        <v>21</v>
      </c>
      <c r="E5">
        <v>6</v>
      </c>
      <c r="K5">
        <v>27</v>
      </c>
    </row>
    <row r="6" spans="1:11" x14ac:dyDescent="0.3">
      <c r="A6" s="4" t="s">
        <v>49</v>
      </c>
      <c r="B6">
        <v>60</v>
      </c>
      <c r="C6">
        <v>13</v>
      </c>
      <c r="D6">
        <v>119</v>
      </c>
      <c r="E6">
        <v>40</v>
      </c>
      <c r="F6">
        <v>71</v>
      </c>
      <c r="G6">
        <v>36</v>
      </c>
      <c r="H6">
        <v>133</v>
      </c>
      <c r="I6">
        <v>107</v>
      </c>
      <c r="J6">
        <v>27</v>
      </c>
      <c r="K6">
        <v>606</v>
      </c>
    </row>
    <row r="7" spans="1:11" x14ac:dyDescent="0.3">
      <c r="A7" s="4" t="s">
        <v>106</v>
      </c>
      <c r="E7">
        <v>14</v>
      </c>
      <c r="I7">
        <v>122</v>
      </c>
      <c r="J7">
        <v>23</v>
      </c>
      <c r="K7">
        <v>159</v>
      </c>
    </row>
    <row r="8" spans="1:11" x14ac:dyDescent="0.3">
      <c r="A8" s="4" t="s">
        <v>72</v>
      </c>
      <c r="B8">
        <v>48</v>
      </c>
      <c r="C8">
        <v>11</v>
      </c>
      <c r="D8">
        <v>99</v>
      </c>
      <c r="E8">
        <v>32</v>
      </c>
      <c r="F8">
        <v>53</v>
      </c>
      <c r="G8">
        <v>35</v>
      </c>
      <c r="H8">
        <v>103</v>
      </c>
      <c r="I8">
        <v>65</v>
      </c>
      <c r="J8">
        <v>18</v>
      </c>
      <c r="K8">
        <v>464</v>
      </c>
    </row>
    <row r="9" spans="1:11" x14ac:dyDescent="0.3">
      <c r="A9" s="4" t="s">
        <v>66</v>
      </c>
      <c r="B9">
        <v>9</v>
      </c>
      <c r="C9">
        <v>3</v>
      </c>
      <c r="D9">
        <v>21</v>
      </c>
      <c r="E9">
        <v>5</v>
      </c>
      <c r="F9">
        <v>7</v>
      </c>
      <c r="G9">
        <v>4</v>
      </c>
      <c r="H9">
        <v>17</v>
      </c>
      <c r="I9">
        <v>13</v>
      </c>
      <c r="J9">
        <v>2</v>
      </c>
      <c r="K9">
        <v>81</v>
      </c>
    </row>
    <row r="10" spans="1:11" x14ac:dyDescent="0.3">
      <c r="A10" s="4" t="s">
        <v>113</v>
      </c>
      <c r="B10">
        <v>14</v>
      </c>
      <c r="C10">
        <v>4</v>
      </c>
      <c r="D10">
        <v>19</v>
      </c>
      <c r="E10">
        <v>5</v>
      </c>
      <c r="F10">
        <v>14</v>
      </c>
      <c r="G10">
        <v>5</v>
      </c>
      <c r="H10">
        <v>39</v>
      </c>
      <c r="I10">
        <v>19</v>
      </c>
      <c r="J10">
        <v>13</v>
      </c>
      <c r="K10">
        <v>132</v>
      </c>
    </row>
    <row r="11" spans="1:11" x14ac:dyDescent="0.3">
      <c r="A11" s="4" t="s">
        <v>1566</v>
      </c>
      <c r="B11">
        <v>131</v>
      </c>
      <c r="C11">
        <v>52</v>
      </c>
      <c r="D11">
        <v>258</v>
      </c>
      <c r="E11">
        <v>102</v>
      </c>
      <c r="F11">
        <v>145</v>
      </c>
      <c r="G11">
        <v>80</v>
      </c>
      <c r="H11">
        <v>292</v>
      </c>
      <c r="I11">
        <v>326</v>
      </c>
      <c r="J11">
        <v>83</v>
      </c>
      <c r="K11">
        <v>1469</v>
      </c>
    </row>
    <row r="14" spans="1:11" x14ac:dyDescent="0.3">
      <c r="A14" s="4" t="s">
        <v>163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7036E-F33D-4114-843A-6B3DB1971413}">
  <dimension ref="A1"/>
  <sheetViews>
    <sheetView workbookViewId="0"/>
  </sheetViews>
  <sheetFormatPr defaultRowHeight="14.4" x14ac:dyDescent="0.3"/>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7C99847-B43E-436D-B934-6A6AA72FBF1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KpI1</vt:lpstr>
      <vt:lpstr>Sheet6</vt:lpstr>
      <vt:lpstr>Sheet2</vt:lpstr>
      <vt:lpstr>Sheet1</vt:lpstr>
      <vt:lpstr>count_by_field</vt:lpstr>
      <vt:lpstr>attiritiob_by_jobrole</vt:lpstr>
      <vt:lpstr>iteration_by_education</vt:lpstr>
      <vt:lpstr>attirition by department</vt:lpstr>
      <vt:lpstr>Attirition_by_agegroup</vt:lpstr>
      <vt:lpstr>attirition by marital status</vt:lpstr>
      <vt:lpstr>Table_1</vt:lpstr>
      <vt:lpstr>Dashboard</vt:lpstr>
      <vt:lpstr>Sheet7</vt:lpstr>
      <vt:lpstr>dashboard1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Yadav</dc:creator>
  <cp:lastModifiedBy>Amit Yadav</cp:lastModifiedBy>
  <cp:lastPrinted>2024-03-24T11:21:01Z</cp:lastPrinted>
  <dcterms:created xsi:type="dcterms:W3CDTF">2024-03-15T16:27:27Z</dcterms:created>
  <dcterms:modified xsi:type="dcterms:W3CDTF">2024-03-24T11:24:33Z</dcterms:modified>
</cp:coreProperties>
</file>