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F487116-5953-486A-A092-AFB170C40011}" xr6:coauthVersionLast="44" xr6:coauthVersionMax="44" xr10:uidLastSave="{00000000-0000-0000-0000-000000000000}"/>
  <bookViews>
    <workbookView xWindow="-98" yWindow="-98" windowWidth="19396" windowHeight="10395" tabRatio="913" firstSheet="14" activeTab="31" xr2:uid="{00000000-000D-0000-FFFF-FFFF00000000}"/>
  </bookViews>
  <sheets>
    <sheet name="Ramadan mål" sheetId="7" r:id="rId1"/>
    <sheet name="Kalender" sheetId="39" r:id="rId2"/>
    <sheet name="Dag 1" sheetId="9" r:id="rId3"/>
    <sheet name="Dag 2" sheetId="40" r:id="rId4"/>
    <sheet name="Dag 3" sheetId="41" r:id="rId5"/>
    <sheet name="Dag 4" sheetId="42" r:id="rId6"/>
    <sheet name="Dag 5" sheetId="43" r:id="rId7"/>
    <sheet name="Dag 6" sheetId="44" r:id="rId8"/>
    <sheet name="Dag 7" sheetId="45" r:id="rId9"/>
    <sheet name="Dag 8" sheetId="46" r:id="rId10"/>
    <sheet name="Dag 9" sheetId="47" r:id="rId11"/>
    <sheet name="Dag 10" sheetId="48" r:id="rId12"/>
    <sheet name="Dag 11" sheetId="49" r:id="rId13"/>
    <sheet name="Dag 12" sheetId="50" r:id="rId14"/>
    <sheet name="Dag 13" sheetId="51" r:id="rId15"/>
    <sheet name="Dag 14" sheetId="52" r:id="rId16"/>
    <sheet name="Dag 15" sheetId="53" r:id="rId17"/>
    <sheet name="Dag 16" sheetId="54" r:id="rId18"/>
    <sheet name="Dag 17" sheetId="55" r:id="rId19"/>
    <sheet name="Dag 18" sheetId="56" r:id="rId20"/>
    <sheet name="Dag 19" sheetId="57" r:id="rId21"/>
    <sheet name="Dag 20" sheetId="58" r:id="rId22"/>
    <sheet name="Dag 21" sheetId="59" r:id="rId23"/>
    <sheet name="Dag 22" sheetId="60" r:id="rId24"/>
    <sheet name="Dag 23" sheetId="61" r:id="rId25"/>
    <sheet name="Dag 24" sheetId="62" r:id="rId26"/>
    <sheet name="Dag 25" sheetId="63" r:id="rId27"/>
    <sheet name="Dag 26" sheetId="64" r:id="rId28"/>
    <sheet name="Dag 27" sheetId="65" r:id="rId29"/>
    <sheet name="Dag 28" sheetId="66" r:id="rId30"/>
    <sheet name="Dag 29" sheetId="67" r:id="rId31"/>
    <sheet name="Dag 30" sheetId="68" r:id="rId32"/>
    <sheet name="data (2)" sheetId="4" state="hidden" r:id="rId33"/>
    <sheet name="Monthly data" sheetId="3" state="hidden" r:id="rId3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B30" i="4" s="1"/>
  <c r="B26" i="4"/>
  <c r="B28" i="4" s="1"/>
  <c r="B27" i="4" l="1"/>
  <c r="B5" i="3" l="1"/>
  <c r="B8" i="3" s="1"/>
  <c r="M4" i="3"/>
  <c r="L4" i="3"/>
  <c r="K4" i="3"/>
  <c r="J4" i="3"/>
  <c r="I4" i="3"/>
  <c r="H4" i="3"/>
  <c r="G4" i="3"/>
  <c r="F4" i="3"/>
  <c r="E4" i="3"/>
  <c r="D4" i="3"/>
  <c r="C4" i="3"/>
  <c r="B4" i="3"/>
  <c r="B7" i="3" l="1"/>
  <c r="B14" i="3" s="1"/>
</calcChain>
</file>

<file path=xl/sharedStrings.xml><?xml version="1.0" encoding="utf-8"?>
<sst xmlns="http://schemas.openxmlformats.org/spreadsheetml/2006/main" count="364" uniqueCount="114">
  <si>
    <t>Info</t>
  </si>
  <si>
    <t>Progress</t>
  </si>
  <si>
    <t>Cost</t>
  </si>
  <si>
    <t>Original duration</t>
  </si>
  <si>
    <t>Original budget</t>
  </si>
  <si>
    <t>approved EOT</t>
  </si>
  <si>
    <t>approved Vo</t>
  </si>
  <si>
    <t>Revised Finish date</t>
  </si>
  <si>
    <t>Revised Budget</t>
  </si>
  <si>
    <t>start</t>
  </si>
  <si>
    <t>finish</t>
  </si>
  <si>
    <t>Update</t>
  </si>
  <si>
    <t>Planned</t>
  </si>
  <si>
    <t>PV</t>
  </si>
  <si>
    <t>Budget</t>
  </si>
  <si>
    <t>Actual</t>
  </si>
  <si>
    <t>EV</t>
  </si>
  <si>
    <t>Committed</t>
  </si>
  <si>
    <t>AC</t>
  </si>
  <si>
    <t>Certified</t>
  </si>
  <si>
    <t>SPI</t>
  </si>
  <si>
    <t>CPI</t>
  </si>
  <si>
    <t>SV</t>
  </si>
  <si>
    <t>CV</t>
  </si>
  <si>
    <t>Time Elabsed</t>
  </si>
  <si>
    <t>Budget spent</t>
  </si>
  <si>
    <t>Time Remaining</t>
  </si>
  <si>
    <t>Budget Remains</t>
  </si>
  <si>
    <t>Forecast</t>
  </si>
  <si>
    <t>ETC</t>
  </si>
  <si>
    <t>Expected Finis date</t>
  </si>
  <si>
    <t>BAC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</si>
  <si>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</si>
  <si>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</si>
  <si>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</si>
  <si>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</si>
  <si>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</si>
  <si>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</si>
  <si>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</si>
  <si>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</si>
  <si>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</si>
  <si>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</si>
  <si>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</si>
  <si>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</si>
  <si>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Planned %</t>
  </si>
  <si>
    <t>Actual %</t>
  </si>
  <si>
    <t>EAC</t>
  </si>
  <si>
    <t>calculated independently</t>
  </si>
  <si>
    <t>Quality</t>
  </si>
  <si>
    <t>Expected finish date</t>
  </si>
  <si>
    <t>NCR Closed:</t>
  </si>
  <si>
    <t>Total NCR</t>
  </si>
  <si>
    <t>Paid Amount</t>
  </si>
  <si>
    <t>Earned Value</t>
  </si>
  <si>
    <t xml:space="preserve">Total DMA </t>
  </si>
  <si>
    <t>DMA Received</t>
  </si>
  <si>
    <t>DMA %</t>
  </si>
  <si>
    <t xml:space="preserve">Planned Finish Date: </t>
  </si>
  <si>
    <t xml:space="preserve"> 15- Feb- 2018</t>
  </si>
  <si>
    <t xml:space="preserve">Expected Finish Date: </t>
  </si>
  <si>
    <t>Delay / Ahead (days)</t>
  </si>
  <si>
    <t>Approved EOT (days)</t>
  </si>
  <si>
    <t xml:space="preserve"> 15- MAr- 2018</t>
  </si>
  <si>
    <t xml:space="preserve">Total Budget </t>
  </si>
  <si>
    <t>Total Committed</t>
  </si>
  <si>
    <t>Approved</t>
  </si>
  <si>
    <t xml:space="preserve">NCR Opened: </t>
  </si>
  <si>
    <t>WIR done</t>
  </si>
  <si>
    <t>%  Quality 1st time</t>
  </si>
  <si>
    <t>% Quality of work</t>
  </si>
  <si>
    <t>% Quality Response</t>
  </si>
  <si>
    <t>Remaining</t>
  </si>
  <si>
    <t>Design</t>
  </si>
  <si>
    <t>Procurement</t>
  </si>
  <si>
    <t>Submitted</t>
  </si>
  <si>
    <t>1 Ramadan 1441</t>
  </si>
  <si>
    <t xml:space="preserve"> Ramadan 1441 H / Ramadan 2020 G</t>
  </si>
  <si>
    <t xml:space="preserve"> </t>
  </si>
  <si>
    <t>1. Har du fastat?</t>
  </si>
  <si>
    <t>2.Har du läst Qura'an?</t>
  </si>
  <si>
    <t>3.Har du klarat din utmaning?</t>
  </si>
  <si>
    <t>4.Vad  Har du lärt dig idag?</t>
  </si>
  <si>
    <t>5. Vad vill du veta mer om?</t>
  </si>
  <si>
    <t>Ja/Nej</t>
  </si>
  <si>
    <t>2 Ramadan 1441</t>
  </si>
  <si>
    <t>3 Ramadan 1441</t>
  </si>
  <si>
    <t>4 Ramadan 1441</t>
  </si>
  <si>
    <t>5 Ramadan 1441</t>
  </si>
  <si>
    <t>6 Ramadan 1441</t>
  </si>
  <si>
    <t>7 Ramadan 1441</t>
  </si>
  <si>
    <t>8 Ramadan 1441</t>
  </si>
  <si>
    <t>9 Ramadan 1441</t>
  </si>
  <si>
    <t>10 Ramadan 1441</t>
  </si>
  <si>
    <t>11 Ramadan 1441</t>
  </si>
  <si>
    <t>12 Ramadan 1441</t>
  </si>
  <si>
    <t>13 Ramadan 1441</t>
  </si>
  <si>
    <t>14 Ramadan 1441</t>
  </si>
  <si>
    <t>15 Ramadan 1441</t>
  </si>
  <si>
    <t>16 Ramadan 1441</t>
  </si>
  <si>
    <t>17 Ramadan 1441</t>
  </si>
  <si>
    <t>18 Ramadan 1441</t>
  </si>
  <si>
    <t>19 Ramadan 1441</t>
  </si>
  <si>
    <t>20 Ramadan 1441</t>
  </si>
  <si>
    <t>21 Ramadan 1441</t>
  </si>
  <si>
    <t>22 Ramadan 1441</t>
  </si>
  <si>
    <t>23 Ramadan 1441</t>
  </si>
  <si>
    <t>24 Ramadan 1441</t>
  </si>
  <si>
    <t>25 Ramadan 1441</t>
  </si>
  <si>
    <t>26 Ramadan 1441</t>
  </si>
  <si>
    <t>27 Ramadan 1441</t>
  </si>
  <si>
    <t>28 Ramadan 1441</t>
  </si>
  <si>
    <t>30 Ramadan 1441</t>
  </si>
  <si>
    <t>29 Ramadan 1441</t>
  </si>
  <si>
    <t>Ramadan 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</si>
</sst>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 tint="-0.249977111117893"/>
      <name val="DIN Next LT Arabic"/>
      <family val="2"/>
    </font>
    <font>
      <b/>
      <sz val="18"/>
      <color theme="1"/>
      <name val="Calibri"/>
      <family val="2"/>
      <scheme val="minor"/>
    </font>
    <font>
      <b/>
      <sz val="26"/>
      <color theme="4" tint="0.79998168889431442"/>
      <name val="DIN Next LT Arabic"/>
      <family val="2"/>
    </font>
    <font>
      <b/>
      <sz val="18"/>
      <color rgb="FFF434BD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2" tint="-0.249977111117893"/>
      <name val="DIN Next LT Arabic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9B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434B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n">
        <color indexed="64"/>
      </left>
      <right style="thin">
        <color rgb="FFF434BD"/>
      </right>
      <top style="thin">
        <color indexed="64"/>
      </top>
      <bottom style="thin">
        <color indexed="64"/>
      </bottom>
      <diagonal/>
    </border>
    <border>
      <left style="thin">
        <color rgb="FFF434BD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434BD"/>
      </left>
      <right style="thin">
        <color rgb="FFF434BD"/>
      </right>
      <top style="thin">
        <color indexed="64"/>
      </top>
      <bottom style="thin">
        <color indexed="64"/>
      </bottom>
      <diagonal/>
    </border>
    <border>
      <left style="thin">
        <color rgb="FFF434BD"/>
      </left>
      <right/>
      <top/>
      <bottom/>
      <diagonal/>
    </border>
    <border>
      <left style="thin">
        <color rgb="FFF434BD"/>
      </left>
      <right/>
      <top style="thin">
        <color indexed="64"/>
      </top>
      <bottom style="thin">
        <color indexed="64"/>
      </bottom>
      <diagonal/>
    </border>
    <border>
      <left style="thin">
        <color rgb="FFF434BD"/>
      </left>
      <right style="thin">
        <color rgb="FFF434BD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434BD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2BFFF"/>
      </left>
      <right style="thin">
        <color rgb="FF72BFFF"/>
      </right>
      <top style="thin">
        <color rgb="FF72BFFF"/>
      </top>
      <bottom style="thin">
        <color rgb="FF72BFFF"/>
      </bottom>
      <diagonal/>
    </border>
    <border>
      <left style="thin">
        <color rgb="FFF434BD"/>
      </left>
      <right/>
      <top style="thin">
        <color indexed="64"/>
      </top>
      <bottom/>
      <diagonal/>
    </border>
    <border>
      <left style="thin">
        <color rgb="FFF434BD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434BD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434BD"/>
      </left>
      <right style="thin">
        <color rgb="FFF434BD"/>
      </right>
      <top style="thin">
        <color rgb="FFF434BD"/>
      </top>
      <bottom style="thin">
        <color indexed="64"/>
      </bottom>
      <diagonal/>
    </border>
    <border>
      <left style="thin">
        <color rgb="FFF434BD"/>
      </left>
      <right style="thin">
        <color rgb="FFF434BD"/>
      </right>
      <top style="thin">
        <color indexed="64"/>
      </top>
      <bottom style="thin">
        <color rgb="FFF434BD"/>
      </bottom>
      <diagonal/>
    </border>
    <border>
      <left style="thin">
        <color indexed="64"/>
      </left>
      <right style="thin">
        <color indexed="64"/>
      </right>
      <top style="thin">
        <color rgb="FFF434BD"/>
      </top>
      <bottom style="thin">
        <color indexed="64"/>
      </bottom>
      <diagonal/>
    </border>
    <border>
      <left style="thin">
        <color indexed="64"/>
      </left>
      <right style="thin">
        <color rgb="FFF434BD"/>
      </right>
      <top style="thin">
        <color rgb="FFF434BD"/>
      </top>
      <bottom style="thin">
        <color indexed="64"/>
      </bottom>
      <diagonal/>
    </border>
    <border>
      <left style="thin">
        <color rgb="FFF434BD"/>
      </left>
      <right style="thin">
        <color indexed="64"/>
      </right>
      <top style="thin">
        <color rgb="FFF434BD"/>
      </top>
      <bottom style="thin">
        <color indexed="64"/>
      </bottom>
      <diagonal/>
    </border>
    <border>
      <left/>
      <right style="thin">
        <color indexed="64"/>
      </right>
      <top style="thin">
        <color rgb="FFF434BD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434BD"/>
      </bottom>
      <diagonal/>
    </border>
    <border>
      <left style="thin">
        <color rgb="FFF434BD"/>
      </left>
      <right style="thin">
        <color rgb="FFF434BD"/>
      </right>
      <top style="thin">
        <color rgb="FFF434BD"/>
      </top>
      <bottom style="thin">
        <color rgb="FFF434BD"/>
      </bottom>
      <diagonal/>
    </border>
    <border>
      <left style="thin">
        <color rgb="FFF434BD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434BD"/>
      </right>
      <top style="thin">
        <color rgb="FFF434BD"/>
      </top>
      <bottom style="thin">
        <color indexed="64"/>
      </bottom>
      <diagonal/>
    </border>
    <border>
      <left/>
      <right style="thin">
        <color rgb="FFF434BD"/>
      </right>
      <top style="thin">
        <color indexed="64"/>
      </top>
      <bottom style="thin">
        <color indexed="64"/>
      </bottom>
      <diagonal/>
    </border>
    <border>
      <left/>
      <right style="thin">
        <color rgb="FFF434BD"/>
      </right>
      <top style="thin">
        <color indexed="64"/>
      </top>
      <bottom/>
      <diagonal/>
    </border>
    <border>
      <left style="thin">
        <color indexed="64"/>
      </left>
      <right style="thin">
        <color rgb="FFF434BD"/>
      </right>
      <top/>
      <bottom style="thin">
        <color indexed="64"/>
      </bottom>
      <diagonal/>
    </border>
    <border>
      <left style="thin">
        <color indexed="64"/>
      </left>
      <right style="thin">
        <color rgb="FFF434BD"/>
      </right>
      <top style="thin">
        <color indexed="64"/>
      </top>
      <bottom style="thin">
        <color rgb="FFF434BD"/>
      </bottom>
      <diagonal/>
    </border>
    <border>
      <left style="thin">
        <color indexed="64"/>
      </left>
      <right/>
      <top style="thin">
        <color rgb="FFF434BD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434BD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F434BD"/>
      </top>
      <bottom style="thin">
        <color indexed="64"/>
      </bottom>
      <diagonal/>
    </border>
    <border>
      <left/>
      <right style="thin">
        <color rgb="FFF434BD"/>
      </right>
      <top style="thin">
        <color indexed="64"/>
      </top>
      <bottom style="thin">
        <color rgb="FFF434BD"/>
      </bottom>
      <diagonal/>
    </border>
    <border>
      <left style="thin">
        <color rgb="FFF434BD"/>
      </left>
      <right style="thin">
        <color rgb="FFF434BD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42" applyNumberFormat="0" applyFill="0" applyAlignment="0" applyProtection="0"/>
    <xf numFmtId="0" fontId="7" fillId="0" borderId="43" applyNumberFormat="0" applyFill="0" applyAlignment="0" applyProtection="0"/>
  </cellStyleXfs>
  <cellXfs count="8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/>
    <xf numFmtId="9" fontId="0" fillId="0" borderId="1" xfId="0" applyNumberFormat="1" applyBorder="1"/>
    <xf numFmtId="0" fontId="0" fillId="0" borderId="1" xfId="0" applyFill="1" applyBorder="1"/>
    <xf numFmtId="9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2" fontId="0" fillId="0" borderId="0" xfId="0" applyNumberFormat="1" applyAlignment="1">
      <alignment horizontal="left"/>
    </xf>
    <xf numFmtId="9" fontId="0" fillId="0" borderId="0" xfId="2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1" xfId="0" applyFill="1" applyBorder="1"/>
    <xf numFmtId="0" fontId="0" fillId="4" borderId="0" xfId="0" applyFill="1" applyBorder="1"/>
    <xf numFmtId="0" fontId="0" fillId="7" borderId="0" xfId="0" applyFill="1"/>
    <xf numFmtId="0" fontId="9" fillId="7" borderId="0" xfId="0" applyFont="1" applyFill="1"/>
    <xf numFmtId="0" fontId="0" fillId="7" borderId="44" xfId="0" applyFill="1" applyBorder="1" applyAlignment="1">
      <alignment horizontal="center" vertical="center"/>
    </xf>
    <xf numFmtId="0" fontId="0" fillId="7" borderId="44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/>
    <xf numFmtId="0" fontId="9" fillId="7" borderId="45" xfId="0" applyFont="1" applyFill="1" applyBorder="1"/>
    <xf numFmtId="0" fontId="9" fillId="7" borderId="46" xfId="0" applyFont="1" applyFill="1" applyBorder="1"/>
    <xf numFmtId="0" fontId="0" fillId="7" borderId="46" xfId="0" applyFill="1" applyBorder="1"/>
    <xf numFmtId="0" fontId="0" fillId="7" borderId="47" xfId="0" applyFill="1" applyBorder="1"/>
    <xf numFmtId="0" fontId="9" fillId="7" borderId="48" xfId="0" applyFont="1" applyFill="1" applyBorder="1"/>
    <xf numFmtId="0" fontId="9" fillId="7" borderId="0" xfId="0" applyFont="1" applyFill="1" applyBorder="1"/>
    <xf numFmtId="0" fontId="0" fillId="7" borderId="49" xfId="0" applyFill="1" applyBorder="1"/>
    <xf numFmtId="0" fontId="0" fillId="7" borderId="48" xfId="0" applyFill="1" applyBorder="1"/>
    <xf numFmtId="0" fontId="0" fillId="7" borderId="50" xfId="0" applyFill="1" applyBorder="1"/>
    <xf numFmtId="0" fontId="0" fillId="7" borderId="51" xfId="0" applyFill="1" applyBorder="1"/>
    <xf numFmtId="0" fontId="0" fillId="7" borderId="52" xfId="0" applyFill="1" applyBorder="1"/>
    <xf numFmtId="0" fontId="10" fillId="7" borderId="0" xfId="0" applyFont="1" applyFill="1"/>
    <xf numFmtId="0" fontId="0" fillId="7" borderId="45" xfId="0" applyFill="1" applyBorder="1"/>
    <xf numFmtId="0" fontId="7" fillId="8" borderId="43" xfId="4" applyFill="1"/>
    <xf numFmtId="0" fontId="6" fillId="8" borderId="42" xfId="3" applyFill="1"/>
    <xf numFmtId="0" fontId="3" fillId="4" borderId="26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horizontal="right" vertical="top"/>
    </xf>
    <xf numFmtId="0" fontId="3" fillId="4" borderId="25" xfId="0" applyFont="1" applyFill="1" applyBorder="1" applyAlignment="1">
      <alignment horizontal="right" vertical="top"/>
    </xf>
    <xf numFmtId="0" fontId="3" fillId="4" borderId="8" xfId="0" applyFont="1" applyFill="1" applyBorder="1" applyAlignment="1">
      <alignment horizontal="right" vertical="top"/>
    </xf>
    <xf numFmtId="0" fontId="3" fillId="4" borderId="22" xfId="0" applyFont="1" applyFill="1" applyBorder="1" applyAlignment="1">
      <alignment horizontal="right" vertical="top"/>
    </xf>
    <xf numFmtId="0" fontId="3" fillId="4" borderId="10" xfId="0" applyFont="1" applyFill="1" applyBorder="1" applyAlignment="1">
      <alignment horizontal="right" vertical="top"/>
    </xf>
    <xf numFmtId="0" fontId="3" fillId="4" borderId="41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horizontal="right" vertical="top"/>
    </xf>
    <xf numFmtId="0" fontId="3" fillId="4" borderId="19" xfId="0" applyFont="1" applyFill="1" applyBorder="1" applyAlignment="1">
      <alignment horizontal="right" vertical="top"/>
    </xf>
    <xf numFmtId="0" fontId="3" fillId="4" borderId="24" xfId="0" applyFont="1" applyFill="1" applyBorder="1" applyAlignment="1">
      <alignment horizontal="right" vertical="top"/>
    </xf>
    <xf numFmtId="0" fontId="3" fillId="4" borderId="1" xfId="0" applyFont="1" applyFill="1" applyBorder="1" applyAlignment="1">
      <alignment horizontal="right" vertical="top"/>
    </xf>
    <xf numFmtId="0" fontId="3" fillId="4" borderId="16" xfId="0" applyFont="1" applyFill="1" applyBorder="1" applyAlignment="1">
      <alignment horizontal="right" vertical="top"/>
    </xf>
    <xf numFmtId="0" fontId="3" fillId="4" borderId="36" xfId="0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right" vertical="top"/>
    </xf>
    <xf numFmtId="0" fontId="3" fillId="4" borderId="37" xfId="0" applyFont="1" applyFill="1" applyBorder="1" applyAlignment="1">
      <alignment horizontal="right" vertical="top"/>
    </xf>
    <xf numFmtId="0" fontId="5" fillId="4" borderId="17" xfId="0" applyFont="1" applyFill="1" applyBorder="1" applyAlignment="1">
      <alignment horizontal="right" vertical="top"/>
    </xf>
    <xf numFmtId="0" fontId="3" fillId="4" borderId="31" xfId="0" applyFont="1" applyFill="1" applyBorder="1" applyAlignment="1">
      <alignment horizontal="right" vertical="top"/>
    </xf>
    <xf numFmtId="0" fontId="3" fillId="4" borderId="32" xfId="0" applyFont="1" applyFill="1" applyBorder="1" applyAlignment="1">
      <alignment horizontal="right" vertical="top"/>
    </xf>
    <xf numFmtId="0" fontId="3" fillId="4" borderId="40" xfId="0" applyFont="1" applyFill="1" applyBorder="1" applyAlignment="1">
      <alignment horizontal="right" vertical="top"/>
    </xf>
    <xf numFmtId="0" fontId="3" fillId="4" borderId="21" xfId="0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right" vertical="top"/>
    </xf>
    <xf numFmtId="0" fontId="3" fillId="4" borderId="14" xfId="0" applyFont="1" applyFill="1" applyBorder="1" applyAlignment="1">
      <alignment horizontal="right" vertical="top"/>
    </xf>
    <xf numFmtId="0" fontId="3" fillId="4" borderId="23" xfId="0" applyFont="1" applyFill="1" applyBorder="1" applyAlignment="1">
      <alignment horizontal="right" vertical="top"/>
    </xf>
    <xf numFmtId="0" fontId="3" fillId="4" borderId="27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right" vertical="top"/>
    </xf>
    <xf numFmtId="0" fontId="3" fillId="4" borderId="28" xfId="0" applyFont="1" applyFill="1" applyBorder="1" applyAlignment="1">
      <alignment horizontal="right" vertical="top"/>
    </xf>
    <xf numFmtId="0" fontId="3" fillId="4" borderId="34" xfId="0" applyFont="1" applyFill="1" applyBorder="1" applyAlignment="1">
      <alignment horizontal="right" vertical="top"/>
    </xf>
    <xf numFmtId="0" fontId="3" fillId="4" borderId="20" xfId="0" applyFont="1" applyFill="1" applyBorder="1" applyAlignment="1">
      <alignment horizontal="right" vertical="top"/>
    </xf>
    <xf numFmtId="0" fontId="3" fillId="4" borderId="13" xfId="0" applyFont="1" applyFill="1" applyBorder="1" applyAlignment="1">
      <alignment horizontal="right" vertical="top"/>
    </xf>
    <xf numFmtId="0" fontId="3" fillId="4" borderId="15" xfId="0" applyFont="1" applyFill="1" applyBorder="1" applyAlignment="1">
      <alignment horizontal="right" vertical="top"/>
    </xf>
    <xf numFmtId="0" fontId="3" fillId="4" borderId="12" xfId="0" applyFont="1" applyFill="1" applyBorder="1" applyAlignment="1">
      <alignment horizontal="right" vertical="top"/>
    </xf>
    <xf numFmtId="0" fontId="3" fillId="4" borderId="18" xfId="0" applyFont="1" applyFill="1" applyBorder="1" applyAlignment="1">
      <alignment horizontal="right" vertical="top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right" vertical="top"/>
    </xf>
    <xf numFmtId="0" fontId="3" fillId="4" borderId="33" xfId="0" applyFont="1" applyFill="1" applyBorder="1" applyAlignment="1">
      <alignment horizontal="right" vertical="top"/>
    </xf>
    <xf numFmtId="0" fontId="3" fillId="4" borderId="39" xfId="0" applyFont="1" applyFill="1" applyBorder="1" applyAlignment="1">
      <alignment horizontal="right" vertical="top"/>
    </xf>
    <xf numFmtId="0" fontId="3" fillId="4" borderId="29" xfId="0" applyFont="1" applyFill="1" applyBorder="1" applyAlignment="1">
      <alignment horizontal="right" vertical="top"/>
    </xf>
    <xf numFmtId="0" fontId="8" fillId="8" borderId="42" xfId="3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0" borderId="38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</cellXfs>
  <cellStyles count="5">
    <cellStyle name="Normal" xfId="0" builtinId="0"/>
    <cellStyle name="Procent" xfId="2" builtinId="5"/>
    <cellStyle name="Rubrik 1" xfId="3" builtinId="16"/>
    <cellStyle name="Rubrik 2" xfId="4" builtinId="17"/>
    <cellStyle name="Tusental" xfId="1" builtinId="3"/>
  </cellStyles>
  <dxfs count="0"/>
  <tableStyles count="0" defaultTableStyle="TableStyleMedium2" defaultPivotStyle="PivotStyleLight16"/>
  <colors>
    <mruColors>
      <color rgb="FF00FFCC"/>
      <color rgb="FFFFFF99"/>
      <color rgb="FFB9B9FF"/>
      <color rgb="FFF434BD"/>
      <color rgb="FF72BFFF"/>
      <color rgb="FFFF9966"/>
      <color rgb="FFFFE5F0"/>
      <color rgb="FF3333FF"/>
      <color rgb="FFFFC9E0"/>
      <color rgb="FFB7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4F748B-6F5D-884E-9694-74D279A50391}" type="doc">
      <dgm:prSet loTypeId="urn:microsoft.com/office/officeart/2005/8/layout/list1" loCatId="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0A3422F9-562F-F149-9681-15B2A5B50821}">
      <dgm:prSet phldrT="[Text]"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Andligt</a:t>
          </a:r>
        </a:p>
      </dgm:t>
    </dgm:pt>
    <dgm:pt modelId="{A4F8460C-9EA2-3D46-BFE2-DEEF9DDFFB0F}" type="parTrans" cxnId="{C12912AB-AEC4-3F43-B4BC-DA15DB98B835}">
      <dgm:prSet/>
      <dgm:spPr/>
      <dgm:t>
        <a:bodyPr/>
        <a:lstStyle/>
        <a:p>
          <a:endParaRPr lang="en-GB"/>
        </a:p>
      </dgm:t>
    </dgm:pt>
    <dgm:pt modelId="{841F7FD6-3D31-484C-853D-D6119CAB0FC2}" type="sibTrans" cxnId="{C12912AB-AEC4-3F43-B4BC-DA15DB98B835}">
      <dgm:prSet/>
      <dgm:spPr/>
      <dgm:t>
        <a:bodyPr/>
        <a:lstStyle/>
        <a:p>
          <a:endParaRPr lang="en-GB"/>
        </a:p>
      </dgm:t>
    </dgm:pt>
    <dgm:pt modelId="{C951673D-FEF0-0D45-84F8-847A4D826974}">
      <dgm:prSet phldrT="[Text]"/>
      <dgm:spPr/>
      <dgm:t>
        <a:bodyPr/>
        <a:lstStyle/>
        <a:p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Hälsa</a:t>
          </a:r>
        </a:p>
      </dgm:t>
    </dgm:pt>
    <dgm:pt modelId="{73F06212-7207-EF43-B36D-178F6348C50F}" type="parTrans" cxnId="{8BABECBA-D1D3-3E44-9B3A-CED3A51C6277}">
      <dgm:prSet/>
      <dgm:spPr/>
      <dgm:t>
        <a:bodyPr/>
        <a:lstStyle/>
        <a:p>
          <a:endParaRPr lang="en-GB"/>
        </a:p>
      </dgm:t>
    </dgm:pt>
    <dgm:pt modelId="{B8AEB870-490D-6945-A703-A8E331ED129D}" type="sibTrans" cxnId="{8BABECBA-D1D3-3E44-9B3A-CED3A51C6277}">
      <dgm:prSet/>
      <dgm:spPr/>
      <dgm:t>
        <a:bodyPr/>
        <a:lstStyle/>
        <a:p>
          <a:endParaRPr lang="en-GB"/>
        </a:p>
      </dgm:t>
    </dgm:pt>
    <dgm:pt modelId="{C360C0A5-D5C7-C147-AB52-8F6D03C53681}">
      <dgm:prSet phldrT="[Text]"/>
      <dgm:spPr/>
      <dgm:t>
        <a:bodyPr/>
        <a:lstStyle/>
        <a:p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Intellektuellt</a:t>
          </a:r>
        </a:p>
      </dgm:t>
    </dgm:pt>
    <dgm:pt modelId="{0FED44E4-2C72-1B4B-B1A1-51EAC693370E}" type="parTrans" cxnId="{1155CB78-E589-5C42-A471-64A3FF8E7779}">
      <dgm:prSet/>
      <dgm:spPr/>
      <dgm:t>
        <a:bodyPr/>
        <a:lstStyle/>
        <a:p>
          <a:endParaRPr lang="en-GB"/>
        </a:p>
      </dgm:t>
    </dgm:pt>
    <dgm:pt modelId="{58DCDA66-9A37-1F4F-9152-E2531CEC40E6}" type="sibTrans" cxnId="{1155CB78-E589-5C42-A471-64A3FF8E7779}">
      <dgm:prSet/>
      <dgm:spPr/>
      <dgm:t>
        <a:bodyPr/>
        <a:lstStyle/>
        <a:p>
          <a:endParaRPr lang="en-GB"/>
        </a:p>
      </dgm:t>
    </dgm:pt>
    <dgm:pt modelId="{B00A7FA7-9638-1E41-B9CF-9864237BAD98}">
      <dgm:prSet phldrT="[Text]"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Fasta de dagar du kan. </a:t>
          </a:r>
        </a:p>
      </dgm:t>
    </dgm:pt>
    <dgm:pt modelId="{33577A66-EE7F-7740-9703-89E00C91E9DD}" type="parTrans" cxnId="{F3734029-BAEA-434C-8474-93FADF660073}">
      <dgm:prSet/>
      <dgm:spPr/>
      <dgm:t>
        <a:bodyPr/>
        <a:lstStyle/>
        <a:p>
          <a:endParaRPr lang="en-GB"/>
        </a:p>
      </dgm:t>
    </dgm:pt>
    <dgm:pt modelId="{44BE1D58-30A4-3742-A708-0398B585F498}" type="sibTrans" cxnId="{F3734029-BAEA-434C-8474-93FADF660073}">
      <dgm:prSet/>
      <dgm:spPr/>
      <dgm:t>
        <a:bodyPr/>
        <a:lstStyle/>
        <a:p>
          <a:endParaRPr lang="en-GB"/>
        </a:p>
      </dgm:t>
    </dgm:pt>
    <dgm:pt modelId="{8DE1F2A7-AFAB-F74F-8F81-3F2389C287B3}">
      <dgm:prSet phldrT="[Text]"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Lyssna på koran varje dag. </a:t>
          </a:r>
        </a:p>
      </dgm:t>
    </dgm:pt>
    <dgm:pt modelId="{E6CB1533-1393-F240-9004-C1745B422152}" type="parTrans" cxnId="{BFC08695-9A3A-CE45-96D6-77CB94DAA59D}">
      <dgm:prSet/>
      <dgm:spPr/>
      <dgm:t>
        <a:bodyPr/>
        <a:lstStyle/>
        <a:p>
          <a:endParaRPr lang="en-GB"/>
        </a:p>
      </dgm:t>
    </dgm:pt>
    <dgm:pt modelId="{18D0858E-D1DE-3F4E-AE3D-63897C7A13F3}" type="sibTrans" cxnId="{BFC08695-9A3A-CE45-96D6-77CB94DAA59D}">
      <dgm:prSet/>
      <dgm:spPr/>
      <dgm:t>
        <a:bodyPr/>
        <a:lstStyle/>
        <a:p>
          <a:endParaRPr lang="en-GB"/>
        </a:p>
      </dgm:t>
    </dgm:pt>
    <dgm:pt modelId="{8B5BE976-9845-5342-9BAB-5B0C41C6E102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Drick 2 l vätska</a:t>
          </a:r>
        </a:p>
      </dgm:t>
    </dgm:pt>
    <dgm:pt modelId="{F894AB2D-CDAE-A549-949E-F78D97498035}" type="parTrans" cxnId="{160DA33F-EAC3-3945-A90C-ADB258B732EE}">
      <dgm:prSet/>
      <dgm:spPr/>
      <dgm:t>
        <a:bodyPr/>
        <a:lstStyle/>
        <a:p>
          <a:endParaRPr lang="en-GB"/>
        </a:p>
      </dgm:t>
    </dgm:pt>
    <dgm:pt modelId="{65078D8E-F1FD-6248-82F0-9A6EE7D6438E}" type="sibTrans" cxnId="{160DA33F-EAC3-3945-A90C-ADB258B732EE}">
      <dgm:prSet/>
      <dgm:spPr/>
      <dgm:t>
        <a:bodyPr/>
        <a:lstStyle/>
        <a:p>
          <a:endParaRPr lang="en-GB"/>
        </a:p>
      </dgm:t>
    </dgm:pt>
    <dgm:pt modelId="{D9D87A32-628F-D947-90CA-8073E7787E7C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Sov minst 7-8 hours / ta powernapp om du behöver på em.</a:t>
          </a:r>
        </a:p>
      </dgm:t>
    </dgm:pt>
    <dgm:pt modelId="{F7E41BBC-70F9-CE44-A971-6D54FAD3E927}" type="parTrans" cxnId="{82ABB5D6-8400-0D45-A452-1EBA19056221}">
      <dgm:prSet/>
      <dgm:spPr/>
      <dgm:t>
        <a:bodyPr/>
        <a:lstStyle/>
        <a:p>
          <a:endParaRPr lang="en-GB"/>
        </a:p>
      </dgm:t>
    </dgm:pt>
    <dgm:pt modelId="{00A7E5DD-5707-F747-9893-D1A4F71F5A91}" type="sibTrans" cxnId="{82ABB5D6-8400-0D45-A452-1EBA19056221}">
      <dgm:prSet/>
      <dgm:spPr/>
      <dgm:t>
        <a:bodyPr/>
        <a:lstStyle/>
        <a:p>
          <a:endParaRPr lang="en-GB"/>
        </a:p>
      </dgm:t>
    </dgm:pt>
    <dgm:pt modelId="{F046B2A3-0302-3E46-B413-F1B7AD9FE563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3-4 lätt träning/ vecka - Don’t skip your workouts</a:t>
          </a:r>
        </a:p>
      </dgm:t>
    </dgm:pt>
    <dgm:pt modelId="{3A716489-6E59-9C4E-8947-4DB8B3B0E1FA}" type="parTrans" cxnId="{D9145105-3D3D-1E47-951F-C4B5A3D3C478}">
      <dgm:prSet/>
      <dgm:spPr/>
      <dgm:t>
        <a:bodyPr/>
        <a:lstStyle/>
        <a:p>
          <a:endParaRPr lang="en-GB"/>
        </a:p>
      </dgm:t>
    </dgm:pt>
    <dgm:pt modelId="{7C552ABE-26D4-AF45-8FE6-C69803885620}" type="sibTrans" cxnId="{D9145105-3D3D-1E47-951F-C4B5A3D3C478}">
      <dgm:prSet/>
      <dgm:spPr/>
      <dgm:t>
        <a:bodyPr/>
        <a:lstStyle/>
        <a:p>
          <a:endParaRPr lang="en-GB"/>
        </a:p>
      </dgm:t>
    </dgm:pt>
    <dgm:pt modelId="{EF0B636B-1098-0B45-BF50-D50E99F764EA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Reflekter kring värdegrunden. vad har du lärt dig?</a:t>
          </a:r>
        </a:p>
      </dgm:t>
    </dgm:pt>
    <dgm:pt modelId="{1050662C-8755-E64E-8605-6F69AAEEA986}" type="parTrans" cxnId="{0C3BB94F-7CC5-4E48-9311-8EC8BF639473}">
      <dgm:prSet/>
      <dgm:spPr/>
      <dgm:t>
        <a:bodyPr/>
        <a:lstStyle/>
        <a:p>
          <a:endParaRPr lang="en-GB"/>
        </a:p>
      </dgm:t>
    </dgm:pt>
    <dgm:pt modelId="{EFDB771D-B601-A14E-B492-72B4580542FA}" type="sibTrans" cxnId="{0C3BB94F-7CC5-4E48-9311-8EC8BF639473}">
      <dgm:prSet/>
      <dgm:spPr/>
      <dgm:t>
        <a:bodyPr/>
        <a:lstStyle/>
        <a:p>
          <a:endParaRPr lang="en-GB"/>
        </a:p>
      </dgm:t>
    </dgm:pt>
    <dgm:pt modelId="{9DCBC683-DDDC-9E41-B8B4-19A48FEB1C08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Lär dig 1 ny fakta om islam, kan vara historia, ny fakta.</a:t>
          </a:r>
        </a:p>
      </dgm:t>
    </dgm:pt>
    <dgm:pt modelId="{2FB38271-396A-1C4F-AA0A-DB9D534597B7}" type="parTrans" cxnId="{D61921CB-5388-0B4B-8530-EB4C96CE56C4}">
      <dgm:prSet/>
      <dgm:spPr/>
      <dgm:t>
        <a:bodyPr/>
        <a:lstStyle/>
        <a:p>
          <a:endParaRPr lang="en-GB"/>
        </a:p>
      </dgm:t>
    </dgm:pt>
    <dgm:pt modelId="{752847F5-A3EF-FD4E-B8A5-BA0D2157147D}" type="sibTrans" cxnId="{D61921CB-5388-0B4B-8530-EB4C96CE56C4}">
      <dgm:prSet/>
      <dgm:spPr/>
      <dgm:t>
        <a:bodyPr/>
        <a:lstStyle/>
        <a:p>
          <a:endParaRPr lang="en-GB"/>
        </a:p>
      </dgm:t>
    </dgm:pt>
    <dgm:pt modelId="{C1EEDE85-0C6C-8649-AC3F-427D7F60BD25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Betala Zakat el </a:t>
          </a:r>
          <a:r>
            <a:rPr lang="en-GB" dirty="0" err="1">
              <a:latin typeface="DIN Next LT Arabic" panose="020B0503020203050203" pitchFamily="34" charset="-78"/>
              <a:cs typeface="DIN Next LT Arabic" panose="020B0503020203050203" pitchFamily="34" charset="-78"/>
            </a:rPr>
            <a:t>Fitr</a:t>
          </a:r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 ( 75kr/dag när man inte fastar )</a:t>
          </a:r>
        </a:p>
      </dgm:t>
    </dgm:pt>
    <dgm:pt modelId="{E162B7EE-EC4F-B04D-A5F6-09568D6189AA}" type="parTrans" cxnId="{8D5B83D0-D733-4F43-AA17-BFAD2CCC7967}">
      <dgm:prSet/>
      <dgm:spPr/>
      <dgm:t>
        <a:bodyPr/>
        <a:lstStyle/>
        <a:p>
          <a:endParaRPr lang="en-GB"/>
        </a:p>
      </dgm:t>
    </dgm:pt>
    <dgm:pt modelId="{E2AFB4C1-30C7-6940-B8A3-CD701A79A656}" type="sibTrans" cxnId="{8D5B83D0-D733-4F43-AA17-BFAD2CCC7967}">
      <dgm:prSet/>
      <dgm:spPr/>
      <dgm:t>
        <a:bodyPr/>
        <a:lstStyle/>
        <a:p>
          <a:endParaRPr lang="en-GB"/>
        </a:p>
      </dgm:t>
    </dgm:pt>
    <dgm:pt modelId="{39A4FF5B-955C-9C48-A112-3540DBA72440}">
      <dgm:prSet/>
      <dgm:spPr/>
      <dgm:t>
        <a:bodyPr/>
        <a:lstStyle/>
        <a:p>
          <a:pPr rtl="0">
            <a:buFont typeface="Arial" panose="020B0604020202020204" pitchFamily="34" charset="0"/>
            <a:buChar char="•"/>
          </a:pPr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Ställ upp som volentär i din lokala kommun </a:t>
          </a:r>
        </a:p>
      </dgm:t>
    </dgm:pt>
    <dgm:pt modelId="{D42F6C1F-341B-3C4B-9924-007F2844EC0E}" type="parTrans" cxnId="{7347D215-3935-9C45-90A7-4DFF2F2FB4E3}">
      <dgm:prSet/>
      <dgm:spPr/>
      <dgm:t>
        <a:bodyPr/>
        <a:lstStyle/>
        <a:p>
          <a:endParaRPr lang="en-GB"/>
        </a:p>
      </dgm:t>
    </dgm:pt>
    <dgm:pt modelId="{E3A974B6-E8F8-3649-B0BC-4AA839459072}" type="sibTrans" cxnId="{7347D215-3935-9C45-90A7-4DFF2F2FB4E3}">
      <dgm:prSet/>
      <dgm:spPr/>
      <dgm:t>
        <a:bodyPr/>
        <a:lstStyle/>
        <a:p>
          <a:endParaRPr lang="en-GB"/>
        </a:p>
      </dgm:t>
    </dgm:pt>
    <dgm:pt modelId="{07389474-EBC2-49C2-9F13-85312421A44D}">
      <dgm:prSet/>
      <dgm:spPr/>
      <dgm:t>
        <a:bodyPr/>
        <a:lstStyle/>
        <a:p>
          <a:pPr rtl="0"/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Humanitärt</a:t>
          </a:r>
        </a:p>
      </dgm:t>
    </dgm:pt>
    <dgm:pt modelId="{89BEA65A-A7A0-4C10-9111-B4C8DC131E19}" type="parTrans" cxnId="{21B0D86F-3336-4FE5-B38A-D0B7D682827E}">
      <dgm:prSet/>
      <dgm:spPr/>
      <dgm:t>
        <a:bodyPr/>
        <a:lstStyle/>
        <a:p>
          <a:endParaRPr lang="sv-SE"/>
        </a:p>
      </dgm:t>
    </dgm:pt>
    <dgm:pt modelId="{7ADDA127-8DC6-4C0E-B5D1-407225C2B799}" type="sibTrans" cxnId="{21B0D86F-3336-4FE5-B38A-D0B7D682827E}">
      <dgm:prSet/>
      <dgm:spPr/>
      <dgm:t>
        <a:bodyPr/>
        <a:lstStyle/>
        <a:p>
          <a:endParaRPr lang="sv-SE"/>
        </a:p>
      </dgm:t>
    </dgm:pt>
    <dgm:pt modelId="{736088CE-021C-4B7F-9CB4-0D4C9E40B2EF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GB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Donera </a:t>
          </a:r>
          <a:r>
            <a:rPr lang="en-GB" dirty="0" err="1">
              <a:latin typeface="DIN Next LT Arabic" panose="020B0503020203050203" pitchFamily="34" charset="-78"/>
              <a:cs typeface="DIN Next LT Arabic" panose="020B0503020203050203" pitchFamily="34" charset="-78"/>
            </a:rPr>
            <a:t>Sadaka</a:t>
          </a:r>
          <a:endParaRPr lang="en-GB" dirty="0">
            <a:latin typeface="DIN Next LT Arabic" panose="020B0503020203050203" pitchFamily="34" charset="-78"/>
            <a:cs typeface="DIN Next LT Arabic" panose="020B0503020203050203" pitchFamily="34" charset="-78"/>
          </a:endParaRPr>
        </a:p>
      </dgm:t>
    </dgm:pt>
    <dgm:pt modelId="{99C4357E-7313-4F59-87DA-48F739B69703}" type="parTrans" cxnId="{C11150FA-5E81-4A19-B899-25DC17886EB9}">
      <dgm:prSet/>
      <dgm:spPr/>
      <dgm:t>
        <a:bodyPr/>
        <a:lstStyle/>
        <a:p>
          <a:endParaRPr lang="sv-SE"/>
        </a:p>
      </dgm:t>
    </dgm:pt>
    <dgm:pt modelId="{4CF177DC-568F-4558-9543-BC2A98DBC42E}" type="sibTrans" cxnId="{C11150FA-5E81-4A19-B899-25DC17886EB9}">
      <dgm:prSet/>
      <dgm:spPr/>
      <dgm:t>
        <a:bodyPr/>
        <a:lstStyle/>
        <a:p>
          <a:endParaRPr lang="sv-SE"/>
        </a:p>
      </dgm:t>
    </dgm:pt>
    <dgm:pt modelId="{5F95DC7F-EC99-A14F-8D48-A873D6E9011E}" type="pres">
      <dgm:prSet presAssocID="{5A4F748B-6F5D-884E-9694-74D279A50391}" presName="linear" presStyleCnt="0">
        <dgm:presLayoutVars>
          <dgm:dir/>
          <dgm:animLvl val="lvl"/>
          <dgm:resizeHandles val="exact"/>
        </dgm:presLayoutVars>
      </dgm:prSet>
      <dgm:spPr/>
    </dgm:pt>
    <dgm:pt modelId="{6EF5731A-15D3-8A4D-8A6B-0917DEFDA38F}" type="pres">
      <dgm:prSet presAssocID="{0A3422F9-562F-F149-9681-15B2A5B50821}" presName="parentLin" presStyleCnt="0"/>
      <dgm:spPr/>
    </dgm:pt>
    <dgm:pt modelId="{AC738D38-807F-0745-9FA5-6B47E1EF135A}" type="pres">
      <dgm:prSet presAssocID="{0A3422F9-562F-F149-9681-15B2A5B50821}" presName="parentLeftMargin" presStyleLbl="node1" presStyleIdx="0" presStyleCnt="4"/>
      <dgm:spPr/>
    </dgm:pt>
    <dgm:pt modelId="{BB03E472-5A34-174F-B6E7-617FA57115C2}" type="pres">
      <dgm:prSet presAssocID="{0A3422F9-562F-F149-9681-15B2A5B50821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14E4B337-EBD3-AE40-B082-10E7E8EF9363}" type="pres">
      <dgm:prSet presAssocID="{0A3422F9-562F-F149-9681-15B2A5B50821}" presName="negativeSpace" presStyleCnt="0"/>
      <dgm:spPr/>
    </dgm:pt>
    <dgm:pt modelId="{2203664C-B962-7848-B64F-E2292DEBFA8F}" type="pres">
      <dgm:prSet presAssocID="{0A3422F9-562F-F149-9681-15B2A5B50821}" presName="childText" presStyleLbl="conFgAcc1" presStyleIdx="0" presStyleCnt="4">
        <dgm:presLayoutVars>
          <dgm:bulletEnabled val="1"/>
        </dgm:presLayoutVars>
      </dgm:prSet>
      <dgm:spPr/>
    </dgm:pt>
    <dgm:pt modelId="{D6FC5B34-F7D9-BC43-9C6F-93BC179C1E6D}" type="pres">
      <dgm:prSet presAssocID="{841F7FD6-3D31-484C-853D-D6119CAB0FC2}" presName="spaceBetweenRectangles" presStyleCnt="0"/>
      <dgm:spPr/>
    </dgm:pt>
    <dgm:pt modelId="{83495723-21C6-FB41-942D-7BF8489BB537}" type="pres">
      <dgm:prSet presAssocID="{C951673D-FEF0-0D45-84F8-847A4D826974}" presName="parentLin" presStyleCnt="0"/>
      <dgm:spPr/>
    </dgm:pt>
    <dgm:pt modelId="{C24EE135-A75C-D645-B31D-D8009102A5B5}" type="pres">
      <dgm:prSet presAssocID="{C951673D-FEF0-0D45-84F8-847A4D826974}" presName="parentLeftMargin" presStyleLbl="node1" presStyleIdx="0" presStyleCnt="4"/>
      <dgm:spPr/>
    </dgm:pt>
    <dgm:pt modelId="{1BC048CE-376C-C142-BA56-3140BF6F89CE}" type="pres">
      <dgm:prSet presAssocID="{C951673D-FEF0-0D45-84F8-847A4D826974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7B3E39B9-2BCC-4543-82CF-3C036774B45F}" type="pres">
      <dgm:prSet presAssocID="{C951673D-FEF0-0D45-84F8-847A4D826974}" presName="negativeSpace" presStyleCnt="0"/>
      <dgm:spPr/>
    </dgm:pt>
    <dgm:pt modelId="{D204439F-5957-944C-89D2-BF6384F76D52}" type="pres">
      <dgm:prSet presAssocID="{C951673D-FEF0-0D45-84F8-847A4D826974}" presName="childText" presStyleLbl="conFgAcc1" presStyleIdx="1" presStyleCnt="4">
        <dgm:presLayoutVars>
          <dgm:bulletEnabled val="1"/>
        </dgm:presLayoutVars>
      </dgm:prSet>
      <dgm:spPr/>
    </dgm:pt>
    <dgm:pt modelId="{5B673AB5-02F6-0A4F-8C74-2388C8B32EA5}" type="pres">
      <dgm:prSet presAssocID="{B8AEB870-490D-6945-A703-A8E331ED129D}" presName="spaceBetweenRectangles" presStyleCnt="0"/>
      <dgm:spPr/>
    </dgm:pt>
    <dgm:pt modelId="{6841D085-E3F1-9447-A869-E2DC5807E35E}" type="pres">
      <dgm:prSet presAssocID="{C360C0A5-D5C7-C147-AB52-8F6D03C53681}" presName="parentLin" presStyleCnt="0"/>
      <dgm:spPr/>
    </dgm:pt>
    <dgm:pt modelId="{921B212B-26B0-C444-B2C9-F4E9F94558E1}" type="pres">
      <dgm:prSet presAssocID="{C360C0A5-D5C7-C147-AB52-8F6D03C53681}" presName="parentLeftMargin" presStyleLbl="node1" presStyleIdx="1" presStyleCnt="4"/>
      <dgm:spPr/>
    </dgm:pt>
    <dgm:pt modelId="{0F457E13-E413-1940-AAC6-0288DB35E926}" type="pres">
      <dgm:prSet presAssocID="{C360C0A5-D5C7-C147-AB52-8F6D03C53681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AFB944EC-4F75-9E4E-BA19-217A0DC199FA}" type="pres">
      <dgm:prSet presAssocID="{C360C0A5-D5C7-C147-AB52-8F6D03C53681}" presName="negativeSpace" presStyleCnt="0"/>
      <dgm:spPr/>
    </dgm:pt>
    <dgm:pt modelId="{D1ED7824-CFED-2F4B-8E70-552F3A022CCD}" type="pres">
      <dgm:prSet presAssocID="{C360C0A5-D5C7-C147-AB52-8F6D03C53681}" presName="childText" presStyleLbl="conFgAcc1" presStyleIdx="2" presStyleCnt="4">
        <dgm:presLayoutVars>
          <dgm:bulletEnabled val="1"/>
        </dgm:presLayoutVars>
      </dgm:prSet>
      <dgm:spPr/>
    </dgm:pt>
    <dgm:pt modelId="{A1D901E6-9060-C443-B71F-D0BE8C2CA454}" type="pres">
      <dgm:prSet presAssocID="{58DCDA66-9A37-1F4F-9152-E2531CEC40E6}" presName="spaceBetweenRectangles" presStyleCnt="0"/>
      <dgm:spPr/>
    </dgm:pt>
    <dgm:pt modelId="{D9D00CB6-6FB2-4421-8567-8BF49E1FB4FA}" type="pres">
      <dgm:prSet presAssocID="{C1EEDE85-0C6C-8649-AC3F-427D7F60BD25}" presName="parentLin" presStyleCnt="0"/>
      <dgm:spPr/>
    </dgm:pt>
    <dgm:pt modelId="{23B7B144-2AA3-46B3-BD7F-697D02781D59}" type="pres">
      <dgm:prSet presAssocID="{C1EEDE85-0C6C-8649-AC3F-427D7F60BD25}" presName="parentLeftMargin" presStyleLbl="node1" presStyleIdx="2" presStyleCnt="4"/>
      <dgm:spPr/>
    </dgm:pt>
    <dgm:pt modelId="{2E2B8AC9-9ACA-479E-B38F-015CA276811A}" type="pres">
      <dgm:prSet presAssocID="{C1EEDE85-0C6C-8649-AC3F-427D7F60BD25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0AC4E0C8-F3A2-458C-AAE9-115689EE2E4B}" type="pres">
      <dgm:prSet presAssocID="{C1EEDE85-0C6C-8649-AC3F-427D7F60BD25}" presName="negativeSpace" presStyleCnt="0"/>
      <dgm:spPr/>
    </dgm:pt>
    <dgm:pt modelId="{C67A89AB-4993-45B8-A122-9C478E057F0F}" type="pres">
      <dgm:prSet presAssocID="{C1EEDE85-0C6C-8649-AC3F-427D7F60BD25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D9145105-3D3D-1E47-951F-C4B5A3D3C478}" srcId="{C951673D-FEF0-0D45-84F8-847A4D826974}" destId="{F046B2A3-0302-3E46-B413-F1B7AD9FE563}" srcOrd="2" destOrd="0" parTransId="{3A716489-6E59-9C4E-8947-4DB8B3B0E1FA}" sibTransId="{7C552ABE-26D4-AF45-8FE6-C69803885620}"/>
    <dgm:cxn modelId="{CA5C3B0A-A975-274A-A5A9-C1D4D479E37B}" type="presOf" srcId="{0A3422F9-562F-F149-9681-15B2A5B50821}" destId="{AC738D38-807F-0745-9FA5-6B47E1EF135A}" srcOrd="0" destOrd="0" presId="urn:microsoft.com/office/officeart/2005/8/layout/list1"/>
    <dgm:cxn modelId="{7347D215-3935-9C45-90A7-4DFF2F2FB4E3}" srcId="{C1EEDE85-0C6C-8649-AC3F-427D7F60BD25}" destId="{39A4FF5B-955C-9C48-A112-3540DBA72440}" srcOrd="1" destOrd="0" parTransId="{D42F6C1F-341B-3C4B-9924-007F2844EC0E}" sibTransId="{E3A974B6-E8F8-3649-B0BC-4AA839459072}"/>
    <dgm:cxn modelId="{F3734029-BAEA-434C-8474-93FADF660073}" srcId="{0A3422F9-562F-F149-9681-15B2A5B50821}" destId="{B00A7FA7-9638-1E41-B9CF-9864237BAD98}" srcOrd="1" destOrd="0" parTransId="{33577A66-EE7F-7740-9703-89E00C91E9DD}" sibTransId="{44BE1D58-30A4-3742-A708-0398B585F498}"/>
    <dgm:cxn modelId="{E9FD652B-214D-DF4D-8D34-95F361B89126}" type="presOf" srcId="{C951673D-FEF0-0D45-84F8-847A4D826974}" destId="{1BC048CE-376C-C142-BA56-3140BF6F89CE}" srcOrd="1" destOrd="0" presId="urn:microsoft.com/office/officeart/2005/8/layout/list1"/>
    <dgm:cxn modelId="{1D3C8A2B-0A33-AF45-8B47-640ACAFDED8F}" type="presOf" srcId="{C360C0A5-D5C7-C147-AB52-8F6D03C53681}" destId="{921B212B-26B0-C444-B2C9-F4E9F94558E1}" srcOrd="0" destOrd="0" presId="urn:microsoft.com/office/officeart/2005/8/layout/list1"/>
    <dgm:cxn modelId="{B9B13B39-A69C-DE43-B1C0-08D71F28C028}" type="presOf" srcId="{F046B2A3-0302-3E46-B413-F1B7AD9FE563}" destId="{D204439F-5957-944C-89D2-BF6384F76D52}" srcOrd="0" destOrd="2" presId="urn:microsoft.com/office/officeart/2005/8/layout/list1"/>
    <dgm:cxn modelId="{160DA33F-EAC3-3945-A90C-ADB258B732EE}" srcId="{C951673D-FEF0-0D45-84F8-847A4D826974}" destId="{8B5BE976-9845-5342-9BAB-5B0C41C6E102}" srcOrd="0" destOrd="0" parTransId="{F894AB2D-CDAE-A549-949E-F78D97498035}" sibTransId="{65078D8E-F1FD-6248-82F0-9A6EE7D6438E}"/>
    <dgm:cxn modelId="{1F5C2642-0AF1-AD45-95DE-3ACB600E5A59}" type="presOf" srcId="{8B5BE976-9845-5342-9BAB-5B0C41C6E102}" destId="{D204439F-5957-944C-89D2-BF6384F76D52}" srcOrd="0" destOrd="0" presId="urn:microsoft.com/office/officeart/2005/8/layout/list1"/>
    <dgm:cxn modelId="{14F88C48-5A75-2A49-84B9-DEB142E14C5F}" type="presOf" srcId="{C360C0A5-D5C7-C147-AB52-8F6D03C53681}" destId="{0F457E13-E413-1940-AAC6-0288DB35E926}" srcOrd="1" destOrd="0" presId="urn:microsoft.com/office/officeart/2005/8/layout/list1"/>
    <dgm:cxn modelId="{0C3BB94F-7CC5-4E48-9311-8EC8BF639473}" srcId="{C360C0A5-D5C7-C147-AB52-8F6D03C53681}" destId="{EF0B636B-1098-0B45-BF50-D50E99F764EA}" srcOrd="0" destOrd="0" parTransId="{1050662C-8755-E64E-8605-6F69AAEEA986}" sibTransId="{EFDB771D-B601-A14E-B492-72B4580542FA}"/>
    <dgm:cxn modelId="{21B0D86F-3336-4FE5-B38A-D0B7D682827E}" srcId="{C360C0A5-D5C7-C147-AB52-8F6D03C53681}" destId="{07389474-EBC2-49C2-9F13-85312421A44D}" srcOrd="2" destOrd="0" parTransId="{89BEA65A-A7A0-4C10-9111-B4C8DC131E19}" sibTransId="{7ADDA127-8DC6-4C0E-B5D1-407225C2B799}"/>
    <dgm:cxn modelId="{02FACF73-F47A-4F9D-9E94-6E211BF3BC73}" type="presOf" srcId="{736088CE-021C-4B7F-9CB4-0D4C9E40B2EF}" destId="{C67A89AB-4993-45B8-A122-9C478E057F0F}" srcOrd="0" destOrd="0" presId="urn:microsoft.com/office/officeart/2005/8/layout/list1"/>
    <dgm:cxn modelId="{C174DE56-36E2-7148-AC2C-14A4726244A4}" type="presOf" srcId="{D9D87A32-628F-D947-90CA-8073E7787E7C}" destId="{D204439F-5957-944C-89D2-BF6384F76D52}" srcOrd="0" destOrd="1" presId="urn:microsoft.com/office/officeart/2005/8/layout/list1"/>
    <dgm:cxn modelId="{1155CB78-E589-5C42-A471-64A3FF8E7779}" srcId="{5A4F748B-6F5D-884E-9694-74D279A50391}" destId="{C360C0A5-D5C7-C147-AB52-8F6D03C53681}" srcOrd="2" destOrd="0" parTransId="{0FED44E4-2C72-1B4B-B1A1-51EAC693370E}" sibTransId="{58DCDA66-9A37-1F4F-9152-E2531CEC40E6}"/>
    <dgm:cxn modelId="{BFC08695-9A3A-CE45-96D6-77CB94DAA59D}" srcId="{0A3422F9-562F-F149-9681-15B2A5B50821}" destId="{8DE1F2A7-AFAB-F74F-8F81-3F2389C287B3}" srcOrd="0" destOrd="0" parTransId="{E6CB1533-1393-F240-9004-C1745B422152}" sibTransId="{18D0858E-D1DE-3F4E-AE3D-63897C7A13F3}"/>
    <dgm:cxn modelId="{6607E79D-1756-1C47-9EE4-371049B7EE3F}" type="presOf" srcId="{C951673D-FEF0-0D45-84F8-847A4D826974}" destId="{C24EE135-A75C-D645-B31D-D8009102A5B5}" srcOrd="0" destOrd="0" presId="urn:microsoft.com/office/officeart/2005/8/layout/list1"/>
    <dgm:cxn modelId="{F4C5EAA3-2289-4BF4-8782-2F1DFF0606BB}" type="presOf" srcId="{C1EEDE85-0C6C-8649-AC3F-427D7F60BD25}" destId="{23B7B144-2AA3-46B3-BD7F-697D02781D59}" srcOrd="0" destOrd="0" presId="urn:microsoft.com/office/officeart/2005/8/layout/list1"/>
    <dgm:cxn modelId="{C12912AB-AEC4-3F43-B4BC-DA15DB98B835}" srcId="{5A4F748B-6F5D-884E-9694-74D279A50391}" destId="{0A3422F9-562F-F149-9681-15B2A5B50821}" srcOrd="0" destOrd="0" parTransId="{A4F8460C-9EA2-3D46-BFE2-DEEF9DDFFB0F}" sibTransId="{841F7FD6-3D31-484C-853D-D6119CAB0FC2}"/>
    <dgm:cxn modelId="{6D05D2AB-DC14-554A-B841-05BAB6D9915E}" type="presOf" srcId="{B00A7FA7-9638-1E41-B9CF-9864237BAD98}" destId="{2203664C-B962-7848-B64F-E2292DEBFA8F}" srcOrd="0" destOrd="1" presId="urn:microsoft.com/office/officeart/2005/8/layout/list1"/>
    <dgm:cxn modelId="{35B607AC-537A-DB4F-894D-6575CA280D29}" type="presOf" srcId="{5A4F748B-6F5D-884E-9694-74D279A50391}" destId="{5F95DC7F-EC99-A14F-8D48-A873D6E9011E}" srcOrd="0" destOrd="0" presId="urn:microsoft.com/office/officeart/2005/8/layout/list1"/>
    <dgm:cxn modelId="{C314C6AC-F209-47FB-B114-CCA422BAB21E}" type="presOf" srcId="{07389474-EBC2-49C2-9F13-85312421A44D}" destId="{D1ED7824-CFED-2F4B-8E70-552F3A022CCD}" srcOrd="0" destOrd="2" presId="urn:microsoft.com/office/officeart/2005/8/layout/list1"/>
    <dgm:cxn modelId="{8BABECBA-D1D3-3E44-9B3A-CED3A51C6277}" srcId="{5A4F748B-6F5D-884E-9694-74D279A50391}" destId="{C951673D-FEF0-0D45-84F8-847A4D826974}" srcOrd="1" destOrd="0" parTransId="{73F06212-7207-EF43-B36D-178F6348C50F}" sibTransId="{B8AEB870-490D-6945-A703-A8E331ED129D}"/>
    <dgm:cxn modelId="{4DE2AEBF-F370-5E49-AC08-65C8C3C3249F}" type="presOf" srcId="{EF0B636B-1098-0B45-BF50-D50E99F764EA}" destId="{D1ED7824-CFED-2F4B-8E70-552F3A022CCD}" srcOrd="0" destOrd="0" presId="urn:microsoft.com/office/officeart/2005/8/layout/list1"/>
    <dgm:cxn modelId="{F87E5AC4-C2B6-AB47-B6F4-0FFE63E72768}" type="presOf" srcId="{8DE1F2A7-AFAB-F74F-8F81-3F2389C287B3}" destId="{2203664C-B962-7848-B64F-E2292DEBFA8F}" srcOrd="0" destOrd="0" presId="urn:microsoft.com/office/officeart/2005/8/layout/list1"/>
    <dgm:cxn modelId="{EF5883CA-0643-214A-B76A-F391A0C4B444}" type="presOf" srcId="{0A3422F9-562F-F149-9681-15B2A5B50821}" destId="{BB03E472-5A34-174F-B6E7-617FA57115C2}" srcOrd="1" destOrd="0" presId="urn:microsoft.com/office/officeart/2005/8/layout/list1"/>
    <dgm:cxn modelId="{D61921CB-5388-0B4B-8530-EB4C96CE56C4}" srcId="{C360C0A5-D5C7-C147-AB52-8F6D03C53681}" destId="{9DCBC683-DDDC-9E41-B8B4-19A48FEB1C08}" srcOrd="1" destOrd="0" parTransId="{2FB38271-396A-1C4F-AA0A-DB9D534597B7}" sibTransId="{752847F5-A3EF-FD4E-B8A5-BA0D2157147D}"/>
    <dgm:cxn modelId="{8D5B83D0-D733-4F43-AA17-BFAD2CCC7967}" srcId="{5A4F748B-6F5D-884E-9694-74D279A50391}" destId="{C1EEDE85-0C6C-8649-AC3F-427D7F60BD25}" srcOrd="3" destOrd="0" parTransId="{E162B7EE-EC4F-B04D-A5F6-09568D6189AA}" sibTransId="{E2AFB4C1-30C7-6940-B8A3-CD701A79A656}"/>
    <dgm:cxn modelId="{82ABB5D6-8400-0D45-A452-1EBA19056221}" srcId="{C951673D-FEF0-0D45-84F8-847A4D826974}" destId="{D9D87A32-628F-D947-90CA-8073E7787E7C}" srcOrd="1" destOrd="0" parTransId="{F7E41BBC-70F9-CE44-A971-6D54FAD3E927}" sibTransId="{00A7E5DD-5707-F747-9893-D1A4F71F5A91}"/>
    <dgm:cxn modelId="{220B36DE-6759-40D6-A2E5-71E9A74C8DBF}" type="presOf" srcId="{C1EEDE85-0C6C-8649-AC3F-427D7F60BD25}" destId="{2E2B8AC9-9ACA-479E-B38F-015CA276811A}" srcOrd="1" destOrd="0" presId="urn:microsoft.com/office/officeart/2005/8/layout/list1"/>
    <dgm:cxn modelId="{EB748DEB-C107-419F-83CD-9AD2DB4A94F7}" type="presOf" srcId="{39A4FF5B-955C-9C48-A112-3540DBA72440}" destId="{C67A89AB-4993-45B8-A122-9C478E057F0F}" srcOrd="0" destOrd="1" presId="urn:microsoft.com/office/officeart/2005/8/layout/list1"/>
    <dgm:cxn modelId="{C11150FA-5E81-4A19-B899-25DC17886EB9}" srcId="{C1EEDE85-0C6C-8649-AC3F-427D7F60BD25}" destId="{736088CE-021C-4B7F-9CB4-0D4C9E40B2EF}" srcOrd="0" destOrd="0" parTransId="{99C4357E-7313-4F59-87DA-48F739B69703}" sibTransId="{4CF177DC-568F-4558-9543-BC2A98DBC42E}"/>
    <dgm:cxn modelId="{25521FFE-9B13-714E-8F76-4603CBE44703}" type="presOf" srcId="{9DCBC683-DDDC-9E41-B8B4-19A48FEB1C08}" destId="{D1ED7824-CFED-2F4B-8E70-552F3A022CCD}" srcOrd="0" destOrd="1" presId="urn:microsoft.com/office/officeart/2005/8/layout/list1"/>
    <dgm:cxn modelId="{59E82E86-56A4-214D-BC2A-6A109346F01A}" type="presParOf" srcId="{5F95DC7F-EC99-A14F-8D48-A873D6E9011E}" destId="{6EF5731A-15D3-8A4D-8A6B-0917DEFDA38F}" srcOrd="0" destOrd="0" presId="urn:microsoft.com/office/officeart/2005/8/layout/list1"/>
    <dgm:cxn modelId="{39B44DD9-BF97-D744-9734-88879934B9C7}" type="presParOf" srcId="{6EF5731A-15D3-8A4D-8A6B-0917DEFDA38F}" destId="{AC738D38-807F-0745-9FA5-6B47E1EF135A}" srcOrd="0" destOrd="0" presId="urn:microsoft.com/office/officeart/2005/8/layout/list1"/>
    <dgm:cxn modelId="{5851F4A0-82F2-C543-B60E-64475888CD57}" type="presParOf" srcId="{6EF5731A-15D3-8A4D-8A6B-0917DEFDA38F}" destId="{BB03E472-5A34-174F-B6E7-617FA57115C2}" srcOrd="1" destOrd="0" presId="urn:microsoft.com/office/officeart/2005/8/layout/list1"/>
    <dgm:cxn modelId="{0E36FD74-3464-5B4D-B0F3-AE34550F8618}" type="presParOf" srcId="{5F95DC7F-EC99-A14F-8D48-A873D6E9011E}" destId="{14E4B337-EBD3-AE40-B082-10E7E8EF9363}" srcOrd="1" destOrd="0" presId="urn:microsoft.com/office/officeart/2005/8/layout/list1"/>
    <dgm:cxn modelId="{30B706F2-B5F0-8D43-8CB0-66C5EF10DA9B}" type="presParOf" srcId="{5F95DC7F-EC99-A14F-8D48-A873D6E9011E}" destId="{2203664C-B962-7848-B64F-E2292DEBFA8F}" srcOrd="2" destOrd="0" presId="urn:microsoft.com/office/officeart/2005/8/layout/list1"/>
    <dgm:cxn modelId="{4A4931B7-CCBA-2342-AE4E-9C59BFEE4475}" type="presParOf" srcId="{5F95DC7F-EC99-A14F-8D48-A873D6E9011E}" destId="{D6FC5B34-F7D9-BC43-9C6F-93BC179C1E6D}" srcOrd="3" destOrd="0" presId="urn:microsoft.com/office/officeart/2005/8/layout/list1"/>
    <dgm:cxn modelId="{A457C920-E410-2E4A-AC9F-9629CE5AB792}" type="presParOf" srcId="{5F95DC7F-EC99-A14F-8D48-A873D6E9011E}" destId="{83495723-21C6-FB41-942D-7BF8489BB537}" srcOrd="4" destOrd="0" presId="urn:microsoft.com/office/officeart/2005/8/layout/list1"/>
    <dgm:cxn modelId="{33A53C69-7379-184C-8603-33454B52FCF5}" type="presParOf" srcId="{83495723-21C6-FB41-942D-7BF8489BB537}" destId="{C24EE135-A75C-D645-B31D-D8009102A5B5}" srcOrd="0" destOrd="0" presId="urn:microsoft.com/office/officeart/2005/8/layout/list1"/>
    <dgm:cxn modelId="{0B9CED6F-DEDC-024E-8AAB-4E9519FB05C9}" type="presParOf" srcId="{83495723-21C6-FB41-942D-7BF8489BB537}" destId="{1BC048CE-376C-C142-BA56-3140BF6F89CE}" srcOrd="1" destOrd="0" presId="urn:microsoft.com/office/officeart/2005/8/layout/list1"/>
    <dgm:cxn modelId="{E9849CB5-11D2-8F47-8E4A-6D8D789122FA}" type="presParOf" srcId="{5F95DC7F-EC99-A14F-8D48-A873D6E9011E}" destId="{7B3E39B9-2BCC-4543-82CF-3C036774B45F}" srcOrd="5" destOrd="0" presId="urn:microsoft.com/office/officeart/2005/8/layout/list1"/>
    <dgm:cxn modelId="{3DB4F7D9-D7AF-A540-85F4-CBBCF3033DE0}" type="presParOf" srcId="{5F95DC7F-EC99-A14F-8D48-A873D6E9011E}" destId="{D204439F-5957-944C-89D2-BF6384F76D52}" srcOrd="6" destOrd="0" presId="urn:microsoft.com/office/officeart/2005/8/layout/list1"/>
    <dgm:cxn modelId="{BC42A1C2-EFED-FD40-B004-14011B79E2DD}" type="presParOf" srcId="{5F95DC7F-EC99-A14F-8D48-A873D6E9011E}" destId="{5B673AB5-02F6-0A4F-8C74-2388C8B32EA5}" srcOrd="7" destOrd="0" presId="urn:microsoft.com/office/officeart/2005/8/layout/list1"/>
    <dgm:cxn modelId="{7A88FC24-75D2-CF43-A150-FB88A1782BC7}" type="presParOf" srcId="{5F95DC7F-EC99-A14F-8D48-A873D6E9011E}" destId="{6841D085-E3F1-9447-A869-E2DC5807E35E}" srcOrd="8" destOrd="0" presId="urn:microsoft.com/office/officeart/2005/8/layout/list1"/>
    <dgm:cxn modelId="{1129EA81-2CC3-F34A-A63E-655E9A5CF1BF}" type="presParOf" srcId="{6841D085-E3F1-9447-A869-E2DC5807E35E}" destId="{921B212B-26B0-C444-B2C9-F4E9F94558E1}" srcOrd="0" destOrd="0" presId="urn:microsoft.com/office/officeart/2005/8/layout/list1"/>
    <dgm:cxn modelId="{EB11C39C-E5E1-5C42-BB6C-1001434DBA41}" type="presParOf" srcId="{6841D085-E3F1-9447-A869-E2DC5807E35E}" destId="{0F457E13-E413-1940-AAC6-0288DB35E926}" srcOrd="1" destOrd="0" presId="urn:microsoft.com/office/officeart/2005/8/layout/list1"/>
    <dgm:cxn modelId="{51F71385-B9F2-7E40-B140-7B6087C4714E}" type="presParOf" srcId="{5F95DC7F-EC99-A14F-8D48-A873D6E9011E}" destId="{AFB944EC-4F75-9E4E-BA19-217A0DC199FA}" srcOrd="9" destOrd="0" presId="urn:microsoft.com/office/officeart/2005/8/layout/list1"/>
    <dgm:cxn modelId="{5B48CFA5-D93F-EB47-8512-B685862DD7C5}" type="presParOf" srcId="{5F95DC7F-EC99-A14F-8D48-A873D6E9011E}" destId="{D1ED7824-CFED-2F4B-8E70-552F3A022CCD}" srcOrd="10" destOrd="0" presId="urn:microsoft.com/office/officeart/2005/8/layout/list1"/>
    <dgm:cxn modelId="{FEA5D4EB-94E5-094B-9E1E-20602039C8CE}" type="presParOf" srcId="{5F95DC7F-EC99-A14F-8D48-A873D6E9011E}" destId="{A1D901E6-9060-C443-B71F-D0BE8C2CA454}" srcOrd="11" destOrd="0" presId="urn:microsoft.com/office/officeart/2005/8/layout/list1"/>
    <dgm:cxn modelId="{3BCA01A6-DCE0-44D3-B0D0-BC7D612603E1}" type="presParOf" srcId="{5F95DC7F-EC99-A14F-8D48-A873D6E9011E}" destId="{D9D00CB6-6FB2-4421-8567-8BF49E1FB4FA}" srcOrd="12" destOrd="0" presId="urn:microsoft.com/office/officeart/2005/8/layout/list1"/>
    <dgm:cxn modelId="{54F5DFD9-0CF6-4602-A60D-3976285B391D}" type="presParOf" srcId="{D9D00CB6-6FB2-4421-8567-8BF49E1FB4FA}" destId="{23B7B144-2AA3-46B3-BD7F-697D02781D59}" srcOrd="0" destOrd="0" presId="urn:microsoft.com/office/officeart/2005/8/layout/list1"/>
    <dgm:cxn modelId="{98DB3AC8-CDF8-4E23-A9A7-EC6DA06ED9F8}" type="presParOf" srcId="{D9D00CB6-6FB2-4421-8567-8BF49E1FB4FA}" destId="{2E2B8AC9-9ACA-479E-B38F-015CA276811A}" srcOrd="1" destOrd="0" presId="urn:microsoft.com/office/officeart/2005/8/layout/list1"/>
    <dgm:cxn modelId="{65744A70-3632-4D43-BDE6-A2BD0DB70015}" type="presParOf" srcId="{5F95DC7F-EC99-A14F-8D48-A873D6E9011E}" destId="{0AC4E0C8-F3A2-458C-AAE9-115689EE2E4B}" srcOrd="13" destOrd="0" presId="urn:microsoft.com/office/officeart/2005/8/layout/list1"/>
    <dgm:cxn modelId="{E95D39FF-CCB2-4778-B3C1-AD7C2CFBB0CA}" type="presParOf" srcId="{5F95DC7F-EC99-A14F-8D48-A873D6E9011E}" destId="{C67A89AB-4993-45B8-A122-9C478E057F0F}" srcOrd="14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203664C-B962-7848-B64F-E2292DEBFA8F}">
      <dsp:nvSpPr>
        <dsp:cNvPr id="0" name=""/>
        <dsp:cNvSpPr/>
      </dsp:nvSpPr>
      <dsp:spPr>
        <a:xfrm>
          <a:off x="0" y="295833"/>
          <a:ext cx="9010650" cy="8505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9327" tIns="312420" rIns="699327" bIns="106680" numCol="1" spcCol="1270" anchor="t" anchorCtr="0">
          <a:noAutofit/>
        </a:bodyPr>
        <a:lstStyle/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Lyssna på koran varje dag. </a:t>
          </a: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Fasta de dagar du kan. </a:t>
          </a:r>
        </a:p>
      </dsp:txBody>
      <dsp:txXfrm>
        <a:off x="0" y="295833"/>
        <a:ext cx="9010650" cy="850500"/>
      </dsp:txXfrm>
    </dsp:sp>
    <dsp:sp modelId="{BB03E472-5A34-174F-B6E7-617FA57115C2}">
      <dsp:nvSpPr>
        <dsp:cNvPr id="0" name=""/>
        <dsp:cNvSpPr/>
      </dsp:nvSpPr>
      <dsp:spPr>
        <a:xfrm>
          <a:off x="450532" y="74433"/>
          <a:ext cx="6307455" cy="44280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8407" tIns="0" rIns="238407" bIns="0" numCol="1" spcCol="1270" anchor="ctr" anchorCtr="0">
          <a:noAutofit/>
        </a:bodyPr>
        <a:lstStyle/>
        <a:p>
          <a:pPr marL="0" lvl="0" indent="0" algn="l" defTabSz="66675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Andligt</a:t>
          </a:r>
        </a:p>
      </dsp:txBody>
      <dsp:txXfrm>
        <a:off x="472148" y="96049"/>
        <a:ext cx="6264223" cy="399568"/>
      </dsp:txXfrm>
    </dsp:sp>
    <dsp:sp modelId="{D204439F-5957-944C-89D2-BF6384F76D52}">
      <dsp:nvSpPr>
        <dsp:cNvPr id="0" name=""/>
        <dsp:cNvSpPr/>
      </dsp:nvSpPr>
      <dsp:spPr>
        <a:xfrm>
          <a:off x="0" y="1448733"/>
          <a:ext cx="9010650" cy="108675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9327" tIns="312420" rIns="699327" bIns="106680" numCol="1" spcCol="1270" anchor="t" anchorCtr="0">
          <a:noAutofit/>
        </a:bodyPr>
        <a:lstStyle/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Drick 2 l vätska</a:t>
          </a: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Sov minst 7-8 hours / ta powernapp om du behöver på em.</a:t>
          </a: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3-4 lätt träning/ vecka - Don’t skip your workouts</a:t>
          </a:r>
        </a:p>
      </dsp:txBody>
      <dsp:txXfrm>
        <a:off x="0" y="1448733"/>
        <a:ext cx="9010650" cy="1086750"/>
      </dsp:txXfrm>
    </dsp:sp>
    <dsp:sp modelId="{1BC048CE-376C-C142-BA56-3140BF6F89CE}">
      <dsp:nvSpPr>
        <dsp:cNvPr id="0" name=""/>
        <dsp:cNvSpPr/>
      </dsp:nvSpPr>
      <dsp:spPr>
        <a:xfrm>
          <a:off x="450532" y="1227333"/>
          <a:ext cx="6307455" cy="44280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8407" tIns="0" rIns="238407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Hälsa</a:t>
          </a:r>
        </a:p>
      </dsp:txBody>
      <dsp:txXfrm>
        <a:off x="472148" y="1248949"/>
        <a:ext cx="6264223" cy="399568"/>
      </dsp:txXfrm>
    </dsp:sp>
    <dsp:sp modelId="{D1ED7824-CFED-2F4B-8E70-552F3A022CCD}">
      <dsp:nvSpPr>
        <dsp:cNvPr id="0" name=""/>
        <dsp:cNvSpPr/>
      </dsp:nvSpPr>
      <dsp:spPr>
        <a:xfrm>
          <a:off x="0" y="2837883"/>
          <a:ext cx="9010650" cy="108675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9327" tIns="312420" rIns="699327" bIns="106680" numCol="1" spcCol="1270" anchor="t" anchorCtr="0">
          <a:noAutofit/>
        </a:bodyPr>
        <a:lstStyle/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Reflekter kring värdegrunden. vad har du lärt dig?</a:t>
          </a: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Lär dig 1 ny fakta om islam, kan vara historia, ny fakta.</a:t>
          </a: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Humanitärt</a:t>
          </a:r>
        </a:p>
      </dsp:txBody>
      <dsp:txXfrm>
        <a:off x="0" y="2837883"/>
        <a:ext cx="9010650" cy="1086750"/>
      </dsp:txXfrm>
    </dsp:sp>
    <dsp:sp modelId="{0F457E13-E413-1940-AAC6-0288DB35E926}">
      <dsp:nvSpPr>
        <dsp:cNvPr id="0" name=""/>
        <dsp:cNvSpPr/>
      </dsp:nvSpPr>
      <dsp:spPr>
        <a:xfrm>
          <a:off x="450532" y="2616483"/>
          <a:ext cx="6307455" cy="442800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8407" tIns="0" rIns="238407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Intellektuellt</a:t>
          </a:r>
        </a:p>
      </dsp:txBody>
      <dsp:txXfrm>
        <a:off x="472148" y="2638099"/>
        <a:ext cx="6264223" cy="399568"/>
      </dsp:txXfrm>
    </dsp:sp>
    <dsp:sp modelId="{C67A89AB-4993-45B8-A122-9C478E057F0F}">
      <dsp:nvSpPr>
        <dsp:cNvPr id="0" name=""/>
        <dsp:cNvSpPr/>
      </dsp:nvSpPr>
      <dsp:spPr>
        <a:xfrm>
          <a:off x="0" y="4227033"/>
          <a:ext cx="9010650" cy="8505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9327" tIns="312420" rIns="699327" bIns="106680" numCol="1" spcCol="1270" anchor="t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Font typeface="Arial" panose="020B0604020202020204" pitchFamily="34" charset="0"/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Donera </a:t>
          </a:r>
          <a:r>
            <a:rPr lang="en-GB" sz="1500" kern="1200" dirty="0" err="1">
              <a:latin typeface="DIN Next LT Arabic" panose="020B0503020203050203" pitchFamily="34" charset="-78"/>
              <a:cs typeface="DIN Next LT Arabic" panose="020B0503020203050203" pitchFamily="34" charset="-78"/>
            </a:rPr>
            <a:t>Sadaka</a:t>
          </a:r>
          <a:endParaRPr lang="en-GB" sz="1500" kern="1200" dirty="0">
            <a:latin typeface="DIN Next LT Arabic" panose="020B0503020203050203" pitchFamily="34" charset="-78"/>
            <a:cs typeface="DIN Next LT Arabic" panose="020B0503020203050203" pitchFamily="34" charset="-78"/>
          </a:endParaRPr>
        </a:p>
        <a:p>
          <a:pPr marL="114300" lvl="1" indent="-114300" algn="l" defTabSz="666750" rtl="0">
            <a:lnSpc>
              <a:spcPct val="90000"/>
            </a:lnSpc>
            <a:spcBef>
              <a:spcPct val="0"/>
            </a:spcBef>
            <a:spcAft>
              <a:spcPct val="15000"/>
            </a:spcAft>
            <a:buFont typeface="Arial" panose="020B0604020202020204" pitchFamily="34" charset="0"/>
            <a:buChar char="•"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Ställ upp som volentär i din lokala kommun </a:t>
          </a:r>
        </a:p>
      </dsp:txBody>
      <dsp:txXfrm>
        <a:off x="0" y="4227033"/>
        <a:ext cx="9010650" cy="850500"/>
      </dsp:txXfrm>
    </dsp:sp>
    <dsp:sp modelId="{2E2B8AC9-9ACA-479E-B38F-015CA276811A}">
      <dsp:nvSpPr>
        <dsp:cNvPr id="0" name=""/>
        <dsp:cNvSpPr/>
      </dsp:nvSpPr>
      <dsp:spPr>
        <a:xfrm>
          <a:off x="450532" y="4005633"/>
          <a:ext cx="6307455" cy="442800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38407" tIns="0" rIns="238407" bIns="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Betala Zakat el </a:t>
          </a:r>
          <a:r>
            <a:rPr lang="en-GB" sz="1500" kern="1200" dirty="0" err="1">
              <a:latin typeface="DIN Next LT Arabic" panose="020B0503020203050203" pitchFamily="34" charset="-78"/>
              <a:cs typeface="DIN Next LT Arabic" panose="020B0503020203050203" pitchFamily="34" charset="-78"/>
            </a:rPr>
            <a:t>Fitr</a:t>
          </a:r>
          <a:r>
            <a:rPr lang="en-GB" sz="1500" kern="1200" dirty="0">
              <a:latin typeface="DIN Next LT Arabic" panose="020B0503020203050203" pitchFamily="34" charset="-78"/>
              <a:cs typeface="DIN Next LT Arabic" panose="020B0503020203050203" pitchFamily="34" charset="-78"/>
            </a:rPr>
            <a:t> ( 75kr/dag när man inte fastar )</a:t>
          </a:r>
        </a:p>
      </dsp:txBody>
      <dsp:txXfrm>
        <a:off x="472148" y="4027249"/>
        <a:ext cx="6264223" cy="39956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590550</xdr:colOff>
      <xdr:row>31</xdr:row>
      <xdr:rowOff>84667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07B1BE4-DC4E-FE49-8CFF-7794350F5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421753</xdr:colOff>
      <xdr:row>0</xdr:row>
      <xdr:rowOff>55494</xdr:rowOff>
    </xdr:from>
    <xdr:to>
      <xdr:col>9</xdr:col>
      <xdr:colOff>13942</xdr:colOff>
      <xdr:row>4</xdr:row>
      <xdr:rowOff>437025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10FE1-4B36-4F45-9B31-C5B38676E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753" t="15708" r="12541" b="15649"/>
        <a:stretch/>
      </xdr:blipFill>
      <xdr:spPr>
        <a:xfrm>
          <a:off x="8708503" y="55494"/>
          <a:ext cx="973314" cy="1153056"/>
        </a:xfrm>
        <a:prstGeom prst="rect">
          <a:avLst/>
        </a:prstGeom>
      </xdr:spPr>
    </xdr:pic>
    <xdr:clientData/>
  </xdr:twoCellAnchor>
  <xdr:twoCellAnchor editAs="oneCell">
    <xdr:from>
      <xdr:col>2</xdr:col>
      <xdr:colOff>13624</xdr:colOff>
      <xdr:row>0</xdr:row>
      <xdr:rowOff>9525</xdr:rowOff>
    </xdr:from>
    <xdr:to>
      <xdr:col>2</xdr:col>
      <xdr:colOff>1038225</xdr:colOff>
      <xdr:row>4</xdr:row>
      <xdr:rowOff>429997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82BCDB-A795-459C-B008-49AADB43D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4" y="9525"/>
          <a:ext cx="1024601" cy="1191997"/>
        </a:xfrm>
        <a:prstGeom prst="rect">
          <a:avLst/>
        </a:prstGeom>
      </xdr:spPr>
    </xdr:pic>
    <xdr:clientData/>
  </xdr:twoCellAnchor>
  <xdr:twoCellAnchor editAs="oneCell">
    <xdr:from>
      <xdr:col>4</xdr:col>
      <xdr:colOff>36037</xdr:colOff>
      <xdr:row>17</xdr:row>
      <xdr:rowOff>28576</xdr:rowOff>
    </xdr:from>
    <xdr:to>
      <xdr:col>4</xdr:col>
      <xdr:colOff>461223</xdr:colOff>
      <xdr:row>18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3C9EA0-207B-441C-AA5C-706A81657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798287" y="3524251"/>
          <a:ext cx="425186" cy="323850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1CC8-907E-4AE8-97FC-F7F2C91F11AF}">
  <dimension ref="A1:AF63"/>
  <sheetViews>
    <sheetView workbookViewId="0">
      <selection activeCell="R10" sqref="R10"/>
    </sheetView>
  </sheetViews>
  <sheetFormatPr defaultRowHeight="14.25"/>
  <sheetData>
    <row r="1" spans="1:32">
      <c r="A1" s="14"/>
      <c r="B1" s="14"/>
      <c r="C1" s="17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>
      <c r="A2" s="14"/>
      <c r="B2" s="14"/>
      <c r="C2" s="17"/>
      <c r="D2" s="82" t="s">
        <v>113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>
      <c r="A3" s="14"/>
      <c r="B3" s="14"/>
      <c r="C3" s="17"/>
      <c r="D3" s="84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>
      <c r="A4" s="14"/>
      <c r="B4" s="14"/>
      <c r="C4" s="17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>
      <c r="A5" s="14"/>
      <c r="B5" s="14"/>
      <c r="C5" s="17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>
      <c r="A6" s="14"/>
      <c r="B6" s="14"/>
      <c r="C6" s="17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14"/>
      <c r="B7" s="14"/>
      <c r="C7" s="17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>
      <c r="A8" s="14"/>
      <c r="B8" s="14"/>
      <c r="C8" s="17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>
      <c r="A9" s="14"/>
      <c r="B9" s="14"/>
      <c r="C9" s="17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>
      <c r="A10" s="14"/>
      <c r="B10" s="14"/>
      <c r="C10" s="17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>
      <c r="A11" s="14"/>
      <c r="B11" s="14"/>
      <c r="C11" s="17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>
      <c r="A12" s="14"/>
      <c r="B12" s="14"/>
      <c r="C12" s="1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>
      <c r="A13" s="14"/>
      <c r="B13" s="14"/>
      <c r="C13" s="1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>
      <c r="A14" s="14"/>
      <c r="B14" s="14"/>
      <c r="C14" s="1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>
      <c r="A15" s="14"/>
      <c r="B15" s="14"/>
      <c r="C15" s="17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>
      <c r="A16" s="14"/>
      <c r="B16" s="14"/>
      <c r="C16" s="17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>
      <c r="A17" s="14"/>
      <c r="B17" s="14"/>
      <c r="C17" s="17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>
      <c r="A18" s="14"/>
      <c r="B18" s="14"/>
      <c r="C18" s="17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>
      <c r="A19" s="14"/>
      <c r="B19" s="14"/>
      <c r="C19" s="17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>
      <c r="A20" s="14"/>
      <c r="B20" s="14"/>
      <c r="C20" s="17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>
      <c r="A21" s="14"/>
      <c r="B21" s="14"/>
      <c r="C21" s="17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>
      <c r="A22" s="14"/>
      <c r="B22" s="14"/>
      <c r="C22" s="17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>
      <c r="A23" s="14"/>
      <c r="B23" s="14"/>
      <c r="C23" s="17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>
      <c r="A24" s="14"/>
      <c r="B24" s="14"/>
      <c r="C24" s="17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>
      <c r="A25" s="14"/>
      <c r="B25" s="14"/>
      <c r="C25" s="17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>
      <c r="A26" s="14"/>
      <c r="B26" s="14"/>
      <c r="C26" s="17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>
      <c r="A27" s="14"/>
      <c r="B27" s="14"/>
      <c r="C27" s="17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>
      <c r="A28" s="14"/>
      <c r="B28" s="14"/>
      <c r="C28" s="17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>
      <c r="A29" s="14"/>
      <c r="B29" s="14"/>
      <c r="C29" s="17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>
      <c r="A30" s="14"/>
      <c r="B30" s="14"/>
      <c r="C30" s="17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>
      <c r="A31" s="14"/>
      <c r="B31" s="14"/>
      <c r="C31" s="17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>
      <c r="A32" s="14"/>
      <c r="B32" s="14"/>
      <c r="C32" s="1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1:32">
      <c r="A33" s="14"/>
      <c r="B33" s="14"/>
      <c r="C33" s="17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>
      <c r="A34" s="14"/>
      <c r="B34" s="14"/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>
      <c r="A35" s="14"/>
      <c r="B35" s="14"/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>
      <c r="A36" s="14"/>
      <c r="B36" s="14"/>
      <c r="C36" s="17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>
      <c r="A37" s="14"/>
      <c r="B37" s="14"/>
      <c r="C37" s="1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>
      <c r="A38" s="14"/>
      <c r="B38" s="14"/>
      <c r="C38" s="17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 spans="1:32">
      <c r="A39" s="14"/>
      <c r="B39" s="14"/>
      <c r="C39" s="17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spans="1:32">
      <c r="A40" s="14"/>
      <c r="B40" s="14"/>
      <c r="C40" s="17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spans="1:3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1:3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3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3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>
      <c r="A61" s="14"/>
      <c r="B61" s="14"/>
      <c r="C61" s="14"/>
    </row>
    <row r="62" spans="1:32">
      <c r="A62" s="14"/>
      <c r="B62" s="14"/>
      <c r="C62" s="14"/>
    </row>
    <row r="63" spans="1:32">
      <c r="C63" s="14"/>
    </row>
  </sheetData>
  <mergeCells count="1">
    <mergeCell ref="D2:Q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6DD2-54E1-4CBD-94C4-6733D048C20C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90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FF02BFF6-D30C-4776-AC6E-C81D4046435A}">
      <formula1>"Ja, Nej"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7396-EAB3-4DCF-B0A4-567964D39A71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91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14BDBA61-F583-459C-88DE-0E698781DE94}">
      <formula1>"Ja, Nej"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F786-F4C4-40A0-B661-45E0854922B9}">
  <dimension ref="A1:AA82"/>
  <sheetViews>
    <sheetView workbookViewId="0">
      <selection activeCell="M34" sqref="M34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92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3702DD30-4EBB-4EE6-8037-64307E2B8A28}">
      <formula1>"Ja, Nej"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E248-66C5-4091-9C72-307BC8EC7033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93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92D91FAC-0833-4E83-9C65-BD086EC193B7}">
      <formula1>"Ja, Nej"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3FA-167B-4A48-871C-50A8EC35484F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94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A62AAD46-2827-400C-8AF7-3842FF980725}">
      <formula1>"Ja, Nej"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35B6-E7A9-4B36-B37C-2BACB94E03D9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95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06363EEA-0B50-493E-BC76-0B9EAC9BE39D}">
      <formula1>"Ja, Nej"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FA66-C4AE-4175-844A-00E97D839B6C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96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7F9116BA-6D28-4CE6-851C-2ACA82FD10B4}">
      <formula1>"Ja, Nej"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DE4B-177F-47DC-81D9-AA346841B6DB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97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E5D5978E-7E0F-4950-A951-C1859D85C9AA}">
      <formula1>"Ja, Nej"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48E3-4DF1-4016-ADF4-99E30EDBDA26}">
  <dimension ref="A1:AA82"/>
  <sheetViews>
    <sheetView topLeftCell="E1"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98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D4AFF482-7F07-4231-9503-D9D5FCF7AA53}">
      <formula1>"Ja, Nej"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B34D-D708-43A2-AEA6-2BA1C7768CDE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99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2B2F7648-034F-46FA-8205-BE308C6C0DE9}">
      <formula1>"Ja, Nej"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F5DF-460B-4737-B9A2-A355B2A08383}">
  <dimension ref="A1:Z133"/>
  <sheetViews>
    <sheetView workbookViewId="0">
      <selection activeCell="E18" sqref="E18:E21"/>
    </sheetView>
  </sheetViews>
  <sheetFormatPr defaultRowHeight="14.25"/>
  <cols>
    <col min="1" max="2" width="9.1328125" style="14"/>
    <col min="3" max="9" width="20.73046875" customWidth="1"/>
  </cols>
  <sheetData>
    <row r="1" spans="3:26">
      <c r="C1" s="15"/>
      <c r="D1" s="15"/>
      <c r="E1" s="15"/>
      <c r="F1" s="15"/>
      <c r="G1" s="15"/>
      <c r="H1" s="15"/>
      <c r="I1" s="1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3:26">
      <c r="C2" s="15"/>
      <c r="D2" s="15"/>
      <c r="E2" s="15"/>
      <c r="F2" s="15"/>
      <c r="G2" s="15"/>
      <c r="H2" s="15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3:26">
      <c r="C3" s="15"/>
      <c r="D3" s="15"/>
      <c r="E3" s="15"/>
      <c r="F3" s="15"/>
      <c r="G3" s="15"/>
      <c r="H3" s="15"/>
      <c r="I3" s="1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3:26" ht="14.65" thickBot="1">
      <c r="C4" s="15"/>
      <c r="D4" s="15"/>
      <c r="E4" s="15"/>
      <c r="F4" s="15"/>
      <c r="G4" s="15"/>
      <c r="H4" s="15"/>
      <c r="I4" s="1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3:26" ht="32.65" thickTop="1">
      <c r="C5" s="71" t="s">
        <v>76</v>
      </c>
      <c r="D5" s="71"/>
      <c r="E5" s="71"/>
      <c r="F5" s="71"/>
      <c r="G5" s="71"/>
      <c r="H5" s="71"/>
      <c r="I5" s="7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3:26" ht="15" customHeight="1">
      <c r="C6" s="42">
        <v>20</v>
      </c>
      <c r="D6" s="44">
        <v>21</v>
      </c>
      <c r="E6" s="44">
        <v>22</v>
      </c>
      <c r="F6" s="44">
        <v>23</v>
      </c>
      <c r="G6" s="44">
        <v>24</v>
      </c>
      <c r="H6" s="44">
        <v>25</v>
      </c>
      <c r="I6" s="69">
        <v>26</v>
      </c>
      <c r="J6" s="16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3:26" ht="15" customHeight="1">
      <c r="C7" s="42"/>
      <c r="D7" s="44"/>
      <c r="E7" s="44"/>
      <c r="F7" s="44"/>
      <c r="G7" s="44"/>
      <c r="H7" s="44"/>
      <c r="I7" s="4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3:26" ht="15" customHeight="1">
      <c r="C8" s="42"/>
      <c r="D8" s="44"/>
      <c r="E8" s="44"/>
      <c r="F8" s="44"/>
      <c r="G8" s="44"/>
      <c r="H8" s="44"/>
      <c r="I8" s="40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3:26">
      <c r="C9" s="66"/>
      <c r="D9" s="61"/>
      <c r="E9" s="61"/>
      <c r="F9" s="61"/>
      <c r="G9" s="67"/>
      <c r="H9" s="67"/>
      <c r="I9" s="4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3:26">
      <c r="C10" s="41">
        <v>27</v>
      </c>
      <c r="D10" s="58">
        <v>28</v>
      </c>
      <c r="E10" s="43">
        <v>29</v>
      </c>
      <c r="F10" s="55">
        <v>30</v>
      </c>
      <c r="G10" s="75">
        <v>1</v>
      </c>
      <c r="H10" s="76">
        <v>2</v>
      </c>
      <c r="I10" s="62">
        <v>3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3:26">
      <c r="C11" s="42"/>
      <c r="D11" s="59"/>
      <c r="E11" s="44"/>
      <c r="F11" s="56"/>
      <c r="G11" s="59"/>
      <c r="H11" s="76"/>
      <c r="I11" s="6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3:26">
      <c r="C12" s="42"/>
      <c r="D12" s="59"/>
      <c r="E12" s="44"/>
      <c r="F12" s="56"/>
      <c r="G12" s="59"/>
      <c r="H12" s="76"/>
      <c r="I12" s="6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3:26">
      <c r="C13" s="73"/>
      <c r="D13" s="60"/>
      <c r="E13" s="61"/>
      <c r="F13" s="74"/>
      <c r="G13" s="60"/>
      <c r="H13" s="76"/>
      <c r="I13" s="6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3:26">
      <c r="C14" s="65">
        <v>4</v>
      </c>
      <c r="D14" s="43">
        <v>5</v>
      </c>
      <c r="E14" s="43">
        <v>6</v>
      </c>
      <c r="F14" s="43">
        <v>7</v>
      </c>
      <c r="G14" s="43">
        <v>8</v>
      </c>
      <c r="H14" s="68">
        <v>9</v>
      </c>
      <c r="I14" s="46">
        <v>10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3:26">
      <c r="C15" s="42"/>
      <c r="D15" s="44"/>
      <c r="E15" s="44"/>
      <c r="F15" s="44"/>
      <c r="G15" s="44"/>
      <c r="H15" s="69"/>
      <c r="I15" s="40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3:26">
      <c r="C16" s="42"/>
      <c r="D16" s="44"/>
      <c r="E16" s="44"/>
      <c r="F16" s="44"/>
      <c r="G16" s="44"/>
      <c r="H16" s="69"/>
      <c r="I16" s="40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3:26">
      <c r="C17" s="66"/>
      <c r="D17" s="61"/>
      <c r="E17" s="67"/>
      <c r="F17" s="61"/>
      <c r="G17" s="61"/>
      <c r="H17" s="70"/>
      <c r="I17" s="4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3:26">
      <c r="C18" s="48">
        <v>11</v>
      </c>
      <c r="D18" s="51">
        <v>12</v>
      </c>
      <c r="E18" s="54">
        <v>13</v>
      </c>
      <c r="F18" s="55">
        <v>14</v>
      </c>
      <c r="G18" s="58">
        <v>15</v>
      </c>
      <c r="H18" s="43">
        <v>16</v>
      </c>
      <c r="I18" s="62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3:26">
      <c r="C19" s="49"/>
      <c r="D19" s="52"/>
      <c r="E19" s="54"/>
      <c r="F19" s="56"/>
      <c r="G19" s="59"/>
      <c r="H19" s="44"/>
      <c r="I19" s="6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3:26">
      <c r="C20" s="49"/>
      <c r="D20" s="52"/>
      <c r="E20" s="54"/>
      <c r="F20" s="56"/>
      <c r="G20" s="59"/>
      <c r="H20" s="44"/>
      <c r="I20" s="6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3:26">
      <c r="C21" s="50"/>
      <c r="D21" s="53"/>
      <c r="E21" s="54"/>
      <c r="F21" s="57"/>
      <c r="G21" s="60"/>
      <c r="H21" s="61"/>
      <c r="I21" s="6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3:26">
      <c r="C22" s="41">
        <v>18</v>
      </c>
      <c r="D22" s="43">
        <v>19</v>
      </c>
      <c r="E22" s="45">
        <v>20</v>
      </c>
      <c r="F22" s="43">
        <v>21</v>
      </c>
      <c r="G22" s="43">
        <v>22</v>
      </c>
      <c r="H22" s="43">
        <v>23</v>
      </c>
      <c r="I22" s="39">
        <v>24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3:26">
      <c r="C23" s="42"/>
      <c r="D23" s="44"/>
      <c r="E23" s="44"/>
      <c r="F23" s="44"/>
      <c r="G23" s="44"/>
      <c r="H23" s="44"/>
      <c r="I23" s="4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3:26">
      <c r="C24" s="42"/>
      <c r="D24" s="44"/>
      <c r="E24" s="44"/>
      <c r="F24" s="44"/>
      <c r="G24" s="44"/>
      <c r="H24" s="44"/>
      <c r="I24" s="4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3:26">
      <c r="C25" s="42"/>
      <c r="D25" s="44"/>
      <c r="E25" s="44"/>
      <c r="F25" s="44"/>
      <c r="G25" s="44"/>
      <c r="H25" s="44"/>
      <c r="I25" s="40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3:26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3:26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3:26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3:26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3:26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3:26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3:26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3:26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3:26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3:26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3:26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3:26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3:26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3:26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3:26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3:26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3:26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3:26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3:26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3:26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3:26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3:26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3:26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3:26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3:26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3:26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3:26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3:26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3:26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3:2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3:26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3:26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3:26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3:26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3:26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3:26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3:26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3:26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3:26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3:26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3:26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3:26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3:26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3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3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3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3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3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3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3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3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3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3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3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3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3:16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3:16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3:16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3:16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3:16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3:16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3:16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3:16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3:16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3:16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3:16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3:16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3:16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3:16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3:16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3:16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3:16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3:16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3:16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3:16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3:16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3:16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3:16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3:16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3:16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3:16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3:16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3:16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3:16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3:16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3:16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3:16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3:16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3:16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3:16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3:16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3:16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3:16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3:16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3:16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3:16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3:16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3:16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3:16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3:16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3:16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3:16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3:16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3:16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3:16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3:16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3:16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3:16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</sheetData>
  <mergeCells count="36">
    <mergeCell ref="C5:I5"/>
    <mergeCell ref="I6:I9"/>
    <mergeCell ref="C10:C13"/>
    <mergeCell ref="D10:D13"/>
    <mergeCell ref="E10:E13"/>
    <mergeCell ref="F10:F13"/>
    <mergeCell ref="G10:G13"/>
    <mergeCell ref="H10:H13"/>
    <mergeCell ref="I10:I13"/>
    <mergeCell ref="C6:C9"/>
    <mergeCell ref="D6:D9"/>
    <mergeCell ref="E6:E9"/>
    <mergeCell ref="F6:F9"/>
    <mergeCell ref="G6:G9"/>
    <mergeCell ref="H6:H9"/>
    <mergeCell ref="I14:I17"/>
    <mergeCell ref="C18:C21"/>
    <mergeCell ref="D18:D21"/>
    <mergeCell ref="E18:E21"/>
    <mergeCell ref="F18:F21"/>
    <mergeCell ref="G18:G21"/>
    <mergeCell ref="H18:H21"/>
    <mergeCell ref="I18:I21"/>
    <mergeCell ref="C14:C17"/>
    <mergeCell ref="D14:D17"/>
    <mergeCell ref="E14:E17"/>
    <mergeCell ref="F14:F17"/>
    <mergeCell ref="G14:G17"/>
    <mergeCell ref="H14:H17"/>
    <mergeCell ref="I22:I25"/>
    <mergeCell ref="C22:C25"/>
    <mergeCell ref="D22:D25"/>
    <mergeCell ref="E22:E25"/>
    <mergeCell ref="F22:F25"/>
    <mergeCell ref="G22:G25"/>
    <mergeCell ref="H22:H2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BE76-ED47-4FAB-9452-6B5FB85EB47D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100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5F33776F-AFD2-4316-8782-6367033484C6}">
      <formula1>"Ja, Nej"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B030-B2A9-40D2-8034-141CD80DBE65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101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AD6D1BAC-288E-4445-AB04-6A8CD8FA51EC}">
      <formula1>"Ja, Nej"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312F-BD53-4B60-A9C6-F72B76C9A832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102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E9B4E2A0-30F6-4389-AB66-7EA4C37DCA52}">
      <formula1>"Ja, Nej"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237-405E-4D9F-825A-ACF201EF849E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103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8CAF4CF9-ECDF-4C10-8143-D6E8B744877F}">
      <formula1>"Ja, Nej"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DE3E-1445-4976-8280-36A0EC73BAAB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104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67726FDB-148B-434C-9061-6376F1A02E2E}">
      <formula1>"Ja, Nej"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9428-DF50-4A7D-9941-EABD8DB42FCE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105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6403A5D4-B280-4896-9D2C-1942FEC56FAC}">
      <formula1>"Ja, Nej"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6A59-0BB9-4D08-A6C2-0F92B6AE9436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106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985C1505-3BA0-43CB-A12D-D98A20AA39BA}">
      <formula1>"Ja, Nej"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95E7-EC96-47E2-A209-B5D50D5F2352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107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A2827F37-F34C-4C85-9E52-8E8D220B175A}">
      <formula1>"Ja, Nej"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9CEE-1341-4B28-8201-3E948F05523C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108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431D03A9-7B6A-43C7-88BD-504900D45D17}">
      <formula1>"Ja, Nej"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07D0-7284-4D0C-8EFD-4A8EBDCA06EF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109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AF302EAF-132B-48CD-A483-CEB67BDBDE5F}">
      <formula1>"Ja, Nej"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54B6-8403-465A-9BF5-21F45155DD9A}">
  <dimension ref="A1:AL91"/>
  <sheetViews>
    <sheetView topLeftCell="A19" workbookViewId="0">
      <selection activeCell="C38" sqref="C38"/>
    </sheetView>
  </sheetViews>
  <sheetFormatPr defaultRowHeight="14.25"/>
  <sheetData>
    <row r="1" spans="1:38" ht="19.899999999999999" thickBot="1">
      <c r="A1" s="14"/>
      <c r="B1" s="14"/>
      <c r="C1" s="38"/>
      <c r="D1" s="38"/>
      <c r="E1" s="38"/>
      <c r="F1" s="38"/>
      <c r="G1" s="77" t="s">
        <v>75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spans="1:38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spans="1:38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1:38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8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8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8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8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8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8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8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8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8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8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8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8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8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8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8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8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8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8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spans="1:3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3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3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spans="1:32">
      <c r="A85" s="14"/>
      <c r="B85" s="14"/>
      <c r="C85" s="14"/>
    </row>
    <row r="86" spans="1:32">
      <c r="A86" s="14"/>
      <c r="B86" s="14"/>
      <c r="C86" s="14"/>
    </row>
    <row r="87" spans="1:32">
      <c r="A87" s="14"/>
      <c r="B87" s="14"/>
      <c r="C87" s="14"/>
    </row>
    <row r="88" spans="1:32">
      <c r="A88" s="14"/>
      <c r="B88" s="14"/>
      <c r="C88" s="14"/>
    </row>
    <row r="89" spans="1:32">
      <c r="A89" s="14"/>
      <c r="B89" s="14"/>
      <c r="C89" s="14"/>
    </row>
    <row r="90" spans="1:32">
      <c r="A90" s="14"/>
      <c r="B90" s="14"/>
      <c r="C90" s="14"/>
    </row>
    <row r="91" spans="1:32">
      <c r="A91" s="14"/>
      <c r="B91" s="14"/>
      <c r="C91" s="14"/>
    </row>
  </sheetData>
  <mergeCells count="1">
    <mergeCell ref="G1:M3"/>
  </mergeCells>
  <dataValidations count="1">
    <dataValidation type="list" allowBlank="1" showInputMessage="1" showErrorMessage="1" sqref="K7 K9 K11" xr:uid="{B3047F86-3B22-4FD6-8C4A-CCE1543E64EF}">
      <formula1>"Ja, Nej"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EF7F-D64A-4153-BDCE-049BE9918D1A}">
  <dimension ref="A1:AA82"/>
  <sheetViews>
    <sheetView workbookViewId="0">
      <selection sqref="A1:Z80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110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ADE50AAF-0AA0-4B0A-B7F3-75AEBD199201}">
      <formula1>"Ja, Nej"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05EA-AB0F-477D-B364-2CCC28C44887}">
  <dimension ref="A1:AE80"/>
  <sheetViews>
    <sheetView topLeftCell="A10" workbookViewId="0">
      <selection activeCell="X18" sqref="X18"/>
    </sheetView>
  </sheetViews>
  <sheetFormatPr defaultRowHeight="14.25"/>
  <sheetData>
    <row r="1" spans="1:31" ht="19.899999999999999" thickBot="1">
      <c r="A1" s="14"/>
      <c r="B1" s="14"/>
      <c r="C1" s="38"/>
      <c r="D1" s="38"/>
      <c r="E1" s="38"/>
      <c r="F1" s="38"/>
      <c r="G1" s="77" t="s">
        <v>112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</row>
    <row r="41" spans="1:31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3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3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3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3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3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3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3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mergeCells count="1">
    <mergeCell ref="G1:M3"/>
  </mergeCells>
  <dataValidations count="1">
    <dataValidation type="list" allowBlank="1" showInputMessage="1" showErrorMessage="1" sqref="K7 K9 K11" xr:uid="{4CCB91AC-8928-4D39-A1C6-C332E0B0EFD7}">
      <formula1>"Ja, Nej"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DC69-4D80-40AC-9FB7-B6FD88DB37E1}">
  <dimension ref="A1:AA82"/>
  <sheetViews>
    <sheetView tabSelected="1" workbookViewId="0">
      <selection activeCell="Q16" sqref="Q16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111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DFAAE263-C998-4C64-A96A-76BF55105FB9}">
      <formula1>"Ja, Nej"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>
      <selection activeCell="B37" sqref="B37"/>
    </sheetView>
  </sheetViews>
  <sheetFormatPr defaultRowHeight="14.25"/>
  <cols>
    <col min="1" max="1" width="18.3984375" bestFit="1" customWidth="1"/>
    <col min="2" max="2" width="14.86328125" bestFit="1" customWidth="1"/>
    <col min="3" max="3" width="5" style="5" customWidth="1"/>
    <col min="4" max="4" width="15.3984375" bestFit="1" customWidth="1"/>
    <col min="6" max="6" width="11.3984375" customWidth="1"/>
    <col min="7" max="7" width="20.73046875" bestFit="1" customWidth="1"/>
    <col min="8" max="8" width="14.265625" bestFit="1" customWidth="1"/>
  </cols>
  <sheetData>
    <row r="1" spans="1:16">
      <c r="A1" s="81" t="s">
        <v>0</v>
      </c>
      <c r="B1" s="81"/>
      <c r="C1" s="81"/>
      <c r="D1" s="81"/>
      <c r="E1" s="81"/>
      <c r="F1" s="81"/>
    </row>
    <row r="2" spans="1:16">
      <c r="A2" s="81" t="s">
        <v>1</v>
      </c>
      <c r="B2" s="81"/>
      <c r="C2" s="1"/>
      <c r="D2" s="81" t="s">
        <v>2</v>
      </c>
      <c r="E2" s="81"/>
      <c r="F2" s="81"/>
    </row>
    <row r="3" spans="1:16">
      <c r="A3" s="2" t="s">
        <v>3</v>
      </c>
      <c r="B3" s="3"/>
      <c r="C3" s="1"/>
      <c r="D3" s="3" t="s">
        <v>4</v>
      </c>
      <c r="E3" s="3"/>
      <c r="F3" s="3"/>
    </row>
    <row r="4" spans="1:16">
      <c r="A4" s="2" t="s">
        <v>5</v>
      </c>
      <c r="B4" s="2"/>
      <c r="C4" s="1"/>
      <c r="D4" s="2" t="s">
        <v>6</v>
      </c>
      <c r="E4" s="2"/>
      <c r="F4" s="2"/>
    </row>
    <row r="5" spans="1:16">
      <c r="A5" s="2" t="s">
        <v>7</v>
      </c>
      <c r="B5" s="2"/>
      <c r="C5" s="1"/>
      <c r="D5" s="2" t="s">
        <v>8</v>
      </c>
      <c r="E5" s="2"/>
      <c r="F5" s="2"/>
      <c r="G5" t="s">
        <v>57</v>
      </c>
      <c r="H5" s="11">
        <v>20600000</v>
      </c>
      <c r="P5" t="s">
        <v>58</v>
      </c>
    </row>
    <row r="6" spans="1:16">
      <c r="A6" s="2" t="s">
        <v>9</v>
      </c>
      <c r="B6" s="2"/>
      <c r="C6" s="1"/>
      <c r="D6" s="2"/>
      <c r="E6" s="2"/>
      <c r="F6" s="2"/>
      <c r="G6" t="s">
        <v>59</v>
      </c>
      <c r="H6" s="11">
        <v>23649912</v>
      </c>
      <c r="P6" t="s">
        <v>62</v>
      </c>
    </row>
    <row r="7" spans="1:16">
      <c r="A7" s="2" t="s">
        <v>10</v>
      </c>
      <c r="B7" s="2"/>
      <c r="C7" s="1"/>
      <c r="D7" s="2"/>
      <c r="E7" s="2"/>
      <c r="F7" s="2"/>
      <c r="G7" t="s">
        <v>61</v>
      </c>
      <c r="H7" s="9">
        <v>30</v>
      </c>
      <c r="P7">
        <v>30</v>
      </c>
    </row>
    <row r="8" spans="1:16">
      <c r="A8" s="2" t="s">
        <v>49</v>
      </c>
      <c r="B8" s="2"/>
      <c r="C8" s="1"/>
      <c r="D8" s="2"/>
      <c r="E8" s="2"/>
      <c r="F8" s="2"/>
      <c r="G8" t="s">
        <v>60</v>
      </c>
      <c r="H8" s="9">
        <v>0</v>
      </c>
      <c r="P8">
        <v>0</v>
      </c>
    </row>
    <row r="9" spans="1:16">
      <c r="A9" s="78" t="s">
        <v>11</v>
      </c>
      <c r="B9" s="79"/>
      <c r="C9" s="79"/>
      <c r="D9" s="79"/>
      <c r="E9" s="79"/>
      <c r="F9" s="80"/>
    </row>
    <row r="10" spans="1:16">
      <c r="A10" s="78" t="s">
        <v>1</v>
      </c>
      <c r="B10" s="80"/>
      <c r="C10" s="1"/>
      <c r="D10" s="81" t="s">
        <v>2</v>
      </c>
      <c r="E10" s="81"/>
      <c r="F10" s="81"/>
    </row>
    <row r="11" spans="1:16">
      <c r="A11" s="4" t="s">
        <v>12</v>
      </c>
      <c r="B11" s="6">
        <v>0.02</v>
      </c>
      <c r="C11" s="1"/>
      <c r="D11" s="2" t="s">
        <v>13</v>
      </c>
      <c r="E11" s="2">
        <v>200</v>
      </c>
      <c r="F11" s="2" t="s">
        <v>14</v>
      </c>
      <c r="G11" t="s">
        <v>53</v>
      </c>
      <c r="H11" s="10">
        <v>472998.24</v>
      </c>
      <c r="O11">
        <v>23649912</v>
      </c>
    </row>
    <row r="12" spans="1:16">
      <c r="A12" s="4" t="s">
        <v>15</v>
      </c>
      <c r="B12" s="6">
        <v>0.02</v>
      </c>
      <c r="C12" s="1"/>
      <c r="D12" s="2" t="s">
        <v>16</v>
      </c>
      <c r="E12" s="2"/>
      <c r="F12" s="2" t="s">
        <v>17</v>
      </c>
      <c r="G12" t="s">
        <v>52</v>
      </c>
      <c r="H12" s="10">
        <v>2060000</v>
      </c>
      <c r="O12">
        <v>23649913</v>
      </c>
    </row>
    <row r="13" spans="1:16">
      <c r="A13" s="4"/>
      <c r="B13" s="2"/>
      <c r="C13" s="1"/>
      <c r="D13" s="2" t="s">
        <v>18</v>
      </c>
      <c r="E13" s="2"/>
      <c r="F13" s="2" t="s">
        <v>19</v>
      </c>
      <c r="G13" t="s">
        <v>64</v>
      </c>
      <c r="H13" s="10">
        <v>20600000</v>
      </c>
      <c r="O13">
        <v>23649914</v>
      </c>
    </row>
    <row r="14" spans="1:16">
      <c r="A14" s="2" t="s">
        <v>20</v>
      </c>
      <c r="B14" s="2"/>
      <c r="C14" s="1"/>
      <c r="D14" s="2" t="s">
        <v>21</v>
      </c>
      <c r="E14" s="2"/>
      <c r="F14" s="2"/>
      <c r="G14" t="s">
        <v>63</v>
      </c>
      <c r="H14" s="10">
        <v>23649912</v>
      </c>
      <c r="I14" s="8">
        <v>0.02</v>
      </c>
      <c r="O14">
        <v>23649915</v>
      </c>
    </row>
    <row r="15" spans="1:16">
      <c r="A15" s="2" t="s">
        <v>22</v>
      </c>
      <c r="B15" s="2"/>
      <c r="C15" s="1"/>
      <c r="D15" s="2" t="s">
        <v>23</v>
      </c>
      <c r="E15" s="2"/>
      <c r="F15" s="2"/>
      <c r="G15" t="s">
        <v>54</v>
      </c>
      <c r="O15">
        <v>5000000</v>
      </c>
    </row>
    <row r="16" spans="1:16">
      <c r="A16" s="2" t="s">
        <v>24</v>
      </c>
      <c r="B16" s="6">
        <v>0.1</v>
      </c>
      <c r="C16" s="1"/>
      <c r="D16" s="2" t="s">
        <v>25</v>
      </c>
      <c r="E16" s="6">
        <v>0.1</v>
      </c>
      <c r="F16" s="2"/>
      <c r="G16" t="s">
        <v>55</v>
      </c>
      <c r="O16">
        <v>750000</v>
      </c>
    </row>
    <row r="17" spans="1:15">
      <c r="A17" s="2" t="s">
        <v>26</v>
      </c>
      <c r="B17" s="6">
        <v>0.9</v>
      </c>
      <c r="C17" s="1"/>
      <c r="D17" s="2" t="s">
        <v>27</v>
      </c>
      <c r="E17" s="6">
        <v>0.9</v>
      </c>
      <c r="F17" s="2"/>
      <c r="G17" t="s">
        <v>56</v>
      </c>
      <c r="O17">
        <v>0.15</v>
      </c>
    </row>
    <row r="18" spans="1:15">
      <c r="A18" s="2"/>
      <c r="B18" s="2"/>
      <c r="C18" s="1"/>
      <c r="D18" s="2"/>
      <c r="E18" s="2"/>
      <c r="F18" s="2"/>
    </row>
    <row r="19" spans="1:15">
      <c r="A19" s="78" t="s">
        <v>28</v>
      </c>
      <c r="B19" s="79"/>
      <c r="C19" s="79"/>
      <c r="D19" s="79"/>
      <c r="E19" s="79"/>
      <c r="F19" s="80"/>
    </row>
    <row r="20" spans="1:15">
      <c r="A20" s="78" t="s">
        <v>1</v>
      </c>
      <c r="B20" s="80"/>
      <c r="C20" s="1"/>
      <c r="D20" s="81" t="s">
        <v>2</v>
      </c>
      <c r="E20" s="81"/>
      <c r="F20" s="81"/>
    </row>
    <row r="21" spans="1:15">
      <c r="A21" s="2" t="s">
        <v>29</v>
      </c>
      <c r="B21" s="2"/>
      <c r="C21" s="1"/>
      <c r="D21" s="2" t="s">
        <v>29</v>
      </c>
      <c r="E21" s="2"/>
      <c r="F21" s="2"/>
    </row>
    <row r="22" spans="1:15">
      <c r="A22" s="2" t="s">
        <v>30</v>
      </c>
      <c r="B22" s="2"/>
      <c r="C22" s="1"/>
      <c r="D22" s="2" t="s">
        <v>31</v>
      </c>
      <c r="E22" s="2"/>
      <c r="F22" s="2"/>
    </row>
    <row r="23" spans="1:15">
      <c r="A23" s="78" t="s">
        <v>48</v>
      </c>
      <c r="B23" s="79"/>
      <c r="C23" s="79"/>
      <c r="D23" s="79"/>
      <c r="E23" s="79"/>
      <c r="F23" s="80"/>
    </row>
    <row r="24" spans="1:15">
      <c r="A24" s="2" t="s">
        <v>66</v>
      </c>
      <c r="B24" s="2">
        <v>1</v>
      </c>
      <c r="C24" s="1"/>
      <c r="D24" s="2" t="s">
        <v>67</v>
      </c>
      <c r="E24" s="2">
        <v>20</v>
      </c>
      <c r="F24" s="2"/>
    </row>
    <row r="25" spans="1:15">
      <c r="A25" s="2" t="s">
        <v>50</v>
      </c>
      <c r="B25" s="2">
        <v>2</v>
      </c>
      <c r="C25" s="1"/>
      <c r="D25" s="2"/>
      <c r="E25" s="2"/>
      <c r="F25" s="2"/>
    </row>
    <row r="26" spans="1:15">
      <c r="A26" t="s">
        <v>51</v>
      </c>
      <c r="B26">
        <f>SUM(B24:B25)</f>
        <v>3</v>
      </c>
    </row>
    <row r="27" spans="1:15">
      <c r="A27" t="s">
        <v>68</v>
      </c>
      <c r="B27" s="12">
        <f>1- B26/E24</f>
        <v>0.85</v>
      </c>
    </row>
    <row r="28" spans="1:15">
      <c r="A28" t="s">
        <v>70</v>
      </c>
      <c r="B28" s="12">
        <f>B24/B26</f>
        <v>0.33333333333333331</v>
      </c>
    </row>
    <row r="29" spans="1:15">
      <c r="A29" t="s">
        <v>69</v>
      </c>
      <c r="B29" s="12">
        <f>1 - B24/E24</f>
        <v>0.95</v>
      </c>
    </row>
    <row r="30" spans="1:15">
      <c r="A30" t="s">
        <v>71</v>
      </c>
      <c r="B30" s="8">
        <f>1-B29</f>
        <v>5.0000000000000044E-2</v>
      </c>
    </row>
    <row r="31" spans="1:15">
      <c r="A31" s="78" t="s">
        <v>72</v>
      </c>
      <c r="B31" s="79"/>
      <c r="C31" s="79"/>
      <c r="D31" s="79"/>
      <c r="E31" s="79"/>
      <c r="F31" s="80"/>
    </row>
    <row r="32" spans="1:15">
      <c r="A32" s="2" t="s">
        <v>74</v>
      </c>
      <c r="B32" s="6">
        <v>0.62</v>
      </c>
      <c r="G32" s="12">
        <v>0.62</v>
      </c>
      <c r="H32" s="12">
        <v>58</v>
      </c>
    </row>
    <row r="33" spans="1:8">
      <c r="A33" s="2" t="s">
        <v>65</v>
      </c>
      <c r="B33" s="6">
        <v>0.57999999999999996</v>
      </c>
    </row>
    <row r="34" spans="1:8">
      <c r="A34" s="78" t="s">
        <v>73</v>
      </c>
      <c r="B34" s="79"/>
      <c r="C34" s="79"/>
      <c r="D34" s="79"/>
      <c r="E34" s="79"/>
      <c r="F34" s="80"/>
    </row>
    <row r="35" spans="1:8">
      <c r="A35" s="2" t="s">
        <v>74</v>
      </c>
      <c r="B35" s="6">
        <v>0.55000000000000004</v>
      </c>
      <c r="G35" s="12">
        <v>0.55000000000000004</v>
      </c>
      <c r="H35" s="12">
        <v>0.4</v>
      </c>
    </row>
    <row r="36" spans="1:8">
      <c r="A36" s="2" t="s">
        <v>65</v>
      </c>
      <c r="B36" s="6">
        <v>0.4</v>
      </c>
    </row>
  </sheetData>
  <mergeCells count="12">
    <mergeCell ref="A34:F34"/>
    <mergeCell ref="A1:F1"/>
    <mergeCell ref="A2:B2"/>
    <mergeCell ref="D2:F2"/>
    <mergeCell ref="A9:F9"/>
    <mergeCell ref="A10:B10"/>
    <mergeCell ref="D10:F10"/>
    <mergeCell ref="A19:F19"/>
    <mergeCell ref="A20:B20"/>
    <mergeCell ref="D20:F20"/>
    <mergeCell ref="A23:F23"/>
    <mergeCell ref="A31:F3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A14" sqref="A14"/>
    </sheetView>
  </sheetViews>
  <sheetFormatPr defaultRowHeight="14.25"/>
  <cols>
    <col min="1" max="1" width="10.59765625" bestFit="1" customWidth="1"/>
  </cols>
  <sheetData>
    <row r="1" spans="1:13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>
      <c r="A2" s="2" t="s">
        <v>44</v>
      </c>
      <c r="B2" s="6">
        <v>0.1</v>
      </c>
      <c r="C2" s="6">
        <v>0.18</v>
      </c>
      <c r="D2" s="6">
        <v>0.26</v>
      </c>
      <c r="E2" s="6">
        <v>0.34</v>
      </c>
      <c r="F2" s="6">
        <v>0.42</v>
      </c>
      <c r="G2" s="6">
        <v>0.5</v>
      </c>
      <c r="H2" s="6">
        <v>0.57999999999999996</v>
      </c>
      <c r="I2" s="6">
        <v>0.66</v>
      </c>
      <c r="J2" s="6">
        <v>0.74</v>
      </c>
      <c r="K2" s="6">
        <v>0.82</v>
      </c>
      <c r="L2" s="6">
        <v>0.9</v>
      </c>
      <c r="M2" s="6">
        <v>1</v>
      </c>
    </row>
    <row r="3" spans="1:13">
      <c r="A3" s="2" t="s">
        <v>45</v>
      </c>
      <c r="B3" s="6">
        <v>0.05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13</v>
      </c>
      <c r="B4" s="2">
        <f>B2*$B$12</f>
        <v>1000</v>
      </c>
      <c r="C4" s="2">
        <f t="shared" ref="C4:M4" si="0">C2*$B$12</f>
        <v>1800</v>
      </c>
      <c r="D4" s="2">
        <f t="shared" si="0"/>
        <v>2600</v>
      </c>
      <c r="E4" s="2">
        <f t="shared" si="0"/>
        <v>3400.0000000000005</v>
      </c>
      <c r="F4" s="2">
        <f t="shared" si="0"/>
        <v>4200</v>
      </c>
      <c r="G4" s="2">
        <f t="shared" si="0"/>
        <v>5000</v>
      </c>
      <c r="H4" s="2">
        <f t="shared" si="0"/>
        <v>5800</v>
      </c>
      <c r="I4" s="2">
        <f t="shared" si="0"/>
        <v>6600</v>
      </c>
      <c r="J4" s="2">
        <f t="shared" si="0"/>
        <v>7400</v>
      </c>
      <c r="K4" s="2">
        <f t="shared" si="0"/>
        <v>8200</v>
      </c>
      <c r="L4" s="2">
        <f t="shared" si="0"/>
        <v>9000</v>
      </c>
      <c r="M4" s="2">
        <f t="shared" si="0"/>
        <v>10000</v>
      </c>
    </row>
    <row r="5" spans="1:13">
      <c r="A5" s="2" t="s">
        <v>16</v>
      </c>
      <c r="B5" s="2">
        <f>B3*$B$12</f>
        <v>500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18</v>
      </c>
      <c r="B6" s="2">
        <v>800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 t="s">
        <v>21</v>
      </c>
      <c r="B7" s="2">
        <f>B5/B6</f>
        <v>0.625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 t="s">
        <v>23</v>
      </c>
      <c r="B8" s="2">
        <f>B5-B6</f>
        <v>-300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7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7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>
      <c r="A12" t="s">
        <v>31</v>
      </c>
      <c r="B12">
        <v>10000</v>
      </c>
    </row>
    <row r="13" spans="1:13">
      <c r="A13" t="s">
        <v>18</v>
      </c>
      <c r="B13">
        <v>800</v>
      </c>
    </row>
    <row r="14" spans="1:13">
      <c r="A14" t="s">
        <v>46</v>
      </c>
      <c r="B14">
        <f>B12/B7</f>
        <v>16000</v>
      </c>
    </row>
    <row r="15" spans="1:13">
      <c r="A15" t="s">
        <v>29</v>
      </c>
      <c r="B1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F524-15C8-4C6B-84A9-92A04A62851E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84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69F5F35A-B7A2-4426-8F72-7ACFE333DB85}">
      <formula1>"Ja, Nej"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C66-A388-4DC3-8537-6B55478BD079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85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DDCF1060-F0C4-43BC-924C-6B7323EF1232}">
      <formula1>"Ja, Nej"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A992-7A5D-4667-B791-4A5C85723CF6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86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33FC89EA-2DF6-4DC4-ADDA-0553E7BA8010}">
      <formula1>"Ja, Nej"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BF9-6804-4B16-B587-45EEDDAFBEF1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87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6A6B8BE0-9E50-41C4-9BEE-48B3F8ADAE0C}">
      <formula1>"Ja, Nej"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4D35-3AD4-422E-AF29-C7D418132B33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88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F703A55B-5C9A-4A6F-90F6-49D0D846EEFE}">
      <formula1>"Ja, Nej"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A271-D1F5-42D4-9973-304BD50EB5CC}">
  <dimension ref="A1:AA82"/>
  <sheetViews>
    <sheetView workbookViewId="0">
      <selection activeCell="G1" sqref="G1:M3"/>
    </sheetView>
  </sheetViews>
  <sheetFormatPr defaultRowHeight="14.25"/>
  <sheetData>
    <row r="1" spans="1:27" ht="19.899999999999999" thickBot="1">
      <c r="A1" s="14"/>
      <c r="B1" s="14"/>
      <c r="C1" s="38"/>
      <c r="D1" s="38"/>
      <c r="E1" s="38"/>
      <c r="F1" s="38"/>
      <c r="G1" s="77" t="s">
        <v>89</v>
      </c>
      <c r="H1" s="77"/>
      <c r="I1" s="77"/>
      <c r="J1" s="77"/>
      <c r="K1" s="77"/>
      <c r="L1" s="77"/>
      <c r="M1" s="77"/>
      <c r="N1" s="38"/>
      <c r="O1" s="38"/>
      <c r="P1" s="38"/>
      <c r="Q1" s="38"/>
      <c r="R1" s="38"/>
      <c r="S1" s="14"/>
      <c r="T1" s="14"/>
      <c r="U1" s="14"/>
      <c r="V1" s="14"/>
      <c r="W1" s="14"/>
      <c r="X1" s="14"/>
      <c r="Y1" s="14"/>
      <c r="Z1" s="14"/>
      <c r="AA1" s="14"/>
    </row>
    <row r="2" spans="1:27" ht="20.25" thickTop="1" thickBot="1">
      <c r="A2" s="14"/>
      <c r="B2" s="14"/>
      <c r="C2" s="38"/>
      <c r="D2" s="38"/>
      <c r="E2" s="38"/>
      <c r="F2" s="38"/>
      <c r="G2" s="77"/>
      <c r="H2" s="77"/>
      <c r="I2" s="77"/>
      <c r="J2" s="77"/>
      <c r="K2" s="77"/>
      <c r="L2" s="77"/>
      <c r="M2" s="77"/>
      <c r="N2" s="38"/>
      <c r="O2" s="38"/>
      <c r="P2" s="38"/>
      <c r="Q2" s="38"/>
      <c r="R2" s="38"/>
      <c r="S2" s="14"/>
      <c r="T2" s="14"/>
      <c r="U2" s="14"/>
      <c r="V2" s="14"/>
      <c r="W2" s="14"/>
      <c r="X2" s="14"/>
      <c r="Y2" s="14"/>
      <c r="Z2" s="14"/>
      <c r="AA2" s="14"/>
    </row>
    <row r="3" spans="1:27" ht="20.25" thickTop="1" thickBot="1">
      <c r="A3" s="14"/>
      <c r="B3" s="14"/>
      <c r="C3" s="38"/>
      <c r="D3" s="38"/>
      <c r="E3" s="38"/>
      <c r="F3" s="38"/>
      <c r="G3" s="77"/>
      <c r="H3" s="77"/>
      <c r="I3" s="77"/>
      <c r="J3" s="77"/>
      <c r="K3" s="77"/>
      <c r="L3" s="77"/>
      <c r="M3" s="77"/>
      <c r="N3" s="38"/>
      <c r="O3" s="38"/>
      <c r="P3" s="38"/>
      <c r="Q3" s="38"/>
      <c r="R3" s="38"/>
      <c r="S3" s="14"/>
      <c r="T3" s="14"/>
      <c r="U3" s="14"/>
      <c r="V3" s="14"/>
      <c r="W3" s="14"/>
      <c r="X3" s="14"/>
      <c r="Y3" s="14"/>
      <c r="Z3" s="14"/>
      <c r="AA3" s="14"/>
    </row>
    <row r="4" spans="1:27" ht="15" thickTop="1" thickBot="1">
      <c r="A4" s="14"/>
      <c r="B4" s="14"/>
      <c r="C4" s="13"/>
      <c r="D4" s="1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</row>
    <row r="5" spans="1:27" ht="14.65" thickBot="1">
      <c r="A5" s="14"/>
      <c r="B5" s="14"/>
      <c r="C5" s="13"/>
      <c r="D5" s="13" t="s">
        <v>77</v>
      </c>
      <c r="E5" s="18"/>
      <c r="F5" s="18"/>
      <c r="G5" s="18"/>
      <c r="H5" s="18"/>
      <c r="I5" s="18"/>
      <c r="J5" s="18"/>
      <c r="K5" s="20" t="s">
        <v>83</v>
      </c>
      <c r="L5" s="18"/>
      <c r="M5" s="22"/>
      <c r="N5" s="18"/>
      <c r="O5" s="18"/>
      <c r="P5" s="18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</row>
    <row r="6" spans="1:27" ht="14.65" thickBot="1">
      <c r="A6" s="14"/>
      <c r="B6" s="14"/>
      <c r="C6" s="13"/>
      <c r="D6" s="13"/>
      <c r="E6" s="18"/>
      <c r="F6" s="18"/>
      <c r="G6" s="18"/>
      <c r="H6" s="18"/>
      <c r="I6" s="18"/>
      <c r="J6" s="18"/>
      <c r="K6" s="22"/>
      <c r="L6" s="18"/>
      <c r="M6" s="23"/>
      <c r="N6" s="18"/>
      <c r="O6" s="18"/>
      <c r="P6" s="18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</row>
    <row r="7" spans="1:27" ht="18.399999999999999" thickBot="1">
      <c r="A7" s="14"/>
      <c r="B7" s="14"/>
      <c r="C7" s="13" t="s">
        <v>77</v>
      </c>
      <c r="D7" s="13"/>
      <c r="E7" s="19" t="s">
        <v>78</v>
      </c>
      <c r="F7" s="19"/>
      <c r="G7" s="19"/>
      <c r="H7" s="18"/>
      <c r="I7" s="18"/>
      <c r="J7" s="18"/>
      <c r="K7" s="21"/>
      <c r="L7" s="18"/>
      <c r="M7" s="23"/>
      <c r="N7" s="18"/>
      <c r="O7" s="18"/>
      <c r="P7" s="18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</row>
    <row r="8" spans="1:27" ht="18.399999999999999" thickBot="1">
      <c r="A8" s="14"/>
      <c r="B8" s="14"/>
      <c r="C8" s="13"/>
      <c r="D8" s="13"/>
      <c r="E8" s="19"/>
      <c r="F8" s="19"/>
      <c r="G8" s="19"/>
      <c r="H8" s="18"/>
      <c r="I8" s="18"/>
      <c r="J8" s="18"/>
      <c r="K8" s="18"/>
      <c r="L8" s="18"/>
      <c r="M8" s="23"/>
      <c r="N8" s="18"/>
      <c r="O8" s="18"/>
      <c r="P8" s="18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</row>
    <row r="9" spans="1:27" ht="18.399999999999999" thickBot="1">
      <c r="A9" s="14"/>
      <c r="B9" s="14"/>
      <c r="C9" s="13"/>
      <c r="D9" s="13"/>
      <c r="E9" s="19" t="s">
        <v>79</v>
      </c>
      <c r="F9" s="19"/>
      <c r="G9" s="19"/>
      <c r="H9" s="18"/>
      <c r="I9" s="18"/>
      <c r="J9" s="18"/>
      <c r="K9" s="21"/>
      <c r="L9" s="18"/>
      <c r="M9" s="23"/>
      <c r="N9" s="18"/>
      <c r="O9" s="18"/>
      <c r="P9" s="18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</row>
    <row r="10" spans="1:27" ht="18.399999999999999" thickBot="1">
      <c r="A10" s="14"/>
      <c r="B10" s="14"/>
      <c r="C10" s="13"/>
      <c r="D10" s="13"/>
      <c r="E10" s="19"/>
      <c r="F10" s="19"/>
      <c r="G10" s="19"/>
      <c r="H10" s="18"/>
      <c r="I10" s="18"/>
      <c r="J10" s="18"/>
      <c r="K10" s="23"/>
      <c r="L10" s="18"/>
      <c r="M10" s="23"/>
      <c r="N10" s="18"/>
      <c r="O10" s="18"/>
      <c r="P10" s="18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8.399999999999999" thickBot="1">
      <c r="A11" s="14"/>
      <c r="B11" s="14"/>
      <c r="C11" s="13"/>
      <c r="D11" s="13"/>
      <c r="E11" s="19" t="s">
        <v>80</v>
      </c>
      <c r="F11" s="19"/>
      <c r="G11" s="19"/>
      <c r="H11" s="18"/>
      <c r="I11" s="18"/>
      <c r="J11" s="18"/>
      <c r="K11" s="21"/>
      <c r="L11" s="18"/>
      <c r="M11" s="23"/>
      <c r="N11" s="18"/>
      <c r="O11" s="18"/>
      <c r="P11" s="18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8">
      <c r="A12" s="14"/>
      <c r="B12" s="14"/>
      <c r="C12" s="13"/>
      <c r="D12" s="13"/>
      <c r="E12" s="19"/>
      <c r="F12" s="19"/>
      <c r="G12" s="19"/>
      <c r="H12" s="18"/>
      <c r="I12" s="18"/>
      <c r="J12" s="18"/>
      <c r="K12" s="23"/>
      <c r="L12" s="18"/>
      <c r="M12" s="23"/>
      <c r="N12" s="18"/>
      <c r="O12" s="18"/>
      <c r="P12" s="18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8.399999999999999" thickBot="1">
      <c r="A13" s="14"/>
      <c r="B13" s="14"/>
      <c r="C13" s="13"/>
      <c r="D13" s="13"/>
      <c r="E13" s="19" t="s">
        <v>81</v>
      </c>
      <c r="F13" s="19"/>
      <c r="G13" s="19"/>
      <c r="H13" s="18"/>
      <c r="I13" s="18"/>
      <c r="J13" s="18"/>
      <c r="K13" s="18"/>
      <c r="L13" s="18"/>
      <c r="M13" s="18"/>
      <c r="N13" s="18"/>
      <c r="O13" s="18"/>
      <c r="P13" s="18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">
      <c r="A14" s="14"/>
      <c r="B14" s="14"/>
      <c r="C14" s="13"/>
      <c r="D14" s="13"/>
      <c r="E14" s="19"/>
      <c r="F14" s="24"/>
      <c r="G14" s="25"/>
      <c r="H14" s="26"/>
      <c r="I14" s="26"/>
      <c r="J14" s="26"/>
      <c r="K14" s="26"/>
      <c r="L14" s="26"/>
      <c r="M14" s="26"/>
      <c r="N14" s="27"/>
      <c r="O14" s="18"/>
      <c r="P14" s="18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8">
      <c r="A15" s="14"/>
      <c r="B15" s="14"/>
      <c r="C15" s="13"/>
      <c r="D15" s="13"/>
      <c r="E15" s="19"/>
      <c r="F15" s="28"/>
      <c r="G15" s="29"/>
      <c r="H15" s="23"/>
      <c r="I15" s="23"/>
      <c r="J15" s="23"/>
      <c r="K15" s="23"/>
      <c r="L15" s="23"/>
      <c r="M15" s="23"/>
      <c r="N15" s="30"/>
      <c r="O15" s="18"/>
      <c r="P15" s="18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8">
      <c r="A16" s="14"/>
      <c r="B16" s="14"/>
      <c r="C16" s="13"/>
      <c r="D16" s="13"/>
      <c r="E16" s="19"/>
      <c r="F16" s="28"/>
      <c r="G16" s="29"/>
      <c r="H16" s="23"/>
      <c r="I16" s="23"/>
      <c r="J16" s="23"/>
      <c r="K16" s="23"/>
      <c r="L16" s="23"/>
      <c r="M16" s="23"/>
      <c r="N16" s="30"/>
      <c r="O16" s="18"/>
      <c r="P16" s="18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8">
      <c r="A17" s="14"/>
      <c r="B17" s="14"/>
      <c r="C17" s="13"/>
      <c r="D17" s="13"/>
      <c r="E17" s="19"/>
      <c r="F17" s="28"/>
      <c r="G17" s="29"/>
      <c r="H17" s="23"/>
      <c r="I17" s="23"/>
      <c r="J17" s="23"/>
      <c r="K17" s="23"/>
      <c r="L17" s="23"/>
      <c r="M17" s="23"/>
      <c r="N17" s="30"/>
      <c r="O17" s="18"/>
      <c r="P17" s="18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8">
      <c r="A18" s="14"/>
      <c r="B18" s="14"/>
      <c r="C18" s="13"/>
      <c r="D18" s="13"/>
      <c r="E18" s="19"/>
      <c r="F18" s="28"/>
      <c r="G18" s="29"/>
      <c r="H18" s="23"/>
      <c r="I18" s="23"/>
      <c r="J18" s="23"/>
      <c r="K18" s="23"/>
      <c r="L18" s="23"/>
      <c r="M18" s="23"/>
      <c r="N18" s="30"/>
      <c r="O18" s="18"/>
      <c r="P18" s="18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/>
      <c r="B19" s="14"/>
      <c r="C19" s="13"/>
      <c r="D19" s="13"/>
      <c r="E19" s="18"/>
      <c r="F19" s="31"/>
      <c r="G19" s="23"/>
      <c r="H19" s="23"/>
      <c r="I19" s="23"/>
      <c r="J19" s="23"/>
      <c r="K19" s="23"/>
      <c r="L19" s="23"/>
      <c r="M19" s="23"/>
      <c r="N19" s="30"/>
      <c r="O19" s="18"/>
      <c r="P19" s="18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/>
      <c r="B20" s="14"/>
      <c r="C20" s="13"/>
      <c r="D20" s="13"/>
      <c r="E20" s="18"/>
      <c r="F20" s="31"/>
      <c r="G20" s="23"/>
      <c r="H20" s="23"/>
      <c r="I20" s="23"/>
      <c r="J20" s="23"/>
      <c r="K20" s="23"/>
      <c r="L20" s="23"/>
      <c r="M20" s="23"/>
      <c r="N20" s="30"/>
      <c r="O20" s="18"/>
      <c r="P20" s="18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4.65" thickBot="1">
      <c r="A21" s="14"/>
      <c r="B21" s="14"/>
      <c r="C21" s="13"/>
      <c r="D21" s="13"/>
      <c r="E21" s="18"/>
      <c r="F21" s="32"/>
      <c r="G21" s="33"/>
      <c r="H21" s="33"/>
      <c r="I21" s="33"/>
      <c r="J21" s="33"/>
      <c r="K21" s="33"/>
      <c r="L21" s="33"/>
      <c r="M21" s="33"/>
      <c r="N21" s="34"/>
      <c r="O21" s="18"/>
      <c r="P21" s="18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/>
      <c r="B22" s="14"/>
      <c r="C22" s="13"/>
      <c r="D22" s="1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/>
      <c r="B23" s="14"/>
      <c r="C23" s="13"/>
      <c r="D23" s="13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3"/>
      <c r="R23" s="13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8.399999999999999" thickBot="1">
      <c r="A24" s="14"/>
      <c r="B24" s="14"/>
      <c r="C24" s="13"/>
      <c r="D24" s="13"/>
      <c r="E24" s="19" t="s">
        <v>82</v>
      </c>
      <c r="F24" s="35"/>
      <c r="G24" s="35"/>
      <c r="H24" s="35"/>
      <c r="I24" s="18"/>
      <c r="J24" s="18"/>
      <c r="K24" s="18"/>
      <c r="L24" s="18"/>
      <c r="M24" s="18"/>
      <c r="N24" s="18"/>
      <c r="O24" s="18"/>
      <c r="P24" s="18"/>
      <c r="Q24" s="13"/>
      <c r="R24" s="13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/>
      <c r="B25" s="14"/>
      <c r="C25" s="13"/>
      <c r="D25" s="13"/>
      <c r="E25" s="18"/>
      <c r="F25" s="36"/>
      <c r="G25" s="26"/>
      <c r="H25" s="26"/>
      <c r="I25" s="26"/>
      <c r="J25" s="26"/>
      <c r="K25" s="26"/>
      <c r="L25" s="26"/>
      <c r="M25" s="26"/>
      <c r="N25" s="27"/>
      <c r="O25" s="18"/>
      <c r="P25" s="18"/>
      <c r="Q25" s="13"/>
      <c r="R25" s="13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/>
      <c r="B26" s="14"/>
      <c r="C26" s="13"/>
      <c r="D26" s="13"/>
      <c r="E26" s="18"/>
      <c r="F26" s="31"/>
      <c r="G26" s="23"/>
      <c r="H26" s="23"/>
      <c r="I26" s="23"/>
      <c r="J26" s="23"/>
      <c r="K26" s="23"/>
      <c r="L26" s="23"/>
      <c r="M26" s="23"/>
      <c r="N26" s="30"/>
      <c r="O26" s="18"/>
      <c r="P26" s="18"/>
      <c r="Q26" s="13"/>
      <c r="R26" s="13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/>
      <c r="B27" s="14"/>
      <c r="C27" s="13"/>
      <c r="D27" s="13"/>
      <c r="E27" s="18"/>
      <c r="F27" s="31"/>
      <c r="G27" s="23"/>
      <c r="H27" s="23"/>
      <c r="I27" s="23"/>
      <c r="J27" s="23"/>
      <c r="K27" s="23"/>
      <c r="L27" s="23"/>
      <c r="M27" s="23"/>
      <c r="N27" s="30"/>
      <c r="O27" s="18"/>
      <c r="P27" s="18"/>
      <c r="Q27" s="13"/>
      <c r="R27" s="13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/>
      <c r="B28" s="14"/>
      <c r="C28" s="13"/>
      <c r="D28" s="13"/>
      <c r="E28" s="18"/>
      <c r="F28" s="31"/>
      <c r="G28" s="23"/>
      <c r="H28" s="23"/>
      <c r="I28" s="23"/>
      <c r="J28" s="23"/>
      <c r="K28" s="23"/>
      <c r="L28" s="23"/>
      <c r="M28" s="23"/>
      <c r="N28" s="30"/>
      <c r="O28" s="18"/>
      <c r="P28" s="18"/>
      <c r="Q28" s="13"/>
      <c r="R28" s="13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/>
      <c r="B29" s="14"/>
      <c r="C29" s="13"/>
      <c r="D29" s="13"/>
      <c r="E29" s="18"/>
      <c r="F29" s="31"/>
      <c r="G29" s="23"/>
      <c r="H29" s="23"/>
      <c r="I29" s="23"/>
      <c r="J29" s="23"/>
      <c r="K29" s="23"/>
      <c r="L29" s="23"/>
      <c r="M29" s="23"/>
      <c r="N29" s="30"/>
      <c r="O29" s="18"/>
      <c r="P29" s="18"/>
      <c r="Q29" s="13"/>
      <c r="R29" s="13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/>
      <c r="B30" s="14"/>
      <c r="C30" s="13"/>
      <c r="D30" s="13"/>
      <c r="E30" s="18"/>
      <c r="F30" s="31"/>
      <c r="G30" s="23"/>
      <c r="H30" s="23"/>
      <c r="I30" s="23"/>
      <c r="J30" s="23"/>
      <c r="K30" s="23"/>
      <c r="L30" s="23"/>
      <c r="M30" s="23"/>
      <c r="N30" s="30"/>
      <c r="O30" s="18"/>
      <c r="P30" s="18"/>
      <c r="Q30" s="13"/>
      <c r="R30" s="13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/>
      <c r="B31" s="14"/>
      <c r="C31" s="13"/>
      <c r="D31" s="13"/>
      <c r="E31" s="18"/>
      <c r="F31" s="31"/>
      <c r="G31" s="23"/>
      <c r="H31" s="23"/>
      <c r="I31" s="23"/>
      <c r="J31" s="23"/>
      <c r="K31" s="23"/>
      <c r="L31" s="23"/>
      <c r="M31" s="23"/>
      <c r="N31" s="30"/>
      <c r="O31" s="18"/>
      <c r="P31" s="18"/>
      <c r="Q31" s="13"/>
      <c r="R31" s="13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/>
      <c r="B32" s="14"/>
      <c r="C32" s="13"/>
      <c r="D32" s="13"/>
      <c r="E32" s="18"/>
      <c r="F32" s="31"/>
      <c r="G32" s="23"/>
      <c r="H32" s="23"/>
      <c r="I32" s="23"/>
      <c r="J32" s="23"/>
      <c r="K32" s="23"/>
      <c r="L32" s="23"/>
      <c r="M32" s="23"/>
      <c r="N32" s="30"/>
      <c r="O32" s="18"/>
      <c r="P32" s="18"/>
      <c r="Q32" s="13"/>
      <c r="R32" s="13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/>
      <c r="B33" s="14"/>
      <c r="C33" s="13"/>
      <c r="D33" s="13"/>
      <c r="E33" s="18"/>
      <c r="F33" s="31"/>
      <c r="G33" s="23"/>
      <c r="H33" s="23"/>
      <c r="I33" s="23"/>
      <c r="J33" s="23"/>
      <c r="K33" s="23"/>
      <c r="L33" s="23"/>
      <c r="M33" s="23"/>
      <c r="N33" s="30"/>
      <c r="O33" s="18"/>
      <c r="P33" s="18"/>
      <c r="Q33" s="13"/>
      <c r="R33" s="13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65" thickBot="1">
      <c r="A34" s="14"/>
      <c r="B34" s="14"/>
      <c r="C34" s="13"/>
      <c r="D34" s="13"/>
      <c r="E34" s="18"/>
      <c r="F34" s="32"/>
      <c r="G34" s="33"/>
      <c r="H34" s="33"/>
      <c r="I34" s="33"/>
      <c r="J34" s="33"/>
      <c r="K34" s="33"/>
      <c r="L34" s="33"/>
      <c r="M34" s="33"/>
      <c r="N34" s="34"/>
      <c r="O34" s="18"/>
      <c r="P34" s="18"/>
      <c r="Q34" s="13"/>
      <c r="R34" s="13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3"/>
      <c r="D35" s="13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3"/>
      <c r="R35" s="13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/>
      <c r="B36" s="14"/>
      <c r="C36" s="13"/>
      <c r="D36" s="13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3"/>
      <c r="R36" s="13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25" thickBot="1">
      <c r="A37" s="14"/>
      <c r="B37" s="1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649999999999999" thickTop="1" thickBot="1">
      <c r="A38" s="14"/>
      <c r="B38" s="1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649999999999999" thickTop="1" thickBot="1">
      <c r="A39" s="14"/>
      <c r="B39" s="1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649999999999999" thickTop="1" thickBot="1">
      <c r="A40" s="14"/>
      <c r="B40" s="14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65" thickTop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</sheetData>
  <mergeCells count="1">
    <mergeCell ref="G1:M3"/>
  </mergeCells>
  <dataValidations count="1">
    <dataValidation type="list" allowBlank="1" showInputMessage="1" showErrorMessage="1" sqref="K7 K9 K11" xr:uid="{636741EA-A2E1-4D58-9BF2-58F82E921A27}">
      <formula1>"Ja, Nej"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1AB40463B9141A1D3B7B581B6B5A8" ma:contentTypeVersion="11" ma:contentTypeDescription="Skapa ett nytt dokument." ma:contentTypeScope="" ma:versionID="c3a8fd8b0ca0006f7b53ab009132b98e">
  <xsd:schema xmlns:xsd="http://www.w3.org/2001/XMLSchema" xmlns:xs="http://www.w3.org/2001/XMLSchema" xmlns:p="http://schemas.microsoft.com/office/2006/metadata/properties" xmlns:ns3="6109e99a-e846-4462-86dd-f4cc96256bd1" xmlns:ns4="1722d937-b46a-4966-8cc4-b2ae6021fbab" targetNamespace="http://schemas.microsoft.com/office/2006/metadata/properties" ma:root="true" ma:fieldsID="a9185fc326b842ef6e4580df387b0e45" ns3:_="" ns4:_="">
    <xsd:import namespace="6109e99a-e846-4462-86dd-f4cc96256bd1"/>
    <xsd:import namespace="1722d937-b46a-4966-8cc4-b2ae6021fb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9e99a-e846-4462-86dd-f4cc96256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2d937-b46a-4966-8cc4-b2ae6021fba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22B6D0-575A-412E-9B85-FD185BA91775}">
  <ds:schemaRefs>
    <ds:schemaRef ds:uri="http://purl.org/dc/elements/1.1/"/>
    <ds:schemaRef ds:uri="http://schemas.microsoft.com/office/2006/metadata/properties"/>
    <ds:schemaRef ds:uri="6109e99a-e846-4462-86dd-f4cc96256bd1"/>
    <ds:schemaRef ds:uri="http://purl.org/dc/terms/"/>
    <ds:schemaRef ds:uri="1722d937-b46a-4966-8cc4-b2ae6021fbab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721631-C841-4B48-B88F-EF4DC1EEC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E50BF-154B-4D4D-B023-44C4163BA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09e99a-e846-4462-86dd-f4cc96256bd1"/>
    <ds:schemaRef ds:uri="1722d937-b46a-4966-8cc4-b2ae6021f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34</vt:i4>
      </vt:variant>
    </vt:vector>
  </HeadingPairs>
  <TitlesOfParts>
    <vt:vector size="34" baseType="lpstr">
      <vt:lpstr>Ramadan mål</vt:lpstr>
      <vt:lpstr>Kalender</vt:lpstr>
      <vt:lpstr>Dag 1</vt:lpstr>
      <vt:lpstr>Dag 2</vt:lpstr>
      <vt:lpstr>Dag 3</vt:lpstr>
      <vt:lpstr>Dag 4</vt:lpstr>
      <vt:lpstr>Dag 5</vt:lpstr>
      <vt:lpstr>Dag 6</vt:lpstr>
      <vt:lpstr>Dag 7</vt:lpstr>
      <vt:lpstr>Dag 8</vt:lpstr>
      <vt:lpstr>Dag 9</vt:lpstr>
      <vt:lpstr>Dag 10</vt:lpstr>
      <vt:lpstr>Dag 11</vt:lpstr>
      <vt:lpstr>Dag 12</vt:lpstr>
      <vt:lpstr>Dag 13</vt:lpstr>
      <vt:lpstr>Dag 14</vt:lpstr>
      <vt:lpstr>Dag 15</vt:lpstr>
      <vt:lpstr>Dag 16</vt:lpstr>
      <vt:lpstr>Dag 17</vt:lpstr>
      <vt:lpstr>Dag 18</vt:lpstr>
      <vt:lpstr>Dag 19</vt:lpstr>
      <vt:lpstr>Dag 20</vt:lpstr>
      <vt:lpstr>Dag 21</vt:lpstr>
      <vt:lpstr>Dag 22</vt:lpstr>
      <vt:lpstr>Dag 23</vt:lpstr>
      <vt:lpstr>Dag 24</vt:lpstr>
      <vt:lpstr>Dag 25</vt:lpstr>
      <vt:lpstr>Dag 26</vt:lpstr>
      <vt:lpstr>Dag 27</vt:lpstr>
      <vt:lpstr>Dag 28</vt:lpstr>
      <vt:lpstr>Dag 29</vt:lpstr>
      <vt:lpstr>Dag 30</vt:lpstr>
      <vt:lpstr>data (2)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0x0101000081AB40463B9141A1D3B7B581B6B5A8</vt:lpwstr>
  </property>
</Properties>
</file>