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l\Downloads\"/>
    </mc:Choice>
  </mc:AlternateContent>
  <bookViews>
    <workbookView xWindow="0" yWindow="0" windowWidth="23040" windowHeight="9192" activeTab="3"/>
  </bookViews>
  <sheets>
    <sheet name="PMP" sheetId="1" r:id="rId1"/>
    <sheet name="SRS" sheetId="2" r:id="rId2"/>
    <sheet name="Design" sheetId="3" r:id="rId3"/>
    <sheet name="Coding" sheetId="4" r:id="rId4"/>
    <sheet name="Progress" sheetId="5" r:id="rId5"/>
    <sheet name="Option" sheetId="6" state="hidden" r:id="rId6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N6" i="5" s="1"/>
  <c r="C2" i="5"/>
  <c r="C6" i="5" s="1"/>
  <c r="N26" i="5" l="1"/>
  <c r="C26" i="5"/>
</calcChain>
</file>

<file path=xl/sharedStrings.xml><?xml version="1.0" encoding="utf-8"?>
<sst xmlns="http://schemas.openxmlformats.org/spreadsheetml/2006/main" count="413" uniqueCount="112">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</sst>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7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28.88671875" customWidth="1"/>
    <col min="2" max="2" width="21.33203125" customWidth="1"/>
    <col min="3" max="3" width="20.44140625" customWidth="1"/>
    <col min="4" max="4" width="24.33203125" customWidth="1"/>
    <col min="5" max="5" width="72.5546875" customWidth="1"/>
    <col min="6" max="7" width="13.88671875" customWidth="1"/>
    <col min="8" max="8" width="17" customWidth="1"/>
    <col min="9" max="10" width="8.664062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35</v>
      </c>
      <c r="G19" s="14"/>
      <c r="H19" s="15"/>
    </row>
    <row r="20" spans="1:8" ht="14.25" customHeight="1">
      <c r="E20" s="10"/>
      <c r="F20" s="11"/>
      <c r="H20" s="12"/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000">
    <cfRule type="cellIs" dxfId="47" priority="1" operator="equal">
      <formula>"Need Approval"</formula>
    </cfRule>
  </conditionalFormatting>
  <conditionalFormatting sqref="F1:F1000">
    <cfRule type="cellIs" dxfId="46" priority="2" operator="equal">
      <formula>"In progress"</formula>
    </cfRule>
  </conditionalFormatting>
  <conditionalFormatting sqref="F1:F1000">
    <cfRule type="cellIs" dxfId="45" priority="3" operator="equal">
      <formula>"Closed"</formula>
    </cfRule>
  </conditionalFormatting>
  <conditionalFormatting sqref="F1:F1000">
    <cfRule type="cellIs" dxfId="4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11" activePane="bottomLeft" state="frozen"/>
      <selection pane="bottomLeft" activeCell="A20" sqref="A20:XFD20"/>
    </sheetView>
  </sheetViews>
  <sheetFormatPr defaultColWidth="14.44140625" defaultRowHeight="15" customHeight="1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70.6640625" customWidth="1"/>
    <col min="6" max="6" width="13.88671875" customWidth="1"/>
    <col min="7" max="7" width="14.88671875" customWidth="1"/>
    <col min="8" max="8" width="14.5546875" customWidth="1"/>
    <col min="9" max="27" width="8.664062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17">
        <v>44692</v>
      </c>
      <c r="E20" s="16" t="s">
        <v>60</v>
      </c>
      <c r="F20" s="14" t="s">
        <v>12</v>
      </c>
      <c r="G20" s="14" t="s">
        <v>33</v>
      </c>
      <c r="H20" s="17">
        <v>44694</v>
      </c>
    </row>
    <row r="21" spans="1:27" ht="14.25" customHeight="1">
      <c r="F21" s="11"/>
      <c r="H21" s="12"/>
    </row>
    <row r="22" spans="1:27" ht="14.25" customHeight="1">
      <c r="F22" s="11"/>
      <c r="H22" s="12"/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19:F1000">
    <cfRule type="cellIs" dxfId="43" priority="1" operator="equal">
      <formula>"Need Approval"</formula>
    </cfRule>
  </conditionalFormatting>
  <conditionalFormatting sqref="F1:F17 F19:F1000">
    <cfRule type="cellIs" dxfId="42" priority="2" operator="equal">
      <formula>"In progress"</formula>
    </cfRule>
  </conditionalFormatting>
  <conditionalFormatting sqref="F1:F17 F19:F1000">
    <cfRule type="cellIs" dxfId="41" priority="3" operator="equal">
      <formula>"Closed"</formula>
    </cfRule>
  </conditionalFormatting>
  <conditionalFormatting sqref="F1:F17 F19:F1000">
    <cfRule type="cellIs" dxfId="40" priority="4" operator="equal">
      <formula>"Open"</formula>
    </cfRule>
  </conditionalFormatting>
  <conditionalFormatting sqref="F18">
    <cfRule type="cellIs" dxfId="39" priority="5" operator="equal">
      <formula>"Need Approval"</formula>
    </cfRule>
  </conditionalFormatting>
  <conditionalFormatting sqref="F18">
    <cfRule type="cellIs" dxfId="38" priority="6" operator="equal">
      <formula>"In progress"</formula>
    </cfRule>
  </conditionalFormatting>
  <conditionalFormatting sqref="F18">
    <cfRule type="cellIs" dxfId="37" priority="7" operator="equal">
      <formula>"Closed"</formula>
    </cfRule>
  </conditionalFormatting>
  <conditionalFormatting sqref="F18">
    <cfRule type="cellIs" dxfId="36" priority="8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F2" sqref="F2"/>
    </sheetView>
  </sheetViews>
  <sheetFormatPr defaultColWidth="14.44140625" defaultRowHeight="15" customHeight="1"/>
  <cols>
    <col min="1" max="1" width="43.5546875" customWidth="1"/>
    <col min="2" max="2" width="17.44140625" customWidth="1"/>
    <col min="3" max="3" width="24.88671875" customWidth="1"/>
    <col min="4" max="4" width="14.44140625" customWidth="1"/>
    <col min="5" max="5" width="55.109375" customWidth="1"/>
    <col min="6" max="25" width="14.441406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3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3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3" t="s">
        <v>102</v>
      </c>
      <c r="B11" s="24" t="s">
        <v>71</v>
      </c>
      <c r="C11" s="34" t="s">
        <v>33</v>
      </c>
      <c r="D11" s="26">
        <v>44694</v>
      </c>
      <c r="E11" s="35" t="s">
        <v>103</v>
      </c>
      <c r="F11" s="24" t="s">
        <v>12</v>
      </c>
      <c r="G11" s="34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3" t="s">
        <v>104</v>
      </c>
      <c r="B12" s="24" t="s">
        <v>62</v>
      </c>
      <c r="C12" s="34" t="s">
        <v>33</v>
      </c>
      <c r="D12" s="26">
        <v>44694</v>
      </c>
      <c r="E12" s="35" t="s">
        <v>105</v>
      </c>
      <c r="F12" s="24" t="s">
        <v>12</v>
      </c>
      <c r="G12" s="34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3" t="s">
        <v>106</v>
      </c>
      <c r="B13" s="24" t="s">
        <v>62</v>
      </c>
      <c r="C13" s="34" t="s">
        <v>33</v>
      </c>
      <c r="D13" s="26">
        <v>44694</v>
      </c>
      <c r="E13" s="35" t="s">
        <v>107</v>
      </c>
      <c r="F13" s="24" t="s">
        <v>12</v>
      </c>
      <c r="G13" s="34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4" t="s">
        <v>108</v>
      </c>
      <c r="B14" s="24" t="s">
        <v>57</v>
      </c>
      <c r="C14" s="24" t="s">
        <v>33</v>
      </c>
      <c r="D14" s="26">
        <v>44692</v>
      </c>
      <c r="E14" s="35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4" t="s">
        <v>109</v>
      </c>
      <c r="B15" s="24" t="s">
        <v>57</v>
      </c>
      <c r="C15" s="24" t="s">
        <v>33</v>
      </c>
      <c r="D15" s="26">
        <v>44694</v>
      </c>
      <c r="E15" s="35" t="s">
        <v>110</v>
      </c>
      <c r="F15" s="24" t="s">
        <v>12</v>
      </c>
      <c r="G15" s="24" t="s">
        <v>33</v>
      </c>
      <c r="H15" s="26">
        <v>44695</v>
      </c>
    </row>
    <row r="16" spans="1:26" ht="14.4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35" priority="21" operator="equal">
      <formula>"Need Approval"</formula>
    </cfRule>
  </conditionalFormatting>
  <conditionalFormatting sqref="F1:F7 F16:F997">
    <cfRule type="cellIs" dxfId="34" priority="22" operator="equal">
      <formula>"In progress"</formula>
    </cfRule>
  </conditionalFormatting>
  <conditionalFormatting sqref="F1:F7 F16:F997">
    <cfRule type="cellIs" dxfId="33" priority="23" operator="equal">
      <formula>"Closed"</formula>
    </cfRule>
  </conditionalFormatting>
  <conditionalFormatting sqref="F1:F7 F16:F997">
    <cfRule type="cellIs" dxfId="32" priority="24" operator="equal">
      <formula>"Open"</formula>
    </cfRule>
  </conditionalFormatting>
  <conditionalFormatting sqref="F8">
    <cfRule type="cellIs" dxfId="19" priority="17" operator="equal">
      <formula>"Need Approval"</formula>
    </cfRule>
  </conditionalFormatting>
  <conditionalFormatting sqref="F8">
    <cfRule type="cellIs" dxfId="18" priority="18" operator="equal">
      <formula>"In progress"</formula>
    </cfRule>
  </conditionalFormatting>
  <conditionalFormatting sqref="F8">
    <cfRule type="cellIs" dxfId="17" priority="19" operator="equal">
      <formula>"Closed"</formula>
    </cfRule>
  </conditionalFormatting>
  <conditionalFormatting sqref="F8">
    <cfRule type="cellIs" dxfId="16" priority="20" operator="equal">
      <formula>"Open"</formula>
    </cfRule>
  </conditionalFormatting>
  <conditionalFormatting sqref="F9:F10">
    <cfRule type="cellIs" dxfId="15" priority="13" operator="equal">
      <formula>"Need Approval"</formula>
    </cfRule>
  </conditionalFormatting>
  <conditionalFormatting sqref="F9:F10">
    <cfRule type="cellIs" dxfId="14" priority="14" operator="equal">
      <formula>"In progress"</formula>
    </cfRule>
  </conditionalFormatting>
  <conditionalFormatting sqref="F9:F10">
    <cfRule type="cellIs" dxfId="13" priority="15" operator="equal">
      <formula>"Closed"</formula>
    </cfRule>
  </conditionalFormatting>
  <conditionalFormatting sqref="F9:F10">
    <cfRule type="cellIs" dxfId="12" priority="16" operator="equal">
      <formula>"Open"</formula>
    </cfRule>
  </conditionalFormatting>
  <conditionalFormatting sqref="F11">
    <cfRule type="cellIs" dxfId="11" priority="9" operator="equal">
      <formula>"Need Approval"</formula>
    </cfRule>
  </conditionalFormatting>
  <conditionalFormatting sqref="F11">
    <cfRule type="cellIs" dxfId="10" priority="10" operator="equal">
      <formula>"In progress"</formula>
    </cfRule>
  </conditionalFormatting>
  <conditionalFormatting sqref="F11">
    <cfRule type="cellIs" dxfId="9" priority="11" operator="equal">
      <formula>"Closed"</formula>
    </cfRule>
  </conditionalFormatting>
  <conditionalFormatting sqref="F11">
    <cfRule type="cellIs" dxfId="8" priority="12" operator="equal">
      <formula>"Open"</formula>
    </cfRule>
  </conditionalFormatting>
  <conditionalFormatting sqref="F12:F13">
    <cfRule type="cellIs" dxfId="7" priority="5" operator="equal">
      <formula>"Need Approval"</formula>
    </cfRule>
  </conditionalFormatting>
  <conditionalFormatting sqref="F12:F13">
    <cfRule type="cellIs" dxfId="6" priority="6" operator="equal">
      <formula>"In progress"</formula>
    </cfRule>
  </conditionalFormatting>
  <conditionalFormatting sqref="F12:F13">
    <cfRule type="cellIs" dxfId="5" priority="7" operator="equal">
      <formula>"Closed"</formula>
    </cfRule>
  </conditionalFormatting>
  <conditionalFormatting sqref="F12:F13">
    <cfRule type="cellIs" dxfId="4" priority="8" operator="equal">
      <formula>"Open"</formula>
    </cfRule>
  </conditionalFormatting>
  <conditionalFormatting sqref="F14:F15">
    <cfRule type="cellIs" dxfId="3" priority="1" operator="equal">
      <formula>"Need Approval"</formula>
    </cfRule>
  </conditionalFormatting>
  <conditionalFormatting sqref="F14:F15">
    <cfRule type="cellIs" dxfId="2" priority="2" operator="equal">
      <formula>"In progress"</formula>
    </cfRule>
  </conditionalFormatting>
  <conditionalFormatting sqref="F14:F15">
    <cfRule type="cellIs" dxfId="1" priority="3" operator="equal">
      <formula>"Closed"</formula>
    </cfRule>
  </conditionalFormatting>
  <conditionalFormatting sqref="F14:F15">
    <cfRule type="cellIs" dxfId="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E8" sqref="E8"/>
    </sheetView>
  </sheetViews>
  <sheetFormatPr defaultColWidth="14.44140625" defaultRowHeight="15" customHeight="1"/>
  <cols>
    <col min="1" max="1" width="39.6640625" customWidth="1"/>
    <col min="2" max="2" width="22.5546875" customWidth="1"/>
    <col min="3" max="3" width="19.5546875" customWidth="1"/>
    <col min="4" max="4" width="18.33203125" customWidth="1"/>
    <col min="5" max="5" width="53.44140625" customWidth="1"/>
    <col min="6" max="8" width="27.109375" customWidth="1"/>
    <col min="9" max="26" width="8.6640625" customWidth="1"/>
  </cols>
  <sheetData>
    <row r="1" spans="1:26" ht="20.399999999999999" customHeight="1">
      <c r="A1" s="32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5"/>
      <c r="J2" s="5"/>
    </row>
    <row r="3" spans="1:26" ht="35.25" customHeight="1">
      <c r="A3" s="13" t="s">
        <v>76</v>
      </c>
      <c r="B3" s="24" t="s">
        <v>77</v>
      </c>
      <c r="C3" s="34" t="s">
        <v>40</v>
      </c>
      <c r="D3" s="26">
        <v>44693</v>
      </c>
      <c r="E3" s="25" t="s">
        <v>92</v>
      </c>
      <c r="F3" s="24" t="s">
        <v>12</v>
      </c>
      <c r="G3" s="34" t="s">
        <v>40</v>
      </c>
      <c r="H3" s="15">
        <v>44695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71</v>
      </c>
      <c r="H5" s="15">
        <v>44695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3" t="s">
        <v>99</v>
      </c>
      <c r="B7" s="34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71</v>
      </c>
      <c r="H7" s="15">
        <v>44695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33</v>
      </c>
      <c r="H9" s="15">
        <v>44695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3" t="s">
        <v>79</v>
      </c>
      <c r="B10" s="24" t="s">
        <v>77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32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5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35</v>
      </c>
      <c r="G16" s="24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31" priority="9" operator="equal">
      <formula>"Need Approval"</formula>
    </cfRule>
  </conditionalFormatting>
  <conditionalFormatting sqref="F2:F3 F13:F16 F5:F10">
    <cfRule type="cellIs" dxfId="30" priority="10" operator="equal">
      <formula>"In progress"</formula>
    </cfRule>
  </conditionalFormatting>
  <conditionalFormatting sqref="F2:F3 F13:F16 F5:F10">
    <cfRule type="cellIs" dxfId="29" priority="11" operator="equal">
      <formula>"Closed"</formula>
    </cfRule>
  </conditionalFormatting>
  <conditionalFormatting sqref="F2:F3 F13:F16 F5:F10">
    <cfRule type="cellIs" dxfId="28" priority="12" operator="equal">
      <formula>"Open"</formula>
    </cfRule>
  </conditionalFormatting>
  <conditionalFormatting sqref="F4">
    <cfRule type="cellIs" dxfId="27" priority="5" operator="equal">
      <formula>"Need Approval"</formula>
    </cfRule>
  </conditionalFormatting>
  <conditionalFormatting sqref="F4">
    <cfRule type="cellIs" dxfId="26" priority="6" operator="equal">
      <formula>"In progress"</formula>
    </cfRule>
  </conditionalFormatting>
  <conditionalFormatting sqref="F4">
    <cfRule type="cellIs" dxfId="25" priority="7" operator="equal">
      <formula>"Closed"</formula>
    </cfRule>
  </conditionalFormatting>
  <conditionalFormatting sqref="F4">
    <cfRule type="cellIs" dxfId="24" priority="8" operator="equal">
      <formula>"Open"</formula>
    </cfRule>
  </conditionalFormatting>
  <conditionalFormatting sqref="F12">
    <cfRule type="cellIs" dxfId="23" priority="1" operator="equal">
      <formula>"Need Approval"</formula>
    </cfRule>
  </conditionalFormatting>
  <conditionalFormatting sqref="F12">
    <cfRule type="cellIs" dxfId="22" priority="2" operator="equal">
      <formula>"In progress"</formula>
    </cfRule>
  </conditionalFormatting>
  <conditionalFormatting sqref="F12">
    <cfRule type="cellIs" dxfId="21" priority="3" operator="equal">
      <formula>"Closed"</formula>
    </cfRule>
  </conditionalFormatting>
  <conditionalFormatting sqref="F12">
    <cfRule type="cellIs" dxfId="20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3" sqref="M13"/>
    </sheetView>
  </sheetViews>
  <sheetFormatPr defaultColWidth="14.44140625" defaultRowHeight="15" customHeight="1"/>
  <cols>
    <col min="1" max="1" width="11.5546875" customWidth="1"/>
    <col min="2" max="2" width="12.5546875" customWidth="1"/>
    <col min="3" max="12" width="8.6640625" customWidth="1"/>
    <col min="13" max="13" width="13.109375" customWidth="1"/>
    <col min="14" max="26" width="8.664062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29" t="s">
        <v>93</v>
      </c>
      <c r="B2" s="28" t="s">
        <v>35</v>
      </c>
      <c r="C2" s="28">
        <f>COUNTIFS(PMP!F:F,"Open")</f>
        <v>1</v>
      </c>
      <c r="D2" s="27"/>
      <c r="E2" s="27"/>
      <c r="F2" s="27"/>
      <c r="G2" s="27"/>
      <c r="H2" s="27"/>
      <c r="I2" s="27"/>
      <c r="J2" s="27"/>
      <c r="K2" s="27"/>
      <c r="L2" s="29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30"/>
      <c r="B3" s="28" t="s">
        <v>12</v>
      </c>
      <c r="C3" s="28">
        <f>COUNTIFS(PMP!F:F,"Closed")</f>
        <v>13</v>
      </c>
      <c r="D3" s="27"/>
      <c r="E3" s="27"/>
      <c r="F3" s="27"/>
      <c r="G3" s="27"/>
      <c r="H3" s="27"/>
      <c r="I3" s="27"/>
      <c r="J3" s="27"/>
      <c r="K3" s="27"/>
      <c r="L3" s="30"/>
      <c r="M3" s="28" t="s">
        <v>12</v>
      </c>
      <c r="N3" s="28">
        <f>COUNTIFS(SRS!F:F,"Closed")</f>
        <v>11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30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30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30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30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31"/>
      <c r="B6" s="28" t="s">
        <v>97</v>
      </c>
      <c r="C6" s="28">
        <f>SUM(C2:C5)</f>
        <v>14</v>
      </c>
      <c r="D6" s="27"/>
      <c r="E6" s="27"/>
      <c r="F6" s="27"/>
      <c r="G6" s="27"/>
      <c r="H6" s="27"/>
      <c r="I6" s="27"/>
      <c r="J6" s="27"/>
      <c r="K6" s="27"/>
      <c r="L6" s="31"/>
      <c r="M6" s="28" t="s">
        <v>97</v>
      </c>
      <c r="N6" s="28">
        <f>SUM(N2:N5)</f>
        <v>11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29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36" t="s">
        <v>111</v>
      </c>
      <c r="M22" s="28" t="s">
        <v>35</v>
      </c>
      <c r="N22" s="28">
        <f>COUNTIFS(Coding!F:F,"Open")</f>
        <v>2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30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30"/>
      <c r="M23" s="28" t="s">
        <v>12</v>
      </c>
      <c r="N23" s="28">
        <f>COUNTIFS(Coding!F:F,"Closed")</f>
        <v>10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30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30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30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30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31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31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4140625" defaultRowHeight="15" customHeight="1"/>
  <cols>
    <col min="1" max="1" width="8.6640625" customWidth="1"/>
    <col min="2" max="2" width="12.6640625" customWidth="1"/>
    <col min="3" max="26" width="8.664062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PMP</vt:lpstr>
      <vt:lpstr>SRS</vt:lpstr>
      <vt:lpstr>Design</vt:lpstr>
      <vt:lpstr>Coding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</cp:lastModifiedBy>
  <dcterms:modified xsi:type="dcterms:W3CDTF">2022-05-14T11:35:27Z</dcterms:modified>
</cp:coreProperties>
</file>