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1" documentId="13_ncr:1_{2E159D18-4CAE-433C-B33C-39F62B59F17B}" xr6:coauthVersionLast="47" xr6:coauthVersionMax="47" xr10:uidLastSave="{08C787AD-37C4-43F9-BA46-9C66560AA454}"/>
  <bookViews>
    <workbookView xWindow="-108" yWindow="-108" windowWidth="23256" windowHeight="12456" firstSheet="4" activeTab="8"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TestCase_Part1_Review" sheetId="14" r:id="rId9"/>
    <sheet name="Progress_Chart" sheetId="4" r:id="rId10"/>
  </sheets>
  <externalReferences>
    <externalReference r:id="rId11"/>
  </externalReference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<sst xmlns="http://schemas.openxmlformats.org/spreadsheetml/2006/main" count="941" uniqueCount="318">
  <si>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</si>
  <si>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</si>
  <si>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</si>
  <si>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</si>
  <si>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</si>
  <si>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</si>
  <si>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</si>
  <si>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</si>
  <si>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</si>
  <si>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</si>
  <si>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</si>
  <si>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</si>
  <si>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</si>
  <si>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</si>
  <si>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</si>
  <si>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</si>
  <si>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</si>
  <si>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</si>
  <si>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</si>
  <si>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</si>
  <si>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</si>
  <si>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</si>
  <si>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</si>
  <si>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</si>
  <si>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</si>
  <si>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</si>
  <si>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</si>
  <si>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</si>
  <si>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</si>
  <si>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</si>
  <si>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</si>
  <si>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</si>
  <si>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</si>
  <si>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</si>
  <si>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</si>
  <si>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</si>
  <si>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</si>
  <si>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</si>
  <si>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</si>
  <si>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</si>
  <si>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</si>
  <si>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</si>
  <si>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</si>
  <si>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</si>
  <si>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</si>
  <si>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</si>
  <si>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</si>
  <si>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</si>
  <si>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</si>
  <si>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</si>
  <si>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</si>
  <si>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</si>
  <si>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</si>
  <si>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</si>
  <si>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</si>
  <si>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</si>
  <si>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</si>
  <si>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</si>
  <si>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</si>
  <si>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</si>
  <si>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</si>
  <si>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</si>
  <si>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</si>
  <si>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</si>
  <si>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</si>
  <si>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</si>
  <si>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</si>
  <si>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</si>
  <si>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</si>
  <si>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</si>
  <si>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</si>
  <si>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</si>
  <si>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</si>
  <si>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</si>
  <si>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</si>
  <si>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</si>
  <si>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</si>
  <si>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</si>
  <si>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</si>
  <si>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</si>
  <si>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</si>
  <si>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</si>
  <si>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</si>
  <si>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</si>
  <si>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</si>
  <si>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</si>
  <si>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</si>
  <si>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</si>
  <si>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</si>
  <si>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</si>
  <si>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</si>
  <si>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</si>
  <si>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</si>
  <si>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</si>
  <si>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</si>
  <si>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</si>
  <si>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</si>
  <si>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</si>
  <si>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</si>
  <si>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</si>
  <si>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</si>
  <si>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</si>
  <si>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</si>
  <si>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</si>
  <si>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</si>
  <si>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</si>
  <si>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</si>
  <si>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</si>
  <si>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</si>
  <si>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</si>
  <si>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</si>
  <si>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</si>
  <si>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</si>
  <si>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</si>
  <si>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</si>
  <si>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</si>
  <si>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</si>
  <si>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</si>
  <si>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</si>
  <si>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</si>
  <si>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</si>
  <si>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</si>
  <si>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</si>
  <si>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</si>
  <si>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</si>
  <si>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</si>
  <si>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</si>
  <si>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</si>
  <si>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</si>
  <si>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</si>
  <si>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</si>
  <si>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</si>
  <si>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</si>
  <si>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</si>
  <si>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</si>
  <si>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</si>
  <si>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</si>
  <si>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</si>
  <si>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</si>
  <si>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</si>
  <si>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</si>
  <si>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</si>
  <si>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</si>
  <si>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</si>
  <si>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</si>
  <si>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</si>
  <si>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</si>
  <si>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</si>
  <si>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</si>
  <si>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</si>
  <si>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</si>
  <si>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</si>
  <si>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</si>
  <si>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</si>
  <si>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</si>
  <si>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</si>
  <si>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</si>
  <si>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</si>
  <si>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</si>
  <si>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</si>
  <si>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</si>
  <si>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</si>
  <si>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</si>
  <si>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</si>
  <si>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</si>
  <si>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</si>
  <si>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</si>
  <si>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</si>
  <si>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</si>
  <si>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</si>
  <si>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</si>
  <si>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</si>
  <si>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</si>
  <si>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</si>
  <si>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</si>
  <si>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</si>
  <si>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</si>
  <si>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</si>
  <si>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</si>
  <si>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</si>
  <si>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</si>
  <si>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</si>
  <si>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</si>
  <si>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</si>
  <si>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</si>
  <si>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</si>
  <si>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</si>
  <si>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</si>
  <si>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</si>
  <si>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</si>
  <si>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</si>
  <si>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</si>
  <si>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</si>
  <si>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</si>
  <si>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</si>
  <si>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</si>
  <si>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</si>
  <si>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</si>
  <si>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</si>
  <si>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</si>
  <si>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</si>
  <si>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</si>
  <si>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</si>
  <si>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</si>
  <si>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</si>
  <si>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</si>
  <si>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</si>
  <si>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</si>
  <si>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</si>
  <si>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</si>
  <si>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</si>
  <si>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</si>
  <si>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</si>
  <si>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</si>
  <si>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</si>
  <si>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</si>
  <si>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</si>
  <si>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</si>
  <si>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</si>
  <si>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</si>
  <si>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</si>
  <si>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</si>
  <si>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</si>
  <si>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</si>
  <si>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</si>
  <si>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</si>
  <si>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</si>
  <si>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</si>
  <si>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</si>
  <si>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</si>
  <si>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</si>
  <si>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</si>
  <si>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</si>
  <si>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</si>
  <si>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</si>
  <si>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</si>
  <si>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</si>
  <si>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</si>
  <si>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</si>
  <si>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</si>
  <si>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</si>
  <si>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</si>
  <si>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</si>
  <si>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</si>
  <si>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</si>
  <si>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</si>
  <si>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</si>
  <si>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</si>
  <si>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</si>
  <si>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</si>
  <si>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</si>
  <si>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</si>
  <si>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</si>
  <si>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</si>
  <si>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</si>
  <si>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</si>
  <si>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</si>
  <si>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</si>
  <si>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</si>
  <si>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</si>
  <si>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</si>
  <si>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</si>
  <si>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</si>
  <si>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</si>
  <si>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</si>
  <si>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</si>
  <si>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</si>
  <si>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</si>
  <si>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</si>
  <si>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</si>
  <si>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</si>
  <si>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</si>
  <si>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</si>
  <si>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</si>
  <si>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</si>
  <si>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</si>
  <si>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</si>
  <si>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</si>
  <si>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</si>
  <si>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</si>
  <si>
    <t>F_REVIEW_Admin_AddOffer_TC_V1.0_001</t>
  </si>
  <si>
    <t>Noura Amr</t>
  </si>
  <si>
    <t>26/5/2022</t>
  </si>
  <si>
    <t>In the testcases steps, write only the actions that the 
admin will perform and do not mention redirections.</t>
  </si>
  <si>
    <t>F_REVIEW_Admin_AddOffer_TC_V1.0_002</t>
  </si>
  <si>
    <t>In Test case with id "TC_F_AddOffer_Admin_002",
add restraunt name in test data.</t>
  </si>
  <si>
    <t>F_REVIEW_Admin_AddOffer_TC_V1.0_003</t>
  </si>
  <si>
    <t>In any testcases that have blank test data, 
remove the space from inside the double quotations to avoid confusion with spaces.</t>
  </si>
  <si>
    <t>F_REVIEW_Admin_AddOffer_TC_V1.0_004</t>
  </si>
  <si>
    <t>Test case "TC_F_AddOffer_Admin_017" is duplicate.
 It is the same as "F_AddOffer_Admin_003".
Please remove it.</t>
  </si>
  <si>
    <t>F_REVIEW_Admin_AddRestraunt_TC_V1.0_001</t>
  </si>
  <si>
    <t>Test case "TC_F_AddResturant_Admin_002" is duplicate. You are already verifying 
that add button redirects you to AddMenuItem page in test case "TC_F_AddResturant_Admin_001"</t>
  </si>
  <si>
    <t>F_REVIEW_Admin_AddRestraunt_TC_V1.0_002</t>
  </si>
  <si>
    <t>F_REVIEW_Admin_AddRestraunt_TC_V1.0_003</t>
  </si>
  <si>
    <t>In test case "TC_F_AddResturant_Admin_005",
 Add the restraunt name in test data as blank.</t>
  </si>
  <si>
    <t>F_REVIEW_Admin_AddRestraunt_TC_V1.0_004</t>
  </si>
  <si>
    <t>In test case "TC_F_AddResturant_Admin_006",
 Add the restraunt logo in test data as blank.</t>
  </si>
  <si>
    <t>F_REVIEW_Admin_AddRestraunt_TC_V1.0_005</t>
  </si>
  <si>
    <t>In test case "TC_F_AddResturant_Admin_007",
 Add the restraunt name and restraunt logo in test data as blank.</t>
  </si>
  <si>
    <t>F_REVIEW_Admin_AddRestraunt_TC_V1.0_006</t>
  </si>
  <si>
    <t>In test cases "TC_F_AddResturant_Admin_012" and "TC_F_AddResturant_Admin_013" the test description is incorrect. You should verify that those extentions are unacceptable.</t>
  </si>
  <si>
    <t>F_REVIEW_Admin_AddMenuItem_TC_V1.0_001</t>
  </si>
  <si>
    <t>In the testcases steps, write only the actions that the admin will perform and do not mention redirections.</t>
  </si>
  <si>
    <t>F_REVIEW_Admin_AddMenuItem_TC_V1.0_002</t>
  </si>
  <si>
    <t>In test case "TC_F_AddMenuItem_Admin_002", in the description, the 'ok' button is the one that redirects to the admin home page not 'add' button.</t>
  </si>
  <si>
    <t>F_REVIEW_Admin_AddMenuItem_TC_V1.0_003</t>
  </si>
  <si>
    <t>In test case "TC_F_AddMenuItem_Admin_003", in the test steps, the user will have to login only.</t>
  </si>
  <si>
    <t>F_REVIEW_Admin_AddMenuItem_TC_V1.0_004</t>
  </si>
  <si>
    <t>Use verify verb in test cases description instead of other verbs.</t>
  </si>
  <si>
    <t>F_REVIEW_Admin_AddMenuItem_TC_V1.0_005</t>
  </si>
  <si>
    <t>In test case "TC_F_AddMenuItem_Admin_008", in test data add blank item name.</t>
  </si>
  <si>
    <t>F_REVIEW_Admin_AddMenuItem_TC_V1.0_006</t>
  </si>
  <si>
    <t>Make the assumed expected results fields with the orange color.</t>
  </si>
  <si>
    <t>F_REVIEW_User_HomePage_TC_V1.0_001</t>
  </si>
  <si>
    <t xml:space="preserve">Test case "TC_F_Home_User_002" is duplicate as you already verify
the redirection to offers page in test case "TC_F_Home_User_001". </t>
  </si>
  <si>
    <t>F_REVIEW_User_HomePage_TC_V1.0_002</t>
  </si>
  <si>
    <t xml:space="preserve">Test case "TC_F_Home_User_004" is duplicate as you already verify
the redirection to the restraunt's menu page in test case "TC_F_Home_User_003". </t>
  </si>
  <si>
    <t>F_REVIEW_User_OffersAndPromotions_TC_V1.0_001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</si>
</sst>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rgb="FFFF7C8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59">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7" borderId="0" xfId="0" applyFill="1" applyAlignment="1">
      <alignment horizontal="center" vertical="center"/>
    </xf>
    <xf numFmtId="0" fontId="0" fillId="5" borderId="0" xfId="0" applyFill="1" applyAlignment="1">
      <alignment horizontal="center" vertical="center"/>
    </xf>
  </cellXfs>
  <cellStyles count="2">
    <cellStyle name="Good" xfId="1" builtinId="26"/>
    <cellStyle name="Normal" xfId="0" builtinId="0"/>
  </cellStyles>
  <dxfs count="248">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5</c:v>
                </c:pt>
                <c:pt idx="1">
                  <c:v>31</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48"/>
      <c r="C8" s="49"/>
      <c r="D8" s="49"/>
      <c r="E8" s="49"/>
      <c r="F8" s="49"/>
      <c r="G8" s="49"/>
      <c r="H8" s="49"/>
      <c r="I8" s="49"/>
      <c r="J8" s="50"/>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48"/>
      <c r="C16" s="49"/>
      <c r="D16" s="49"/>
      <c r="E16" s="49"/>
      <c r="F16" s="49"/>
      <c r="G16" s="49"/>
      <c r="H16" s="49"/>
      <c r="I16" s="49"/>
      <c r="J16" s="50"/>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47" priority="9" operator="equal">
      <formula>"Need Approval"</formula>
    </cfRule>
    <cfRule type="cellIs" dxfId="246" priority="10" operator="equal">
      <formula>"In Progress"</formula>
    </cfRule>
    <cfRule type="cellIs" dxfId="245" priority="11" operator="equal">
      <formula>"Closed"</formula>
    </cfRule>
    <cfRule type="cellIs" dxfId="244" priority="12" operator="equal">
      <formula>"Open"</formula>
    </cfRule>
  </conditionalFormatting>
  <conditionalFormatting sqref="F17">
    <cfRule type="cellIs" dxfId="243" priority="5" operator="equal">
      <formula>"Need Approval"</formula>
    </cfRule>
    <cfRule type="cellIs" dxfId="242" priority="6" operator="equal">
      <formula>"In Progress"</formula>
    </cfRule>
    <cfRule type="cellIs" dxfId="241" priority="7" operator="equal">
      <formula>"Closed"</formula>
    </cfRule>
    <cfRule type="cellIs" dxfId="240" priority="8" operator="equal">
      <formula>"Open"</formula>
    </cfRule>
  </conditionalFormatting>
  <conditionalFormatting sqref="F16">
    <cfRule type="cellIs" dxfId="239" priority="1" operator="equal">
      <formula>"Need Approval"</formula>
    </cfRule>
    <cfRule type="cellIs" dxfId="238" priority="2" operator="equal">
      <formula>"In Progress"</formula>
    </cfRule>
    <cfRule type="cellIs" dxfId="237" priority="3" operator="equal">
      <formula>"Closed"</formula>
    </cfRule>
    <cfRule type="cellIs" dxfId="23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5" t="s">
        <v>8</v>
      </c>
      <c r="B3" s="3" t="s">
        <v>7</v>
      </c>
      <c r="C3" s="3">
        <f>COUNTIFS(PMP_Review!F2:F1048576,"Open")</f>
        <v>0</v>
      </c>
      <c r="L3" s="56" t="s">
        <v>10</v>
      </c>
      <c r="M3" s="4" t="s">
        <v>7</v>
      </c>
      <c r="N3" s="4">
        <f>COUNTIFS(SRS_Review!F2:F1048576,"Open")</f>
        <v>0</v>
      </c>
    </row>
    <row r="4" spans="1:14" x14ac:dyDescent="0.3">
      <c r="A4" s="55"/>
      <c r="B4" s="3" t="s">
        <v>6</v>
      </c>
      <c r="C4" s="3">
        <f>COUNTIFS(PMP_Review!F2:F1048576,"Closed")</f>
        <v>14</v>
      </c>
      <c r="L4" s="56"/>
      <c r="M4" s="4" t="s">
        <v>6</v>
      </c>
      <c r="N4" s="4">
        <f>COUNTIFS(SRS_Review!F2:F1048576,"Closed")</f>
        <v>20</v>
      </c>
    </row>
    <row r="5" spans="1:14" x14ac:dyDescent="0.3">
      <c r="A5" s="55"/>
      <c r="B5" s="14" t="s">
        <v>46</v>
      </c>
      <c r="C5" s="14">
        <f>COUNTIFS(PMP_Review!F2:F1048576,"In Progress")</f>
        <v>0</v>
      </c>
      <c r="L5" s="56"/>
      <c r="M5" s="15" t="s">
        <v>46</v>
      </c>
      <c r="N5" s="15">
        <f>COUNTIFS(SRS_Review!F2:F1048576,"In Progress")</f>
        <v>0</v>
      </c>
    </row>
    <row r="6" spans="1:14" x14ac:dyDescent="0.3">
      <c r="A6" s="55"/>
      <c r="B6" s="14" t="s">
        <v>66</v>
      </c>
      <c r="C6" s="14">
        <f>COUNTIFS(PMP_Review!F2:F1048576,"Need Approval")</f>
        <v>0</v>
      </c>
      <c r="L6" s="56"/>
      <c r="M6" s="15" t="s">
        <v>66</v>
      </c>
      <c r="N6" s="15">
        <f>COUNTIFS(SRS_Review!F2:F1048576,"Need Approval")</f>
        <v>0</v>
      </c>
    </row>
    <row r="7" spans="1:14" x14ac:dyDescent="0.3">
      <c r="A7" s="55"/>
      <c r="B7" s="3" t="s">
        <v>9</v>
      </c>
      <c r="C7" s="3">
        <f>SUM(C3:C6)</f>
        <v>14</v>
      </c>
      <c r="L7" s="56"/>
      <c r="M7" s="4" t="s">
        <v>9</v>
      </c>
      <c r="N7" s="4">
        <f>SUM(N3:N6)</f>
        <v>20</v>
      </c>
    </row>
    <row r="23" spans="1:14" x14ac:dyDescent="0.3">
      <c r="A23" s="55" t="s">
        <v>199</v>
      </c>
      <c r="B23" s="23" t="s">
        <v>7</v>
      </c>
      <c r="C23" s="23">
        <f>COUNTIF(WireFrame_Review!F2:F1048576,"Open")</f>
        <v>0</v>
      </c>
      <c r="L23" s="56" t="s">
        <v>76</v>
      </c>
      <c r="M23" s="24" t="s">
        <v>7</v>
      </c>
      <c r="N23" s="24">
        <f>COUNTIF(Risk_Managment_Plan_Review!F2:F1048576,"Open")</f>
        <v>0</v>
      </c>
    </row>
    <row r="24" spans="1:14" x14ac:dyDescent="0.3">
      <c r="A24" s="55"/>
      <c r="B24" s="23" t="s">
        <v>6</v>
      </c>
      <c r="C24" s="23">
        <f>COUNTIF(WireFrame_Review!F2:F1048576,"Closed")</f>
        <v>19</v>
      </c>
      <c r="L24" s="56"/>
      <c r="M24" s="24" t="s">
        <v>6</v>
      </c>
      <c r="N24" s="24">
        <f>COUNTIF(Risk_Managment_Plan_Review!F2:F1048576,"Closed")</f>
        <v>6</v>
      </c>
    </row>
    <row r="25" spans="1:14" x14ac:dyDescent="0.3">
      <c r="A25" s="55"/>
      <c r="B25" s="23" t="s">
        <v>46</v>
      </c>
      <c r="C25" s="23">
        <f>COUNTIF(WireFrame_Review!F2:F1048576,"In Progress")</f>
        <v>0</v>
      </c>
      <c r="L25" s="56"/>
      <c r="M25" s="24" t="s">
        <v>46</v>
      </c>
      <c r="N25" s="24">
        <f>COUNTIF(Risk_Managment_Plan_Review!F2:F1048576,"In Progress")</f>
        <v>0</v>
      </c>
    </row>
    <row r="26" spans="1:14" x14ac:dyDescent="0.3">
      <c r="A26" s="55"/>
      <c r="B26" s="23" t="s">
        <v>66</v>
      </c>
      <c r="C26" s="23">
        <f>COUNTIF(WireFrame_Review!F2:F1048576,"Need Approval")</f>
        <v>0</v>
      </c>
      <c r="L26" s="56"/>
      <c r="M26" s="24" t="s">
        <v>66</v>
      </c>
      <c r="N26" s="24">
        <f>COUNTIF(Risk_Managment_Plan_Review!F2:F1048576,"Need Approval")</f>
        <v>0</v>
      </c>
    </row>
    <row r="27" spans="1:14" x14ac:dyDescent="0.3">
      <c r="A27" s="55"/>
      <c r="B27" s="23" t="s">
        <v>9</v>
      </c>
      <c r="C27" s="23">
        <f>SUM(C23:C26)</f>
        <v>19</v>
      </c>
      <c r="L27" s="56"/>
      <c r="M27" s="24" t="s">
        <v>9</v>
      </c>
      <c r="N27" s="24">
        <f>SUM(N23:N26)</f>
        <v>6</v>
      </c>
    </row>
    <row r="34" spans="1:14" x14ac:dyDescent="0.3">
      <c r="H34" s="25"/>
    </row>
    <row r="42" spans="1:14" x14ac:dyDescent="0.3">
      <c r="A42" s="55" t="s">
        <v>111</v>
      </c>
      <c r="B42" s="23" t="s">
        <v>7</v>
      </c>
      <c r="C42" s="23">
        <f>COUNTIF(Sequence_Diagrams_Review!F2:F1048576,"Open")</f>
        <v>0</v>
      </c>
      <c r="L42" s="56" t="s">
        <v>129</v>
      </c>
      <c r="M42" s="24" t="s">
        <v>7</v>
      </c>
      <c r="N42" s="24">
        <f>COUNTIF(Audit_Review!H2:H1048576,"Open")</f>
        <v>5</v>
      </c>
    </row>
    <row r="43" spans="1:14" x14ac:dyDescent="0.3">
      <c r="A43" s="55"/>
      <c r="B43" s="23" t="s">
        <v>6</v>
      </c>
      <c r="C43" s="23">
        <f>COUNTIF(Sequence_Diagrams_Review!F2:F1048576,"Closed")</f>
        <v>2</v>
      </c>
      <c r="L43" s="56"/>
      <c r="M43" s="24" t="s">
        <v>6</v>
      </c>
      <c r="N43" s="24">
        <f>COUNTIF(Audit_Review!H2:H1048576,"Closed")</f>
        <v>31</v>
      </c>
    </row>
    <row r="44" spans="1:14" x14ac:dyDescent="0.3">
      <c r="A44" s="55"/>
      <c r="B44" s="23" t="s">
        <v>46</v>
      </c>
      <c r="C44" s="23">
        <f>COUNTIF(Sequence_Diagrams_Review!F2:F1048576,"In Progress")</f>
        <v>0</v>
      </c>
      <c r="L44" s="56"/>
      <c r="M44" s="24" t="s">
        <v>46</v>
      </c>
      <c r="N44" s="24">
        <f>COUNTIF(Audit_Review!H2:H1048576,"In Progress")</f>
        <v>0</v>
      </c>
    </row>
    <row r="45" spans="1:14" x14ac:dyDescent="0.3">
      <c r="A45" s="55"/>
      <c r="B45" s="23" t="s">
        <v>66</v>
      </c>
      <c r="C45" s="23">
        <f>COUNTIF(Sequence_Diagrams_Review!F2:F1048576,"Need Approval")</f>
        <v>0</v>
      </c>
      <c r="L45" s="56"/>
      <c r="M45" s="24" t="s">
        <v>66</v>
      </c>
      <c r="N45" s="24">
        <f>COUNTIF(Audit_Review!H2:H1048576,"Need Approval")</f>
        <v>0</v>
      </c>
    </row>
    <row r="46" spans="1:14" x14ac:dyDescent="0.3">
      <c r="A46" s="55"/>
      <c r="B46" s="23" t="s">
        <v>9</v>
      </c>
      <c r="C46" s="23">
        <f>SUM(C42:C45)</f>
        <v>2</v>
      </c>
      <c r="L46" s="56"/>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35" priority="1" operator="equal">
      <formula>"Need Approval"</formula>
    </cfRule>
    <cfRule type="cellIs" dxfId="234" priority="2" operator="equal">
      <formula>"In Progress"</formula>
    </cfRule>
    <cfRule type="cellIs" dxfId="233" priority="3" operator="equal">
      <formula>"Closed"</formula>
    </cfRule>
    <cfRule type="cellIs" dxfId="23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48"/>
      <c r="B14" s="49"/>
      <c r="C14" s="49"/>
      <c r="D14" s="49"/>
      <c r="E14" s="49"/>
      <c r="F14" s="49"/>
      <c r="G14" s="49"/>
      <c r="H14" s="49"/>
      <c r="I14" s="49"/>
      <c r="J14" s="50"/>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48"/>
      <c r="B20" s="49"/>
      <c r="C20" s="49"/>
      <c r="D20" s="49"/>
      <c r="E20" s="49"/>
      <c r="F20" s="49"/>
      <c r="G20" s="49"/>
      <c r="H20" s="49"/>
      <c r="I20" s="49"/>
      <c r="J20" s="50"/>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31" priority="77" operator="equal">
      <formula>"Need Approval"</formula>
    </cfRule>
    <cfRule type="cellIs" dxfId="230" priority="78" operator="equal">
      <formula>"In progress"</formula>
    </cfRule>
    <cfRule type="cellIs" dxfId="229" priority="79" operator="equal">
      <formula>"Closed"</formula>
    </cfRule>
    <cfRule type="cellIs" dxfId="228" priority="80" operator="equal">
      <formula>"Open"</formula>
    </cfRule>
  </conditionalFormatting>
  <conditionalFormatting sqref="F4">
    <cfRule type="cellIs" dxfId="227" priority="73" operator="equal">
      <formula>"Need Approval"</formula>
    </cfRule>
    <cfRule type="cellIs" dxfId="226" priority="74" operator="equal">
      <formula>"In progress"</formula>
    </cfRule>
    <cfRule type="cellIs" dxfId="225" priority="75" operator="equal">
      <formula>"Closed"</formula>
    </cfRule>
    <cfRule type="cellIs" dxfId="224" priority="76" operator="equal">
      <formula>"Open"</formula>
    </cfRule>
  </conditionalFormatting>
  <conditionalFormatting sqref="F5">
    <cfRule type="cellIs" dxfId="223" priority="69" operator="equal">
      <formula>"Need Approval"</formula>
    </cfRule>
    <cfRule type="cellIs" dxfId="222" priority="70" operator="equal">
      <formula>"In progress"</formula>
    </cfRule>
    <cfRule type="cellIs" dxfId="221" priority="71" operator="equal">
      <formula>"Closed"</formula>
    </cfRule>
    <cfRule type="cellIs" dxfId="220" priority="72" operator="equal">
      <formula>"Open"</formula>
    </cfRule>
  </conditionalFormatting>
  <conditionalFormatting sqref="F6">
    <cfRule type="cellIs" dxfId="219" priority="65" operator="equal">
      <formula>"Need Approval"</formula>
    </cfRule>
    <cfRule type="cellIs" dxfId="218" priority="66" operator="equal">
      <formula>"In progress"</formula>
    </cfRule>
    <cfRule type="cellIs" dxfId="217" priority="67" operator="equal">
      <formula>"Closed"</formula>
    </cfRule>
    <cfRule type="cellIs" dxfId="216" priority="68" operator="equal">
      <formula>"Open"</formula>
    </cfRule>
  </conditionalFormatting>
  <conditionalFormatting sqref="F7">
    <cfRule type="cellIs" dxfId="215" priority="61" operator="equal">
      <formula>"Need Approval"</formula>
    </cfRule>
    <cfRule type="cellIs" dxfId="214" priority="62" operator="equal">
      <formula>"In progress"</formula>
    </cfRule>
    <cfRule type="cellIs" dxfId="213" priority="63" operator="equal">
      <formula>"Closed"</formula>
    </cfRule>
    <cfRule type="cellIs" dxfId="212" priority="64" operator="equal">
      <formula>"Open"</formula>
    </cfRule>
  </conditionalFormatting>
  <conditionalFormatting sqref="F8">
    <cfRule type="cellIs" dxfId="211" priority="57" operator="equal">
      <formula>"Need Approval"</formula>
    </cfRule>
    <cfRule type="cellIs" dxfId="210" priority="58" operator="equal">
      <formula>"In progress"</formula>
    </cfRule>
    <cfRule type="cellIs" dxfId="209" priority="59" operator="equal">
      <formula>"Closed"</formula>
    </cfRule>
    <cfRule type="cellIs" dxfId="208" priority="60" operator="equal">
      <formula>"Open"</formula>
    </cfRule>
  </conditionalFormatting>
  <conditionalFormatting sqref="F9">
    <cfRule type="cellIs" dxfId="207" priority="53" operator="equal">
      <formula>"Need Approval"</formula>
    </cfRule>
    <cfRule type="cellIs" dxfId="206" priority="54" operator="equal">
      <formula>"In progress"</formula>
    </cfRule>
    <cfRule type="cellIs" dxfId="205" priority="55" operator="equal">
      <formula>"Closed"</formula>
    </cfRule>
    <cfRule type="cellIs" dxfId="204" priority="56" operator="equal">
      <formula>"Open"</formula>
    </cfRule>
  </conditionalFormatting>
  <conditionalFormatting sqref="F10">
    <cfRule type="cellIs" dxfId="203" priority="49" operator="equal">
      <formula>"Need Approval"</formula>
    </cfRule>
    <cfRule type="cellIs" dxfId="202" priority="50" operator="equal">
      <formula>"In progress"</formula>
    </cfRule>
    <cfRule type="cellIs" dxfId="201" priority="51" operator="equal">
      <formula>"Closed"</formula>
    </cfRule>
    <cfRule type="cellIs" dxfId="200" priority="52" operator="equal">
      <formula>"Open"</formula>
    </cfRule>
  </conditionalFormatting>
  <conditionalFormatting sqref="F11">
    <cfRule type="cellIs" dxfId="199" priority="45" operator="equal">
      <formula>"Need Approval"</formula>
    </cfRule>
    <cfRule type="cellIs" dxfId="198" priority="46" operator="equal">
      <formula>"In progress"</formula>
    </cfRule>
    <cfRule type="cellIs" dxfId="197" priority="47" operator="equal">
      <formula>"Closed"</formula>
    </cfRule>
    <cfRule type="cellIs" dxfId="196" priority="48" operator="equal">
      <formula>"Open"</formula>
    </cfRule>
  </conditionalFormatting>
  <conditionalFormatting sqref="F12">
    <cfRule type="cellIs" dxfId="195" priority="41" operator="equal">
      <formula>"Need Approval"</formula>
    </cfRule>
    <cfRule type="cellIs" dxfId="194" priority="42" operator="equal">
      <formula>"In progress"</formula>
    </cfRule>
    <cfRule type="cellIs" dxfId="193" priority="43" operator="equal">
      <formula>"Closed"</formula>
    </cfRule>
    <cfRule type="cellIs" dxfId="192" priority="44" operator="equal">
      <formula>"Open"</formula>
    </cfRule>
  </conditionalFormatting>
  <conditionalFormatting sqref="F13">
    <cfRule type="cellIs" dxfId="191" priority="37" operator="equal">
      <formula>"Need Approval"</formula>
    </cfRule>
    <cfRule type="cellIs" dxfId="190" priority="38" operator="equal">
      <formula>"In progress"</formula>
    </cfRule>
    <cfRule type="cellIs" dxfId="189" priority="39" operator="equal">
      <formula>"Closed"</formula>
    </cfRule>
    <cfRule type="cellIs" dxfId="188" priority="40" operator="equal">
      <formula>"Open"</formula>
    </cfRule>
  </conditionalFormatting>
  <conditionalFormatting sqref="F16">
    <cfRule type="cellIs" dxfId="187" priority="21" operator="equal">
      <formula>"Need Approval"</formula>
    </cfRule>
    <cfRule type="cellIs" dxfId="186" priority="22" operator="equal">
      <formula>"In progress"</formula>
    </cfRule>
    <cfRule type="cellIs" dxfId="185" priority="23" operator="equal">
      <formula>"Closed"</formula>
    </cfRule>
    <cfRule type="cellIs" dxfId="184" priority="24" operator="equal">
      <formula>"Open"</formula>
    </cfRule>
  </conditionalFormatting>
  <conditionalFormatting sqref="F15">
    <cfRule type="cellIs" dxfId="183" priority="17" operator="equal">
      <formula>"Need Approval"</formula>
    </cfRule>
    <cfRule type="cellIs" dxfId="182" priority="18" operator="equal">
      <formula>"In progress"</formula>
    </cfRule>
    <cfRule type="cellIs" dxfId="181" priority="19" operator="equal">
      <formula>"Closed"</formula>
    </cfRule>
    <cfRule type="cellIs" dxfId="180" priority="20" operator="equal">
      <formula>"Open"</formula>
    </cfRule>
  </conditionalFormatting>
  <conditionalFormatting sqref="F17:F19">
    <cfRule type="cellIs" dxfId="179" priority="13" operator="equal">
      <formula>"Need Approval"</formula>
    </cfRule>
    <cfRule type="cellIs" dxfId="178" priority="14" operator="equal">
      <formula>"In progress"</formula>
    </cfRule>
    <cfRule type="cellIs" dxfId="177" priority="15" operator="equal">
      <formula>"Closed"</formula>
    </cfRule>
    <cfRule type="cellIs" dxfId="176" priority="16" operator="equal">
      <formula>"Open"</formula>
    </cfRule>
  </conditionalFormatting>
  <conditionalFormatting sqref="F21 H21">
    <cfRule type="cellIs" dxfId="175" priority="9" operator="equal">
      <formula>"Need Approval"</formula>
    </cfRule>
    <cfRule type="cellIs" dxfId="174" priority="10" operator="equal">
      <formula>"In progress"</formula>
    </cfRule>
    <cfRule type="cellIs" dxfId="173" priority="11" operator="equal">
      <formula>"Closed"</formula>
    </cfRule>
    <cfRule type="cellIs" dxfId="172" priority="12" operator="equal">
      <formula>"Open"</formula>
    </cfRule>
  </conditionalFormatting>
  <conditionalFormatting sqref="F22">
    <cfRule type="cellIs" dxfId="171" priority="5" operator="equal">
      <formula>"Need Approval"</formula>
    </cfRule>
    <cfRule type="cellIs" dxfId="170" priority="6" operator="equal">
      <formula>"In progress"</formula>
    </cfRule>
    <cfRule type="cellIs" dxfId="169" priority="7" operator="equal">
      <formula>"Closed"</formula>
    </cfRule>
    <cfRule type="cellIs" dxfId="168" priority="8" operator="equal">
      <formula>"Open"</formula>
    </cfRule>
  </conditionalFormatting>
  <conditionalFormatting sqref="H22">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63" priority="1" operator="equal">
      <formula>"Need Approval"</formula>
    </cfRule>
    <cfRule type="cellIs" dxfId="162" priority="2" operator="equal">
      <formula>"In progress"</formula>
    </cfRule>
    <cfRule type="cellIs" dxfId="161" priority="3" operator="equal">
      <formula>"Closed"</formula>
    </cfRule>
    <cfRule type="cellIs" dxfId="16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48"/>
      <c r="C13" s="49"/>
      <c r="D13" s="49"/>
      <c r="E13" s="49"/>
      <c r="F13" s="49"/>
      <c r="G13" s="49"/>
      <c r="H13" s="49"/>
      <c r="I13" s="49"/>
      <c r="J13" s="50"/>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48"/>
      <c r="C23" s="51"/>
      <c r="D23" s="49"/>
      <c r="E23" s="49"/>
      <c r="F23" s="49"/>
      <c r="G23" s="49"/>
      <c r="H23" s="49"/>
      <c r="I23" s="49"/>
      <c r="J23" s="50"/>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59" priority="9" operator="equal">
      <formula>"Need Approval"</formula>
    </cfRule>
    <cfRule type="cellIs" dxfId="158" priority="10" operator="equal">
      <formula>"In progress"</formula>
    </cfRule>
    <cfRule type="cellIs" dxfId="157" priority="11" operator="equal">
      <formula>"Closed"</formula>
    </cfRule>
    <cfRule type="cellIs" dxfId="156" priority="12" operator="equal">
      <formula>"Open"</formula>
    </cfRule>
  </conditionalFormatting>
  <conditionalFormatting sqref="F24">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51" priority="1" operator="equal">
      <formula>"Need Approval"</formula>
    </cfRule>
    <cfRule type="cellIs" dxfId="150" priority="2" operator="equal">
      <formula>"In progress"</formula>
    </cfRule>
    <cfRule type="cellIs" dxfId="149" priority="3" operator="equal">
      <formula>"Closed"</formula>
    </cfRule>
    <cfRule type="cellIs" dxfId="14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zoomScale="115" zoomScaleNormal="115" workbookViewId="0">
      <pane xSplit="1" ySplit="1" topLeftCell="G27" activePane="bottomRight" state="frozen"/>
      <selection pane="topRight" activeCell="B1" sqref="B1"/>
      <selection pane="bottomLeft" activeCell="A2" sqref="A2"/>
      <selection pane="bottomRight" activeCell="K38" sqref="K38"/>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2"/>
      <c r="B10" s="53"/>
      <c r="C10" s="53"/>
      <c r="D10" s="53"/>
      <c r="E10" s="53"/>
      <c r="F10" s="53"/>
      <c r="G10" s="53"/>
      <c r="H10" s="53"/>
      <c r="I10" s="53"/>
      <c r="J10" s="53"/>
      <c r="K10" s="53"/>
      <c r="L10" s="54"/>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2"/>
      <c r="B28" s="53"/>
      <c r="C28" s="53"/>
      <c r="D28" s="53"/>
      <c r="E28" s="53"/>
      <c r="F28" s="53"/>
      <c r="G28" s="53"/>
      <c r="H28" s="53"/>
      <c r="I28" s="53"/>
      <c r="J28" s="53"/>
      <c r="K28" s="53"/>
      <c r="L28" s="54"/>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52"/>
      <c r="B34" s="53"/>
      <c r="C34" s="53"/>
      <c r="D34" s="53"/>
      <c r="E34" s="53"/>
      <c r="F34" s="53"/>
      <c r="G34" s="53"/>
      <c r="H34" s="53"/>
      <c r="I34" s="53"/>
      <c r="J34" s="53"/>
      <c r="K34" s="53"/>
      <c r="L34" s="54"/>
    </row>
    <row r="35" spans="1:12" x14ac:dyDescent="0.3">
      <c r="A35" s="29" t="s">
        <v>261</v>
      </c>
      <c r="B35" s="1" t="s">
        <v>262</v>
      </c>
      <c r="C35" s="5" t="s">
        <v>141</v>
      </c>
      <c r="D35" s="1" t="s">
        <v>263</v>
      </c>
      <c r="E35" s="47">
        <v>44702</v>
      </c>
      <c r="G35" s="1" t="s">
        <v>264</v>
      </c>
      <c r="H35" s="1" t="s">
        <v>6</v>
      </c>
    </row>
    <row r="36" spans="1:12" x14ac:dyDescent="0.3">
      <c r="A36" s="29" t="s">
        <v>265</v>
      </c>
      <c r="B36" s="1" t="s">
        <v>266</v>
      </c>
      <c r="C36" s="5" t="s">
        <v>141</v>
      </c>
      <c r="D36" s="1" t="s">
        <v>267</v>
      </c>
      <c r="E36" s="47">
        <v>44702</v>
      </c>
      <c r="G36" s="1" t="s">
        <v>268</v>
      </c>
      <c r="H36" s="1" t="s">
        <v>7</v>
      </c>
    </row>
    <row r="37" spans="1:12" x14ac:dyDescent="0.3">
      <c r="A37" s="29" t="s">
        <v>270</v>
      </c>
      <c r="B37" s="1" t="s">
        <v>266</v>
      </c>
      <c r="C37" s="5" t="s">
        <v>141</v>
      </c>
      <c r="D37" s="1" t="s">
        <v>267</v>
      </c>
      <c r="E37" s="47">
        <v>44702</v>
      </c>
      <c r="G37" s="1" t="s">
        <v>269</v>
      </c>
      <c r="H37" s="1" t="s">
        <v>7</v>
      </c>
    </row>
    <row r="38" spans="1:12" x14ac:dyDescent="0.3">
      <c r="A38" s="29" t="s">
        <v>276</v>
      </c>
      <c r="B38" s="1" t="s">
        <v>262</v>
      </c>
      <c r="C38" s="5" t="s">
        <v>141</v>
      </c>
      <c r="D38" s="1" t="s">
        <v>263</v>
      </c>
      <c r="E38" s="47">
        <v>44702</v>
      </c>
      <c r="G38" s="1" t="s">
        <v>271</v>
      </c>
      <c r="H38" s="1" t="s">
        <v>7</v>
      </c>
    </row>
    <row r="39" spans="1:12" x14ac:dyDescent="0.3">
      <c r="A39" s="29" t="s">
        <v>277</v>
      </c>
      <c r="B39" s="1" t="s">
        <v>272</v>
      </c>
      <c r="C39" s="5" t="s">
        <v>141</v>
      </c>
      <c r="D39" s="1" t="s">
        <v>273</v>
      </c>
      <c r="E39" s="47">
        <v>44702</v>
      </c>
      <c r="G39" s="1" t="s">
        <v>274</v>
      </c>
      <c r="H39" s="1" t="s">
        <v>7</v>
      </c>
    </row>
    <row r="40" spans="1:12" x14ac:dyDescent="0.3">
      <c r="G40" s="1" t="s">
        <v>275</v>
      </c>
      <c r="H40" s="1" t="s">
        <v>7</v>
      </c>
    </row>
  </sheetData>
  <autoFilter ref="A1:L1" xr:uid="{00000000-0009-0000-0000-000007000000}"/>
  <mergeCells count="3">
    <mergeCell ref="A10:L10"/>
    <mergeCell ref="A28:L28"/>
    <mergeCell ref="A34:L34"/>
  </mergeCells>
  <conditionalFormatting sqref="H35:H1048576">
    <cfRule type="cellIs" dxfId="147" priority="233" operator="equal">
      <formula>"Need Approval"</formula>
    </cfRule>
    <cfRule type="cellIs" dxfId="146" priority="234" operator="equal">
      <formula>"In progress"</formula>
    </cfRule>
    <cfRule type="cellIs" dxfId="145" priority="235" operator="equal">
      <formula>"Closed"</formula>
    </cfRule>
    <cfRule type="cellIs" dxfId="144" priority="236" operator="equal">
      <formula>"Open"</formula>
    </cfRule>
  </conditionalFormatting>
  <conditionalFormatting sqref="H11">
    <cfRule type="cellIs" dxfId="143" priority="149" operator="equal">
      <formula>"Need Approval"</formula>
    </cfRule>
    <cfRule type="cellIs" dxfId="142" priority="150" operator="equal">
      <formula>"In progress"</formula>
    </cfRule>
    <cfRule type="cellIs" dxfId="141" priority="151" operator="equal">
      <formula>"Closed"</formula>
    </cfRule>
    <cfRule type="cellIs" dxfId="140" priority="152" operator="equal">
      <formula>"Open"</formula>
    </cfRule>
  </conditionalFormatting>
  <conditionalFormatting sqref="H11">
    <cfRule type="cellIs" dxfId="139" priority="145" operator="equal">
      <formula>"Need Approval"</formula>
    </cfRule>
    <cfRule type="cellIs" dxfId="138" priority="146" operator="equal">
      <formula>"In progress"</formula>
    </cfRule>
    <cfRule type="cellIs" dxfId="137" priority="147" operator="equal">
      <formula>"Closed"</formula>
    </cfRule>
    <cfRule type="cellIs" dxfId="136" priority="148" operator="equal">
      <formula>"Open"</formula>
    </cfRule>
  </conditionalFormatting>
  <conditionalFormatting sqref="H12:H16">
    <cfRule type="cellIs" dxfId="135" priority="141" operator="equal">
      <formula>"Need Approval"</formula>
    </cfRule>
    <cfRule type="cellIs" dxfId="134" priority="142" operator="equal">
      <formula>"In progress"</formula>
    </cfRule>
    <cfRule type="cellIs" dxfId="133" priority="143" operator="equal">
      <formula>"Closed"</formula>
    </cfRule>
    <cfRule type="cellIs" dxfId="132" priority="144" operator="equal">
      <formula>"Open"</formula>
    </cfRule>
  </conditionalFormatting>
  <conditionalFormatting sqref="H12:H16">
    <cfRule type="cellIs" dxfId="131" priority="137" operator="equal">
      <formula>"Need Approval"</formula>
    </cfRule>
    <cfRule type="cellIs" dxfId="130" priority="138" operator="equal">
      <formula>"In progress"</formula>
    </cfRule>
    <cfRule type="cellIs" dxfId="129" priority="139" operator="equal">
      <formula>"Closed"</formula>
    </cfRule>
    <cfRule type="cellIs" dxfId="128" priority="140" operator="equal">
      <formula>"Open"</formula>
    </cfRule>
  </conditionalFormatting>
  <conditionalFormatting sqref="H17:H20">
    <cfRule type="cellIs" dxfId="127" priority="133" operator="equal">
      <formula>"Need Approval"</formula>
    </cfRule>
    <cfRule type="cellIs" dxfId="126" priority="134" operator="equal">
      <formula>"In progress"</formula>
    </cfRule>
    <cfRule type="cellIs" dxfId="125" priority="135" operator="equal">
      <formula>"Closed"</formula>
    </cfRule>
    <cfRule type="cellIs" dxfId="124" priority="136" operator="equal">
      <formula>"Open"</formula>
    </cfRule>
  </conditionalFormatting>
  <conditionalFormatting sqref="H17:H20">
    <cfRule type="cellIs" dxfId="123" priority="129" operator="equal">
      <formula>"Need Approval"</formula>
    </cfRule>
    <cfRule type="cellIs" dxfId="122" priority="130" operator="equal">
      <formula>"In progress"</formula>
    </cfRule>
    <cfRule type="cellIs" dxfId="121" priority="131" operator="equal">
      <formula>"Closed"</formula>
    </cfRule>
    <cfRule type="cellIs" dxfId="120" priority="132" operator="equal">
      <formula>"Open"</formula>
    </cfRule>
  </conditionalFormatting>
  <conditionalFormatting sqref="H22">
    <cfRule type="cellIs" dxfId="119" priority="117" operator="equal">
      <formula>"Need Approval"</formula>
    </cfRule>
    <cfRule type="cellIs" dxfId="118" priority="118" operator="equal">
      <formula>"In progress"</formula>
    </cfRule>
    <cfRule type="cellIs" dxfId="117" priority="119" operator="equal">
      <formula>"Closed"</formula>
    </cfRule>
    <cfRule type="cellIs" dxfId="116" priority="120" operator="equal">
      <formula>"Open"</formula>
    </cfRule>
  </conditionalFormatting>
  <conditionalFormatting sqref="H22">
    <cfRule type="cellIs" dxfId="115" priority="113" operator="equal">
      <formula>"Need Approval"</formula>
    </cfRule>
    <cfRule type="cellIs" dxfId="114" priority="114" operator="equal">
      <formula>"In progress"</formula>
    </cfRule>
    <cfRule type="cellIs" dxfId="113" priority="115" operator="equal">
      <formula>"Closed"</formula>
    </cfRule>
    <cfRule type="cellIs" dxfId="112" priority="116" operator="equal">
      <formula>"Open"</formula>
    </cfRule>
  </conditionalFormatting>
  <conditionalFormatting sqref="H1">
    <cfRule type="cellIs" dxfId="111" priority="109" operator="equal">
      <formula>"Need Approval"</formula>
    </cfRule>
    <cfRule type="cellIs" dxfId="110" priority="110" operator="equal">
      <formula>"In progress"</formula>
    </cfRule>
    <cfRule type="cellIs" dxfId="109" priority="111" operator="equal">
      <formula>"Closed"</formula>
    </cfRule>
    <cfRule type="cellIs" dxfId="108" priority="112" operator="equal">
      <formula>"Open"</formula>
    </cfRule>
  </conditionalFormatting>
  <conditionalFormatting sqref="H23">
    <cfRule type="cellIs" dxfId="107" priority="85" operator="equal">
      <formula>"Need Approval"</formula>
    </cfRule>
    <cfRule type="cellIs" dxfId="106" priority="86" operator="equal">
      <formula>"In progress"</formula>
    </cfRule>
    <cfRule type="cellIs" dxfId="105" priority="87" operator="equal">
      <formula>"Closed"</formula>
    </cfRule>
    <cfRule type="cellIs" dxfId="104" priority="88" operator="equal">
      <formula>"Open"</formula>
    </cfRule>
  </conditionalFormatting>
  <conditionalFormatting sqref="H23">
    <cfRule type="cellIs" dxfId="103" priority="81" operator="equal">
      <formula>"Need Approval"</formula>
    </cfRule>
    <cfRule type="cellIs" dxfId="102" priority="82" operator="equal">
      <formula>"In progress"</formula>
    </cfRule>
    <cfRule type="cellIs" dxfId="101" priority="83" operator="equal">
      <formula>"Closed"</formula>
    </cfRule>
    <cfRule type="cellIs" dxfId="100" priority="84" operator="equal">
      <formula>"Open"</formula>
    </cfRule>
  </conditionalFormatting>
  <conditionalFormatting sqref="H24">
    <cfRule type="cellIs" dxfId="99" priority="77" operator="equal">
      <formula>"Need Approval"</formula>
    </cfRule>
    <cfRule type="cellIs" dxfId="98" priority="78" operator="equal">
      <formula>"In progress"</formula>
    </cfRule>
    <cfRule type="cellIs" dxfId="97" priority="79" operator="equal">
      <formula>"Closed"</formula>
    </cfRule>
    <cfRule type="cellIs" dxfId="96" priority="80" operator="equal">
      <formula>"Open"</formula>
    </cfRule>
  </conditionalFormatting>
  <conditionalFormatting sqref="H24">
    <cfRule type="cellIs" dxfId="95" priority="73" operator="equal">
      <formula>"Need Approval"</formula>
    </cfRule>
    <cfRule type="cellIs" dxfId="94" priority="74" operator="equal">
      <formula>"In progress"</formula>
    </cfRule>
    <cfRule type="cellIs" dxfId="93" priority="75" operator="equal">
      <formula>"Closed"</formula>
    </cfRule>
    <cfRule type="cellIs" dxfId="92" priority="76" operator="equal">
      <formula>"Open"</formula>
    </cfRule>
  </conditionalFormatting>
  <conditionalFormatting sqref="H25">
    <cfRule type="cellIs" dxfId="91" priority="69" operator="equal">
      <formula>"Need Approval"</formula>
    </cfRule>
    <cfRule type="cellIs" dxfId="90" priority="70" operator="equal">
      <formula>"In progress"</formula>
    </cfRule>
    <cfRule type="cellIs" dxfId="89" priority="71" operator="equal">
      <formula>"Closed"</formula>
    </cfRule>
    <cfRule type="cellIs" dxfId="88" priority="72" operator="equal">
      <formula>"Open"</formula>
    </cfRule>
  </conditionalFormatting>
  <conditionalFormatting sqref="H25">
    <cfRule type="cellIs" dxfId="87" priority="65" operator="equal">
      <formula>"Need Approval"</formula>
    </cfRule>
    <cfRule type="cellIs" dxfId="86" priority="66" operator="equal">
      <formula>"In progress"</formula>
    </cfRule>
    <cfRule type="cellIs" dxfId="85" priority="67" operator="equal">
      <formula>"Closed"</formula>
    </cfRule>
    <cfRule type="cellIs" dxfId="84" priority="68" operator="equal">
      <formula>"Open"</formula>
    </cfRule>
  </conditionalFormatting>
  <conditionalFormatting sqref="H26">
    <cfRule type="cellIs" dxfId="83" priority="61" operator="equal">
      <formula>"Need Approval"</formula>
    </cfRule>
    <cfRule type="cellIs" dxfId="82" priority="62" operator="equal">
      <formula>"In progress"</formula>
    </cfRule>
    <cfRule type="cellIs" dxfId="81" priority="63" operator="equal">
      <formula>"Closed"</formula>
    </cfRule>
    <cfRule type="cellIs" dxfId="80" priority="64" operator="equal">
      <formula>"Open"</formula>
    </cfRule>
  </conditionalFormatting>
  <conditionalFormatting sqref="H26">
    <cfRule type="cellIs" dxfId="79" priority="57" operator="equal">
      <formula>"Need Approval"</formula>
    </cfRule>
    <cfRule type="cellIs" dxfId="78" priority="58" operator="equal">
      <formula>"In progress"</formula>
    </cfRule>
    <cfRule type="cellIs" dxfId="77" priority="59" operator="equal">
      <formula>"Closed"</formula>
    </cfRule>
    <cfRule type="cellIs" dxfId="76" priority="60" operator="equal">
      <formula>"Open"</formula>
    </cfRule>
  </conditionalFormatting>
  <conditionalFormatting sqref="H27">
    <cfRule type="cellIs" dxfId="75" priority="53" operator="equal">
      <formula>"Need Approval"</formula>
    </cfRule>
    <cfRule type="cellIs" dxfId="74" priority="54" operator="equal">
      <formula>"In progress"</formula>
    </cfRule>
    <cfRule type="cellIs" dxfId="73" priority="55" operator="equal">
      <formula>"Closed"</formula>
    </cfRule>
    <cfRule type="cellIs" dxfId="72" priority="56" operator="equal">
      <formula>"Open"</formula>
    </cfRule>
  </conditionalFormatting>
  <conditionalFormatting sqref="H27">
    <cfRule type="cellIs" dxfId="71" priority="49" operator="equal">
      <formula>"Need Approval"</formula>
    </cfRule>
    <cfRule type="cellIs" dxfId="70" priority="50" operator="equal">
      <formula>"In progress"</formula>
    </cfRule>
    <cfRule type="cellIs" dxfId="69" priority="51" operator="equal">
      <formula>"Closed"</formula>
    </cfRule>
    <cfRule type="cellIs" dxfId="68" priority="52" operator="equal">
      <formula>"Open"</formula>
    </cfRule>
  </conditionalFormatting>
  <conditionalFormatting sqref="H29:H31 H33">
    <cfRule type="cellIs" dxfId="67" priority="45" operator="equal">
      <formula>"Need Approval"</formula>
    </cfRule>
    <cfRule type="cellIs" dxfId="66" priority="46" operator="equal">
      <formula>"In progress"</formula>
    </cfRule>
    <cfRule type="cellIs" dxfId="65" priority="47" operator="equal">
      <formula>"Closed"</formula>
    </cfRule>
    <cfRule type="cellIs" dxfId="64" priority="48" operator="equal">
      <formula>"Open"</formula>
    </cfRule>
  </conditionalFormatting>
  <conditionalFormatting sqref="H29:H31 H33">
    <cfRule type="cellIs" dxfId="63" priority="41" operator="equal">
      <formula>"Need Approval"</formula>
    </cfRule>
    <cfRule type="cellIs" dxfId="62" priority="42" operator="equal">
      <formula>"In progress"</formula>
    </cfRule>
    <cfRule type="cellIs" dxfId="61" priority="43" operator="equal">
      <formula>"Closed"</formula>
    </cfRule>
    <cfRule type="cellIs" dxfId="60" priority="44" operator="equal">
      <formula>"Open"</formula>
    </cfRule>
  </conditionalFormatting>
  <conditionalFormatting sqref="H21">
    <cfRule type="cellIs" dxfId="59" priority="37" operator="equal">
      <formula>"Need Approval"</formula>
    </cfRule>
    <cfRule type="cellIs" dxfId="58" priority="38" operator="equal">
      <formula>"In progress"</formula>
    </cfRule>
    <cfRule type="cellIs" dxfId="57" priority="39" operator="equal">
      <formula>"Closed"</formula>
    </cfRule>
    <cfRule type="cellIs" dxfId="56" priority="40" operator="equal">
      <formula>"Open"</formula>
    </cfRule>
  </conditionalFormatting>
  <conditionalFormatting sqref="H21">
    <cfRule type="cellIs" dxfId="55" priority="33" operator="equal">
      <formula>"Need Approval"</formula>
    </cfRule>
    <cfRule type="cellIs" dxfId="54" priority="34" operator="equal">
      <formula>"In progress"</formula>
    </cfRule>
    <cfRule type="cellIs" dxfId="53" priority="35" operator="equal">
      <formula>"Closed"</formula>
    </cfRule>
    <cfRule type="cellIs" dxfId="52" priority="36" operator="equal">
      <formula>"Open"</formula>
    </cfRule>
  </conditionalFormatting>
  <conditionalFormatting sqref="H7:H9">
    <cfRule type="cellIs" dxfId="51" priority="29" operator="equal">
      <formula>"Need Approval"</formula>
    </cfRule>
    <cfRule type="cellIs" dxfId="50" priority="30" operator="equal">
      <formula>"In progress"</formula>
    </cfRule>
    <cfRule type="cellIs" dxfId="49" priority="31" operator="equal">
      <formula>"Closed"</formula>
    </cfRule>
    <cfRule type="cellIs" dxfId="48" priority="32" operator="equal">
      <formula>"Open"</formula>
    </cfRule>
  </conditionalFormatting>
  <conditionalFormatting sqref="H7:H9">
    <cfRule type="cellIs" dxfId="47" priority="25" operator="equal">
      <formula>"Need Approval"</formula>
    </cfRule>
    <cfRule type="cellIs" dxfId="46" priority="26" operator="equal">
      <formula>"In progress"</formula>
    </cfRule>
    <cfRule type="cellIs" dxfId="45" priority="27" operator="equal">
      <formula>"Closed"</formula>
    </cfRule>
    <cfRule type="cellIs" dxfId="44" priority="28" operator="equal">
      <formula>"Open"</formula>
    </cfRule>
  </conditionalFormatting>
  <conditionalFormatting sqref="H3:H6">
    <cfRule type="cellIs" dxfId="43" priority="21" operator="equal">
      <formula>"Need Approval"</formula>
    </cfRule>
    <cfRule type="cellIs" dxfId="42" priority="22" operator="equal">
      <formula>"In progress"</formula>
    </cfRule>
    <cfRule type="cellIs" dxfId="41" priority="23" operator="equal">
      <formula>"Closed"</formula>
    </cfRule>
    <cfRule type="cellIs" dxfId="40" priority="24" operator="equal">
      <formula>"Open"</formula>
    </cfRule>
  </conditionalFormatting>
  <conditionalFormatting sqref="H3:H6">
    <cfRule type="cellIs" dxfId="39" priority="17" operator="equal">
      <formula>"Need Approval"</formula>
    </cfRule>
    <cfRule type="cellIs" dxfId="38" priority="18" operator="equal">
      <formula>"In progress"</formula>
    </cfRule>
    <cfRule type="cellIs" dxfId="37" priority="19" operator="equal">
      <formula>"Closed"</formula>
    </cfRule>
    <cfRule type="cellIs" dxfId="36" priority="20" operator="equal">
      <formula>"Open"</formula>
    </cfRule>
  </conditionalFormatting>
  <conditionalFormatting sqref="H2">
    <cfRule type="cellIs" dxfId="35" priority="13" operator="equal">
      <formula>"Need Approval"</formula>
    </cfRule>
    <cfRule type="cellIs" dxfId="34" priority="14" operator="equal">
      <formula>"In progress"</formula>
    </cfRule>
    <cfRule type="cellIs" dxfId="33" priority="15" operator="equal">
      <formula>"Closed"</formula>
    </cfRule>
    <cfRule type="cellIs" dxfId="32" priority="16" operator="equal">
      <formula>"Open"</formula>
    </cfRule>
  </conditionalFormatting>
  <conditionalFormatting sqref="H2">
    <cfRule type="cellIs" dxfId="31" priority="9" operator="equal">
      <formula>"Need Approval"</formula>
    </cfRule>
    <cfRule type="cellIs" dxfId="30" priority="10" operator="equal">
      <formula>"In progress"</formula>
    </cfRule>
    <cfRule type="cellIs" dxfId="29" priority="11" operator="equal">
      <formula>"Closed"</formula>
    </cfRule>
    <cfRule type="cellIs" dxfId="28" priority="12" operator="equal">
      <formula>"Open"</formula>
    </cfRule>
  </conditionalFormatting>
  <conditionalFormatting sqref="H32">
    <cfRule type="cellIs" dxfId="27" priority="5" operator="equal">
      <formula>"Need Approval"</formula>
    </cfRule>
    <cfRule type="cellIs" dxfId="26" priority="6" operator="equal">
      <formula>"In progress"</formula>
    </cfRule>
    <cfRule type="cellIs" dxfId="25" priority="7" operator="equal">
      <formula>"Closed"</formula>
    </cfRule>
    <cfRule type="cellIs" dxfId="24" priority="8" operator="equal">
      <formula>"Open"</formula>
    </cfRule>
  </conditionalFormatting>
  <conditionalFormatting sqref="H32">
    <cfRule type="cellIs" dxfId="23" priority="1" operator="equal">
      <formula>"Need Approval"</formula>
    </cfRule>
    <cfRule type="cellIs" dxfId="22" priority="2" operator="equal">
      <formula>"In progress"</formula>
    </cfRule>
    <cfRule type="cellIs" dxfId="21" priority="3" operator="equal">
      <formula>"Closed"</formula>
    </cfRule>
    <cfRule type="cellIs" dxfId="2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C8B8-7956-4122-85A2-1A4F293B4470}">
  <dimension ref="A1:J26"/>
  <sheetViews>
    <sheetView tabSelected="1" workbookViewId="0">
      <selection activeCell="B4" sqref="B4"/>
    </sheetView>
  </sheetViews>
  <sheetFormatPr defaultRowHeight="14.4" x14ac:dyDescent="0.3"/>
  <cols>
    <col min="1" max="1" width="46.33203125" style="1" customWidth="1"/>
    <col min="2" max="2" width="26" style="1" customWidth="1"/>
    <col min="3" max="3" width="26.88671875" style="1" customWidth="1"/>
    <col min="4" max="4" width="25.5546875" style="1" customWidth="1"/>
    <col min="5" max="5" width="59.5546875" style="1" customWidth="1"/>
    <col min="6" max="6" width="23.33203125" style="1" customWidth="1"/>
    <col min="7" max="7" width="32" style="1" customWidth="1"/>
    <col min="8" max="8" width="35.33203125" style="1" customWidth="1"/>
    <col min="9" max="9" width="40.6640625" style="1" customWidth="1"/>
    <col min="10" max="10" width="31.21875" style="1" customWidth="1"/>
    <col min="11" max="16384" width="8.88671875" style="1"/>
  </cols>
  <sheetData>
    <row r="1" spans="1:10" ht="25.95" customHeight="1" x14ac:dyDescent="0.3">
      <c r="A1" s="12" t="s">
        <v>172</v>
      </c>
      <c r="B1" s="12" t="s">
        <v>0</v>
      </c>
      <c r="C1" s="12" t="s">
        <v>44</v>
      </c>
      <c r="D1" s="12" t="s">
        <v>2</v>
      </c>
      <c r="E1" s="13" t="s">
        <v>1</v>
      </c>
      <c r="F1" s="12" t="s">
        <v>3</v>
      </c>
      <c r="G1" s="12" t="s">
        <v>4</v>
      </c>
      <c r="H1" s="12" t="s">
        <v>5</v>
      </c>
      <c r="I1" s="12" t="s">
        <v>87</v>
      </c>
      <c r="J1" s="12" t="s">
        <v>74</v>
      </c>
    </row>
    <row r="2" spans="1:10" ht="56.4" customHeight="1" x14ac:dyDescent="0.3">
      <c r="A2" s="5" t="s">
        <v>280</v>
      </c>
      <c r="B2" s="1" t="s">
        <v>175</v>
      </c>
      <c r="C2" s="1" t="s">
        <v>281</v>
      </c>
      <c r="D2" s="1" t="s">
        <v>282</v>
      </c>
      <c r="E2" s="20" t="s">
        <v>283</v>
      </c>
      <c r="F2" s="57" t="s">
        <v>7</v>
      </c>
    </row>
    <row r="3" spans="1:10" ht="68.400000000000006" customHeight="1" x14ac:dyDescent="0.3">
      <c r="A3" s="5" t="s">
        <v>284</v>
      </c>
      <c r="B3" s="1" t="s">
        <v>175</v>
      </c>
      <c r="C3" s="1" t="s">
        <v>281</v>
      </c>
      <c r="D3" s="1" t="s">
        <v>282</v>
      </c>
      <c r="E3" s="20" t="s">
        <v>285</v>
      </c>
      <c r="F3" s="57" t="s">
        <v>7</v>
      </c>
    </row>
    <row r="4" spans="1:10" ht="69.599999999999994" customHeight="1" x14ac:dyDescent="0.3">
      <c r="A4" s="5" t="s">
        <v>286</v>
      </c>
      <c r="B4" s="1" t="s">
        <v>175</v>
      </c>
      <c r="C4" s="1" t="s">
        <v>281</v>
      </c>
      <c r="D4" s="1" t="s">
        <v>282</v>
      </c>
      <c r="E4" s="20" t="s">
        <v>287</v>
      </c>
      <c r="F4" s="57" t="s">
        <v>7</v>
      </c>
    </row>
    <row r="5" spans="1:10" ht="43.2" x14ac:dyDescent="0.3">
      <c r="A5" s="5" t="s">
        <v>288</v>
      </c>
      <c r="B5" s="1" t="s">
        <v>175</v>
      </c>
      <c r="C5" s="1" t="s">
        <v>281</v>
      </c>
      <c r="D5" s="1" t="s">
        <v>282</v>
      </c>
      <c r="E5" s="20" t="s">
        <v>289</v>
      </c>
      <c r="F5" s="57" t="s">
        <v>7</v>
      </c>
    </row>
    <row r="6" spans="1:10" ht="25.95" customHeight="1" x14ac:dyDescent="0.3">
      <c r="A6" s="12"/>
      <c r="B6" s="12"/>
      <c r="C6" s="12"/>
      <c r="D6" s="12"/>
      <c r="E6" s="13"/>
      <c r="F6" s="12"/>
      <c r="G6" s="12"/>
      <c r="H6" s="12"/>
      <c r="I6" s="12"/>
      <c r="J6" s="12"/>
    </row>
    <row r="7" spans="1:10" ht="75" customHeight="1" x14ac:dyDescent="0.3">
      <c r="A7" s="5" t="s">
        <v>290</v>
      </c>
      <c r="B7" s="1" t="s">
        <v>175</v>
      </c>
      <c r="C7" s="1" t="s">
        <v>281</v>
      </c>
      <c r="D7" s="1" t="s">
        <v>282</v>
      </c>
      <c r="E7" s="20" t="s">
        <v>291</v>
      </c>
      <c r="F7" s="57" t="s">
        <v>7</v>
      </c>
    </row>
    <row r="8" spans="1:10" ht="66.599999999999994" customHeight="1" x14ac:dyDescent="0.3">
      <c r="A8" s="5" t="s">
        <v>292</v>
      </c>
      <c r="B8" s="1" t="s">
        <v>175</v>
      </c>
      <c r="C8" s="1" t="s">
        <v>281</v>
      </c>
      <c r="D8" s="1" t="s">
        <v>282</v>
      </c>
      <c r="E8" s="20" t="s">
        <v>283</v>
      </c>
      <c r="F8" s="57" t="s">
        <v>7</v>
      </c>
    </row>
    <row r="9" spans="1:10" ht="64.2" customHeight="1" x14ac:dyDescent="0.3">
      <c r="A9" s="5" t="s">
        <v>293</v>
      </c>
      <c r="B9" s="1" t="s">
        <v>175</v>
      </c>
      <c r="C9" s="1" t="s">
        <v>281</v>
      </c>
      <c r="D9" s="1" t="s">
        <v>282</v>
      </c>
      <c r="E9" s="20" t="s">
        <v>294</v>
      </c>
      <c r="F9" s="57" t="s">
        <v>7</v>
      </c>
    </row>
    <row r="10" spans="1:10" ht="69" customHeight="1" x14ac:dyDescent="0.3">
      <c r="A10" s="5" t="s">
        <v>295</v>
      </c>
      <c r="B10" s="1" t="s">
        <v>175</v>
      </c>
      <c r="C10" s="1" t="s">
        <v>281</v>
      </c>
      <c r="D10" s="1" t="s">
        <v>282</v>
      </c>
      <c r="E10" s="20" t="s">
        <v>296</v>
      </c>
      <c r="F10" s="57" t="s">
        <v>7</v>
      </c>
    </row>
    <row r="11" spans="1:10" ht="57.6" customHeight="1" x14ac:dyDescent="0.3">
      <c r="A11" s="5" t="s">
        <v>297</v>
      </c>
      <c r="B11" s="1" t="s">
        <v>175</v>
      </c>
      <c r="C11" s="1" t="s">
        <v>281</v>
      </c>
      <c r="D11" s="1" t="s">
        <v>282</v>
      </c>
      <c r="E11" s="20" t="s">
        <v>298</v>
      </c>
      <c r="F11" s="57" t="s">
        <v>7</v>
      </c>
    </row>
    <row r="12" spans="1:10" ht="57.6" x14ac:dyDescent="0.3">
      <c r="A12" s="5" t="s">
        <v>299</v>
      </c>
      <c r="B12" s="1" t="s">
        <v>175</v>
      </c>
      <c r="C12" s="1" t="s">
        <v>281</v>
      </c>
      <c r="D12" s="1" t="s">
        <v>282</v>
      </c>
      <c r="E12" s="20" t="s">
        <v>300</v>
      </c>
      <c r="F12" s="57" t="s">
        <v>7</v>
      </c>
    </row>
    <row r="13" spans="1:10" ht="25.95" customHeight="1" x14ac:dyDescent="0.3">
      <c r="A13" s="12"/>
      <c r="B13" s="12"/>
      <c r="C13" s="12"/>
      <c r="D13" s="12"/>
      <c r="E13" s="13"/>
      <c r="F13" s="12"/>
      <c r="G13" s="12"/>
      <c r="H13" s="12"/>
      <c r="I13" s="12"/>
      <c r="J13" s="12"/>
    </row>
    <row r="14" spans="1:10" ht="28.8" x14ac:dyDescent="0.3">
      <c r="A14" s="5" t="s">
        <v>301</v>
      </c>
      <c r="B14" s="1" t="s">
        <v>175</v>
      </c>
      <c r="C14" s="1" t="s">
        <v>281</v>
      </c>
      <c r="D14" s="1" t="s">
        <v>282</v>
      </c>
      <c r="E14" s="20" t="s">
        <v>302</v>
      </c>
      <c r="F14" s="57" t="s">
        <v>7</v>
      </c>
    </row>
    <row r="15" spans="1:10" ht="43.2" x14ac:dyDescent="0.3">
      <c r="A15" s="5" t="s">
        <v>303</v>
      </c>
      <c r="B15" s="1" t="s">
        <v>175</v>
      </c>
      <c r="C15" s="1" t="s">
        <v>281</v>
      </c>
      <c r="D15" s="1" t="s">
        <v>282</v>
      </c>
      <c r="E15" s="20" t="s">
        <v>304</v>
      </c>
      <c r="F15" s="57" t="s">
        <v>7</v>
      </c>
    </row>
    <row r="16" spans="1:10" ht="28.8" x14ac:dyDescent="0.3">
      <c r="A16" s="5" t="s">
        <v>305</v>
      </c>
      <c r="B16" s="1" t="s">
        <v>175</v>
      </c>
      <c r="C16" s="1" t="s">
        <v>281</v>
      </c>
      <c r="D16" s="1" t="s">
        <v>282</v>
      </c>
      <c r="E16" s="20" t="s">
        <v>306</v>
      </c>
      <c r="F16" s="57" t="s">
        <v>7</v>
      </c>
    </row>
    <row r="17" spans="1:10" x14ac:dyDescent="0.3">
      <c r="A17" s="5" t="s">
        <v>307</v>
      </c>
      <c r="B17" s="1" t="s">
        <v>175</v>
      </c>
      <c r="C17" s="1" t="s">
        <v>281</v>
      </c>
      <c r="D17" s="1" t="s">
        <v>282</v>
      </c>
      <c r="E17" s="20" t="s">
        <v>308</v>
      </c>
      <c r="F17" s="57" t="s">
        <v>7</v>
      </c>
    </row>
    <row r="18" spans="1:10" ht="28.8" x14ac:dyDescent="0.3">
      <c r="A18" s="5" t="s">
        <v>309</v>
      </c>
      <c r="B18" s="1" t="s">
        <v>175</v>
      </c>
      <c r="C18" s="1" t="s">
        <v>281</v>
      </c>
      <c r="D18" s="1" t="s">
        <v>282</v>
      </c>
      <c r="E18" s="20" t="s">
        <v>310</v>
      </c>
      <c r="F18" s="57" t="s">
        <v>7</v>
      </c>
    </row>
    <row r="19" spans="1:10" ht="57.6" customHeight="1" x14ac:dyDescent="0.3">
      <c r="A19" s="5" t="s">
        <v>311</v>
      </c>
      <c r="B19" s="1" t="s">
        <v>175</v>
      </c>
      <c r="C19" s="1" t="s">
        <v>281</v>
      </c>
      <c r="D19" s="1" t="s">
        <v>282</v>
      </c>
      <c r="E19" s="1" t="s">
        <v>312</v>
      </c>
      <c r="F19" s="57" t="s">
        <v>7</v>
      </c>
    </row>
    <row r="20" spans="1:10" ht="25.95" customHeight="1" x14ac:dyDescent="0.3">
      <c r="A20" s="12"/>
      <c r="B20" s="12"/>
      <c r="C20" s="12"/>
      <c r="D20" s="12"/>
      <c r="E20" s="13"/>
      <c r="F20" s="12"/>
      <c r="G20" s="12"/>
      <c r="H20" s="12"/>
      <c r="I20" s="12"/>
      <c r="J20" s="12"/>
    </row>
    <row r="21" spans="1:10" ht="57.6" x14ac:dyDescent="0.3">
      <c r="A21" s="5" t="s">
        <v>313</v>
      </c>
      <c r="B21" s="1" t="s">
        <v>175</v>
      </c>
      <c r="C21" s="1" t="s">
        <v>281</v>
      </c>
      <c r="D21" s="1" t="s">
        <v>282</v>
      </c>
      <c r="E21" s="20" t="s">
        <v>314</v>
      </c>
      <c r="F21" s="57" t="s">
        <v>7</v>
      </c>
    </row>
    <row r="22" spans="1:10" ht="57.6" x14ac:dyDescent="0.3">
      <c r="A22" s="5" t="s">
        <v>315</v>
      </c>
      <c r="B22" s="1" t="s">
        <v>175</v>
      </c>
      <c r="C22" s="1" t="s">
        <v>281</v>
      </c>
      <c r="D22" s="1" t="s">
        <v>282</v>
      </c>
      <c r="E22" s="20" t="s">
        <v>316</v>
      </c>
      <c r="F22" s="57" t="s">
        <v>7</v>
      </c>
    </row>
    <row r="23" spans="1:10" ht="25.95" customHeight="1" x14ac:dyDescent="0.3">
      <c r="A23" s="12"/>
      <c r="B23" s="12"/>
      <c r="C23" s="12"/>
      <c r="D23" s="12"/>
      <c r="E23" s="13"/>
      <c r="F23" s="12"/>
      <c r="G23" s="12"/>
      <c r="H23" s="12"/>
      <c r="I23" s="12"/>
      <c r="J23" s="12"/>
    </row>
    <row r="24" spans="1:10" ht="54" customHeight="1" x14ac:dyDescent="0.3">
      <c r="A24" s="5" t="s">
        <v>317</v>
      </c>
      <c r="B24" s="1" t="s">
        <v>175</v>
      </c>
      <c r="C24" s="1" t="s">
        <v>281</v>
      </c>
      <c r="D24" s="1" t="s">
        <v>282</v>
      </c>
      <c r="E24" s="20" t="s">
        <v>283</v>
      </c>
      <c r="F24" s="57" t="s">
        <v>7</v>
      </c>
    </row>
    <row r="25" spans="1:10" ht="50.4" customHeight="1" x14ac:dyDescent="0.3">
      <c r="A25" s="5"/>
      <c r="F25" s="58"/>
    </row>
    <row r="26" spans="1:10" ht="49.8" customHeight="1" x14ac:dyDescent="0.3">
      <c r="A26" s="5"/>
      <c r="F26" s="58"/>
    </row>
  </sheetData>
  <conditionalFormatting sqref="F1">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F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F13">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F20">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F23">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PMP_Review</vt:lpstr>
      <vt:lpstr>Options</vt:lpstr>
      <vt:lpstr>Risk_Managment_Plan_Review</vt:lpstr>
      <vt:lpstr>WireFrame_Review</vt:lpstr>
      <vt:lpstr>Implementation_Review</vt:lpstr>
      <vt:lpstr>SRS_Review</vt:lpstr>
      <vt:lpstr>Sequence_Diagrams_Review</vt:lpstr>
      <vt:lpstr>Audit_Review</vt:lpstr>
      <vt:lpstr>TestCase_Part1_Review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2022-05-26T13:01:37Z</dcterms:modified>
</cp:coreProperties>
</file>