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yHP\Desktop\8vo semestre\Actuarial\"/>
    </mc:Choice>
  </mc:AlternateContent>
  <xr:revisionPtr revIDLastSave="0" documentId="13_ncr:1_{F39FD3CF-8850-451A-AB32-5A278F2B9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s. Hombres" sheetId="1" r:id="rId1"/>
    <sheet name="Probs. Mujeres" sheetId="2" r:id="rId2"/>
    <sheet name="Mortalidad Hombres" sheetId="3" r:id="rId3"/>
    <sheet name="Mortalidad Mujeres" sheetId="4" r:id="rId4"/>
    <sheet name="Calculadora" sheetId="5" r:id="rId5"/>
  </sheets>
  <definedNames>
    <definedName name="Hombres">'Mortalidad Hombres'!$A$2:$C$103</definedName>
    <definedName name="Mujeres">'Mortalidad Mujeres'!$A$2:$C$103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4" l="1"/>
  <c r="L16" i="4"/>
  <c r="L15" i="4"/>
  <c r="L14" i="4"/>
  <c r="L12" i="4"/>
  <c r="K15" i="4"/>
  <c r="K14" i="4"/>
  <c r="K13" i="4"/>
  <c r="K12" i="4"/>
  <c r="J15" i="4"/>
  <c r="J17" i="4"/>
  <c r="J16" i="4"/>
  <c r="J14" i="4"/>
  <c r="J13" i="4"/>
  <c r="J12" i="4"/>
  <c r="J28" i="4"/>
  <c r="J29" i="4"/>
  <c r="J30" i="4"/>
  <c r="J31" i="4"/>
  <c r="J32" i="4"/>
  <c r="J27" i="4"/>
  <c r="Q34" i="4"/>
  <c r="P34" i="4"/>
  <c r="O34" i="4"/>
  <c r="N34" i="4"/>
  <c r="M34" i="4"/>
  <c r="K37" i="4" s="1"/>
  <c r="L34" i="4"/>
  <c r="K39" i="4" s="1"/>
  <c r="K3" i="4"/>
  <c r="K4" i="4"/>
  <c r="L13" i="4" s="1"/>
  <c r="K5" i="4"/>
  <c r="K6" i="4"/>
  <c r="K7" i="4"/>
  <c r="K8" i="4"/>
  <c r="K17" i="4"/>
  <c r="K16" i="4"/>
  <c r="Q10" i="4"/>
  <c r="P10" i="4"/>
  <c r="O10" i="4"/>
  <c r="N10" i="4"/>
  <c r="M10" i="4"/>
  <c r="L10" i="4"/>
  <c r="L17" i="4"/>
  <c r="J4" i="4"/>
  <c r="J5" i="4"/>
  <c r="J6" i="4"/>
  <c r="J7" i="4"/>
  <c r="J8" i="4"/>
  <c r="J3" i="4"/>
  <c r="D3" i="4"/>
  <c r="B14" i="5"/>
  <c r="B22" i="5"/>
  <c r="B7" i="5"/>
  <c r="C4" i="4"/>
  <c r="F4" i="3"/>
  <c r="G4" i="3" s="1"/>
  <c r="F5" i="3"/>
  <c r="G5" i="3"/>
  <c r="F6" i="3"/>
  <c r="G6" i="3" s="1"/>
  <c r="F7" i="3"/>
  <c r="G7" i="3" s="1"/>
  <c r="F8" i="3"/>
  <c r="G8" i="3"/>
  <c r="F9" i="3"/>
  <c r="G9" i="3"/>
  <c r="F10" i="3"/>
  <c r="G10" i="3" s="1"/>
  <c r="F11" i="3"/>
  <c r="G11" i="3" s="1"/>
  <c r="F12" i="3"/>
  <c r="G12" i="3"/>
  <c r="F13" i="3"/>
  <c r="G13" i="3"/>
  <c r="F14" i="3"/>
  <c r="G14" i="3" s="1"/>
  <c r="F15" i="3"/>
  <c r="G15" i="3" s="1"/>
  <c r="F16" i="3"/>
  <c r="G16" i="3"/>
  <c r="F17" i="3"/>
  <c r="G17" i="3"/>
  <c r="F18" i="3"/>
  <c r="G18" i="3" s="1"/>
  <c r="F19" i="3"/>
  <c r="G19" i="3" s="1"/>
  <c r="F20" i="3"/>
  <c r="G20" i="3"/>
  <c r="F21" i="3"/>
  <c r="G21" i="3"/>
  <c r="F22" i="3"/>
  <c r="G22" i="3" s="1"/>
  <c r="F23" i="3"/>
  <c r="G23" i="3" s="1"/>
  <c r="F24" i="3"/>
  <c r="G24" i="3"/>
  <c r="F25" i="3"/>
  <c r="G25" i="3"/>
  <c r="F26" i="3"/>
  <c r="G26" i="3" s="1"/>
  <c r="F27" i="3"/>
  <c r="G27" i="3" s="1"/>
  <c r="F28" i="3"/>
  <c r="G28" i="3"/>
  <c r="F29" i="3"/>
  <c r="G29" i="3"/>
  <c r="F30" i="3"/>
  <c r="G30" i="3" s="1"/>
  <c r="F31" i="3"/>
  <c r="G31" i="3" s="1"/>
  <c r="F32" i="3"/>
  <c r="G32" i="3"/>
  <c r="F33" i="3"/>
  <c r="G33" i="3"/>
  <c r="F34" i="3"/>
  <c r="G34" i="3" s="1"/>
  <c r="F35" i="3"/>
  <c r="G35" i="3" s="1"/>
  <c r="F36" i="3"/>
  <c r="G36" i="3"/>
  <c r="F37" i="3"/>
  <c r="G37" i="3"/>
  <c r="F38" i="3"/>
  <c r="G38" i="3" s="1"/>
  <c r="F39" i="3"/>
  <c r="G39" i="3" s="1"/>
  <c r="F40" i="3"/>
  <c r="G40" i="3"/>
  <c r="F41" i="3"/>
  <c r="G41" i="3"/>
  <c r="F42" i="3"/>
  <c r="G42" i="3" s="1"/>
  <c r="F43" i="3"/>
  <c r="G43" i="3" s="1"/>
  <c r="F44" i="3"/>
  <c r="G44" i="3"/>
  <c r="F45" i="3"/>
  <c r="G45" i="3"/>
  <c r="F46" i="3"/>
  <c r="G46" i="3" s="1"/>
  <c r="F47" i="3"/>
  <c r="G47" i="3" s="1"/>
  <c r="F48" i="3"/>
  <c r="G48" i="3"/>
  <c r="F49" i="3"/>
  <c r="G49" i="3"/>
  <c r="F50" i="3"/>
  <c r="G50" i="3" s="1"/>
  <c r="F51" i="3"/>
  <c r="G51" i="3" s="1"/>
  <c r="F52" i="3"/>
  <c r="G52" i="3"/>
  <c r="F53" i="3"/>
  <c r="G53" i="3"/>
  <c r="F54" i="3"/>
  <c r="G54" i="3" s="1"/>
  <c r="F55" i="3"/>
  <c r="G55" i="3" s="1"/>
  <c r="F56" i="3"/>
  <c r="G56" i="3"/>
  <c r="F57" i="3"/>
  <c r="G57" i="3"/>
  <c r="F58" i="3"/>
  <c r="G58" i="3" s="1"/>
  <c r="F59" i="3"/>
  <c r="G59" i="3" s="1"/>
  <c r="F60" i="3"/>
  <c r="G60" i="3"/>
  <c r="F61" i="3"/>
  <c r="G61" i="3"/>
  <c r="F62" i="3"/>
  <c r="G62" i="3" s="1"/>
  <c r="F63" i="3"/>
  <c r="G63" i="3" s="1"/>
  <c r="F64" i="3"/>
  <c r="G64" i="3"/>
  <c r="F65" i="3"/>
  <c r="G65" i="3"/>
  <c r="F66" i="3"/>
  <c r="G66" i="3" s="1"/>
  <c r="F67" i="3"/>
  <c r="G67" i="3" s="1"/>
  <c r="F68" i="3"/>
  <c r="G68" i="3"/>
  <c r="F69" i="3"/>
  <c r="G69" i="3"/>
  <c r="F70" i="3"/>
  <c r="G70" i="3" s="1"/>
  <c r="F71" i="3"/>
  <c r="G71" i="3" s="1"/>
  <c r="F72" i="3"/>
  <c r="G72" i="3"/>
  <c r="F73" i="3"/>
  <c r="G73" i="3"/>
  <c r="F74" i="3"/>
  <c r="G74" i="3" s="1"/>
  <c r="F75" i="3"/>
  <c r="G75" i="3" s="1"/>
  <c r="F76" i="3"/>
  <c r="G76" i="3"/>
  <c r="F77" i="3"/>
  <c r="G77" i="3"/>
  <c r="F78" i="3"/>
  <c r="G78" i="3" s="1"/>
  <c r="F79" i="3"/>
  <c r="G79" i="3" s="1"/>
  <c r="F80" i="3"/>
  <c r="G80" i="3"/>
  <c r="F81" i="3"/>
  <c r="G81" i="3"/>
  <c r="F82" i="3"/>
  <c r="G82" i="3" s="1"/>
  <c r="F83" i="3"/>
  <c r="G83" i="3" s="1"/>
  <c r="F84" i="3"/>
  <c r="G84" i="3"/>
  <c r="F85" i="3"/>
  <c r="G85" i="3"/>
  <c r="F86" i="3"/>
  <c r="G86" i="3" s="1"/>
  <c r="F87" i="3"/>
  <c r="G87" i="3" s="1"/>
  <c r="F88" i="3"/>
  <c r="G88" i="3"/>
  <c r="F89" i="3"/>
  <c r="G89" i="3"/>
  <c r="F90" i="3"/>
  <c r="G90" i="3" s="1"/>
  <c r="F91" i="3"/>
  <c r="G91" i="3" s="1"/>
  <c r="F92" i="3"/>
  <c r="G92" i="3"/>
  <c r="F93" i="3"/>
  <c r="G93" i="3"/>
  <c r="F94" i="3"/>
  <c r="G94" i="3" s="1"/>
  <c r="F95" i="3"/>
  <c r="G95" i="3" s="1"/>
  <c r="F96" i="3"/>
  <c r="G96" i="3"/>
  <c r="F97" i="3"/>
  <c r="G97" i="3"/>
  <c r="F98" i="3"/>
  <c r="G98" i="3" s="1"/>
  <c r="F99" i="3"/>
  <c r="G99" i="3" s="1"/>
  <c r="F100" i="3"/>
  <c r="G100" i="3"/>
  <c r="F101" i="3"/>
  <c r="G101" i="3"/>
  <c r="F102" i="3"/>
  <c r="G102" i="3" s="1"/>
  <c r="F103" i="3"/>
  <c r="G103" i="3" s="1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C5" i="3"/>
  <c r="D5" i="3" s="1"/>
  <c r="D4" i="3"/>
  <c r="C4" i="3"/>
  <c r="D3" i="3"/>
  <c r="K40" i="4" l="1"/>
  <c r="K38" i="4"/>
  <c r="K41" i="4"/>
  <c r="K36" i="4"/>
  <c r="E3" i="4"/>
  <c r="D4" i="4"/>
  <c r="E4" i="4" s="1"/>
  <c r="C6" i="3"/>
  <c r="C5" i="4" l="1"/>
  <c r="D6" i="3"/>
  <c r="C7" i="3"/>
  <c r="D5" i="4" l="1"/>
  <c r="C6" i="4" s="1"/>
  <c r="E5" i="4"/>
  <c r="D7" i="3"/>
  <c r="C8" i="3"/>
  <c r="D6" i="4" l="1"/>
  <c r="C7" i="4"/>
  <c r="E6" i="4"/>
  <c r="D8" i="3"/>
  <c r="C9" i="3" s="1"/>
  <c r="D7" i="4" l="1"/>
  <c r="C8" i="4"/>
  <c r="E7" i="4"/>
  <c r="D9" i="3"/>
  <c r="C10" i="3"/>
  <c r="D8" i="4" l="1"/>
  <c r="C9" i="4" s="1"/>
  <c r="D10" i="3"/>
  <c r="C11" i="3"/>
  <c r="D9" i="4" l="1"/>
  <c r="E9" i="4" s="1"/>
  <c r="C10" i="4"/>
  <c r="E8" i="4"/>
  <c r="D11" i="3"/>
  <c r="C12" i="3"/>
  <c r="D10" i="4" l="1"/>
  <c r="C11" i="4" s="1"/>
  <c r="D12" i="3"/>
  <c r="C13" i="3" s="1"/>
  <c r="E10" i="4" l="1"/>
  <c r="D11" i="4"/>
  <c r="E11" i="4" s="1"/>
  <c r="C12" i="4"/>
  <c r="D13" i="3"/>
  <c r="C14" i="3"/>
  <c r="D12" i="4" l="1"/>
  <c r="E12" i="4" s="1"/>
  <c r="D14" i="3"/>
  <c r="C15" i="3" s="1"/>
  <c r="C13" i="4" l="1"/>
  <c r="D13" i="4"/>
  <c r="C14" i="4" s="1"/>
  <c r="D15" i="3"/>
  <c r="C16" i="3"/>
  <c r="D14" i="4" l="1"/>
  <c r="C15" i="4" s="1"/>
  <c r="E14" i="4"/>
  <c r="E13" i="4"/>
  <c r="D16" i="3"/>
  <c r="C17" i="3" s="1"/>
  <c r="D15" i="4" l="1"/>
  <c r="C16" i="4" s="1"/>
  <c r="D17" i="3"/>
  <c r="C18" i="3"/>
  <c r="D16" i="4" l="1"/>
  <c r="C17" i="4" s="1"/>
  <c r="E16" i="4"/>
  <c r="E15" i="4"/>
  <c r="D18" i="3"/>
  <c r="C19" i="3" s="1"/>
  <c r="D17" i="4" l="1"/>
  <c r="E17" i="4" s="1"/>
  <c r="D19" i="3"/>
  <c r="C20" i="3"/>
  <c r="C18" i="4" l="1"/>
  <c r="D18" i="4"/>
  <c r="E18" i="4" s="1"/>
  <c r="D20" i="3"/>
  <c r="C21" i="3" s="1"/>
  <c r="C19" i="4" l="1"/>
  <c r="D19" i="4"/>
  <c r="C20" i="4" s="1"/>
  <c r="E19" i="4"/>
  <c r="D21" i="3"/>
  <c r="C22" i="3"/>
  <c r="D20" i="4" l="1"/>
  <c r="E20" i="4" s="1"/>
  <c r="D22" i="3"/>
  <c r="C23" i="3" s="1"/>
  <c r="C21" i="4" l="1"/>
  <c r="D23" i="3"/>
  <c r="C24" i="3"/>
  <c r="D21" i="4" l="1"/>
  <c r="C22" i="4" s="1"/>
  <c r="D24" i="3"/>
  <c r="C25" i="3" s="1"/>
  <c r="D22" i="4" l="1"/>
  <c r="E22" i="4"/>
  <c r="C23" i="4"/>
  <c r="E21" i="4"/>
  <c r="D25" i="3"/>
  <c r="C26" i="3"/>
  <c r="D23" i="4" l="1"/>
  <c r="E23" i="4" s="1"/>
  <c r="D26" i="3"/>
  <c r="C27" i="3" s="1"/>
  <c r="C24" i="4" l="1"/>
  <c r="D27" i="3"/>
  <c r="C28" i="3"/>
  <c r="D24" i="4" l="1"/>
  <c r="E24" i="4"/>
  <c r="C25" i="4"/>
  <c r="D28" i="3"/>
  <c r="C29" i="3" s="1"/>
  <c r="D25" i="4" l="1"/>
  <c r="E25" i="4" s="1"/>
  <c r="C26" i="4"/>
  <c r="D29" i="3"/>
  <c r="C30" i="3"/>
  <c r="D26" i="4" l="1"/>
  <c r="E26" i="4" s="1"/>
  <c r="D30" i="3"/>
  <c r="C31" i="3" s="1"/>
  <c r="C27" i="4" l="1"/>
  <c r="D31" i="3"/>
  <c r="C32" i="3"/>
  <c r="D27" i="4" l="1"/>
  <c r="C28" i="4" s="1"/>
  <c r="E27" i="4"/>
  <c r="D32" i="3"/>
  <c r="C33" i="3" s="1"/>
  <c r="D28" i="4" l="1"/>
  <c r="E28" i="4" s="1"/>
  <c r="C29" i="4"/>
  <c r="D33" i="3"/>
  <c r="C34" i="3"/>
  <c r="D29" i="4" l="1"/>
  <c r="C30" i="4" s="1"/>
  <c r="D34" i="3"/>
  <c r="C35" i="3" s="1"/>
  <c r="D30" i="4" l="1"/>
  <c r="E30" i="4"/>
  <c r="C31" i="4"/>
  <c r="E29" i="4"/>
  <c r="D35" i="3"/>
  <c r="C36" i="3"/>
  <c r="D31" i="4" l="1"/>
  <c r="C32" i="4" s="1"/>
  <c r="D36" i="3"/>
  <c r="C37" i="3" s="1"/>
  <c r="D32" i="4" l="1"/>
  <c r="E32" i="4" s="1"/>
  <c r="C33" i="4"/>
  <c r="E31" i="4"/>
  <c r="D37" i="3"/>
  <c r="C38" i="3"/>
  <c r="D33" i="4" l="1"/>
  <c r="E33" i="4" s="1"/>
  <c r="C34" i="4"/>
  <c r="D38" i="3"/>
  <c r="C39" i="3" s="1"/>
  <c r="D34" i="4" l="1"/>
  <c r="E34" i="4" s="1"/>
  <c r="D39" i="3"/>
  <c r="C40" i="3"/>
  <c r="C35" i="4" l="1"/>
  <c r="D40" i="3"/>
  <c r="C41" i="3" s="1"/>
  <c r="D35" i="4" l="1"/>
  <c r="C36" i="4" s="1"/>
  <c r="E35" i="4"/>
  <c r="D41" i="3"/>
  <c r="C42" i="3"/>
  <c r="D36" i="4" l="1"/>
  <c r="E36" i="4" s="1"/>
  <c r="D42" i="3"/>
  <c r="C43" i="3" s="1"/>
  <c r="C37" i="4" l="1"/>
  <c r="D43" i="3"/>
  <c r="C44" i="3"/>
  <c r="D37" i="4" l="1"/>
  <c r="C38" i="4" s="1"/>
  <c r="E37" i="4"/>
  <c r="D44" i="3"/>
  <c r="C45" i="3" s="1"/>
  <c r="D38" i="4" l="1"/>
  <c r="C39" i="4"/>
  <c r="E38" i="4"/>
  <c r="D45" i="3"/>
  <c r="C46" i="3"/>
  <c r="D39" i="4" l="1"/>
  <c r="E39" i="4" s="1"/>
  <c r="C40" i="4"/>
  <c r="D46" i="3"/>
  <c r="C47" i="3" s="1"/>
  <c r="D40" i="4" l="1"/>
  <c r="C41" i="4" s="1"/>
  <c r="D47" i="3"/>
  <c r="C48" i="3"/>
  <c r="D41" i="4" l="1"/>
  <c r="E41" i="4" s="1"/>
  <c r="C42" i="4"/>
  <c r="E40" i="4"/>
  <c r="D48" i="3"/>
  <c r="C49" i="3" s="1"/>
  <c r="D42" i="4" l="1"/>
  <c r="E42" i="4" s="1"/>
  <c r="D49" i="3"/>
  <c r="C50" i="3"/>
  <c r="C43" i="4" l="1"/>
  <c r="D43" i="4"/>
  <c r="E43" i="4" s="1"/>
  <c r="C44" i="4"/>
  <c r="D50" i="3"/>
  <c r="C51" i="3" s="1"/>
  <c r="D44" i="4" l="1"/>
  <c r="E44" i="4"/>
  <c r="C45" i="4"/>
  <c r="D51" i="3"/>
  <c r="C52" i="3"/>
  <c r="D45" i="4" l="1"/>
  <c r="C46" i="4" s="1"/>
  <c r="D52" i="3"/>
  <c r="C53" i="3" s="1"/>
  <c r="D46" i="4" l="1"/>
  <c r="E46" i="4"/>
  <c r="C47" i="4"/>
  <c r="E45" i="4"/>
  <c r="D53" i="3"/>
  <c r="C54" i="3"/>
  <c r="D47" i="4" l="1"/>
  <c r="E47" i="4" s="1"/>
  <c r="D54" i="3"/>
  <c r="C55" i="3"/>
  <c r="C48" i="4" l="1"/>
  <c r="D48" i="4"/>
  <c r="C49" i="4" s="1"/>
  <c r="D55" i="3"/>
  <c r="C56" i="3"/>
  <c r="D49" i="4" l="1"/>
  <c r="E49" i="4" s="1"/>
  <c r="C50" i="4"/>
  <c r="E48" i="4"/>
  <c r="D56" i="3"/>
  <c r="C57" i="3" s="1"/>
  <c r="D50" i="4" l="1"/>
  <c r="C51" i="4" s="1"/>
  <c r="D57" i="3"/>
  <c r="C58" i="3"/>
  <c r="E50" i="4" l="1"/>
  <c r="D51" i="4"/>
  <c r="E51" i="4" s="1"/>
  <c r="C52" i="4"/>
  <c r="D58" i="3"/>
  <c r="C59" i="3" s="1"/>
  <c r="D52" i="4" l="1"/>
  <c r="C53" i="4" s="1"/>
  <c r="E52" i="4"/>
  <c r="D59" i="3"/>
  <c r="C60" i="3"/>
  <c r="D53" i="4" l="1"/>
  <c r="C54" i="4" s="1"/>
  <c r="D60" i="3"/>
  <c r="C61" i="3" s="1"/>
  <c r="D54" i="4" l="1"/>
  <c r="E54" i="4"/>
  <c r="C55" i="4"/>
  <c r="E53" i="4"/>
  <c r="D61" i="3"/>
  <c r="C62" i="3"/>
  <c r="D55" i="4" l="1"/>
  <c r="E55" i="4" s="1"/>
  <c r="D62" i="3"/>
  <c r="C63" i="3" s="1"/>
  <c r="C56" i="4" l="1"/>
  <c r="D63" i="3"/>
  <c r="C64" i="3"/>
  <c r="D56" i="4" l="1"/>
  <c r="C57" i="4" s="1"/>
  <c r="D64" i="3"/>
  <c r="C65" i="3" s="1"/>
  <c r="D57" i="4" l="1"/>
  <c r="E57" i="4" s="1"/>
  <c r="C58" i="4"/>
  <c r="E56" i="4"/>
  <c r="D65" i="3"/>
  <c r="C66" i="3"/>
  <c r="D58" i="4" l="1"/>
  <c r="E58" i="4" s="1"/>
  <c r="D66" i="3"/>
  <c r="C67" i="3"/>
  <c r="C59" i="4" l="1"/>
  <c r="D59" i="4"/>
  <c r="C60" i="4" s="1"/>
  <c r="E59" i="4"/>
  <c r="D67" i="3"/>
  <c r="C68" i="3"/>
  <c r="D60" i="4" l="1"/>
  <c r="E60" i="4" s="1"/>
  <c r="C61" i="4"/>
  <c r="D68" i="3"/>
  <c r="C69" i="3" s="1"/>
  <c r="D61" i="4" l="1"/>
  <c r="C62" i="4" s="1"/>
  <c r="D69" i="3"/>
  <c r="C70" i="3"/>
  <c r="E61" i="4" l="1"/>
  <c r="D62" i="4"/>
  <c r="C63" i="4"/>
  <c r="E62" i="4"/>
  <c r="D70" i="3"/>
  <c r="C71" i="3" s="1"/>
  <c r="D63" i="4" l="1"/>
  <c r="E63" i="4" s="1"/>
  <c r="D71" i="3"/>
  <c r="C72" i="3"/>
  <c r="C64" i="4" l="1"/>
  <c r="D72" i="3"/>
  <c r="C73" i="3" s="1"/>
  <c r="D64" i="4" l="1"/>
  <c r="C65" i="4" s="1"/>
  <c r="D73" i="3"/>
  <c r="C74" i="3"/>
  <c r="E64" i="4" l="1"/>
  <c r="D65" i="4"/>
  <c r="E65" i="4" s="1"/>
  <c r="C66" i="4"/>
  <c r="D74" i="3"/>
  <c r="C75" i="3" s="1"/>
  <c r="D66" i="4" l="1"/>
  <c r="C67" i="4" s="1"/>
  <c r="D75" i="3"/>
  <c r="C76" i="3" s="1"/>
  <c r="D67" i="4" l="1"/>
  <c r="C68" i="4" s="1"/>
  <c r="E67" i="4"/>
  <c r="E66" i="4"/>
  <c r="D76" i="3"/>
  <c r="C77" i="3" s="1"/>
  <c r="D68" i="4" l="1"/>
  <c r="E68" i="4"/>
  <c r="C69" i="4"/>
  <c r="D77" i="3"/>
  <c r="C78" i="3"/>
  <c r="D69" i="4" l="1"/>
  <c r="C70" i="4" s="1"/>
  <c r="E69" i="4"/>
  <c r="D78" i="3"/>
  <c r="C79" i="3" s="1"/>
  <c r="D70" i="4" l="1"/>
  <c r="C71" i="4"/>
  <c r="E70" i="4"/>
  <c r="D79" i="3"/>
  <c r="C80" i="3" s="1"/>
  <c r="D71" i="4" l="1"/>
  <c r="E71" i="4" s="1"/>
  <c r="D80" i="3"/>
  <c r="C81" i="3" s="1"/>
  <c r="C72" i="4" l="1"/>
  <c r="D81" i="3"/>
  <c r="C82" i="3"/>
  <c r="D72" i="4" l="1"/>
  <c r="C73" i="4" s="1"/>
  <c r="E72" i="4"/>
  <c r="D82" i="3"/>
  <c r="C83" i="3"/>
  <c r="D73" i="4" l="1"/>
  <c r="E73" i="4" s="1"/>
  <c r="C74" i="4"/>
  <c r="D83" i="3"/>
  <c r="C84" i="3" s="1"/>
  <c r="D74" i="4" l="1"/>
  <c r="E74" i="4" s="1"/>
  <c r="D84" i="3"/>
  <c r="C85" i="3" s="1"/>
  <c r="C75" i="4" l="1"/>
  <c r="D85" i="3"/>
  <c r="C86" i="3"/>
  <c r="D75" i="4" l="1"/>
  <c r="C76" i="4" s="1"/>
  <c r="D86" i="3"/>
  <c r="C87" i="3" s="1"/>
  <c r="D76" i="4" l="1"/>
  <c r="E76" i="4" s="1"/>
  <c r="C77" i="4"/>
  <c r="E75" i="4"/>
  <c r="D87" i="3"/>
  <c r="C88" i="3" s="1"/>
  <c r="D77" i="4" l="1"/>
  <c r="E77" i="4" s="1"/>
  <c r="D88" i="3"/>
  <c r="C89" i="3" s="1"/>
  <c r="C78" i="4" l="1"/>
  <c r="D89" i="3"/>
  <c r="C90" i="3"/>
  <c r="D78" i="4" l="1"/>
  <c r="C79" i="4"/>
  <c r="E78" i="4"/>
  <c r="D90" i="3"/>
  <c r="C91" i="3"/>
  <c r="D79" i="4" l="1"/>
  <c r="C80" i="4" s="1"/>
  <c r="D91" i="3"/>
  <c r="C92" i="3"/>
  <c r="D80" i="4" l="1"/>
  <c r="C81" i="4" s="1"/>
  <c r="E79" i="4"/>
  <c r="D92" i="3"/>
  <c r="C93" i="3" s="1"/>
  <c r="D81" i="4" l="1"/>
  <c r="E81" i="4" s="1"/>
  <c r="C82" i="4"/>
  <c r="E80" i="4"/>
  <c r="D93" i="3"/>
  <c r="C94" i="3"/>
  <c r="D82" i="4" l="1"/>
  <c r="C83" i="4" s="1"/>
  <c r="E82" i="4"/>
  <c r="D94" i="3"/>
  <c r="C95" i="3" s="1"/>
  <c r="D83" i="4" l="1"/>
  <c r="C84" i="4" s="1"/>
  <c r="D95" i="3"/>
  <c r="C96" i="3" s="1"/>
  <c r="D84" i="4" l="1"/>
  <c r="E84" i="4"/>
  <c r="C85" i="4"/>
  <c r="E83" i="4"/>
  <c r="D96" i="3"/>
  <c r="C97" i="3" s="1"/>
  <c r="D85" i="4" l="1"/>
  <c r="C86" i="4" s="1"/>
  <c r="D97" i="3"/>
  <c r="C98" i="3"/>
  <c r="E85" i="4" l="1"/>
  <c r="D86" i="4"/>
  <c r="C87" i="4"/>
  <c r="E86" i="4"/>
  <c r="D98" i="3"/>
  <c r="C99" i="3"/>
  <c r="D87" i="4" l="1"/>
  <c r="E87" i="4" s="1"/>
  <c r="C88" i="4"/>
  <c r="D99" i="3"/>
  <c r="C100" i="3" s="1"/>
  <c r="D88" i="4" l="1"/>
  <c r="C89" i="4" s="1"/>
  <c r="D100" i="3"/>
  <c r="C101" i="3" s="1"/>
  <c r="E88" i="4" l="1"/>
  <c r="D89" i="4"/>
  <c r="E89" i="4" s="1"/>
  <c r="C90" i="4"/>
  <c r="D101" i="3"/>
  <c r="C102" i="3"/>
  <c r="D90" i="4" l="1"/>
  <c r="C91" i="4" s="1"/>
  <c r="E90" i="4"/>
  <c r="D102" i="3"/>
  <c r="C103" i="3" s="1"/>
  <c r="D103" i="3" s="1"/>
  <c r="D91" i="4" l="1"/>
  <c r="C92" i="4" s="1"/>
  <c r="D92" i="4" l="1"/>
  <c r="E92" i="4" s="1"/>
  <c r="C93" i="4"/>
  <c r="E91" i="4"/>
  <c r="D93" i="4" l="1"/>
  <c r="E93" i="4" s="1"/>
  <c r="C94" i="4" l="1"/>
  <c r="D94" i="4" l="1"/>
  <c r="E94" i="4"/>
  <c r="C95" i="4"/>
  <c r="D95" i="4" l="1"/>
  <c r="E95" i="4" s="1"/>
  <c r="C96" i="4" l="1"/>
  <c r="D96" i="4" l="1"/>
  <c r="C97" i="4" s="1"/>
  <c r="D97" i="4" l="1"/>
  <c r="E97" i="4" s="1"/>
  <c r="C98" i="4"/>
  <c r="E96" i="4"/>
  <c r="D98" i="4" l="1"/>
  <c r="E98" i="4" s="1"/>
  <c r="C99" i="4" l="1"/>
  <c r="D99" i="4" l="1"/>
  <c r="E99" i="4" s="1"/>
  <c r="C100" i="4"/>
  <c r="D100" i="4" l="1"/>
  <c r="C101" i="4" s="1"/>
  <c r="E100" i="4"/>
  <c r="D101" i="4" l="1"/>
  <c r="C102" i="4" s="1"/>
  <c r="D102" i="4" l="1"/>
  <c r="C103" i="4"/>
  <c r="E102" i="4"/>
  <c r="E101" i="4"/>
  <c r="D103" i="4" l="1"/>
  <c r="E103" i="4" s="1"/>
  <c r="F103" i="4" l="1"/>
  <c r="G103" i="4" s="1"/>
  <c r="F3" i="4"/>
  <c r="G3" i="4" s="1"/>
  <c r="F6" i="4"/>
  <c r="G6" i="4" s="1"/>
  <c r="F4" i="4"/>
  <c r="G4" i="4" s="1"/>
  <c r="F5" i="4"/>
  <c r="G5" i="4" s="1"/>
  <c r="F7" i="4"/>
  <c r="G7" i="4" s="1"/>
  <c r="F9" i="4"/>
  <c r="G9" i="4" s="1"/>
  <c r="F10" i="4"/>
  <c r="G10" i="4" s="1"/>
  <c r="F8" i="4"/>
  <c r="G8" i="4" s="1"/>
  <c r="F11" i="4"/>
  <c r="G11" i="4" s="1"/>
  <c r="F12" i="4"/>
  <c r="G12" i="4" s="1"/>
  <c r="F14" i="4"/>
  <c r="G14" i="4" s="1"/>
  <c r="F13" i="4"/>
  <c r="G13" i="4" s="1"/>
  <c r="F16" i="4"/>
  <c r="G16" i="4" s="1"/>
  <c r="F15" i="4"/>
  <c r="G15" i="4" s="1"/>
  <c r="F17" i="4"/>
  <c r="G17" i="4" s="1"/>
  <c r="F18" i="4"/>
  <c r="G18" i="4" s="1"/>
  <c r="F19" i="4"/>
  <c r="G19" i="4" s="1"/>
  <c r="F22" i="4"/>
  <c r="G22" i="4" s="1"/>
  <c r="F20" i="4"/>
  <c r="G20" i="4" s="1"/>
  <c r="F21" i="4"/>
  <c r="G21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30" i="4"/>
  <c r="G30" i="4" s="1"/>
  <c r="F29" i="4"/>
  <c r="G29" i="4" s="1"/>
  <c r="F32" i="4"/>
  <c r="G32" i="4" s="1"/>
  <c r="F33" i="4"/>
  <c r="G33" i="4" s="1"/>
  <c r="F31" i="4"/>
  <c r="G31" i="4" s="1"/>
  <c r="F34" i="4"/>
  <c r="G34" i="4" s="1"/>
  <c r="F35" i="4"/>
  <c r="G35" i="4" s="1"/>
  <c r="F38" i="4"/>
  <c r="G38" i="4" s="1"/>
  <c r="F36" i="4"/>
  <c r="G36" i="4" s="1"/>
  <c r="F39" i="4"/>
  <c r="G39" i="4" s="1"/>
  <c r="F37" i="4"/>
  <c r="G37" i="4" s="1"/>
  <c r="F41" i="4"/>
  <c r="G41" i="4" s="1"/>
  <c r="F40" i="4"/>
  <c r="G40" i="4" s="1"/>
  <c r="F43" i="4"/>
  <c r="G43" i="4" s="1"/>
  <c r="F42" i="4"/>
  <c r="G42" i="4" s="1"/>
  <c r="F44" i="4"/>
  <c r="G44" i="4" s="1"/>
  <c r="F46" i="4"/>
  <c r="G46" i="4" s="1"/>
  <c r="F45" i="4"/>
  <c r="G45" i="4" s="1"/>
  <c r="F47" i="4"/>
  <c r="G47" i="4" s="1"/>
  <c r="F49" i="4"/>
  <c r="G49" i="4" s="1"/>
  <c r="F48" i="4"/>
  <c r="G48" i="4" s="1"/>
  <c r="F50" i="4"/>
  <c r="G50" i="4" s="1"/>
  <c r="F51" i="4"/>
  <c r="G51" i="4" s="1"/>
  <c r="F52" i="4"/>
  <c r="G52" i="4" s="1"/>
  <c r="F54" i="4"/>
  <c r="G54" i="4" s="1"/>
  <c r="F53" i="4"/>
  <c r="G53" i="4" s="1"/>
  <c r="F55" i="4"/>
  <c r="G55" i="4" s="1"/>
  <c r="F57" i="4"/>
  <c r="G57" i="4" s="1"/>
  <c r="F56" i="4"/>
  <c r="G56" i="4" s="1"/>
  <c r="F59" i="4"/>
  <c r="G59" i="4" s="1"/>
  <c r="F58" i="4"/>
  <c r="G58" i="4" s="1"/>
  <c r="F61" i="4"/>
  <c r="G61" i="4" s="1"/>
  <c r="F60" i="4"/>
  <c r="G60" i="4" s="1"/>
  <c r="F62" i="4"/>
  <c r="G62" i="4" s="1"/>
  <c r="F63" i="4"/>
  <c r="G63" i="4" s="1"/>
  <c r="F64" i="4"/>
  <c r="G64" i="4" s="1"/>
  <c r="F67" i="4"/>
  <c r="G67" i="4" s="1"/>
  <c r="F68" i="4"/>
  <c r="G68" i="4" s="1"/>
  <c r="F65" i="4"/>
  <c r="G65" i="4" s="1"/>
  <c r="F66" i="4"/>
  <c r="G66" i="4" s="1"/>
  <c r="F70" i="4"/>
  <c r="G70" i="4" s="1"/>
  <c r="F69" i="4"/>
  <c r="G69" i="4" s="1"/>
  <c r="F71" i="4"/>
  <c r="G71" i="4" s="1"/>
  <c r="F72" i="4"/>
  <c r="G72" i="4" s="1"/>
  <c r="F73" i="4"/>
  <c r="G73" i="4" s="1"/>
  <c r="F74" i="4"/>
  <c r="G74" i="4" s="1"/>
  <c r="F76" i="4"/>
  <c r="G76" i="4" s="1"/>
  <c r="F75" i="4"/>
  <c r="G75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5" i="4"/>
  <c r="G85" i="4" s="1"/>
  <c r="F83" i="4"/>
  <c r="G83" i="4" s="1"/>
  <c r="F84" i="4"/>
  <c r="G84" i="4" s="1"/>
  <c r="F86" i="4"/>
  <c r="G86" i="4" s="1"/>
  <c r="F87" i="4"/>
  <c r="G87" i="4" s="1"/>
  <c r="F88" i="4"/>
  <c r="G88" i="4" s="1"/>
  <c r="F89" i="4"/>
  <c r="G89" i="4" s="1"/>
  <c r="F90" i="4"/>
  <c r="G90" i="4" s="1"/>
  <c r="F92" i="4"/>
  <c r="G92" i="4" s="1"/>
  <c r="F91" i="4"/>
  <c r="G91" i="4" s="1"/>
  <c r="F93" i="4"/>
  <c r="G93" i="4" s="1"/>
  <c r="F94" i="4"/>
  <c r="G94" i="4" s="1"/>
  <c r="F95" i="4"/>
  <c r="G95" i="4" s="1"/>
  <c r="F97" i="4"/>
  <c r="G97" i="4" s="1"/>
  <c r="F101" i="4"/>
  <c r="G101" i="4" s="1"/>
  <c r="F99" i="4"/>
  <c r="G99" i="4" s="1"/>
  <c r="F100" i="4"/>
  <c r="G100" i="4" s="1"/>
  <c r="F96" i="4"/>
  <c r="G96" i="4" s="1"/>
  <c r="F98" i="4"/>
  <c r="G98" i="4" s="1"/>
  <c r="F102" i="4"/>
  <c r="G102" i="4" s="1"/>
  <c r="J38" i="4" l="1"/>
  <c r="L38" i="4" s="1"/>
  <c r="J41" i="4"/>
  <c r="L41" i="4" s="1"/>
  <c r="J40" i="4"/>
  <c r="L40" i="4" s="1"/>
  <c r="J39" i="4"/>
  <c r="L39" i="4" s="1"/>
  <c r="J36" i="4"/>
  <c r="L36" i="4" s="1"/>
  <c r="J37" i="4"/>
  <c r="L37" i="4" s="1"/>
  <c r="L42" i="4" l="1"/>
</calcChain>
</file>

<file path=xl/sharedStrings.xml><?xml version="1.0" encoding="utf-8"?>
<sst xmlns="http://schemas.openxmlformats.org/spreadsheetml/2006/main" count="129" uniqueCount="63">
  <si>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</si>
  <si>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</si>
  <si>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</si>
  <si>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</si>
  <si>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</si>
  <si>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</si>
  <si>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</si>
  <si>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</si>
  <si>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</si>
  <si>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</si>
  <si>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</si>
  <si>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</si>
  <si>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</si>
  <si>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</si>
  <si>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</si>
  <si>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</si>
  <si>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</si>
  <si>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</si>
  <si>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</si>
  <si>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</si>
  <si>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</si>
  <si>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</si>
  <si>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</si>
  <si>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</si>
  <si>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</si>
  <si>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</si>
  <si>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</si>
  <si>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</si>
  <si>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</si>
  <si>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</si>
  <si>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</si>
  <si>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</si>
  <si>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</si>
  <si>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</si>
  <si>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</si>
  <si>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</si>
  <si>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</si>
  <si>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</si>
  <si>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Edad</t>
  </si>
  <si>
    <t>x</t>
  </si>
  <si>
    <t>qx</t>
  </si>
  <si>
    <t>lx</t>
  </si>
  <si>
    <t>dx</t>
  </si>
  <si>
    <t>Lx</t>
  </si>
  <si>
    <t>Tx</t>
  </si>
  <si>
    <t>ex</t>
  </si>
  <si>
    <t>Probabilidades de fallecimiento</t>
  </si>
  <si>
    <t>t</t>
  </si>
  <si>
    <t>Resultado</t>
  </si>
  <si>
    <t>Probabilidades de supervivencia</t>
  </si>
  <si>
    <t>Probabilidades de fallecimiento diferida</t>
  </si>
  <si>
    <t>u</t>
  </si>
  <si>
    <t>Género</t>
  </si>
  <si>
    <t>Hombres</t>
  </si>
  <si>
    <t>Mujeres</t>
  </si>
  <si>
    <t>SI(B4="Hombres";</t>
  </si>
  <si>
    <t>(BUSCARV(B5;Hombres;3;FALSO) - BUSCARV(B5+B6;Hombres;3;FALSO))/BUSCARV(B5;Hombres;3;FALSO);</t>
  </si>
  <si>
    <t>(BUSCARV(B5;Mujeres;3;FALSO) - BUSCARV(B5+B6;Mujeres;3;FALSO))/BUSCARV(B5;Mujeres;3;FALSO))</t>
  </si>
  <si>
    <t>(BUSCARV(B5+B6;Hombres;3;FALSO) )/BUSCARV(B5;Hombres;3;FALSO);</t>
  </si>
  <si>
    <t>(BUSCARV(B5+B6;Mujeres;3;FALSO) )/BUSCARV(B5;Mujeres;3;FALSO))</t>
  </si>
  <si>
    <t>px</t>
  </si>
  <si>
    <t>k</t>
  </si>
  <si>
    <t>k|q40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</si>
</sst>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0"/>
    <numFmt numFmtId="165" formatCode="0.00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2" fontId="0" fillId="0" borderId="0" xfId="1" applyNumberFormat="1" applyFon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"/>
  <sheetViews>
    <sheetView tabSelected="1" topLeftCell="A23" zoomScale="170" zoomScaleNormal="170" workbookViewId="0">
      <selection activeCell="C33" sqref="C33"/>
    </sheetView>
  </sheetViews>
  <sheetFormatPr baseColWidth="10" defaultRowHeight="14.4" x14ac:dyDescent="0.3"/>
  <cols>
    <col min="2" max="39" width="12.6640625" bestFit="1" customWidth="1"/>
  </cols>
  <sheetData>
    <row r="1" spans="1:39" x14ac:dyDescent="0.3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0</v>
      </c>
      <c r="B2" s="2">
        <v>6.0182076002195401E-3</v>
      </c>
      <c r="C2" s="2">
        <v>5.8040750372633197E-3</v>
      </c>
      <c r="D2" s="2">
        <v>5.5975660175248201E-3</v>
      </c>
      <c r="E2" s="2">
        <v>5.3983973541572297E-3</v>
      </c>
      <c r="F2" s="2">
        <v>5.2063030475826199E-3</v>
      </c>
      <c r="G2" s="2">
        <v>5.0210299522353502E-3</v>
      </c>
      <c r="H2" s="2">
        <v>4.8423355086726298E-3</v>
      </c>
      <c r="I2" s="2">
        <v>4.6699864888104002E-3</v>
      </c>
      <c r="J2" s="2">
        <v>4.5037582405349904E-3</v>
      </c>
      <c r="K2" s="2">
        <v>4.3434341807769604E-3</v>
      </c>
      <c r="L2" s="2">
        <v>4.1888054144305796E-3</v>
      </c>
      <c r="M2" s="2">
        <v>4.0396704191294104E-3</v>
      </c>
      <c r="N2" s="2">
        <v>3.8958347664616601E-3</v>
      </c>
      <c r="O2" s="2">
        <v>3.7571108651350202E-3</v>
      </c>
      <c r="P2" s="2">
        <v>3.6233177188901501E-3</v>
      </c>
      <c r="Q2" s="2">
        <v>3.4942806955228002E-3</v>
      </c>
      <c r="R2" s="2">
        <v>3.3698313051160299E-3</v>
      </c>
      <c r="S2" s="2">
        <v>3.2498069864370098E-3</v>
      </c>
      <c r="T2" s="2">
        <v>3.1340509008726202E-3</v>
      </c>
      <c r="U2" s="2">
        <v>3.0224117334855301E-3</v>
      </c>
      <c r="V2" s="2">
        <v>2.9147435008773999E-3</v>
      </c>
      <c r="W2" s="2">
        <v>2.8109053655994399E-3</v>
      </c>
      <c r="X2" s="2">
        <v>2.7107614568800402E-3</v>
      </c>
      <c r="Y2" s="2">
        <v>2.6141806974565398E-3</v>
      </c>
      <c r="Z2" s="2">
        <v>2.5210366363090401E-3</v>
      </c>
      <c r="AA2" s="2">
        <v>2.4312072871029598E-3</v>
      </c>
      <c r="AB2" s="2">
        <v>2.3445749721535299E-3</v>
      </c>
      <c r="AC2" s="2">
        <v>2.2610261717313802E-3</v>
      </c>
      <c r="AD2" s="2">
        <v>2.18045137853435E-3</v>
      </c>
      <c r="AE2" s="2">
        <v>2.1027449571553699E-3</v>
      </c>
      <c r="AF2" s="2">
        <v>2.0278050083819398E-3</v>
      </c>
      <c r="AG2" s="2">
        <v>1.9555332381674499E-3</v>
      </c>
      <c r="AH2" s="2">
        <v>1.8858348311191701E-3</v>
      </c>
      <c r="AI2" s="2">
        <v>1.8186183283531599E-3</v>
      </c>
      <c r="AJ2" s="2">
        <v>1.7537955095700899E-3</v>
      </c>
      <c r="AK2" s="2">
        <v>1.69128127921117E-3</v>
      </c>
      <c r="AL2" s="2">
        <v>1.63099355655734E-3</v>
      </c>
      <c r="AM2" s="2">
        <v>1.57285316963926E-3</v>
      </c>
    </row>
    <row r="3" spans="1:39" x14ac:dyDescent="0.3">
      <c r="A3" s="1">
        <v>1</v>
      </c>
      <c r="B3" s="2">
        <v>3.4310519555368199E-3</v>
      </c>
      <c r="C3" s="2">
        <v>3.3019323142290998E-3</v>
      </c>
      <c r="D3" s="2">
        <v>3.1776797218579802E-3</v>
      </c>
      <c r="E3" s="2">
        <v>3.05810325647981E-3</v>
      </c>
      <c r="F3" s="2">
        <v>2.94302355197222E-3</v>
      </c>
      <c r="G3" s="2">
        <v>2.8322700879828198E-3</v>
      </c>
      <c r="H3" s="2">
        <v>2.72567975152678E-3</v>
      </c>
      <c r="I3" s="2">
        <v>2.6230960221910599E-3</v>
      </c>
      <c r="J3" s="2">
        <v>2.5243684651820699E-3</v>
      </c>
      <c r="K3" s="2">
        <v>2.4293523782840699E-3</v>
      </c>
      <c r="L3" s="2">
        <v>2.3379085176178198E-3</v>
      </c>
      <c r="M3" s="2">
        <v>2.2499028654838701E-3</v>
      </c>
      <c r="N3" s="2">
        <v>2.1652064222793502E-3</v>
      </c>
      <c r="O3" s="2">
        <v>2.0836950135914301E-3</v>
      </c>
      <c r="P3" s="2">
        <v>2.0052491080134001E-3</v>
      </c>
      <c r="Q3" s="2">
        <v>1.9297536433975199E-3</v>
      </c>
      <c r="R3" s="2">
        <v>1.8570978603181399E-3</v>
      </c>
      <c r="S3" s="2">
        <v>1.78717514203847E-3</v>
      </c>
      <c r="T3" s="2">
        <v>1.7198828605310701E-3</v>
      </c>
      <c r="U3" s="2">
        <v>1.6551222282305601E-3</v>
      </c>
      <c r="V3" s="2">
        <v>1.59279815526319E-3</v>
      </c>
      <c r="W3" s="2">
        <v>1.53281911193314E-3</v>
      </c>
      <c r="X3" s="2">
        <v>1.47509699626593E-3</v>
      </c>
      <c r="Y3" s="2">
        <v>1.41954700642251E-3</v>
      </c>
      <c r="Z3" s="2">
        <v>1.3660875178067499E-3</v>
      </c>
      <c r="AA3" s="2">
        <v>1.31463996469675E-3</v>
      </c>
      <c r="AB3" s="2">
        <v>1.2651287262367E-3</v>
      </c>
      <c r="AC3" s="2">
        <v>1.2174810166321699E-3</v>
      </c>
      <c r="AD3" s="2">
        <v>1.17162677939706E-3</v>
      </c>
      <c r="AE3" s="2">
        <v>1.12749858550576E-3</v>
      </c>
      <c r="AF3" s="2">
        <v>1.0850315353092999E-3</v>
      </c>
      <c r="AG3" s="2">
        <v>1.0441631640790701E-3</v>
      </c>
      <c r="AH3" s="2">
        <v>1.00483335104638E-3</v>
      </c>
      <c r="AI3" s="2">
        <v>9.6698423181096999E-4</v>
      </c>
      <c r="AJ3" s="2">
        <v>9.3056011399564602E-4</v>
      </c>
      <c r="AK3" s="2">
        <v>8.9550739602893299E-4</v>
      </c>
      <c r="AL3" s="2">
        <v>8.6177448894147405E-4</v>
      </c>
      <c r="AM3" s="2">
        <v>8.2931174106609499E-4</v>
      </c>
    </row>
    <row r="4" spans="1:39" x14ac:dyDescent="0.3">
      <c r="A4" s="1">
        <v>2</v>
      </c>
      <c r="B4" s="2">
        <v>1.6383919319723601E-3</v>
      </c>
      <c r="C4" s="2">
        <v>1.57364232058125E-3</v>
      </c>
      <c r="D4" s="2">
        <v>1.5114578258993499E-3</v>
      </c>
      <c r="E4" s="2">
        <v>1.45173279956167E-3</v>
      </c>
      <c r="F4" s="2">
        <v>1.3943680735795899E-3</v>
      </c>
      <c r="G4" s="2">
        <v>1.3392695102231299E-3</v>
      </c>
      <c r="H4" s="2">
        <v>1.2863472236131299E-3</v>
      </c>
      <c r="I4" s="2">
        <v>1.23551513065234E-3</v>
      </c>
      <c r="J4" s="2">
        <v>1.1866906647779599E-3</v>
      </c>
      <c r="K4" s="2">
        <v>1.13979457149293E-3</v>
      </c>
      <c r="L4" s="2">
        <v>1.09475074618291E-3</v>
      </c>
      <c r="M4" s="2">
        <v>1.0514860949256801E-3</v>
      </c>
      <c r="N4" s="2">
        <v>1.0099304088219099E-3</v>
      </c>
      <c r="O4" s="2">
        <v>9.70016247154136E-4</v>
      </c>
      <c r="P4" s="2">
        <v>9.3167882700637399E-4</v>
      </c>
      <c r="Q4" s="2">
        <v>8.9485591811045405E-4</v>
      </c>
      <c r="R4" s="2">
        <v>8.5948774223942295E-4</v>
      </c>
      <c r="S4" s="2">
        <v>8.2551687674050896E-4</v>
      </c>
      <c r="T4" s="2">
        <v>7.9288816193549198E-4</v>
      </c>
      <c r="U4" s="2">
        <v>7.6154861218475799E-4</v>
      </c>
      <c r="V4" s="2">
        <v>7.3144733044733495E-4</v>
      </c>
      <c r="W4" s="2">
        <v>7.0253542618922899E-4</v>
      </c>
      <c r="X4" s="2">
        <v>6.74765936504632E-4</v>
      </c>
      <c r="Y4" s="2">
        <v>6.4809375032291597E-4</v>
      </c>
      <c r="Z4" s="2">
        <v>6.2247553558069995E-4</v>
      </c>
      <c r="AA4" s="2">
        <v>5.9786966924358297E-4</v>
      </c>
      <c r="AB4" s="2">
        <v>5.7423617006690001E-4</v>
      </c>
      <c r="AC4" s="2">
        <v>5.5153663398921295E-4</v>
      </c>
      <c r="AD4" s="2">
        <v>5.2973417205636299E-4</v>
      </c>
      <c r="AE4" s="2">
        <v>5.0879335077786097E-4</v>
      </c>
      <c r="AF4" s="2">
        <v>4.8868013482113604E-4</v>
      </c>
      <c r="AG4" s="2">
        <v>4.6936183195277897E-4</v>
      </c>
      <c r="AH4" s="2">
        <v>4.5080704013938802E-4</v>
      </c>
      <c r="AI4" s="2">
        <v>4.3298559672398098E-4</v>
      </c>
      <c r="AJ4" s="2">
        <v>4.1586852959715097E-4</v>
      </c>
      <c r="AK4" s="2">
        <v>3.9942801028523101E-4</v>
      </c>
      <c r="AL4" s="2">
        <v>3.8363730888074199E-4</v>
      </c>
      <c r="AM4" s="2">
        <v>3.6847075074324901E-4</v>
      </c>
    </row>
    <row r="5" spans="1:39" x14ac:dyDescent="0.3">
      <c r="A5" s="1">
        <v>3</v>
      </c>
      <c r="B5" s="2">
        <v>6.4480471752693003E-4</v>
      </c>
      <c r="C5" s="2">
        <v>6.1839573031761096E-4</v>
      </c>
      <c r="D5" s="2">
        <v>5.9307179552799995E-4</v>
      </c>
      <c r="E5" s="2">
        <v>5.6878642755542504E-4</v>
      </c>
      <c r="F5" s="2">
        <v>5.4549612010185199E-4</v>
      </c>
      <c r="G5" s="2">
        <v>5.2315966884868502E-4</v>
      </c>
      <c r="H5" s="2">
        <v>5.0173780781899804E-4</v>
      </c>
      <c r="I5" s="2">
        <v>4.8119299939591902E-4</v>
      </c>
      <c r="J5" s="2">
        <v>4.6148930027628798E-4</v>
      </c>
      <c r="K5" s="2">
        <v>4.42592265584817E-4</v>
      </c>
      <c r="L5" s="2">
        <v>4.24468872762586E-4</v>
      </c>
      <c r="M5" s="2">
        <v>4.0708745625573397E-4</v>
      </c>
      <c r="N5" s="2">
        <v>3.9041764860020599E-4</v>
      </c>
      <c r="O5" s="2">
        <v>3.7443032571837299E-4</v>
      </c>
      <c r="P5" s="2">
        <v>3.5909755532266698E-4</v>
      </c>
      <c r="Q5" s="2">
        <v>3.4439254784697699E-4</v>
      </c>
      <c r="R5" s="2">
        <v>3.3028960958339602E-4</v>
      </c>
      <c r="S5" s="2">
        <v>3.1676409782819702E-4</v>
      </c>
      <c r="T5" s="2">
        <v>3.0379237790380698E-4</v>
      </c>
      <c r="U5" s="2">
        <v>2.9135178195560402E-4</v>
      </c>
      <c r="V5" s="2">
        <v>2.79420569439377E-4</v>
      </c>
      <c r="W5" s="2">
        <v>2.6797788922495498E-4</v>
      </c>
      <c r="X5" s="2">
        <v>2.5700374324753801E-4</v>
      </c>
      <c r="Y5" s="2">
        <v>2.4647895164255898E-4</v>
      </c>
      <c r="Z5" s="2">
        <v>2.3638511930311099E-4</v>
      </c>
      <c r="AA5" s="2">
        <v>2.26704603801875E-4</v>
      </c>
      <c r="AB5" s="2">
        <v>2.1742048462191401E-4</v>
      </c>
      <c r="AC5" s="2">
        <v>2.0851653364307399E-4</v>
      </c>
      <c r="AD5" s="2">
        <v>1.9997718683290299E-4</v>
      </c>
      <c r="AE5" s="2">
        <v>1.91787517093076E-4</v>
      </c>
      <c r="AF5" s="2">
        <v>1.8393320821430699E-4</v>
      </c>
      <c r="AG5" s="2">
        <v>1.7640052989464599E-4</v>
      </c>
      <c r="AH5" s="2">
        <v>1.69176313777869E-4</v>
      </c>
      <c r="AI5" s="2">
        <v>1.6224793047042E-4</v>
      </c>
      <c r="AJ5" s="2">
        <v>1.5560326749706799E-4</v>
      </c>
      <c r="AK5" s="2">
        <v>1.4923070815703199E-4</v>
      </c>
      <c r="AL5" s="2">
        <v>1.4311911124388301E-4</v>
      </c>
      <c r="AM5" s="2">
        <v>1.37257791594031E-4</v>
      </c>
    </row>
    <row r="6" spans="1:39" x14ac:dyDescent="0.3">
      <c r="A6" s="1">
        <v>4</v>
      </c>
      <c r="B6" s="2">
        <v>2.0935720684844399E-4</v>
      </c>
      <c r="C6" s="2">
        <v>2.0117847630337E-4</v>
      </c>
      <c r="D6" s="2">
        <v>1.93321007405078E-4</v>
      </c>
      <c r="E6" s="2">
        <v>1.8577126781573299E-4</v>
      </c>
      <c r="F6" s="2">
        <v>1.78516762527376E-4</v>
      </c>
      <c r="G6" s="2">
        <v>1.71545731775527E-4</v>
      </c>
      <c r="H6" s="2">
        <v>1.64846995142222E-4</v>
      </c>
      <c r="I6" s="2">
        <v>1.5840986709506299E-4</v>
      </c>
      <c r="J6" s="2">
        <v>1.5222410760098E-4</v>
      </c>
      <c r="K6" s="2">
        <v>1.462798901203E-4</v>
      </c>
      <c r="L6" s="2">
        <v>1.40567778364012E-4</v>
      </c>
      <c r="M6" s="2">
        <v>1.3507870761173601E-4</v>
      </c>
      <c r="N6" s="2">
        <v>1.29803968535073E-4</v>
      </c>
      <c r="O6" s="2">
        <v>1.2473519251568799E-4</v>
      </c>
      <c r="P6" s="2">
        <v>1.19864337955874E-4</v>
      </c>
      <c r="Q6" s="2">
        <v>1.1518367732703999E-4</v>
      </c>
      <c r="R6" s="2">
        <v>1.10685784822398E-4</v>
      </c>
      <c r="S6" s="2">
        <v>1.06363524539264E-4</v>
      </c>
      <c r="T6" s="2">
        <v>1.02210039145536E-4</v>
      </c>
      <c r="U6" s="2">
        <v>9.8218738999432395E-5</v>
      </c>
      <c r="V6" s="2">
        <v>9.4383291698971097E-5</v>
      </c>
      <c r="W6" s="2">
        <v>9.0697612041609697E-5</v>
      </c>
      <c r="X6" s="2">
        <v>8.7155852376691204E-5</v>
      </c>
      <c r="Y6" s="2">
        <v>8.3752393334725E-5</v>
      </c>
      <c r="Z6" s="2">
        <v>8.0481834918503099E-5</v>
      </c>
      <c r="AA6" s="2">
        <v>7.7338987941797405E-5</v>
      </c>
      <c r="AB6" s="2">
        <v>7.4318865802029099E-5</v>
      </c>
      <c r="AC6" s="2">
        <v>7.1416676573857494E-5</v>
      </c>
      <c r="AD6" s="2">
        <v>6.8627815411172196E-5</v>
      </c>
      <c r="AE6" s="2">
        <v>6.5947857245465799E-5</v>
      </c>
      <c r="AF6" s="2">
        <v>6.3372549769030595E-5</v>
      </c>
      <c r="AG6" s="2">
        <v>6.0897806691881998E-5</v>
      </c>
      <c r="AH6" s="2">
        <v>5.8519701261742001E-5</v>
      </c>
      <c r="AI6" s="2">
        <v>5.6234460036824902E-5</v>
      </c>
      <c r="AJ6" s="2">
        <v>5.4038456901578197E-5</v>
      </c>
      <c r="AK6" s="2">
        <v>5.1928207315903798E-5</v>
      </c>
      <c r="AL6" s="2">
        <v>4.9900362788759402E-5</v>
      </c>
      <c r="AM6" s="2">
        <v>4.7951705567394998E-5</v>
      </c>
    </row>
    <row r="7" spans="1:39" x14ac:dyDescent="0.3">
      <c r="A7" s="1">
        <v>5</v>
      </c>
      <c r="B7" s="2">
        <v>9.8905156816900004E-5</v>
      </c>
      <c r="C7" s="2">
        <v>9.7829864131188807E-5</v>
      </c>
      <c r="D7" s="2">
        <v>9.6767941160551095E-5</v>
      </c>
      <c r="E7" s="2">
        <v>9.5718385426016997E-5</v>
      </c>
      <c r="F7" s="2">
        <v>9.4680633648277398E-5</v>
      </c>
      <c r="G7" s="2">
        <v>9.36543430471504E-5</v>
      </c>
      <c r="H7" s="2">
        <v>9.2639281872793097E-5</v>
      </c>
      <c r="I7" s="2">
        <v>9.1635274604903201E-5</v>
      </c>
      <c r="J7" s="2">
        <v>9.0642174514693905E-5</v>
      </c>
      <c r="K7" s="2">
        <v>8.9659849923364398E-5</v>
      </c>
      <c r="L7" s="2">
        <v>8.8688177316592495E-5</v>
      </c>
      <c r="M7" s="2">
        <v>8.7727037891005406E-5</v>
      </c>
      <c r="N7" s="2">
        <v>8.6776315818678796E-5</v>
      </c>
      <c r="O7" s="2">
        <v>8.5835897371701301E-5</v>
      </c>
      <c r="P7" s="2">
        <v>8.4905670477345899E-5</v>
      </c>
      <c r="Q7" s="2">
        <v>8.3985524488853895E-5</v>
      </c>
      <c r="R7" s="2">
        <v>8.3075350064229001E-5</v>
      </c>
      <c r="S7" s="2">
        <v>8.2175039099161305E-5</v>
      </c>
      <c r="T7" s="2">
        <v>8.1284484687121997E-5</v>
      </c>
      <c r="U7" s="2">
        <v>8.04035810931232E-5</v>
      </c>
      <c r="V7" s="2">
        <v>7.9532223734389803E-5</v>
      </c>
      <c r="W7" s="2">
        <v>7.8670309164554706E-5</v>
      </c>
      <c r="X7" s="2">
        <v>7.7817735059688102E-5</v>
      </c>
      <c r="Y7" s="2">
        <v>7.6974400205305797E-5</v>
      </c>
      <c r="Z7" s="2">
        <v>7.6140204483937594E-5</v>
      </c>
      <c r="AA7" s="2">
        <v>7.5315048863034895E-5</v>
      </c>
      <c r="AB7" s="2">
        <v>7.4498835383117503E-5</v>
      </c>
      <c r="AC7" s="2">
        <v>7.3691467146096596E-5</v>
      </c>
      <c r="AD7" s="2">
        <v>7.28928483037538E-5</v>
      </c>
      <c r="AE7" s="2">
        <v>7.2102884046355796E-5</v>
      </c>
      <c r="AF7" s="2">
        <v>7.13214805914E-5</v>
      </c>
      <c r="AG7" s="2">
        <v>7.0548545172484294E-5</v>
      </c>
      <c r="AH7" s="2">
        <v>6.9783986028300302E-5</v>
      </c>
      <c r="AI7" s="2">
        <v>6.9027712391744596E-5</v>
      </c>
      <c r="AJ7" s="2">
        <v>6.8279634479150603E-5</v>
      </c>
      <c r="AK7" s="2">
        <v>6.7539663479635305E-5</v>
      </c>
      <c r="AL7" s="2">
        <v>6.6807711544562297E-5</v>
      </c>
      <c r="AM7" s="2">
        <v>6.6083691777118998E-5</v>
      </c>
    </row>
    <row r="8" spans="1:39" x14ac:dyDescent="0.3">
      <c r="A8" s="1">
        <v>6</v>
      </c>
      <c r="B8" s="2">
        <v>1.16858362207179E-4</v>
      </c>
      <c r="C8" s="2">
        <v>1.16814489692438E-4</v>
      </c>
      <c r="D8" s="2">
        <v>1.16775291346366E-4</v>
      </c>
      <c r="E8" s="2">
        <v>1.16738462501188E-4</v>
      </c>
      <c r="F8" s="2">
        <v>1.16702837362856E-4</v>
      </c>
      <c r="G8" s="2">
        <v>1.1666782618477799E-4</v>
      </c>
      <c r="H8" s="2">
        <v>1.16633130617622E-4</v>
      </c>
      <c r="I8" s="2">
        <v>1.16598599724858E-4</v>
      </c>
      <c r="J8" s="2">
        <v>1.16564157145478E-4</v>
      </c>
      <c r="K8" s="2">
        <v>1.1652976424642899E-4</v>
      </c>
      <c r="L8" s="2">
        <v>1.16495401481455E-4</v>
      </c>
      <c r="M8" s="2">
        <v>1.16461058960459E-4</v>
      </c>
      <c r="N8" s="2">
        <v>1.1642673167847401E-4</v>
      </c>
      <c r="O8" s="2">
        <v>1.16392417101972E-4</v>
      </c>
      <c r="P8" s="2">
        <v>1.1635811394774301E-4</v>
      </c>
      <c r="Q8" s="2">
        <v>1.16323821565127E-4</v>
      </c>
      <c r="R8" s="2">
        <v>1.1628953962348E-4</v>
      </c>
      <c r="S8" s="2">
        <v>1.16255267954052E-4</v>
      </c>
      <c r="T8" s="2">
        <v>1.16221006470004E-4</v>
      </c>
      <c r="U8" s="2">
        <v>1.16186755125931E-4</v>
      </c>
      <c r="V8" s="2">
        <v>1.1615251389739301E-4</v>
      </c>
      <c r="W8" s="2">
        <v>1.16118282770557E-4</v>
      </c>
      <c r="X8" s="2">
        <v>1.16084061736957E-4</v>
      </c>
      <c r="Y8" s="2">
        <v>1.16049850790839E-4</v>
      </c>
      <c r="Z8" s="2">
        <v>1.1601564992782801E-4</v>
      </c>
      <c r="AA8" s="2">
        <v>1.1598145914424E-4</v>
      </c>
      <c r="AB8" s="2">
        <v>1.15947278436746E-4</v>
      </c>
      <c r="AC8" s="2">
        <v>1.15913107802196E-4</v>
      </c>
      <c r="AD8" s="2">
        <v>1.15878947237528E-4</v>
      </c>
      <c r="AE8" s="2">
        <v>1.1584479673973E-4</v>
      </c>
      <c r="AF8" s="2">
        <v>1.15810656305811E-4</v>
      </c>
      <c r="AG8" s="2">
        <v>1.1577652593279501E-4</v>
      </c>
      <c r="AH8" s="2">
        <v>1.1574240561771E-4</v>
      </c>
      <c r="AI8" s="2">
        <v>1.1570829535759E-4</v>
      </c>
      <c r="AJ8" s="2">
        <v>1.1567419514947001E-4</v>
      </c>
      <c r="AK8" s="2">
        <v>1.15640104990388E-4</v>
      </c>
      <c r="AL8" s="2">
        <v>1.1560602487738299E-4</v>
      </c>
      <c r="AM8" s="2">
        <v>1.15571954807495E-4</v>
      </c>
    </row>
    <row r="9" spans="1:39" x14ac:dyDescent="0.3">
      <c r="A9" s="1">
        <v>7</v>
      </c>
      <c r="B9" s="2">
        <v>2.10854769454512E-4</v>
      </c>
      <c r="C9" s="2">
        <v>2.0930453855701301E-4</v>
      </c>
      <c r="D9" s="2">
        <v>2.0776743348366799E-4</v>
      </c>
      <c r="E9" s="2">
        <v>2.0624248435854501E-4</v>
      </c>
      <c r="F9" s="2">
        <v>2.0472916319127E-4</v>
      </c>
      <c r="G9" s="2">
        <v>2.0322716426086901E-4</v>
      </c>
      <c r="H9" s="2">
        <v>2.01736293797106E-4</v>
      </c>
      <c r="I9" s="2">
        <v>2.0025641456186799E-4</v>
      </c>
      <c r="J9" s="2">
        <v>1.98787418008091E-4</v>
      </c>
      <c r="K9" s="2">
        <v>1.9732921029185101E-4</v>
      </c>
      <c r="L9" s="2">
        <v>1.9588170524349299E-4</v>
      </c>
      <c r="M9" s="2">
        <v>1.9444482083458999E-4</v>
      </c>
      <c r="N9" s="2">
        <v>1.93018477401044E-4</v>
      </c>
      <c r="O9" s="2">
        <v>1.91602596748377E-4</v>
      </c>
      <c r="P9" s="2">
        <v>1.90197101700223E-4</v>
      </c>
      <c r="Q9" s="2">
        <v>1.8880191586945501E-4</v>
      </c>
      <c r="R9" s="2">
        <v>1.87416963541184E-4</v>
      </c>
      <c r="S9" s="2">
        <v>1.86042169611957E-4</v>
      </c>
      <c r="T9" s="2">
        <v>1.8467745955721499E-4</v>
      </c>
      <c r="U9" s="2">
        <v>1.8332275941294901E-4</v>
      </c>
      <c r="V9" s="2">
        <v>1.81977995764513E-4</v>
      </c>
      <c r="W9" s="2">
        <v>1.8064309573904299E-4</v>
      </c>
      <c r="X9" s="2">
        <v>1.7931798699969499E-4</v>
      </c>
      <c r="Y9" s="2">
        <v>1.7800259774082599E-4</v>
      </c>
      <c r="Z9" s="2">
        <v>1.76696856683651E-4</v>
      </c>
      <c r="AA9" s="2">
        <v>1.7540069307215301E-4</v>
      </c>
      <c r="AB9" s="2">
        <v>1.74114036669146E-4</v>
      </c>
      <c r="AC9" s="2">
        <v>1.7283681775240799E-4</v>
      </c>
      <c r="AD9" s="2">
        <v>1.7156896711088899E-4</v>
      </c>
      <c r="AE9" s="2">
        <v>1.7031041604094601E-4</v>
      </c>
      <c r="AF9" s="2">
        <v>1.69061096342619E-4</v>
      </c>
      <c r="AG9" s="2">
        <v>1.6782094031593799E-4</v>
      </c>
      <c r="AH9" s="2">
        <v>1.6658988075726099E-4</v>
      </c>
      <c r="AI9" s="2">
        <v>1.65367850955632E-4</v>
      </c>
      <c r="AJ9" s="2">
        <v>1.64154784689172E-4</v>
      </c>
      <c r="AK9" s="2">
        <v>1.6295061622149899E-4</v>
      </c>
      <c r="AL9" s="2">
        <v>1.61755280298167E-4</v>
      </c>
      <c r="AM9" s="2">
        <v>1.6056871214313801E-4</v>
      </c>
    </row>
    <row r="10" spans="1:39" x14ac:dyDescent="0.3">
      <c r="A10" s="1">
        <v>8</v>
      </c>
      <c r="B10" s="2">
        <v>2.5364921668323299E-4</v>
      </c>
      <c r="C10" s="2">
        <v>2.4922134582423399E-4</v>
      </c>
      <c r="D10" s="2">
        <v>2.4487221333490002E-4</v>
      </c>
      <c r="E10" s="2">
        <v>2.40599689869953E-4</v>
      </c>
      <c r="F10" s="2">
        <v>2.3640206343945801E-4</v>
      </c>
      <c r="G10" s="2">
        <v>2.3227784095610101E-4</v>
      </c>
      <c r="H10" s="2">
        <v>2.2822564936423299E-4</v>
      </c>
      <c r="I10" s="2">
        <v>2.2424418628433899E-4</v>
      </c>
      <c r="J10" s="2">
        <v>2.2033219528072801E-4</v>
      </c>
      <c r="K10" s="2">
        <v>2.1648845337578901E-4</v>
      </c>
      <c r="L10" s="2">
        <v>2.1271176465686E-4</v>
      </c>
      <c r="M10" s="2">
        <v>2.09000956915714E-4</v>
      </c>
      <c r="N10" s="2">
        <v>2.0535487979913999E-4</v>
      </c>
      <c r="O10" s="2">
        <v>2.0177240371396901E-4</v>
      </c>
      <c r="P10" s="2">
        <v>1.9825241911030299E-4</v>
      </c>
      <c r="Q10" s="2">
        <v>1.9479383595577101E-4</v>
      </c>
      <c r="R10" s="2">
        <v>1.91395583307744E-4</v>
      </c>
      <c r="S10" s="2">
        <v>1.8805660893712599E-4</v>
      </c>
      <c r="T10" s="2">
        <v>1.8477587898064899E-4</v>
      </c>
      <c r="U10" s="2">
        <v>1.8155237761013099E-4</v>
      </c>
      <c r="V10" s="2">
        <v>1.7838510671291401E-4</v>
      </c>
      <c r="W10" s="2">
        <v>1.75273085580564E-4</v>
      </c>
      <c r="X10" s="2">
        <v>1.7221535060431899E-4</v>
      </c>
      <c r="Y10" s="2">
        <v>1.6921095497651501E-4</v>
      </c>
      <c r="Z10" s="2">
        <v>1.6625896839752999E-4</v>
      </c>
      <c r="AA10" s="2">
        <v>1.6335847678799299E-4</v>
      </c>
      <c r="AB10" s="2">
        <v>1.60508582006086E-4</v>
      </c>
      <c r="AC10" s="2">
        <v>1.57708401569804E-4</v>
      </c>
      <c r="AD10" s="2">
        <v>1.5495706838406799E-4</v>
      </c>
      <c r="AE10" s="2">
        <v>1.52253730472597E-4</v>
      </c>
      <c r="AF10" s="2">
        <v>1.49597550714452E-4</v>
      </c>
      <c r="AG10" s="2">
        <v>1.4698770658516899E-4</v>
      </c>
      <c r="AH10" s="2">
        <v>1.44423389902394E-4</v>
      </c>
      <c r="AI10" s="2">
        <v>1.41903806575954E-4</v>
      </c>
      <c r="AJ10" s="2">
        <v>1.3942817636227001E-4</v>
      </c>
      <c r="AK10" s="2">
        <v>1.3699573262305101E-4</v>
      </c>
      <c r="AL10" s="2">
        <v>1.34605722088186E-4</v>
      </c>
      <c r="AM10" s="2">
        <v>1.32257404622765E-4</v>
      </c>
    </row>
    <row r="11" spans="1:39" x14ac:dyDescent="0.3">
      <c r="A11" s="1">
        <v>9</v>
      </c>
      <c r="B11" s="2">
        <v>2.88082571112207E-4</v>
      </c>
      <c r="C11" s="2">
        <v>2.8197781197013201E-4</v>
      </c>
      <c r="D11" s="2">
        <v>2.7600372477013402E-4</v>
      </c>
      <c r="E11" s="2">
        <v>2.7015684545274998E-4</v>
      </c>
      <c r="F11" s="2">
        <v>2.64434135210323E-4</v>
      </c>
      <c r="G11" s="2">
        <v>2.5883279387178598E-4</v>
      </c>
      <c r="H11" s="2">
        <v>2.5335016687579802E-4</v>
      </c>
      <c r="I11" s="2">
        <v>2.4798369861212303E-4</v>
      </c>
      <c r="J11" s="2">
        <v>2.42730908742759E-4</v>
      </c>
      <c r="K11" s="2">
        <v>2.3758937991768701E-4</v>
      </c>
      <c r="L11" s="2">
        <v>2.3255675114653199E-4</v>
      </c>
      <c r="M11" s="2">
        <v>2.2763071398328801E-4</v>
      </c>
      <c r="N11" s="2">
        <v>2.2280901011568699E-4</v>
      </c>
      <c r="O11" s="2">
        <v>2.1808942966135199E-4</v>
      </c>
      <c r="P11" s="2">
        <v>2.13469809824799E-4</v>
      </c>
      <c r="Q11" s="2">
        <v>2.0894803374371901E-4</v>
      </c>
      <c r="R11" s="2">
        <v>2.0452202943933501E-4</v>
      </c>
      <c r="S11" s="2">
        <v>2.0018976882840299E-4</v>
      </c>
      <c r="T11" s="2">
        <v>1.9594926677563601E-4</v>
      </c>
      <c r="U11" s="2">
        <v>1.9179858017582299E-4</v>
      </c>
      <c r="V11" s="2">
        <v>1.87735807060127E-4</v>
      </c>
      <c r="W11" s="2">
        <v>1.83759085723642E-4</v>
      </c>
      <c r="X11" s="2">
        <v>1.7986659387254699E-4</v>
      </c>
      <c r="Y11" s="2">
        <v>1.7605654778985599E-4</v>
      </c>
      <c r="Z11" s="2">
        <v>1.7232720151908501E-4</v>
      </c>
      <c r="AA11" s="2">
        <v>1.686768460653E-4</v>
      </c>
      <c r="AB11" s="2">
        <v>1.65103808613117E-4</v>
      </c>
      <c r="AC11" s="2">
        <v>1.6160645176125699E-4</v>
      </c>
      <c r="AD11" s="2">
        <v>1.5818317277329001E-4</v>
      </c>
      <c r="AE11" s="2">
        <v>1.54832402844224E-4</v>
      </c>
      <c r="AF11" s="2">
        <v>1.5155260638258499E-4</v>
      </c>
      <c r="AG11" s="2">
        <v>1.4834228030767899E-4</v>
      </c>
      <c r="AH11" s="2">
        <v>1.45199953361705E-4</v>
      </c>
      <c r="AI11" s="2">
        <v>1.4212418543639799E-4</v>
      </c>
      <c r="AJ11" s="2">
        <v>1.3911356691391201E-4</v>
      </c>
      <c r="AK11" s="2">
        <v>1.3616671802163099E-4</v>
      </c>
      <c r="AL11" s="2">
        <v>1.33282288200618E-4</v>
      </c>
      <c r="AM11" s="2">
        <v>1.3045895548740899E-4</v>
      </c>
    </row>
    <row r="12" spans="1:39" x14ac:dyDescent="0.3">
      <c r="A12" s="1">
        <v>10</v>
      </c>
      <c r="B12" s="2">
        <v>3.1313654698841901E-4</v>
      </c>
      <c r="C12" s="2">
        <v>3.0610647173531802E-4</v>
      </c>
      <c r="D12" s="2">
        <v>2.9923547315593399E-4</v>
      </c>
      <c r="E12" s="2">
        <v>2.92519310450405E-4</v>
      </c>
      <c r="F12" s="2">
        <v>2.8595417765635398E-4</v>
      </c>
      <c r="G12" s="2">
        <v>2.7953652221770098E-4</v>
      </c>
      <c r="H12" s="2">
        <v>2.7326295437511802E-4</v>
      </c>
      <c r="I12" s="2">
        <v>2.6713020150339001E-4</v>
      </c>
      <c r="J12" s="2">
        <v>2.6113508470241301E-4</v>
      </c>
      <c r="K12" s="2">
        <v>2.5527450641533002E-4</v>
      </c>
      <c r="L12" s="2">
        <v>2.4954544351971103E-4</v>
      </c>
      <c r="M12" s="2">
        <v>2.43944943143784E-4</v>
      </c>
      <c r="N12" s="2">
        <v>2.38470119847868E-4</v>
      </c>
      <c r="O12" s="2">
        <v>2.3311815349792399E-4</v>
      </c>
      <c r="P12" s="2">
        <v>2.2788628749787E-4</v>
      </c>
      <c r="Q12" s="2">
        <v>2.22771827215383E-4</v>
      </c>
      <c r="R12" s="2">
        <v>2.1777213851906701E-4</v>
      </c>
      <c r="S12" s="2">
        <v>2.12884646386011E-4</v>
      </c>
      <c r="T12" s="2">
        <v>2.0810683355913901E-4</v>
      </c>
      <c r="U12" s="2">
        <v>2.0343623924380501E-4</v>
      </c>
      <c r="V12" s="2">
        <v>1.98870457838108E-4</v>
      </c>
      <c r="W12" s="2">
        <v>1.9440713769387899E-4</v>
      </c>
      <c r="X12" s="2">
        <v>1.9004397990648401E-4</v>
      </c>
      <c r="Y12" s="2">
        <v>1.8577873713227901E-4</v>
      </c>
      <c r="Z12" s="2">
        <v>1.8160921243278699E-4</v>
      </c>
      <c r="AA12" s="2">
        <v>1.77533258144874E-4</v>
      </c>
      <c r="AB12" s="2">
        <v>1.73548774776285E-4</v>
      </c>
      <c r="AC12" s="2">
        <v>1.6965370992592601E-4</v>
      </c>
      <c r="AD12" s="2">
        <v>1.65846057228331E-4</v>
      </c>
      <c r="AE12" s="2">
        <v>1.62123855321759E-4</v>
      </c>
      <c r="AF12" s="2">
        <v>1.58485186839408E-4</v>
      </c>
      <c r="AG12" s="2">
        <v>1.5492817742319401E-4</v>
      </c>
      <c r="AH12" s="2">
        <v>1.5145099475962799E-4</v>
      </c>
      <c r="AI12" s="2">
        <v>1.4805184763727299E-4</v>
      </c>
      <c r="AJ12" s="2">
        <v>1.4472898502529999E-4</v>
      </c>
      <c r="AK12" s="2">
        <v>1.41480695172687E-4</v>
      </c>
      <c r="AL12" s="2">
        <v>1.38305304727581E-4</v>
      </c>
      <c r="AM12" s="2">
        <v>1.35201177876385E-4</v>
      </c>
    </row>
    <row r="13" spans="1:39" x14ac:dyDescent="0.3">
      <c r="A13" s="1">
        <v>11</v>
      </c>
      <c r="B13" s="2">
        <v>3.4131936895764398E-4</v>
      </c>
      <c r="C13" s="2">
        <v>3.3384035069514601E-4</v>
      </c>
      <c r="D13" s="2">
        <v>3.2652640476467598E-4</v>
      </c>
      <c r="E13" s="2">
        <v>3.19373273918128E-4</v>
      </c>
      <c r="F13" s="2">
        <v>3.1237711887473999E-4</v>
      </c>
      <c r="G13" s="2">
        <v>3.0553434513386202E-4</v>
      </c>
      <c r="H13" s="2">
        <v>2.9884151642548798E-4</v>
      </c>
      <c r="I13" s="2">
        <v>2.9229531106072203E-4</v>
      </c>
      <c r="J13" s="2">
        <v>2.8589249953390799E-4</v>
      </c>
      <c r="K13" s="2">
        <v>2.7962993266099102E-4</v>
      </c>
      <c r="L13" s="2">
        <v>2.7350453494992999E-4</v>
      </c>
      <c r="M13" s="2">
        <v>2.6751330057739998E-4</v>
      </c>
      <c r="N13" s="2">
        <v>2.61653290671703E-4</v>
      </c>
      <c r="O13" s="2">
        <v>2.5592163125806599E-4</v>
      </c>
      <c r="P13" s="2">
        <v>2.50315511547275E-4</v>
      </c>
      <c r="Q13" s="2">
        <v>2.44832182409426E-4</v>
      </c>
      <c r="R13" s="2">
        <v>2.3946895495409199E-4</v>
      </c>
      <c r="S13" s="2">
        <v>2.3422319917769399E-4</v>
      </c>
      <c r="T13" s="2">
        <v>2.29092342658297E-4</v>
      </c>
      <c r="U13" s="2">
        <v>2.2407386928776599E-4</v>
      </c>
      <c r="V13" s="2">
        <v>2.1916531803598701E-4</v>
      </c>
      <c r="W13" s="2">
        <v>2.1436428174423001E-4</v>
      </c>
      <c r="X13" s="2">
        <v>2.0966840594593701E-4</v>
      </c>
      <c r="Y13" s="2">
        <v>2.0507538771378199E-4</v>
      </c>
      <c r="Z13" s="2">
        <v>2.00582974532168E-4</v>
      </c>
      <c r="AA13" s="2">
        <v>1.96188963194477E-4</v>
      </c>
      <c r="AB13" s="2">
        <v>1.91891198724458E-4</v>
      </c>
      <c r="AC13" s="2">
        <v>1.87687573321219E-4</v>
      </c>
      <c r="AD13" s="2">
        <v>1.8357602532725201E-4</v>
      </c>
      <c r="AE13" s="2">
        <v>1.7955453821902901E-4</v>
      </c>
      <c r="AF13" s="2">
        <v>1.7562113961963499E-4</v>
      </c>
      <c r="AG13" s="2">
        <v>1.7177390033298E-4</v>
      </c>
      <c r="AH13" s="2">
        <v>1.6801093339910601E-4</v>
      </c>
      <c r="AI13" s="2">
        <v>1.6433039317013501E-4</v>
      </c>
      <c r="AJ13" s="2">
        <v>1.6073047440641E-4</v>
      </c>
      <c r="AK13" s="2">
        <v>1.5720941139237799E-4</v>
      </c>
      <c r="AL13" s="2">
        <v>1.5376547707179699E-4</v>
      </c>
      <c r="AM13" s="2">
        <v>1.5039698220184399E-4</v>
      </c>
    </row>
    <row r="14" spans="1:39" x14ac:dyDescent="0.3">
      <c r="A14" s="1">
        <v>12</v>
      </c>
      <c r="B14" s="2">
        <v>3.7957086667933E-4</v>
      </c>
      <c r="C14" s="2">
        <v>3.7170522401778599E-4</v>
      </c>
      <c r="D14" s="2">
        <v>3.6400366181383302E-4</v>
      </c>
      <c r="E14" s="2">
        <v>3.5646219640443101E-4</v>
      </c>
      <c r="F14" s="2">
        <v>3.49077222331381E-4</v>
      </c>
      <c r="G14" s="2">
        <v>3.4184535531704501E-4</v>
      </c>
      <c r="H14" s="2">
        <v>3.3476335375095601E-4</v>
      </c>
      <c r="I14" s="2">
        <v>3.2782807909772301E-4</v>
      </c>
      <c r="J14" s="2">
        <v>3.2103647560718598E-4</v>
      </c>
      <c r="K14" s="2">
        <v>3.14385559604058E-4</v>
      </c>
      <c r="L14" s="2">
        <v>3.0787241353839498E-4</v>
      </c>
      <c r="M14" s="2">
        <v>3.01494182408686E-4</v>
      </c>
      <c r="N14" s="2">
        <v>2.9524807137368102E-4</v>
      </c>
      <c r="O14" s="2">
        <v>2.89131343966044E-4</v>
      </c>
      <c r="P14" s="2">
        <v>2.8314132061668402E-4</v>
      </c>
      <c r="Q14" s="2">
        <v>2.7727537734522397E-4</v>
      </c>
      <c r="R14" s="2">
        <v>2.7153094454473E-4</v>
      </c>
      <c r="S14" s="2">
        <v>2.65905505824847E-4</v>
      </c>
      <c r="T14" s="2">
        <v>2.6039659689530898E-4</v>
      </c>
      <c r="U14" s="2">
        <v>2.5500180448066501E-4</v>
      </c>
      <c r="V14" s="2">
        <v>2.4971876526147101E-4</v>
      </c>
      <c r="W14" s="2">
        <v>2.44545164839314E-4</v>
      </c>
      <c r="X14" s="2">
        <v>2.3947873672421701E-4</v>
      </c>
      <c r="Y14" s="2">
        <v>2.34517261343419E-4</v>
      </c>
      <c r="Z14" s="2">
        <v>2.29658565070862E-4</v>
      </c>
      <c r="AA14" s="2">
        <v>2.2490051927683401E-4</v>
      </c>
      <c r="AB14" s="2">
        <v>2.20241039397292E-4</v>
      </c>
      <c r="AC14" s="2">
        <v>2.1567808402242201E-4</v>
      </c>
      <c r="AD14" s="2">
        <v>2.1120965400403999E-4</v>
      </c>
      <c r="AE14" s="2">
        <v>2.06833791581418E-4</v>
      </c>
      <c r="AF14" s="2">
        <v>2.0254857952518401E-4</v>
      </c>
      <c r="AG14" s="2">
        <v>1.98352140298884E-4</v>
      </c>
      <c r="AH14" s="2">
        <v>1.9424263523786799E-4</v>
      </c>
      <c r="AI14" s="2">
        <v>1.9021826374514099E-4</v>
      </c>
      <c r="AJ14" s="2">
        <v>1.86277262503813E-4</v>
      </c>
      <c r="AK14" s="2">
        <v>1.8241790470582399E-4</v>
      </c>
      <c r="AL14" s="2">
        <v>1.7863849929660599E-4</v>
      </c>
      <c r="AM14" s="2">
        <v>1.7493739023533499E-4</v>
      </c>
    </row>
    <row r="15" spans="1:39" x14ac:dyDescent="0.3">
      <c r="A15" s="1">
        <v>13</v>
      </c>
      <c r="B15" s="2">
        <v>4.4065413685532402E-4</v>
      </c>
      <c r="C15" s="2">
        <v>4.32381140524551E-4</v>
      </c>
      <c r="D15" s="2">
        <v>4.2426436607168001E-4</v>
      </c>
      <c r="E15" s="2">
        <v>4.1630039428371802E-4</v>
      </c>
      <c r="F15" s="2">
        <v>4.0848611611577201E-4</v>
      </c>
      <c r="G15" s="2">
        <v>4.0081860299028297E-4</v>
      </c>
      <c r="H15" s="2">
        <v>3.9329504189855201E-4</v>
      </c>
      <c r="I15" s="2">
        <v>3.8591270268910197E-4</v>
      </c>
      <c r="J15" s="2">
        <v>3.7866892134767998E-4</v>
      </c>
      <c r="K15" s="2">
        <v>3.7156109122695499E-4</v>
      </c>
      <c r="L15" s="2">
        <v>3.6458665823243901E-4</v>
      </c>
      <c r="M15" s="2">
        <v>3.5774311798149501E-4</v>
      </c>
      <c r="N15" s="2">
        <v>3.51028013950512E-4</v>
      </c>
      <c r="O15" s="2">
        <v>3.4443893612100702E-4</v>
      </c>
      <c r="P15" s="2">
        <v>3.3797351988159099E-4</v>
      </c>
      <c r="Q15" s="2">
        <v>3.3162944506492801E-4</v>
      </c>
      <c r="R15" s="2">
        <v>3.2540443505952498E-4</v>
      </c>
      <c r="S15" s="2">
        <v>3.1929625596634101E-4</v>
      </c>
      <c r="T15" s="2">
        <v>3.1330271578517202E-4</v>
      </c>
      <c r="U15" s="2">
        <v>3.0742166362318402E-4</v>
      </c>
      <c r="V15" s="2">
        <v>3.0165098892168899E-4</v>
      </c>
      <c r="W15" s="2">
        <v>2.9598862069908399E-4</v>
      </c>
      <c r="X15" s="2">
        <v>2.9043252680878201E-4</v>
      </c>
      <c r="Y15" s="2">
        <v>2.8498071321143501E-4</v>
      </c>
      <c r="Z15" s="2">
        <v>2.79631223260966E-4</v>
      </c>
      <c r="AA15" s="2">
        <v>2.7438213700403902E-4</v>
      </c>
      <c r="AB15" s="2">
        <v>2.6923157049269002E-4</v>
      </c>
      <c r="AC15" s="2">
        <v>2.6417767510981201E-4</v>
      </c>
      <c r="AD15" s="2">
        <v>2.5921863690727499E-4</v>
      </c>
      <c r="AE15" s="2">
        <v>2.5435267595641601E-4</v>
      </c>
      <c r="AF15" s="2">
        <v>2.4957804571068901E-4</v>
      </c>
      <c r="AG15" s="2">
        <v>2.4489303238020701E-4</v>
      </c>
      <c r="AH15" s="2">
        <v>2.40295954318013E-4</v>
      </c>
      <c r="AI15" s="2">
        <v>2.35785161417795E-4</v>
      </c>
      <c r="AJ15" s="2">
        <v>2.31359034522892E-4</v>
      </c>
      <c r="AK15" s="2">
        <v>2.27015984846336E-4</v>
      </c>
      <c r="AL15" s="2">
        <v>2.22754453401747E-4</v>
      </c>
      <c r="AM15" s="2">
        <v>2.1857291044487199E-4</v>
      </c>
    </row>
    <row r="16" spans="1:39" x14ac:dyDescent="0.3">
      <c r="A16" s="1">
        <v>14</v>
      </c>
      <c r="B16" s="2">
        <v>5.3776061817461997E-4</v>
      </c>
      <c r="C16" s="2">
        <v>5.2890825318277403E-4</v>
      </c>
      <c r="D16" s="2">
        <v>5.2020227077498999E-4</v>
      </c>
      <c r="E16" s="2">
        <v>5.1163990159064203E-4</v>
      </c>
      <c r="F16" s="2">
        <v>5.0321860356544301E-4</v>
      </c>
      <c r="G16" s="2">
        <v>4.9493596688657802E-4</v>
      </c>
      <c r="H16" s="2">
        <v>4.8678966637277402E-4</v>
      </c>
      <c r="I16" s="2">
        <v>4.7877743746406199E-4</v>
      </c>
      <c r="J16" s="2">
        <v>4.7089706396777901E-4</v>
      </c>
      <c r="K16" s="2">
        <v>4.63146371660975E-4</v>
      </c>
      <c r="L16" s="2">
        <v>4.5552322481259101E-4</v>
      </c>
      <c r="M16" s="2">
        <v>4.4802552416371499E-4</v>
      </c>
      <c r="N16" s="2">
        <v>4.4065120563826398E-4</v>
      </c>
      <c r="O16" s="2">
        <v>4.3339823942189798E-4</v>
      </c>
      <c r="P16" s="2">
        <v>4.2626462922874402E-4</v>
      </c>
      <c r="Q16" s="2">
        <v>4.19248411666121E-4</v>
      </c>
      <c r="R16" s="2">
        <v>4.1234765565245098E-4</v>
      </c>
      <c r="S16" s="2">
        <v>4.0556046186598899E-4</v>
      </c>
      <c r="T16" s="2">
        <v>3.9888496221317899E-4</v>
      </c>
      <c r="U16" s="2">
        <v>3.9231931931096902E-4</v>
      </c>
      <c r="V16" s="2">
        <v>3.85861725980242E-4</v>
      </c>
      <c r="W16" s="2">
        <v>3.79510404748823E-4</v>
      </c>
      <c r="X16" s="2">
        <v>3.7326360736327299E-4</v>
      </c>
      <c r="Y16" s="2">
        <v>3.6711961430899902E-4</v>
      </c>
      <c r="Z16" s="2">
        <v>3.61076734338377E-4</v>
      </c>
      <c r="AA16" s="2">
        <v>3.5513330400666998E-4</v>
      </c>
      <c r="AB16" s="2">
        <v>3.4928768721559302E-4</v>
      </c>
      <c r="AC16" s="2">
        <v>3.4353827476435998E-4</v>
      </c>
      <c r="AD16" s="2">
        <v>3.37883483908095E-4</v>
      </c>
      <c r="AE16" s="2">
        <v>3.32321757923478E-4</v>
      </c>
      <c r="AF16" s="2">
        <v>3.2685156568149998E-4</v>
      </c>
      <c r="AG16" s="2">
        <v>3.2147140122722201E-4</v>
      </c>
      <c r="AH16" s="2">
        <v>3.1617978336641198E-4</v>
      </c>
      <c r="AI16" s="2">
        <v>3.1097525525895098E-4</v>
      </c>
      <c r="AJ16" s="2">
        <v>3.0585638401890502E-4</v>
      </c>
      <c r="AK16" s="2">
        <v>3.0082176032114301E-4</v>
      </c>
      <c r="AL16" s="2">
        <v>2.958699980144E-4</v>
      </c>
      <c r="AM16" s="2">
        <v>2.9099973374067798E-4</v>
      </c>
    </row>
    <row r="17" spans="1:39" x14ac:dyDescent="0.3">
      <c r="A17" s="1">
        <v>15</v>
      </c>
      <c r="B17" s="2">
        <v>6.72039569227165E-4</v>
      </c>
      <c r="C17" s="2">
        <v>6.6225918739918103E-4</v>
      </c>
      <c r="D17" s="2">
        <v>6.5262189117664001E-4</v>
      </c>
      <c r="E17" s="2">
        <v>6.4312518990612797E-4</v>
      </c>
      <c r="F17" s="2">
        <v>6.3376683496966602E-4</v>
      </c>
      <c r="G17" s="2">
        <v>6.2454471306508299E-4</v>
      </c>
      <c r="H17" s="2">
        <v>6.1545679277399501E-4</v>
      </c>
      <c r="I17" s="2">
        <v>6.0650109770690503E-4</v>
      </c>
      <c r="J17" s="2">
        <v>5.9767569290515598E-4</v>
      </c>
      <c r="K17" s="2">
        <v>5.8897867785699903E-4</v>
      </c>
      <c r="L17" s="2">
        <v>5.8040818281501695E-4</v>
      </c>
      <c r="M17" s="2">
        <v>5.7196236676279599E-4</v>
      </c>
      <c r="N17" s="2">
        <v>5.6363941620693101E-4</v>
      </c>
      <c r="O17" s="2">
        <v>5.5543754438339696E-4</v>
      </c>
      <c r="P17" s="2">
        <v>5.4735499067333796E-4</v>
      </c>
      <c r="Q17" s="2">
        <v>5.39390020126004E-4</v>
      </c>
      <c r="R17" s="2">
        <v>5.3154092303780705E-4</v>
      </c>
      <c r="S17" s="2">
        <v>5.23806014561994E-4</v>
      </c>
      <c r="T17" s="2">
        <v>5.1618363433620403E-4</v>
      </c>
      <c r="U17" s="2">
        <v>5.0867214612150796E-4</v>
      </c>
      <c r="V17" s="2">
        <v>5.0126993744969203E-4</v>
      </c>
      <c r="W17" s="2">
        <v>4.9397541927716703E-4</v>
      </c>
      <c r="X17" s="2">
        <v>4.8678702564461802E-4</v>
      </c>
      <c r="Y17" s="2">
        <v>4.7970321334195499E-4</v>
      </c>
      <c r="Z17" s="2">
        <v>4.72722461578287E-4</v>
      </c>
      <c r="AA17" s="2">
        <v>4.65843271656755E-4</v>
      </c>
      <c r="AB17" s="2">
        <v>4.5906416665411398E-4</v>
      </c>
      <c r="AC17" s="2">
        <v>4.52383691104957E-4</v>
      </c>
      <c r="AD17" s="2">
        <v>4.4580041069052601E-4</v>
      </c>
      <c r="AE17" s="2">
        <v>4.3931291193201501E-4</v>
      </c>
      <c r="AF17" s="2">
        <v>4.3291980188831002E-4</v>
      </c>
      <c r="AG17" s="2">
        <v>4.2661970785810399E-4</v>
      </c>
      <c r="AH17" s="2">
        <v>4.2041127708631102E-4</v>
      </c>
      <c r="AI17" s="2">
        <v>4.1429317647472799E-4</v>
      </c>
      <c r="AJ17" s="2">
        <v>4.0826409229688198E-4</v>
      </c>
      <c r="AK17" s="2">
        <v>4.0232272991699299E-4</v>
      </c>
      <c r="AL17" s="2">
        <v>3.9646781351301001E-4</v>
      </c>
      <c r="AM17" s="2">
        <v>3.9069808580364298E-4</v>
      </c>
    </row>
    <row r="18" spans="1:39" x14ac:dyDescent="0.3">
      <c r="A18" s="1">
        <v>16</v>
      </c>
      <c r="B18" s="2">
        <v>8.4454674663077896E-4</v>
      </c>
      <c r="C18" s="2">
        <v>8.3351966102456702E-4</v>
      </c>
      <c r="D18" s="2">
        <v>8.2263776867809002E-4</v>
      </c>
      <c r="E18" s="2">
        <v>8.1189852185076402E-4</v>
      </c>
      <c r="F18" s="2">
        <v>8.01299733716589E-4</v>
      </c>
      <c r="G18" s="2">
        <v>7.9083940961163898E-4</v>
      </c>
      <c r="H18" s="2">
        <v>7.8051566259615705E-4</v>
      </c>
      <c r="I18" s="2">
        <v>7.7032667112935901E-4</v>
      </c>
      <c r="J18" s="2">
        <v>7.6027065777943895E-4</v>
      </c>
      <c r="K18" s="2">
        <v>7.5034587844163001E-4</v>
      </c>
      <c r="L18" s="2">
        <v>7.4055061680647295E-4</v>
      </c>
      <c r="M18" s="2">
        <v>7.30883181452215E-4</v>
      </c>
      <c r="N18" s="2">
        <v>7.21341904249726E-4</v>
      </c>
      <c r="O18" s="2">
        <v>7.1192513942478397E-4</v>
      </c>
      <c r="P18" s="2">
        <v>7.0263126295052399E-4</v>
      </c>
      <c r="Q18" s="2">
        <v>6.9345867210657004E-4</v>
      </c>
      <c r="R18" s="2">
        <v>6.8440578512321201E-4</v>
      </c>
      <c r="S18" s="2">
        <v>6.7547104086979103E-4</v>
      </c>
      <c r="T18" s="2">
        <v>6.66652898566906E-4</v>
      </c>
      <c r="U18" s="2">
        <v>6.5794983751222202E-4</v>
      </c>
      <c r="V18" s="2">
        <v>6.4936035681475502E-4</v>
      </c>
      <c r="W18" s="2">
        <v>6.4088297513506098E-4</v>
      </c>
      <c r="X18" s="2">
        <v>6.3251623043000403E-4</v>
      </c>
      <c r="Y18" s="2">
        <v>6.2425867970144903E-4</v>
      </c>
      <c r="Z18" s="2">
        <v>6.1610889874850604E-4</v>
      </c>
      <c r="AA18" s="2">
        <v>6.0806548192312497E-4</v>
      </c>
      <c r="AB18" s="2">
        <v>6.0012704188893502E-4</v>
      </c>
      <c r="AC18" s="2">
        <v>5.9229220938323396E-4</v>
      </c>
      <c r="AD18" s="2">
        <v>5.8455963298208202E-4</v>
      </c>
      <c r="AE18" s="2">
        <v>5.7692797886843799E-4</v>
      </c>
      <c r="AF18" s="2">
        <v>5.6939593060330003E-4</v>
      </c>
      <c r="AG18" s="2">
        <v>5.6196218889980796E-4</v>
      </c>
      <c r="AH18" s="2">
        <v>5.5462547140027905E-4</v>
      </c>
      <c r="AI18" s="2">
        <v>5.4738451245611405E-4</v>
      </c>
      <c r="AJ18" s="2">
        <v>5.4023806291056799E-4</v>
      </c>
      <c r="AK18" s="2">
        <v>5.3318488988431903E-4</v>
      </c>
      <c r="AL18" s="2">
        <v>5.26223776563825E-4</v>
      </c>
      <c r="AM18" s="2">
        <v>5.19353521992409E-4</v>
      </c>
    </row>
    <row r="19" spans="1:39" x14ac:dyDescent="0.3">
      <c r="A19" s="1">
        <v>17</v>
      </c>
      <c r="B19" s="2">
        <v>1.0441683808945601E-3</v>
      </c>
      <c r="C19" s="2">
        <v>1.0318595000544E-3</v>
      </c>
      <c r="D19" s="2">
        <v>1.0196975810079899E-3</v>
      </c>
      <c r="E19" s="2">
        <v>1.00767990329545E-3</v>
      </c>
      <c r="F19" s="2">
        <v>9.9580427395315409E-4</v>
      </c>
      <c r="G19" s="2">
        <v>9.8406877359133102E-4</v>
      </c>
      <c r="H19" s="2">
        <v>9.7247162929543405E-4</v>
      </c>
      <c r="I19" s="2">
        <v>9.6101115095169397E-4</v>
      </c>
      <c r="J19" s="2">
        <v>9.4968569929205701E-4</v>
      </c>
      <c r="K19" s="2">
        <v>9.3849366980311303E-4</v>
      </c>
      <c r="L19" s="2">
        <v>9.2743348456985101E-4</v>
      </c>
      <c r="M19" s="2">
        <v>9.1650358808886996E-4</v>
      </c>
      <c r="N19" s="2">
        <v>9.0570244506795296E-4</v>
      </c>
      <c r="O19" s="2">
        <v>8.9502853922024904E-4</v>
      </c>
      <c r="P19" s="2">
        <v>8.8448037255710701E-4</v>
      </c>
      <c r="Q19" s="2">
        <v>8.7405646493146703E-4</v>
      </c>
      <c r="R19" s="2">
        <v>8.6375535370775895E-4</v>
      </c>
      <c r="S19" s="2">
        <v>8.5357559349626101E-4</v>
      </c>
      <c r="T19" s="2">
        <v>8.4351575592085605E-4</v>
      </c>
      <c r="U19" s="2">
        <v>8.3357442940463502E-4</v>
      </c>
      <c r="V19" s="2">
        <v>8.2375021896559505E-4</v>
      </c>
      <c r="W19" s="2">
        <v>8.1404174601848402E-4</v>
      </c>
      <c r="X19" s="2">
        <v>8.0444764818086198E-4</v>
      </c>
      <c r="Y19" s="2">
        <v>7.9496657908236196E-4</v>
      </c>
      <c r="Z19" s="2">
        <v>7.85597208176638E-4</v>
      </c>
      <c r="AA19" s="2">
        <v>7.7633822055575205E-4</v>
      </c>
      <c r="AB19" s="2">
        <v>7.6718831676682699E-4</v>
      </c>
      <c r="AC19" s="2">
        <v>7.5814621263090097E-4</v>
      </c>
      <c r="AD19" s="2">
        <v>7.4921063906392596E-4</v>
      </c>
      <c r="AE19" s="2">
        <v>7.40380341899842E-4</v>
      </c>
      <c r="AF19" s="2">
        <v>7.31654081715756E-4</v>
      </c>
      <c r="AG19" s="2">
        <v>7.2303063365912901E-4</v>
      </c>
      <c r="AH19" s="2">
        <v>7.1450878727699E-4</v>
      </c>
      <c r="AI19" s="2">
        <v>7.0608734634715201E-4</v>
      </c>
      <c r="AJ19" s="2">
        <v>6.9776512871137395E-4</v>
      </c>
      <c r="AK19" s="2">
        <v>6.8954096611048197E-4</v>
      </c>
      <c r="AL19" s="2">
        <v>6.8141370402141502E-4</v>
      </c>
      <c r="AM19" s="2">
        <v>6.7338220149615595E-4</v>
      </c>
    </row>
    <row r="20" spans="1:39" x14ac:dyDescent="0.3">
      <c r="A20" s="1">
        <v>18</v>
      </c>
      <c r="B20" s="2">
        <v>1.2486181952794299E-3</v>
      </c>
      <c r="C20" s="2">
        <v>1.2349791838822701E-3</v>
      </c>
      <c r="D20" s="2">
        <v>1.2214922240192201E-3</v>
      </c>
      <c r="E20" s="2">
        <v>1.20815404509675E-3</v>
      </c>
      <c r="F20" s="2">
        <v>1.19496221801887E-3</v>
      </c>
      <c r="G20" s="2">
        <v>1.1819147434967499E-3</v>
      </c>
      <c r="H20" s="2">
        <v>1.1690098458933199E-3</v>
      </c>
      <c r="I20" s="2">
        <v>1.15624586994358E-3</v>
      </c>
      <c r="J20" s="2">
        <v>1.1436212289683599E-3</v>
      </c>
      <c r="K20" s="2">
        <v>1.1311343788632799E-3</v>
      </c>
      <c r="L20" s="2">
        <v>1.11878380498997E-3</v>
      </c>
      <c r="M20" s="2">
        <v>1.1065680155263799E-3</v>
      </c>
      <c r="N20" s="2">
        <v>1.09448553805097E-3</v>
      </c>
      <c r="O20" s="2">
        <v>1.08253491774663E-3</v>
      </c>
      <c r="P20" s="2">
        <v>1.07071471641612E-3</v>
      </c>
      <c r="Q20" s="2">
        <v>1.0590235119047099E-3</v>
      </c>
      <c r="R20" s="2">
        <v>1.04745989772755E-3</v>
      </c>
      <c r="S20" s="2">
        <v>1.0360224828003799E-3</v>
      </c>
      <c r="T20" s="2">
        <v>1.0247098912228401E-3</v>
      </c>
      <c r="U20" s="2">
        <v>1.0135207620890401E-3</v>
      </c>
      <c r="V20" s="2">
        <v>1.0024537493126299E-3</v>
      </c>
      <c r="W20" s="2">
        <v>9.9150752145992795E-4</v>
      </c>
      <c r="X20" s="2">
        <v>9.8068076158804008E-4</v>
      </c>
      <c r="Y20" s="2">
        <v>9.6997216708622305E-4</v>
      </c>
      <c r="Z20" s="2">
        <v>9.5938044951976496E-4</v>
      </c>
      <c r="AA20" s="2">
        <v>9.4890433447592502E-4</v>
      </c>
      <c r="AB20" s="2">
        <v>9.3854256141173405E-4</v>
      </c>
      <c r="AC20" s="2">
        <v>9.2829388350351596E-4</v>
      </c>
      <c r="AD20" s="2">
        <v>9.1815706749809605E-4</v>
      </c>
      <c r="AE20" s="2">
        <v>9.0813089356561998E-4</v>
      </c>
      <c r="AF20" s="2">
        <v>8.98214155153975E-4</v>
      </c>
      <c r="AG20" s="2">
        <v>8.8840565884478503E-4</v>
      </c>
      <c r="AH20" s="2">
        <v>8.7870422421095905E-4</v>
      </c>
      <c r="AI20" s="2">
        <v>8.6910868367576905E-4</v>
      </c>
      <c r="AJ20" s="2">
        <v>8.5961788237345503E-4</v>
      </c>
      <c r="AK20" s="2">
        <v>8.5023067801132601E-4</v>
      </c>
      <c r="AL20" s="2">
        <v>8.4094594073335E-4</v>
      </c>
      <c r="AM20" s="2">
        <v>8.3176255298521003E-4</v>
      </c>
    </row>
    <row r="21" spans="1:39" x14ac:dyDescent="0.3">
      <c r="A21" s="1">
        <v>19</v>
      </c>
      <c r="B21" s="2">
        <v>1.4527093317260799E-3</v>
      </c>
      <c r="C21" s="2">
        <v>1.4380551899602801E-3</v>
      </c>
      <c r="D21" s="2">
        <v>1.4235538521551699E-3</v>
      </c>
      <c r="E21" s="2">
        <v>1.4092011906288099E-3</v>
      </c>
      <c r="F21" s="2">
        <v>1.3949944120293699E-3</v>
      </c>
      <c r="G21" s="2">
        <v>1.38093139871936E-3</v>
      </c>
      <c r="H21" s="2">
        <v>1.36701037877079E-3</v>
      </c>
      <c r="I21" s="2">
        <v>1.3532297605758699E-3</v>
      </c>
      <c r="J21" s="2">
        <v>1.33958804992277E-3</v>
      </c>
      <c r="K21" s="2">
        <v>1.32608380838346E-3</v>
      </c>
      <c r="L21" s="2">
        <v>1.3127156323979299E-3</v>
      </c>
      <c r="M21" s="2">
        <v>1.2994821427270401E-3</v>
      </c>
      <c r="N21" s="2">
        <v>1.2863819791004399E-3</v>
      </c>
      <c r="O21" s="2">
        <v>1.27341379746766E-3</v>
      </c>
      <c r="P21" s="2">
        <v>1.26057626855394E-3</v>
      </c>
      <c r="Q21" s="2">
        <v>1.24786807707034E-3</v>
      </c>
      <c r="R21" s="2">
        <v>1.23528792125228E-3</v>
      </c>
      <c r="S21" s="2">
        <v>1.22283451256332E-3</v>
      </c>
      <c r="T21" s="2">
        <v>1.2105065754822301E-3</v>
      </c>
      <c r="U21" s="2">
        <v>1.19830284733258E-3</v>
      </c>
      <c r="V21" s="2">
        <v>1.18622207813415E-3</v>
      </c>
      <c r="W21" s="2">
        <v>1.17426303046591E-3</v>
      </c>
      <c r="X21" s="2">
        <v>1.16242447933548E-3</v>
      </c>
      <c r="Y21" s="2">
        <v>1.1507052120523799E-3</v>
      </c>
      <c r="Z21" s="2">
        <v>1.13910402810381E-3</v>
      </c>
      <c r="AA21" s="2">
        <v>1.12761973903232E-3</v>
      </c>
      <c r="AB21" s="2">
        <v>1.11625116831496E-3</v>
      </c>
      <c r="AC21" s="2">
        <v>1.10499715124387E-3</v>
      </c>
      <c r="AD21" s="2">
        <v>1.0938565348080299E-3</v>
      </c>
      <c r="AE21" s="2">
        <v>1.0828281775763101E-3</v>
      </c>
      <c r="AF21" s="2">
        <v>1.0719109495816699E-3</v>
      </c>
      <c r="AG21" s="2">
        <v>1.06110373220646E-3</v>
      </c>
      <c r="AH21" s="2">
        <v>1.05040541806898E-3</v>
      </c>
      <c r="AI21" s="2">
        <v>1.03981491091103E-3</v>
      </c>
      <c r="AJ21" s="2">
        <v>1.02933112548673E-3</v>
      </c>
      <c r="AK21" s="2">
        <v>1.01895298745226E-3</v>
      </c>
      <c r="AL21" s="2">
        <v>1.0086794332568999E-3</v>
      </c>
      <c r="AM21" s="2">
        <v>9.9850941003493902E-4</v>
      </c>
    </row>
    <row r="22" spans="1:39" x14ac:dyDescent="0.3">
      <c r="A22" s="1">
        <v>20</v>
      </c>
      <c r="B22" s="2">
        <v>1.6369916758547101E-3</v>
      </c>
      <c r="C22" s="2">
        <v>1.6214142574625899E-3</v>
      </c>
      <c r="D22" s="2">
        <v>1.6059925076246501E-3</v>
      </c>
      <c r="E22" s="2">
        <v>1.59072110870454E-3</v>
      </c>
      <c r="F22" s="2">
        <v>1.5755967093454E-3</v>
      </c>
      <c r="G22" s="2">
        <v>1.5606169502533601E-3</v>
      </c>
      <c r="H22" s="2">
        <v>1.54577997582611E-3</v>
      </c>
      <c r="I22" s="2">
        <v>1.53108418929972E-3</v>
      </c>
      <c r="J22" s="2">
        <v>1.51652812995693E-3</v>
      </c>
      <c r="K22" s="2">
        <v>1.5021104115185101E-3</v>
      </c>
      <c r="L22" s="2">
        <v>1.48782969120335E-3</v>
      </c>
      <c r="M22" s="2">
        <v>1.4736846541614701E-3</v>
      </c>
      <c r="N22" s="2">
        <v>1.4596740056135799E-3</v>
      </c>
      <c r="O22" s="2">
        <v>1.4457964668538801E-3</v>
      </c>
      <c r="P22" s="2">
        <v>1.4320507731899201E-3</v>
      </c>
      <c r="Q22" s="2">
        <v>1.4184356728539501E-3</v>
      </c>
      <c r="R22" s="2">
        <v>1.40494992640173E-3</v>
      </c>
      <c r="S22" s="2">
        <v>1.3915923063562E-3</v>
      </c>
      <c r="T22" s="2">
        <v>1.37836159697435E-3</v>
      </c>
      <c r="U22" s="2">
        <v>1.36525659407652E-3</v>
      </c>
      <c r="V22" s="2">
        <v>1.3522761049072399E-3</v>
      </c>
      <c r="W22" s="2">
        <v>1.3394189480125901E-3</v>
      </c>
      <c r="X22" s="2">
        <v>1.32668395312622E-3</v>
      </c>
      <c r="Y22" s="2">
        <v>1.3140699610602799E-3</v>
      </c>
      <c r="Z22" s="2">
        <v>1.3015758235991699E-3</v>
      </c>
      <c r="AA22" s="2">
        <v>1.28920040339535E-3</v>
      </c>
      <c r="AB22" s="2">
        <v>1.27694257386651E-3</v>
      </c>
      <c r="AC22" s="2">
        <v>1.26480121909397E-3</v>
      </c>
      <c r="AD22" s="2">
        <v>1.2527752337221699E-3</v>
      </c>
      <c r="AE22" s="2">
        <v>1.2408635228590801E-3</v>
      </c>
      <c r="AF22" s="2">
        <v>1.2290650019776701E-3</v>
      </c>
      <c r="AG22" s="2">
        <v>1.2173785968182501E-3</v>
      </c>
      <c r="AH22" s="2">
        <v>1.20580324329172E-3</v>
      </c>
      <c r="AI22" s="2">
        <v>1.1943378873838001E-3</v>
      </c>
      <c r="AJ22" s="2">
        <v>1.18298148506002E-3</v>
      </c>
      <c r="AK22" s="2">
        <v>1.17173300217178E-3</v>
      </c>
      <c r="AL22" s="2">
        <v>1.1605914143630899E-3</v>
      </c>
      <c r="AM22" s="2">
        <v>1.14955570697836E-3</v>
      </c>
    </row>
    <row r="23" spans="1:39" x14ac:dyDescent="0.3">
      <c r="A23" s="1">
        <v>21</v>
      </c>
      <c r="B23" s="2">
        <v>1.7880280379470399E-3</v>
      </c>
      <c r="C23" s="2">
        <v>1.77161595683145E-3</v>
      </c>
      <c r="D23" s="2">
        <v>1.75536406719769E-3</v>
      </c>
      <c r="E23" s="2">
        <v>1.73926598771677E-3</v>
      </c>
      <c r="F23" s="2">
        <v>1.72331784670465E-3</v>
      </c>
      <c r="G23" s="2">
        <v>1.70751703696107E-3</v>
      </c>
      <c r="H23" s="2">
        <v>1.69186159138704E-3</v>
      </c>
      <c r="I23" s="2">
        <v>1.6763498698564099E-3</v>
      </c>
      <c r="J23" s="2">
        <v>1.6609804021532101E-3</v>
      </c>
      <c r="K23" s="2">
        <v>1.6457518091632E-3</v>
      </c>
      <c r="L23" s="2">
        <v>1.6306627633041399E-3</v>
      </c>
      <c r="M23" s="2">
        <v>1.6157119686316299E-3</v>
      </c>
      <c r="N23" s="2">
        <v>1.60089815081119E-3</v>
      </c>
      <c r="O23" s="2">
        <v>1.5862200520380401E-3</v>
      </c>
      <c r="P23" s="2">
        <v>1.57167642843812E-3</v>
      </c>
      <c r="Q23" s="2">
        <v>1.5572660487138299E-3</v>
      </c>
      <c r="R23" s="2">
        <v>1.54298769341427E-3</v>
      </c>
      <c r="S23" s="2">
        <v>1.5288401545191399E-3</v>
      </c>
      <c r="T23" s="2">
        <v>1.5148222351803299E-3</v>
      </c>
      <c r="U23" s="2">
        <v>1.50093274954304E-3</v>
      </c>
      <c r="V23" s="2">
        <v>1.4871705226071901E-3</v>
      </c>
      <c r="W23" s="2">
        <v>1.4735343901095201E-3</v>
      </c>
      <c r="X23" s="2">
        <v>1.4600231984164399E-3</v>
      </c>
      <c r="Y23" s="2">
        <v>1.4466358044227499E-3</v>
      </c>
      <c r="Z23" s="2">
        <v>1.43337107545374E-3</v>
      </c>
      <c r="AA23" s="2">
        <v>1.4202278891692901E-3</v>
      </c>
      <c r="AB23" s="2">
        <v>1.4072051334695699E-3</v>
      </c>
      <c r="AC23" s="2">
        <v>1.3943017064018399E-3</v>
      </c>
      <c r="AD23" s="2">
        <v>1.3815165160681901E-3</v>
      </c>
      <c r="AE23" s="2">
        <v>1.3688484805342801E-3</v>
      </c>
      <c r="AF23" s="2">
        <v>1.35629652773888E-3</v>
      </c>
      <c r="AG23" s="2">
        <v>1.34385959540423E-3</v>
      </c>
      <c r="AH23" s="2">
        <v>1.33153663094728E-3</v>
      </c>
      <c r="AI23" s="2">
        <v>1.3193265913916401E-3</v>
      </c>
      <c r="AJ23" s="2">
        <v>1.3072284432804099E-3</v>
      </c>
      <c r="AK23" s="2">
        <v>1.29524116258973E-3</v>
      </c>
      <c r="AL23" s="2">
        <v>1.28336373464313E-3</v>
      </c>
      <c r="AM23" s="2">
        <v>1.27159515402668E-3</v>
      </c>
    </row>
    <row r="24" spans="1:39" x14ac:dyDescent="0.3">
      <c r="A24" s="1">
        <v>22</v>
      </c>
      <c r="B24" s="2">
        <v>1.9106886381680399E-3</v>
      </c>
      <c r="C24" s="2">
        <v>1.89351042559111E-3</v>
      </c>
      <c r="D24" s="2">
        <v>1.87649722084176E-3</v>
      </c>
      <c r="E24" s="2">
        <v>1.85964210917496E-3</v>
      </c>
      <c r="F24" s="2">
        <v>1.8429409481472499E-3</v>
      </c>
      <c r="G24" s="2">
        <v>1.82639099165632E-3</v>
      </c>
      <c r="H24" s="2">
        <v>1.8099901998469201E-3</v>
      </c>
      <c r="I24" s="2">
        <v>1.7937368929701E-3</v>
      </c>
      <c r="J24" s="2">
        <v>1.7776295777366499E-3</v>
      </c>
      <c r="K24" s="2">
        <v>1.76166686017847E-3</v>
      </c>
      <c r="L24" s="2">
        <v>1.74584740189565E-3</v>
      </c>
      <c r="M24" s="2">
        <v>1.7301698980625199E-3</v>
      </c>
      <c r="N24" s="2">
        <v>1.7146330663467501E-3</v>
      </c>
      <c r="O24" s="2">
        <v>1.69923564130189E-3</v>
      </c>
      <c r="P24" s="2">
        <v>1.6839763715055E-3</v>
      </c>
      <c r="Q24" s="2">
        <v>1.66885401807457E-3</v>
      </c>
      <c r="R24" s="2">
        <v>1.6538673538721801E-3</v>
      </c>
      <c r="S24" s="2">
        <v>1.6390151630611999E-3</v>
      </c>
      <c r="T24" s="2">
        <v>1.6242962408325101E-3</v>
      </c>
      <c r="U24" s="2">
        <v>1.60970939322118E-3</v>
      </c>
      <c r="V24" s="2">
        <v>1.5952534369670401E-3</v>
      </c>
      <c r="W24" s="2">
        <v>1.5809271993981601E-3</v>
      </c>
      <c r="X24" s="2">
        <v>1.56672951832598E-3</v>
      </c>
      <c r="Y24" s="2">
        <v>1.5526592419469101E-3</v>
      </c>
      <c r="Z24" s="2">
        <v>1.53871522874737E-3</v>
      </c>
      <c r="AA24" s="2">
        <v>1.5248963474111699E-3</v>
      </c>
      <c r="AB24" s="2">
        <v>1.51120147672823E-3</v>
      </c>
      <c r="AC24" s="2">
        <v>1.4976295055045799E-3</v>
      </c>
      <c r="AD24" s="2">
        <v>1.4841793324732299E-3</v>
      </c>
      <c r="AE24" s="2">
        <v>1.4708498662059401E-3</v>
      </c>
      <c r="AF24" s="2">
        <v>1.45764002502581E-3</v>
      </c>
      <c r="AG24" s="2">
        <v>1.4445487369206601E-3</v>
      </c>
      <c r="AH24" s="2">
        <v>1.43157493945716E-3</v>
      </c>
      <c r="AI24" s="2">
        <v>1.4187175796957401E-3</v>
      </c>
      <c r="AJ24" s="2">
        <v>1.4059756141062401E-3</v>
      </c>
      <c r="AK24" s="2">
        <v>1.39334800848432E-3</v>
      </c>
      <c r="AL24" s="2">
        <v>1.38083373786857E-3</v>
      </c>
      <c r="AM24" s="2">
        <v>1.3684317864583601E-3</v>
      </c>
    </row>
    <row r="25" spans="1:39" x14ac:dyDescent="0.3">
      <c r="A25" s="1">
        <v>23</v>
      </c>
      <c r="B25" s="2">
        <v>2.0063236351872899E-3</v>
      </c>
      <c r="C25" s="2">
        <v>1.9887204281692199E-3</v>
      </c>
      <c r="D25" s="2">
        <v>1.9712817012621799E-3</v>
      </c>
      <c r="E25" s="2">
        <v>1.9540008505881698E-3</v>
      </c>
      <c r="F25" s="2">
        <v>1.9368739049143201E-3</v>
      </c>
      <c r="G25" s="2">
        <v>1.9198982193156799E-3</v>
      </c>
      <c r="H25" s="2">
        <v>1.90307181985534E-3</v>
      </c>
      <c r="I25" s="2">
        <v>1.8863930748148599E-3</v>
      </c>
      <c r="J25" s="2">
        <v>1.8698605297269399E-3</v>
      </c>
      <c r="K25" s="2">
        <v>1.8534728245754801E-3</v>
      </c>
      <c r="L25" s="2">
        <v>1.8372286522129E-3</v>
      </c>
      <c r="M25" s="2">
        <v>1.82112673745374E-3</v>
      </c>
      <c r="N25" s="2">
        <v>1.8051658265404199E-3</v>
      </c>
      <c r="O25" s="2">
        <v>1.78934468181229E-3</v>
      </c>
      <c r="P25" s="2">
        <v>1.77366207898526E-3</v>
      </c>
      <c r="Q25" s="2">
        <v>1.7581168057413301E-3</v>
      </c>
      <c r="R25" s="2">
        <v>1.7427076609756299E-3</v>
      </c>
      <c r="S25" s="2">
        <v>1.7274334543735999E-3</v>
      </c>
      <c r="T25" s="2">
        <v>1.71229300615426E-3</v>
      </c>
      <c r="U25" s="2">
        <v>1.69728514689709E-3</v>
      </c>
      <c r="V25" s="2">
        <v>1.68240871741127E-3</v>
      </c>
      <c r="W25" s="2">
        <v>1.66766256862656E-3</v>
      </c>
      <c r="X25" s="2">
        <v>1.6530455614953499E-3</v>
      </c>
      <c r="Y25" s="2">
        <v>1.6385565669007501E-3</v>
      </c>
      <c r="Z25" s="2">
        <v>1.624194465568E-3</v>
      </c>
      <c r="AA25" s="2">
        <v>1.609958147978E-3</v>
      </c>
      <c r="AB25" s="2">
        <v>1.59584651428217E-3</v>
      </c>
      <c r="AC25" s="2">
        <v>1.58185847421841E-3</v>
      </c>
      <c r="AD25" s="2">
        <v>1.56799294702788E-3</v>
      </c>
      <c r="AE25" s="2">
        <v>1.5542488613726601E-3</v>
      </c>
      <c r="AF25" s="2">
        <v>1.5406251552541001E-3</v>
      </c>
      <c r="AG25" s="2">
        <v>1.5271207759318501E-3</v>
      </c>
      <c r="AH25" s="2">
        <v>1.5137346798437101E-3</v>
      </c>
      <c r="AI25" s="2">
        <v>1.5004658325260499E-3</v>
      </c>
      <c r="AJ25" s="2">
        <v>1.48731320853498E-3</v>
      </c>
      <c r="AK25" s="2">
        <v>1.4742757913682001E-3</v>
      </c>
      <c r="AL25" s="2">
        <v>1.4613525733874499E-3</v>
      </c>
      <c r="AM25" s="2">
        <v>1.4485425557417401E-3</v>
      </c>
    </row>
    <row r="26" spans="1:39" x14ac:dyDescent="0.3">
      <c r="A26" s="1">
        <v>24</v>
      </c>
      <c r="B26" s="2">
        <v>2.0711475183127302E-3</v>
      </c>
      <c r="C26" s="2">
        <v>2.0529527682488099E-3</v>
      </c>
      <c r="D26" s="2">
        <v>2.0349274761286402E-3</v>
      </c>
      <c r="E26" s="2">
        <v>2.0170651965422601E-3</v>
      </c>
      <c r="F26" s="2">
        <v>1.9993620138619599E-3</v>
      </c>
      <c r="G26" s="2">
        <v>1.9818152873729198E-3</v>
      </c>
      <c r="H26" s="2">
        <v>1.96442302177365E-3</v>
      </c>
      <c r="I26" s="2">
        <v>1.94718355135968E-3</v>
      </c>
      <c r="J26" s="2">
        <v>1.93009538155381E-3</v>
      </c>
      <c r="K26" s="2">
        <v>1.91315710936442E-3</v>
      </c>
      <c r="L26" s="2">
        <v>1.89636738343597E-3</v>
      </c>
      <c r="M26" s="2">
        <v>1.8797248839602101E-3</v>
      </c>
      <c r="N26" s="2">
        <v>1.86322831255034E-3</v>
      </c>
      <c r="O26" s="2">
        <v>1.8468763871132699E-3</v>
      </c>
      <c r="P26" s="2">
        <v>1.83066783922939E-3</v>
      </c>
      <c r="Q26" s="2">
        <v>1.8146014127906299E-3</v>
      </c>
      <c r="R26" s="2">
        <v>1.7986758632700401E-3</v>
      </c>
      <c r="S26" s="2">
        <v>1.78288995730866E-3</v>
      </c>
      <c r="T26" s="2">
        <v>1.7672424724618401E-3</v>
      </c>
      <c r="U26" s="2">
        <v>1.7517321970260201E-3</v>
      </c>
      <c r="V26" s="2">
        <v>1.7363579299062E-3</v>
      </c>
      <c r="W26" s="2">
        <v>1.72111848050428E-3</v>
      </c>
      <c r="X26" s="2">
        <v>1.7060126686181799E-3</v>
      </c>
      <c r="Y26" s="2">
        <v>1.6910393243468099E-3</v>
      </c>
      <c r="Z26" s="2">
        <v>1.6761972879983399E-3</v>
      </c>
      <c r="AA26" s="2">
        <v>1.66148541000043E-3</v>
      </c>
      <c r="AB26" s="2">
        <v>1.64690255081199E-3</v>
      </c>
      <c r="AC26" s="2">
        <v>1.6324475808358501E-3</v>
      </c>
      <c r="AD26" s="2">
        <v>1.6181193803324601E-3</v>
      </c>
      <c r="AE26" s="2">
        <v>1.60391683933434E-3</v>
      </c>
      <c r="AF26" s="2">
        <v>1.58983885756131E-3</v>
      </c>
      <c r="AG26" s="2">
        <v>1.57588434433647E-3</v>
      </c>
      <c r="AH26" s="2">
        <v>1.5620522185029299E-3</v>
      </c>
      <c r="AI26" s="2">
        <v>1.5483414083412299E-3</v>
      </c>
      <c r="AJ26" s="2">
        <v>1.53475085148748E-3</v>
      </c>
      <c r="AK26" s="2">
        <v>1.52127949485219E-3</v>
      </c>
      <c r="AL26" s="2">
        <v>1.50792629453982E-3</v>
      </c>
      <c r="AM26" s="2">
        <v>1.494690215769E-3</v>
      </c>
    </row>
    <row r="27" spans="1:39" x14ac:dyDescent="0.3">
      <c r="A27" s="1">
        <v>25</v>
      </c>
      <c r="B27" s="2">
        <v>2.1209326577369199E-3</v>
      </c>
      <c r="C27" s="2">
        <v>2.1022462484950799E-3</v>
      </c>
      <c r="D27" s="2">
        <v>2.0837339178025002E-3</v>
      </c>
      <c r="E27" s="2">
        <v>2.0653892603198299E-3</v>
      </c>
      <c r="F27" s="2">
        <v>2.0472083580509799E-3</v>
      </c>
      <c r="G27" s="2">
        <v>2.0291885468074001E-3</v>
      </c>
      <c r="H27" s="2">
        <v>2.01132779742278E-3</v>
      </c>
      <c r="I27" s="2">
        <v>1.99362440531695E-3</v>
      </c>
      <c r="J27" s="2">
        <v>1.97607683472699E-3</v>
      </c>
      <c r="K27" s="2">
        <v>1.9586836405205E-3</v>
      </c>
      <c r="L27" s="2">
        <v>1.9414434289247401E-3</v>
      </c>
      <c r="M27" s="2">
        <v>1.92435483777701E-3</v>
      </c>
      <c r="N27" s="2">
        <v>1.90741652656725E-3</v>
      </c>
      <c r="O27" s="2">
        <v>1.8906271713930399E-3</v>
      </c>
      <c r="P27" s="2">
        <v>1.87398546237917E-3</v>
      </c>
      <c r="Q27" s="2">
        <v>1.8574901023337899E-3</v>
      </c>
      <c r="R27" s="2">
        <v>1.8411398060253401E-3</v>
      </c>
      <c r="S27" s="2">
        <v>1.82493329977127E-3</v>
      </c>
      <c r="T27" s="2">
        <v>1.80886932118349E-3</v>
      </c>
      <c r="U27" s="2">
        <v>1.7929466189930501E-3</v>
      </c>
      <c r="V27" s="2">
        <v>1.77716395291471E-3</v>
      </c>
      <c r="W27" s="2">
        <v>1.7615200935321401E-3</v>
      </c>
      <c r="X27" s="2">
        <v>1.74601382219374E-3</v>
      </c>
      <c r="Y27" s="2">
        <v>1.7306439309142799E-3</v>
      </c>
      <c r="Z27" s="2">
        <v>1.7154092222797599E-3</v>
      </c>
      <c r="AA27" s="2">
        <v>1.7003085093543499E-3</v>
      </c>
      <c r="AB27" s="2">
        <v>1.6853406155887E-3</v>
      </c>
      <c r="AC27" s="2">
        <v>1.67050437472943E-3</v>
      </c>
      <c r="AD27" s="2">
        <v>1.65579863072943E-3</v>
      </c>
      <c r="AE27" s="2">
        <v>1.64122223765911E-3</v>
      </c>
      <c r="AF27" s="2">
        <v>1.62677405961839E-3</v>
      </c>
      <c r="AG27" s="2">
        <v>1.6124529706495101E-3</v>
      </c>
      <c r="AH27" s="2">
        <v>1.5982578546505199E-3</v>
      </c>
      <c r="AI27" s="2">
        <v>1.5841876052896E-3</v>
      </c>
      <c r="AJ27" s="2">
        <v>1.5702411259201001E-3</v>
      </c>
      <c r="AK27" s="2">
        <v>1.55641732949626E-3</v>
      </c>
      <c r="AL27" s="2">
        <v>1.54271513848971E-3</v>
      </c>
      <c r="AM27" s="2">
        <v>1.5291334848066601E-3</v>
      </c>
    </row>
    <row r="28" spans="1:39" x14ac:dyDescent="0.3">
      <c r="A28" s="1">
        <v>26</v>
      </c>
      <c r="B28" s="2">
        <v>2.1628146644417198E-3</v>
      </c>
      <c r="C28" s="2">
        <v>2.1437881106066898E-3</v>
      </c>
      <c r="D28" s="2">
        <v>2.1249385571442299E-3</v>
      </c>
      <c r="E28" s="2">
        <v>2.1062594817886E-3</v>
      </c>
      <c r="F28" s="2">
        <v>2.0877468972373202E-3</v>
      </c>
      <c r="G28" s="2">
        <v>2.06939809398122E-3</v>
      </c>
      <c r="H28" s="2">
        <v>2.05121100965524E-3</v>
      </c>
      <c r="I28" s="2">
        <v>2.0331839126464099E-3</v>
      </c>
      <c r="J28" s="2">
        <v>2.0153152433347002E-3</v>
      </c>
      <c r="K28" s="2">
        <v>1.9976035344046301E-3</v>
      </c>
      <c r="L28" s="2">
        <v>1.9800473708200699E-3</v>
      </c>
      <c r="M28" s="2">
        <v>1.9626453696953202E-3</v>
      </c>
      <c r="N28" s="2">
        <v>1.9453961701467401E-3</v>
      </c>
      <c r="O28" s="2">
        <v>1.9282984281513401E-3</v>
      </c>
      <c r="P28" s="2">
        <v>1.9113508139173101E-3</v>
      </c>
      <c r="Q28" s="2">
        <v>1.8945520105150199E-3</v>
      </c>
      <c r="R28" s="2">
        <v>1.8779007131407401E-3</v>
      </c>
      <c r="S28" s="2">
        <v>1.8613956286981201E-3</v>
      </c>
      <c r="T28" s="2">
        <v>1.8450354755395501E-3</v>
      </c>
      <c r="U28" s="2">
        <v>1.82881898328806E-3</v>
      </c>
      <c r="V28" s="2">
        <v>1.81274489270011E-3</v>
      </c>
      <c r="W28" s="2">
        <v>1.79681195554921E-3</v>
      </c>
      <c r="X28" s="2">
        <v>1.78101893452047E-3</v>
      </c>
      <c r="Y28" s="2">
        <v>1.7653646031110101E-3</v>
      </c>
      <c r="Z28" s="2">
        <v>1.74984774553371E-3</v>
      </c>
      <c r="AA28" s="2">
        <v>1.7344671566229999E-3</v>
      </c>
      <c r="AB28" s="2">
        <v>1.7192216417421099E-3</v>
      </c>
      <c r="AC28" s="2">
        <v>1.7041100166914501E-3</v>
      </c>
      <c r="AD28" s="2">
        <v>1.6891311076178599E-3</v>
      </c>
      <c r="AE28" s="2">
        <v>1.6742837509248099E-3</v>
      </c>
      <c r="AF28" s="2">
        <v>1.6595667931833E-3</v>
      </c>
      <c r="AG28" s="2">
        <v>1.6449790910436301E-3</v>
      </c>
      <c r="AH28" s="2">
        <v>1.63051951114791E-3</v>
      </c>
      <c r="AI28" s="2">
        <v>1.6161869300432999E-3</v>
      </c>
      <c r="AJ28" s="2">
        <v>1.601980234096E-3</v>
      </c>
      <c r="AK28" s="2">
        <v>1.58789831940603E-3</v>
      </c>
      <c r="AL28" s="2">
        <v>1.57394009172269E-3</v>
      </c>
      <c r="AM28" s="2">
        <v>1.5601044663607301E-3</v>
      </c>
    </row>
    <row r="29" spans="1:39" x14ac:dyDescent="0.3">
      <c r="A29" s="1">
        <v>27</v>
      </c>
      <c r="B29" s="2">
        <v>2.190088788202E-3</v>
      </c>
      <c r="C29" s="2">
        <v>2.1705238011932E-3</v>
      </c>
      <c r="D29" s="2">
        <v>2.15114311360596E-3</v>
      </c>
      <c r="E29" s="2">
        <v>2.1319401599072E-3</v>
      </c>
      <c r="F29" s="2">
        <v>2.11291088836278E-3</v>
      </c>
      <c r="G29" s="2">
        <v>2.0940525147220201E-3</v>
      </c>
      <c r="H29" s="2">
        <v>2.0753628970935399E-3</v>
      </c>
      <c r="I29" s="2">
        <v>2.0568402223626299E-3</v>
      </c>
      <c r="J29" s="2">
        <v>2.03848284885793E-3</v>
      </c>
      <c r="K29" s="2">
        <v>2.0202892273842202E-3</v>
      </c>
      <c r="L29" s="2">
        <v>2.0022578615596E-3</v>
      </c>
      <c r="M29" s="2">
        <v>1.9843872878662801E-3</v>
      </c>
      <c r="N29" s="2">
        <v>1.9666760655889901E-3</v>
      </c>
      <c r="O29" s="2">
        <v>1.94912277171311E-3</v>
      </c>
      <c r="P29" s="2">
        <v>1.9317259983107099E-3</v>
      </c>
      <c r="Q29" s="2">
        <v>1.9144843511749699E-3</v>
      </c>
      <c r="R29" s="2">
        <v>1.8973964490810701E-3</v>
      </c>
      <c r="S29" s="2">
        <v>1.88046092336191E-3</v>
      </c>
      <c r="T29" s="2">
        <v>1.8636764176420499E-3</v>
      </c>
      <c r="U29" s="2">
        <v>1.8470415876515301E-3</v>
      </c>
      <c r="V29" s="2">
        <v>1.8305551010802501E-3</v>
      </c>
      <c r="W29" s="2">
        <v>1.8142156374530601E-3</v>
      </c>
      <c r="X29" s="2">
        <v>1.7980218880157301E-3</v>
      </c>
      <c r="Y29" s="2">
        <v>1.78197255562686E-3</v>
      </c>
      <c r="Z29" s="2">
        <v>1.7660663546531299E-3</v>
      </c>
      <c r="AA29" s="2">
        <v>1.7503020108667301E-3</v>
      </c>
      <c r="AB29" s="2">
        <v>1.7346782613442799E-3</v>
      </c>
      <c r="AC29" s="2">
        <v>1.7191938543669801E-3</v>
      </c>
      <c r="AD29" s="2">
        <v>1.70384754932168E-3</v>
      </c>
      <c r="AE29" s="2">
        <v>1.6886381166030199E-3</v>
      </c>
      <c r="AF29" s="2">
        <v>1.6735643375163801E-3</v>
      </c>
      <c r="AG29" s="2">
        <v>1.6586250041816901E-3</v>
      </c>
      <c r="AH29" s="2">
        <v>1.6438189194381001E-3</v>
      </c>
      <c r="AI29" s="2">
        <v>1.62914489674952E-3</v>
      </c>
      <c r="AJ29" s="2">
        <v>1.61460176011091E-3</v>
      </c>
      <c r="AK29" s="2">
        <v>1.60018834395548E-3</v>
      </c>
      <c r="AL29" s="2">
        <v>1.58590349306257E-3</v>
      </c>
      <c r="AM29" s="2">
        <v>1.57174606246649E-3</v>
      </c>
    </row>
    <row r="30" spans="1:39" x14ac:dyDescent="0.3">
      <c r="A30" s="1">
        <v>28</v>
      </c>
      <c r="B30" s="2">
        <v>2.2031906123823998E-3</v>
      </c>
      <c r="C30" s="2">
        <v>2.182516536016E-3</v>
      </c>
      <c r="D30" s="2">
        <v>2.16204545883602E-3</v>
      </c>
      <c r="E30" s="2">
        <v>2.1417708028738402E-3</v>
      </c>
      <c r="F30" s="2">
        <v>2.1216883859060199E-3</v>
      </c>
      <c r="G30" s="2">
        <v>2.10179523494985E-3</v>
      </c>
      <c r="H30" s="2">
        <v>2.0820889913882798E-3</v>
      </c>
      <c r="I30" s="2">
        <v>2.06256761267694E-3</v>
      </c>
      <c r="J30" s="2">
        <v>2.0432292227306101E-3</v>
      </c>
      <c r="K30" s="2">
        <v>2.02407203684542E-3</v>
      </c>
      <c r="L30" s="2">
        <v>2.0050943239878199E-3</v>
      </c>
      <c r="M30" s="2">
        <v>1.9862943878166299E-3</v>
      </c>
      <c r="N30" s="2">
        <v>1.9676705570972099E-3</v>
      </c>
      <c r="O30" s="2">
        <v>1.9492211808246299E-3</v>
      </c>
      <c r="P30" s="2">
        <v>1.93094462570821E-3</v>
      </c>
      <c r="Q30" s="2">
        <v>1.91283927484048E-3</v>
      </c>
      <c r="R30" s="2">
        <v>1.8949035269605801E-3</v>
      </c>
      <c r="S30" s="2">
        <v>1.8771357960163399E-3</v>
      </c>
      <c r="T30" s="2">
        <v>1.8595345108765901E-3</v>
      </c>
      <c r="U30" s="2">
        <v>1.8420981151195199E-3</v>
      </c>
      <c r="V30" s="2">
        <v>1.82482506685973E-3</v>
      </c>
      <c r="W30" s="2">
        <v>1.80771383859533E-3</v>
      </c>
      <c r="X30" s="2">
        <v>1.79076291706557E-3</v>
      </c>
      <c r="Y30" s="2">
        <v>1.7739708031145099E-3</v>
      </c>
      <c r="Z30" s="2">
        <v>1.7573360115582201E-3</v>
      </c>
      <c r="AA30" s="2">
        <v>1.7408570710543401E-3</v>
      </c>
      <c r="AB30" s="2">
        <v>1.72453252397341E-3</v>
      </c>
      <c r="AC30" s="2">
        <v>1.7083609262717001E-3</v>
      </c>
      <c r="AD30" s="2">
        <v>1.6923408473653199E-3</v>
      </c>
      <c r="AE30" s="2">
        <v>1.67647087000554E-3</v>
      </c>
      <c r="AF30" s="2">
        <v>1.66074959015531E-3</v>
      </c>
      <c r="AG30" s="2">
        <v>1.6451756168669399E-3</v>
      </c>
      <c r="AH30" s="2">
        <v>1.6297475721608499E-3</v>
      </c>
      <c r="AI30" s="2">
        <v>1.6144640909054799E-3</v>
      </c>
      <c r="AJ30" s="2">
        <v>1.59932382069831E-3</v>
      </c>
      <c r="AK30" s="2">
        <v>1.5843254217478701E-3</v>
      </c>
      <c r="AL30" s="2">
        <v>1.569467566757E-3</v>
      </c>
      <c r="AM30" s="2">
        <v>1.5547489408070101E-3</v>
      </c>
    </row>
    <row r="31" spans="1:39" x14ac:dyDescent="0.3">
      <c r="A31" s="1">
        <v>29</v>
      </c>
      <c r="B31" s="2">
        <v>2.20815168328516E-3</v>
      </c>
      <c r="C31" s="2">
        <v>2.1863370911761001E-3</v>
      </c>
      <c r="D31" s="2">
        <v>2.1647460717019399E-3</v>
      </c>
      <c r="E31" s="2">
        <v>2.1433722015459199E-3</v>
      </c>
      <c r="F31" s="2">
        <v>2.1222112277612501E-3</v>
      </c>
      <c r="G31" s="2">
        <v>2.1012599950214301E-3</v>
      </c>
      <c r="H31" s="2">
        <v>2.0805159080156798E-3</v>
      </c>
      <c r="I31" s="2">
        <v>2.0599766619784602E-3</v>
      </c>
      <c r="J31" s="2">
        <v>2.0396401075705299E-3</v>
      </c>
      <c r="K31" s="2">
        <v>2.01950418307967E-3</v>
      </c>
      <c r="L31" s="2">
        <v>1.9995668803539099E-3</v>
      </c>
      <c r="M31" s="2">
        <v>1.97982622763785E-3</v>
      </c>
      <c r="N31" s="2">
        <v>1.96028028087959E-3</v>
      </c>
      <c r="O31" s="2">
        <v>1.9409271192827799E-3</v>
      </c>
      <c r="P31" s="2">
        <v>1.92176484298672E-3</v>
      </c>
      <c r="Q31" s="2">
        <v>1.90279157181367E-3</v>
      </c>
      <c r="R31" s="2">
        <v>1.88400544455159E-3</v>
      </c>
      <c r="S31" s="2">
        <v>1.8654046185063E-3</v>
      </c>
      <c r="T31" s="2">
        <v>1.8469872691892E-3</v>
      </c>
      <c r="U31" s="2">
        <v>1.8287515900739799E-3</v>
      </c>
      <c r="V31" s="2">
        <v>1.81069579238859E-3</v>
      </c>
      <c r="W31" s="2">
        <v>1.7928181049258001E-3</v>
      </c>
      <c r="X31" s="2">
        <v>1.7751167738637901E-3</v>
      </c>
      <c r="Y31" s="2">
        <v>1.75759006259269E-3</v>
      </c>
      <c r="Z31" s="2">
        <v>1.74023625154482E-3</v>
      </c>
      <c r="AA31" s="2">
        <v>1.72305363802759E-3</v>
      </c>
      <c r="AB31" s="2">
        <v>1.7060405360585899E-3</v>
      </c>
      <c r="AC31" s="2">
        <v>1.6891952762024399E-3</v>
      </c>
      <c r="AD31" s="2">
        <v>1.6725162054094E-3</v>
      </c>
      <c r="AE31" s="2">
        <v>1.65600168685559E-3</v>
      </c>
      <c r="AF31" s="2">
        <v>1.6396500997847699E-3</v>
      </c>
      <c r="AG31" s="2">
        <v>1.62345983935161E-3</v>
      </c>
      <c r="AH31" s="2">
        <v>1.60742931646657E-3</v>
      </c>
      <c r="AI31" s="2">
        <v>1.5915569576422199E-3</v>
      </c>
      <c r="AJ31" s="2">
        <v>1.5758412048410199E-3</v>
      </c>
      <c r="AK31" s="2">
        <v>1.56028051532462E-3</v>
      </c>
      <c r="AL31" s="2">
        <v>1.54487336150458E-3</v>
      </c>
      <c r="AM31" s="2">
        <v>1.5296182307945399E-3</v>
      </c>
    </row>
    <row r="32" spans="1:39" x14ac:dyDescent="0.3">
      <c r="A32" s="1">
        <v>30</v>
      </c>
      <c r="B32" s="2">
        <v>2.2045590929659202E-3</v>
      </c>
      <c r="C32" s="2">
        <v>2.1810818938790499E-3</v>
      </c>
      <c r="D32" s="2">
        <v>2.1578624480644202E-3</v>
      </c>
      <c r="E32" s="2">
        <v>2.1348939367936198E-3</v>
      </c>
      <c r="F32" s="2">
        <v>2.1121716530947401E-3</v>
      </c>
      <c r="G32" s="2">
        <v>2.0896919609486599E-3</v>
      </c>
      <c r="H32" s="2">
        <v>2.0674517740513201E-3</v>
      </c>
      <c r="I32" s="2">
        <v>2.04544829470279E-3</v>
      </c>
      <c r="J32" s="2">
        <v>2.02367888293515E-3</v>
      </c>
      <c r="K32" s="2">
        <v>2.0021409908491101E-3</v>
      </c>
      <c r="L32" s="2">
        <v>1.9808321296005201E-3</v>
      </c>
      <c r="M32" s="2">
        <v>1.9597498527353699E-3</v>
      </c>
      <c r="N32" s="2">
        <v>1.93889174771151E-3</v>
      </c>
      <c r="O32" s="2">
        <v>1.91825543152072E-3</v>
      </c>
      <c r="P32" s="2">
        <v>1.8978385483650799E-3</v>
      </c>
      <c r="Q32" s="2">
        <v>1.8776387683632301E-3</v>
      </c>
      <c r="R32" s="2">
        <v>1.85765378677368E-3</v>
      </c>
      <c r="S32" s="2">
        <v>1.8378813234781999E-3</v>
      </c>
      <c r="T32" s="2">
        <v>1.81831912259696E-3</v>
      </c>
      <c r="U32" s="2">
        <v>1.7989649521706801E-3</v>
      </c>
      <c r="V32" s="2">
        <v>1.7798166038778601E-3</v>
      </c>
      <c r="W32" s="2">
        <v>1.7608718927706699E-3</v>
      </c>
      <c r="X32" s="2">
        <v>1.7421286570216E-3</v>
      </c>
      <c r="Y32" s="2">
        <v>1.7235847576766001E-3</v>
      </c>
      <c r="Z32" s="2">
        <v>1.7052380784128799E-3</v>
      </c>
      <c r="AA32" s="2">
        <v>1.68708652530011E-3</v>
      </c>
      <c r="AB32" s="2">
        <v>1.66912802656464E-3</v>
      </c>
      <c r="AC32" s="2">
        <v>1.6513605323564299E-3</v>
      </c>
      <c r="AD32" s="2">
        <v>1.63378201451848E-3</v>
      </c>
      <c r="AE32" s="2">
        <v>1.61639046635871E-3</v>
      </c>
      <c r="AF32" s="2">
        <v>1.5991839024243201E-3</v>
      </c>
      <c r="AG32" s="2">
        <v>1.5821603582783701E-3</v>
      </c>
      <c r="AH32" s="2">
        <v>1.56531789027881E-3</v>
      </c>
      <c r="AI32" s="2">
        <v>1.54865457535971E-3</v>
      </c>
      <c r="AJ32" s="2">
        <v>1.53216851081487E-3</v>
      </c>
      <c r="AK32" s="2">
        <v>1.5158578140835701E-3</v>
      </c>
      <c r="AL32" s="2">
        <v>1.4997206225385901E-3</v>
      </c>
      <c r="AM32" s="2">
        <v>1.4837550932764801E-3</v>
      </c>
    </row>
    <row r="33" spans="1:39" x14ac:dyDescent="0.3">
      <c r="A33" s="1">
        <v>31</v>
      </c>
      <c r="B33" s="2">
        <v>2.2015612103327901E-3</v>
      </c>
      <c r="C33" s="2">
        <v>2.1768066436964502E-3</v>
      </c>
      <c r="D33" s="2">
        <v>2.1523379732304102E-3</v>
      </c>
      <c r="E33" s="2">
        <v>2.1281479825845501E-3</v>
      </c>
      <c r="F33" s="2">
        <v>2.1042315416640602E-3</v>
      </c>
      <c r="G33" s="2">
        <v>2.0805845812197099E-3</v>
      </c>
      <c r="H33" s="2">
        <v>2.0572035795809801E-3</v>
      </c>
      <c r="I33" s="2">
        <v>2.0340853056462901E-3</v>
      </c>
      <c r="J33" s="2">
        <v>2.01122669009837E-3</v>
      </c>
      <c r="K33" s="2">
        <v>1.98862476078197E-3</v>
      </c>
      <c r="L33" s="2">
        <v>1.9662766101889101E-3</v>
      </c>
      <c r="M33" s="2">
        <v>1.94417937901091E-3</v>
      </c>
      <c r="N33" s="2">
        <v>1.9223302477342E-3</v>
      </c>
      <c r="O33" s="2">
        <v>1.9007264322600599E-3</v>
      </c>
      <c r="P33" s="2">
        <v>1.8793651815417101E-3</v>
      </c>
      <c r="Q33" s="2">
        <v>1.8582437762320299E-3</v>
      </c>
      <c r="R33" s="2">
        <v>1.83735952783887E-3</v>
      </c>
      <c r="S33" s="2">
        <v>1.8167097781362799E-3</v>
      </c>
      <c r="T33" s="2">
        <v>1.79629189870549E-3</v>
      </c>
      <c r="U33" s="2">
        <v>1.7761032905426999E-3</v>
      </c>
      <c r="V33" s="2">
        <v>1.75614138370207E-3</v>
      </c>
      <c r="W33" s="2">
        <v>1.7364036369580101E-3</v>
      </c>
      <c r="X33" s="2">
        <v>1.7168875374789199E-3</v>
      </c>
      <c r="Y33" s="2">
        <v>1.69759060050841E-3</v>
      </c>
      <c r="Z33" s="2">
        <v>1.67851036905188E-3</v>
      </c>
      <c r="AA33" s="2">
        <v>1.6596444135675401E-3</v>
      </c>
      <c r="AB33" s="2">
        <v>1.64099033166126E-3</v>
      </c>
      <c r="AC33" s="2">
        <v>1.6225457477850201E-3</v>
      </c>
      <c r="AD33" s="2">
        <v>1.6043083129387899E-3</v>
      </c>
      <c r="AE33" s="2">
        <v>1.58627570437577E-3</v>
      </c>
      <c r="AF33" s="2">
        <v>1.5684456253107599E-3</v>
      </c>
      <c r="AG33" s="2">
        <v>1.55081580463191E-3</v>
      </c>
      <c r="AH33" s="2">
        <v>1.5333839966155101E-3</v>
      </c>
      <c r="AI33" s="2">
        <v>1.5161479806439599E-3</v>
      </c>
      <c r="AJ33" s="2">
        <v>1.49910556092688E-3</v>
      </c>
      <c r="AK33" s="2">
        <v>1.48225456622517E-3</v>
      </c>
      <c r="AL33" s="2">
        <v>1.4655928495781699E-3</v>
      </c>
      <c r="AM33" s="2">
        <v>1.4491182880338499E-3</v>
      </c>
    </row>
    <row r="34" spans="1:39" x14ac:dyDescent="0.3">
      <c r="A34" s="1">
        <v>32</v>
      </c>
      <c r="B34" s="2">
        <v>2.2038429333803801E-3</v>
      </c>
      <c r="C34" s="2">
        <v>2.17744339236641E-3</v>
      </c>
      <c r="D34" s="2">
        <v>2.15136683429221E-3</v>
      </c>
      <c r="E34" s="2">
        <v>2.12560577427126E-3</v>
      </c>
      <c r="F34" s="2">
        <v>2.1001546317900499E-3</v>
      </c>
      <c r="G34" s="2">
        <v>2.0750088003649598E-3</v>
      </c>
      <c r="H34" s="2">
        <v>2.0501641821179901E-3</v>
      </c>
      <c r="I34" s="2">
        <v>2.0256169548096602E-3</v>
      </c>
      <c r="J34" s="2">
        <v>2.00136345510315E-3</v>
      </c>
      <c r="K34" s="2">
        <v>1.9774001199471098E-3</v>
      </c>
      <c r="L34" s="2">
        <v>1.9537234570209598E-3</v>
      </c>
      <c r="M34" s="2">
        <v>1.93033002971459E-3</v>
      </c>
      <c r="N34" s="2">
        <v>1.9072164493780001E-3</v>
      </c>
      <c r="O34" s="2">
        <v>1.88437937120882E-3</v>
      </c>
      <c r="P34" s="2">
        <v>1.8618154919615799E-3</v>
      </c>
      <c r="Q34" s="2">
        <v>1.8395215485705E-3</v>
      </c>
      <c r="R34" s="2">
        <v>1.81749431723185E-3</v>
      </c>
      <c r="S34" s="2">
        <v>1.7957306127186199E-3</v>
      </c>
      <c r="T34" s="2">
        <v>1.77422728781419E-3</v>
      </c>
      <c r="U34" s="2">
        <v>1.7529812328078501E-3</v>
      </c>
      <c r="V34" s="2">
        <v>1.7319893750240201E-3</v>
      </c>
      <c r="W34" s="2">
        <v>1.7112486783708099E-3</v>
      </c>
      <c r="X34" s="2">
        <v>1.6907561429006701E-3</v>
      </c>
      <c r="Y34" s="2">
        <v>1.6705088043797701E-3</v>
      </c>
      <c r="Z34" s="2">
        <v>1.65050373386399E-3</v>
      </c>
      <c r="AA34" s="2">
        <v>1.63073803728083E-3</v>
      </c>
      <c r="AB34" s="2">
        <v>1.6112088550165301E-3</v>
      </c>
      <c r="AC34" s="2">
        <v>1.5919133615083299E-3</v>
      </c>
      <c r="AD34" s="2">
        <v>1.57284876484148E-3</v>
      </c>
      <c r="AE34" s="2">
        <v>1.55401230635113E-3</v>
      </c>
      <c r="AF34" s="2">
        <v>1.53540126022877E-3</v>
      </c>
      <c r="AG34" s="2">
        <v>1.51701293313342E-3</v>
      </c>
      <c r="AH34" s="2">
        <v>1.4988446638072299E-3</v>
      </c>
      <c r="AI34" s="2">
        <v>1.4808938226956599E-3</v>
      </c>
      <c r="AJ34" s="2">
        <v>1.4631578115721199E-3</v>
      </c>
      <c r="AK34" s="2">
        <v>1.4456340631669E-3</v>
      </c>
      <c r="AL34" s="2">
        <v>1.42832004080058E-3</v>
      </c>
      <c r="AM34" s="2">
        <v>1.4112132380216E-3</v>
      </c>
    </row>
    <row r="35" spans="1:39" x14ac:dyDescent="0.3">
      <c r="A35" s="1">
        <v>33</v>
      </c>
      <c r="B35" s="2">
        <v>2.2078619211545699E-3</v>
      </c>
      <c r="C35" s="2">
        <v>2.1798008408411098E-3</v>
      </c>
      <c r="D35" s="2">
        <v>2.1521028677411202E-3</v>
      </c>
      <c r="E35" s="2">
        <v>2.1247598892813E-3</v>
      </c>
      <c r="F35" s="2">
        <v>2.0977656540521702E-3</v>
      </c>
      <c r="G35" s="2">
        <v>2.0711148682572701E-3</v>
      </c>
      <c r="H35" s="2">
        <v>2.0448027439290599E-3</v>
      </c>
      <c r="I35" s="2">
        <v>2.0188247728608502E-3</v>
      </c>
      <c r="J35" s="2">
        <v>1.99317661331725E-3</v>
      </c>
      <c r="K35" s="2">
        <v>1.9678540330966298E-3</v>
      </c>
      <c r="L35" s="2">
        <v>1.9428528807531899E-3</v>
      </c>
      <c r="M35" s="2">
        <v>1.91816907089256E-3</v>
      </c>
      <c r="N35" s="2">
        <v>1.89379857650317E-3</v>
      </c>
      <c r="O35" s="2">
        <v>1.8697374248068999E-3</v>
      </c>
      <c r="P35" s="2">
        <v>1.8459816948718801E-3</v>
      </c>
      <c r="Q35" s="2">
        <v>1.8225275161097901E-3</v>
      </c>
      <c r="R35" s="2">
        <v>1.79937106721876E-3</v>
      </c>
      <c r="S35" s="2">
        <v>1.77650857535278E-3</v>
      </c>
      <c r="T35" s="2">
        <v>1.7539363154079799E-3</v>
      </c>
      <c r="U35" s="2">
        <v>1.7316506093709499E-3</v>
      </c>
      <c r="V35" s="2">
        <v>1.7096478257018499E-3</v>
      </c>
      <c r="W35" s="2">
        <v>1.6879243787382701E-3</v>
      </c>
      <c r="X35" s="2">
        <v>1.66647672811327E-3</v>
      </c>
      <c r="Y35" s="2">
        <v>1.64530137818384E-3</v>
      </c>
      <c r="Z35" s="2">
        <v>1.6243948774680901E-3</v>
      </c>
      <c r="AA35" s="2">
        <v>1.6037538180902801E-3</v>
      </c>
      <c r="AB35" s="2">
        <v>1.5833748352331301E-3</v>
      </c>
      <c r="AC35" s="2">
        <v>1.56325460659704E-3</v>
      </c>
      <c r="AD35" s="2">
        <v>1.5433898518662399E-3</v>
      </c>
      <c r="AE35" s="2">
        <v>1.5237773321815E-3</v>
      </c>
      <c r="AF35" s="2">
        <v>1.5044138496194299E-3</v>
      </c>
      <c r="AG35" s="2">
        <v>1.4852962466783001E-3</v>
      </c>
      <c r="AH35" s="2">
        <v>1.4664214057702001E-3</v>
      </c>
      <c r="AI35" s="2">
        <v>1.4477862487194801E-3</v>
      </c>
      <c r="AJ35" s="2">
        <v>1.42938773626747E-3</v>
      </c>
      <c r="AK35" s="2">
        <v>1.41122286758335E-3</v>
      </c>
      <c r="AL35" s="2">
        <v>1.39328867978102E-3</v>
      </c>
      <c r="AM35" s="2">
        <v>1.37558224744209E-3</v>
      </c>
    </row>
    <row r="36" spans="1:39" x14ac:dyDescent="0.3">
      <c r="A36" s="1">
        <v>34</v>
      </c>
      <c r="B36" s="2">
        <v>2.19585613399345E-3</v>
      </c>
      <c r="C36" s="2">
        <v>2.1657338666811899E-3</v>
      </c>
      <c r="D36" s="2">
        <v>2.1360314696038099E-3</v>
      </c>
      <c r="E36" s="2">
        <v>2.1067395470448398E-3</v>
      </c>
      <c r="F36" s="2">
        <v>2.0778506631898199E-3</v>
      </c>
      <c r="G36" s="2">
        <v>2.0493583978334002E-3</v>
      </c>
      <c r="H36" s="2">
        <v>2.0212568745628799E-3</v>
      </c>
      <c r="I36" s="2">
        <v>1.9935405247662901E-3</v>
      </c>
      <c r="J36" s="2">
        <v>1.9662039693515601E-3</v>
      </c>
      <c r="K36" s="2">
        <v>1.93924195922471E-3</v>
      </c>
      <c r="L36" s="2">
        <v>1.91264934510247E-3</v>
      </c>
      <c r="M36" s="2">
        <v>1.886421061973E-3</v>
      </c>
      <c r="N36" s="2">
        <v>1.86055212087408E-3</v>
      </c>
      <c r="O36" s="2">
        <v>1.8350376043298801E-3</v>
      </c>
      <c r="P36" s="2">
        <v>1.80987266361983E-3</v>
      </c>
      <c r="Q36" s="2">
        <v>1.7850525169682101E-3</v>
      </c>
      <c r="R36" s="2">
        <v>1.760572448199E-3</v>
      </c>
      <c r="S36" s="2">
        <v>1.73642780562899E-3</v>
      </c>
      <c r="T36" s="2">
        <v>1.7126140010856601E-3</v>
      </c>
      <c r="U36" s="2">
        <v>1.68912650899285E-3</v>
      </c>
      <c r="V36" s="2">
        <v>1.66596086549623E-3</v>
      </c>
      <c r="W36" s="2">
        <v>1.6431126676139101E-3</v>
      </c>
      <c r="X36" s="2">
        <v>1.6205775724054E-3</v>
      </c>
      <c r="Y36" s="2">
        <v>1.5983512961549201E-3</v>
      </c>
      <c r="Z36" s="2">
        <v>1.57642961356742E-3</v>
      </c>
      <c r="AA36" s="2">
        <v>1.55480835697616E-3</v>
      </c>
      <c r="AB36" s="2">
        <v>1.5334834155613E-3</v>
      </c>
      <c r="AC36" s="2">
        <v>1.51245073457919E-3</v>
      </c>
      <c r="AD36" s="2">
        <v>1.4917063146020601E-3</v>
      </c>
      <c r="AE36" s="2">
        <v>1.4712462107678999E-3</v>
      </c>
      <c r="AF36" s="2">
        <v>1.45106653204049E-3</v>
      </c>
      <c r="AG36" s="2">
        <v>1.43116344047931E-3</v>
      </c>
      <c r="AH36" s="2">
        <v>1.4115331505192301E-3</v>
      </c>
      <c r="AI36" s="2">
        <v>1.39217192825989E-3</v>
      </c>
      <c r="AJ36" s="2">
        <v>1.3730760907645801E-3</v>
      </c>
      <c r="AK36" s="2">
        <v>1.3542420053685601E-3</v>
      </c>
      <c r="AL36" s="2">
        <v>1.33566608899664E-3</v>
      </c>
      <c r="AM36" s="2">
        <v>1.31734480748992E-3</v>
      </c>
    </row>
    <row r="37" spans="1:39" x14ac:dyDescent="0.3">
      <c r="A37" s="1">
        <v>35</v>
      </c>
      <c r="B37" s="2">
        <v>2.17216741441505E-3</v>
      </c>
      <c r="C37" s="2">
        <v>2.1393948477398499E-3</v>
      </c>
      <c r="D37" s="2">
        <v>2.10712354557002E-3</v>
      </c>
      <c r="E37" s="2">
        <v>2.07534218171132E-3</v>
      </c>
      <c r="F37" s="2">
        <v>2.0440415010515001E-3</v>
      </c>
      <c r="G37" s="2">
        <v>2.01321333481575E-3</v>
      </c>
      <c r="H37" s="2">
        <v>1.98285010894418E-3</v>
      </c>
      <c r="I37" s="2">
        <v>1.95294459826145E-3</v>
      </c>
      <c r="J37" s="2">
        <v>1.92348980316749E-3</v>
      </c>
      <c r="K37" s="2">
        <v>1.8944788874077901E-3</v>
      </c>
      <c r="L37" s="2">
        <v>1.86590514629917E-3</v>
      </c>
      <c r="M37" s="2">
        <v>1.8377619901465501E-3</v>
      </c>
      <c r="N37" s="2">
        <v>1.8100429352424399E-3</v>
      </c>
      <c r="O37" s="2">
        <v>1.7827415986567E-3</v>
      </c>
      <c r="P37" s="2">
        <v>1.75585169492604E-3</v>
      </c>
      <c r="Q37" s="2">
        <v>1.72936703370092E-3</v>
      </c>
      <c r="R37" s="2">
        <v>1.70328151788001E-3</v>
      </c>
      <c r="S37" s="2">
        <v>1.6775891419977501E-3</v>
      </c>
      <c r="T37" s="2">
        <v>1.65228399074809E-3</v>
      </c>
      <c r="U37" s="2">
        <v>1.6273602375861201E-3</v>
      </c>
      <c r="V37" s="2">
        <v>1.60281214337805E-3</v>
      </c>
      <c r="W37" s="2">
        <v>1.57863405508504E-3</v>
      </c>
      <c r="X37" s="2">
        <v>1.5548204044733499E-3</v>
      </c>
      <c r="Y37" s="2">
        <v>1.53136570684682E-3</v>
      </c>
      <c r="Z37" s="2">
        <v>1.5082645597998699E-3</v>
      </c>
      <c r="AA37" s="2">
        <v>1.48551164198954E-3</v>
      </c>
      <c r="AB37" s="2">
        <v>1.4631017119262201E-3</v>
      </c>
      <c r="AC37" s="2">
        <v>1.44102960678227E-3</v>
      </c>
      <c r="AD37" s="2">
        <v>1.4192902412183399E-3</v>
      </c>
      <c r="AE37" s="2">
        <v>1.3978786062271099E-3</v>
      </c>
      <c r="AF37" s="2">
        <v>1.37678976799399E-3</v>
      </c>
      <c r="AG37" s="2">
        <v>1.3560188667747499E-3</v>
      </c>
      <c r="AH37" s="2">
        <v>1.3355611157896601E-3</v>
      </c>
      <c r="AI37" s="2">
        <v>1.31541180013395E-3</v>
      </c>
      <c r="AJ37" s="2">
        <v>1.29556627570441E-3</v>
      </c>
      <c r="AK37" s="2">
        <v>1.2760199681418E-3</v>
      </c>
      <c r="AL37" s="2">
        <v>1.25676837178894E-3</v>
      </c>
      <c r="AM37" s="2">
        <v>1.23780704866414E-3</v>
      </c>
    </row>
    <row r="38" spans="1:39" x14ac:dyDescent="0.3">
      <c r="A38" s="1">
        <v>36</v>
      </c>
      <c r="B38" s="2">
        <v>2.1613516166486399E-3</v>
      </c>
      <c r="C38" s="2">
        <v>2.1262040337531201E-3</v>
      </c>
      <c r="D38" s="2">
        <v>2.0916344496995599E-3</v>
      </c>
      <c r="E38" s="2">
        <v>2.0576298486828901E-3</v>
      </c>
      <c r="F38" s="2">
        <v>2.0241792579418802E-3</v>
      </c>
      <c r="G38" s="2">
        <v>1.9912727943368399E-3</v>
      </c>
      <c r="H38" s="2">
        <v>1.9589011885458702E-3</v>
      </c>
      <c r="I38" s="2">
        <v>1.92705554704955E-3</v>
      </c>
      <c r="J38" s="2">
        <v>1.8957272325128001E-3</v>
      </c>
      <c r="K38" s="2">
        <v>1.8649078031268999E-3</v>
      </c>
      <c r="L38" s="2">
        <v>1.83458898132185E-3</v>
      </c>
      <c r="M38" s="2">
        <v>1.80476263711747E-3</v>
      </c>
      <c r="N38" s="2">
        <v>1.77542077877944E-3</v>
      </c>
      <c r="O38" s="2">
        <v>1.7465555471285E-3</v>
      </c>
      <c r="P38" s="2">
        <v>1.71815921168491E-3</v>
      </c>
      <c r="Q38" s="2">
        <v>1.6902241677426899E-3</v>
      </c>
      <c r="R38" s="2">
        <v>1.6627429339226001E-3</v>
      </c>
      <c r="S38" s="2">
        <v>1.63570814997933E-3</v>
      </c>
      <c r="T38" s="2">
        <v>1.60911257475042E-3</v>
      </c>
      <c r="U38" s="2">
        <v>1.5829490841911501E-3</v>
      </c>
      <c r="V38" s="2">
        <v>1.5572106694671101E-3</v>
      </c>
      <c r="W38" s="2">
        <v>1.53189043509017E-3</v>
      </c>
      <c r="X38" s="2">
        <v>1.5069815970906999E-3</v>
      </c>
      <c r="Y38" s="2">
        <v>1.48247748122194E-3</v>
      </c>
      <c r="Z38" s="2">
        <v>1.45837152119462E-3</v>
      </c>
      <c r="AA38" s="2">
        <v>1.4346572569403401E-3</v>
      </c>
      <c r="AB38" s="2">
        <v>1.4113283329029701E-3</v>
      </c>
      <c r="AC38" s="2">
        <v>1.38837849635743E-3</v>
      </c>
      <c r="AD38" s="2">
        <v>1.36580159575521E-3</v>
      </c>
      <c r="AE38" s="2">
        <v>1.3435915790963599E-3</v>
      </c>
      <c r="AF38" s="2">
        <v>1.32174249232734E-3</v>
      </c>
      <c r="AG38" s="2">
        <v>1.3002484777643699E-3</v>
      </c>
      <c r="AH38" s="2">
        <v>1.2791037725419399E-3</v>
      </c>
      <c r="AI38" s="2">
        <v>1.25830270708601E-3</v>
      </c>
      <c r="AJ38" s="2">
        <v>1.2378397036115201E-3</v>
      </c>
      <c r="AK38" s="2">
        <v>1.2177092746438599E-3</v>
      </c>
      <c r="AL38" s="2">
        <v>1.19790602156391E-3</v>
      </c>
      <c r="AM38" s="2">
        <v>1.1784246331763199E-3</v>
      </c>
    </row>
    <row r="39" spans="1:39" x14ac:dyDescent="0.3">
      <c r="A39" s="1">
        <v>37</v>
      </c>
      <c r="B39" s="2">
        <v>2.1583509454901301E-3</v>
      </c>
      <c r="C39" s="2">
        <v>2.12061612169521E-3</v>
      </c>
      <c r="D39" s="2">
        <v>2.08354693375001E-3</v>
      </c>
      <c r="E39" s="2">
        <v>2.0471283469296799E-3</v>
      </c>
      <c r="F39" s="2">
        <v>2.0113473160361601E-3</v>
      </c>
      <c r="G39" s="2">
        <v>1.9761918817635901E-3</v>
      </c>
      <c r="H39" s="2">
        <v>1.9416507197344501E-3</v>
      </c>
      <c r="I39" s="2">
        <v>1.9077129146356699E-3</v>
      </c>
      <c r="J39" s="2">
        <v>1.87436784630582E-3</v>
      </c>
      <c r="K39" s="2">
        <v>1.8416051315140001E-3</v>
      </c>
      <c r="L39" s="2">
        <v>1.8094145934566799E-3</v>
      </c>
      <c r="M39" s="2">
        <v>1.7777862450629701E-3</v>
      </c>
      <c r="N39" s="2">
        <v>1.7467102791916701E-3</v>
      </c>
      <c r="O39" s="2">
        <v>1.7161770622806599E-3</v>
      </c>
      <c r="P39" s="2">
        <v>1.68617712973789E-3</v>
      </c>
      <c r="Q39" s="2">
        <v>1.65670118222313E-3</v>
      </c>
      <c r="R39" s="2">
        <v>1.62774008239679E-3</v>
      </c>
      <c r="S39" s="2">
        <v>1.5992848519249701E-3</v>
      </c>
      <c r="T39" s="2">
        <v>1.5713266686353199E-3</v>
      </c>
      <c r="U39" s="2">
        <v>1.543856863771E-3</v>
      </c>
      <c r="V39" s="2">
        <v>1.5168669193161501E-3</v>
      </c>
      <c r="W39" s="2">
        <v>1.49034846537925E-3</v>
      </c>
      <c r="X39" s="2">
        <v>1.46429327762721E-3</v>
      </c>
      <c r="Y39" s="2">
        <v>1.43869327476628E-3</v>
      </c>
      <c r="Z39" s="2">
        <v>1.41354051606748E-3</v>
      </c>
      <c r="AA39" s="2">
        <v>1.3888271989351501E-3</v>
      </c>
      <c r="AB39" s="2">
        <v>1.3645456565172401E-3</v>
      </c>
      <c r="AC39" s="2">
        <v>1.3406883553568399E-3</v>
      </c>
      <c r="AD39" s="2">
        <v>1.31724789308388E-3</v>
      </c>
      <c r="AE39" s="2">
        <v>1.2942169961463201E-3</v>
      </c>
      <c r="AF39" s="2">
        <v>1.27158851758036E-3</v>
      </c>
      <c r="AG39" s="2">
        <v>1.24935543481867E-3</v>
      </c>
      <c r="AH39" s="2">
        <v>1.22751084753632E-3</v>
      </c>
      <c r="AI39" s="2">
        <v>1.20604797553354E-3</v>
      </c>
      <c r="AJ39" s="2">
        <v>1.1849601566547899E-3</v>
      </c>
      <c r="AK39" s="2">
        <v>1.16424084474358E-3</v>
      </c>
      <c r="AL39" s="2">
        <v>1.1438836076323501E-3</v>
      </c>
      <c r="AM39" s="2">
        <v>1.1238821251667601E-3</v>
      </c>
    </row>
    <row r="40" spans="1:39" x14ac:dyDescent="0.3">
      <c r="A40" s="1">
        <v>38</v>
      </c>
      <c r="B40" s="2">
        <v>2.1815319499927498E-3</v>
      </c>
      <c r="C40" s="2">
        <v>2.1414238524642198E-3</v>
      </c>
      <c r="D40" s="2">
        <v>2.1020582264153899E-3</v>
      </c>
      <c r="E40" s="2">
        <v>2.0634184134309501E-3</v>
      </c>
      <c r="F40" s="2">
        <v>2.0254895965740598E-3</v>
      </c>
      <c r="G40" s="2">
        <v>1.9882579930797098E-3</v>
      </c>
      <c r="H40" s="2">
        <v>1.95171045115613E-3</v>
      </c>
      <c r="I40" s="2">
        <v>1.9158342475673099E-3</v>
      </c>
      <c r="J40" s="2">
        <v>1.88061698499359E-3</v>
      </c>
      <c r="K40" s="2">
        <v>1.8460465389957101E-3</v>
      </c>
      <c r="L40" s="2">
        <v>1.81211102965677E-3</v>
      </c>
      <c r="M40" s="2">
        <v>1.77879880551921E-3</v>
      </c>
      <c r="N40" s="2">
        <v>1.74609843366489E-3</v>
      </c>
      <c r="O40" s="2">
        <v>1.7139986928814801E-3</v>
      </c>
      <c r="P40" s="2">
        <v>1.68248856839624E-3</v>
      </c>
      <c r="Q40" s="2">
        <v>1.6515572474217E-3</v>
      </c>
      <c r="R40" s="2">
        <v>1.62119411513778E-3</v>
      </c>
      <c r="S40" s="2">
        <v>1.59138875092292E-3</v>
      </c>
      <c r="T40" s="2">
        <v>1.5621309247407301E-3</v>
      </c>
      <c r="U40" s="2">
        <v>1.5334105936350699E-3</v>
      </c>
      <c r="V40" s="2">
        <v>1.50521789830977E-3</v>
      </c>
      <c r="W40" s="2">
        <v>1.4775431597803799E-3</v>
      </c>
      <c r="X40" s="2">
        <v>1.4503768760914201E-3</v>
      </c>
      <c r="Y40" s="2">
        <v>1.4237097190952599E-3</v>
      </c>
      <c r="Z40" s="2">
        <v>1.3975325312901301E-3</v>
      </c>
      <c r="AA40" s="2">
        <v>1.37183632271562E-3</v>
      </c>
      <c r="AB40" s="2">
        <v>1.3466122679043301E-3</v>
      </c>
      <c r="AC40" s="2">
        <v>1.3218517028885401E-3</v>
      </c>
      <c r="AD40" s="2">
        <v>1.29754612226076E-3</v>
      </c>
      <c r="AE40" s="2">
        <v>1.2736871762873E-3</v>
      </c>
      <c r="AF40" s="2">
        <v>1.25026666807376E-3</v>
      </c>
      <c r="AG40" s="2">
        <v>1.2272765507817299E-3</v>
      </c>
      <c r="AH40" s="2">
        <v>1.2047089248954999E-3</v>
      </c>
      <c r="AI40" s="2">
        <v>1.18255603553817E-3</v>
      </c>
      <c r="AJ40" s="2">
        <v>1.1608102698361599E-3</v>
      </c>
      <c r="AK40" s="2">
        <v>1.1394641543311999E-3</v>
      </c>
      <c r="AL40" s="2">
        <v>1.1185103524391101E-3</v>
      </c>
      <c r="AM40" s="2">
        <v>1.09794166195447E-3</v>
      </c>
    </row>
    <row r="41" spans="1:39" x14ac:dyDescent="0.3">
      <c r="A41" s="1">
        <v>39</v>
      </c>
      <c r="B41" s="2">
        <v>2.2250892114527398E-3</v>
      </c>
      <c r="C41" s="2">
        <v>2.1832502173290301E-3</v>
      </c>
      <c r="D41" s="2">
        <v>2.1422021436208602E-3</v>
      </c>
      <c r="E41" s="2">
        <v>2.10192752680763E-3</v>
      </c>
      <c r="F41" s="2">
        <v>2.0624105599919198E-3</v>
      </c>
      <c r="G41" s="2">
        <v>2.02363639205728E-3</v>
      </c>
      <c r="H41" s="2">
        <v>1.9855907772000901E-3</v>
      </c>
      <c r="I41" s="2">
        <v>1.94825989848291E-3</v>
      </c>
      <c r="J41" s="2">
        <v>1.9116302778425199E-3</v>
      </c>
      <c r="K41" s="2">
        <v>1.8756887290706701E-3</v>
      </c>
      <c r="L41" s="2">
        <v>1.84042233217584E-3</v>
      </c>
      <c r="M41" s="2">
        <v>1.8058184184034801E-3</v>
      </c>
      <c r="N41" s="2">
        <v>1.7718645605900099E-3</v>
      </c>
      <c r="O41" s="2">
        <v>1.73854856620558E-3</v>
      </c>
      <c r="P41" s="2">
        <v>1.70585847177163E-3</v>
      </c>
      <c r="Q41" s="2">
        <v>1.6737825379999601E-3</v>
      </c>
      <c r="R41" s="2">
        <v>1.6423092453283501E-3</v>
      </c>
      <c r="S41" s="2">
        <v>1.6114272896906999E-3</v>
      </c>
      <c r="T41" s="2">
        <v>1.5811255784403499E-3</v>
      </c>
      <c r="U41" s="2">
        <v>1.55139322638587E-3</v>
      </c>
      <c r="V41" s="2">
        <v>1.5222195519181501E-3</v>
      </c>
      <c r="W41" s="2">
        <v>1.4935940732177899E-3</v>
      </c>
      <c r="X41" s="2">
        <v>1.4655065045367901E-3</v>
      </c>
      <c r="Y41" s="2">
        <v>1.43794675255069E-3</v>
      </c>
      <c r="Z41" s="2">
        <v>1.4109049127788899E-3</v>
      </c>
      <c r="AA41" s="2">
        <v>1.3843712660713101E-3</v>
      </c>
      <c r="AB41" s="2">
        <v>1.3583362751599501E-3</v>
      </c>
      <c r="AC41" s="2">
        <v>1.3327905812739701E-3</v>
      </c>
      <c r="AD41" s="2">
        <v>1.3077250008171201E-3</v>
      </c>
      <c r="AE41" s="2">
        <v>1.28313052210646E-3</v>
      </c>
      <c r="AF41" s="2">
        <v>1.2589983021710201E-3</v>
      </c>
      <c r="AG41" s="2">
        <v>1.23531966360957E-3</v>
      </c>
      <c r="AH41" s="2">
        <v>1.2120860915062501E-3</v>
      </c>
      <c r="AI41" s="2">
        <v>1.1892892304030799E-3</v>
      </c>
      <c r="AJ41" s="2">
        <v>1.16692088132835E-3</v>
      </c>
      <c r="AK41" s="2">
        <v>1.14497299887981E-3</v>
      </c>
      <c r="AL41" s="2">
        <v>1.1234376883617E-3</v>
      </c>
      <c r="AM41" s="2">
        <v>1.10230720297472E-3</v>
      </c>
    </row>
    <row r="42" spans="1:39" x14ac:dyDescent="0.3">
      <c r="A42" s="1">
        <v>40</v>
      </c>
      <c r="B42" s="2">
        <v>2.3048123438182098E-3</v>
      </c>
      <c r="C42" s="2">
        <v>2.26168535626942E-3</v>
      </c>
      <c r="D42" s="2">
        <v>2.2193694935096898E-3</v>
      </c>
      <c r="E42" s="2">
        <v>2.1778469959940899E-3</v>
      </c>
      <c r="F42" s="2">
        <v>2.13710176102299E-3</v>
      </c>
      <c r="G42" s="2">
        <v>2.0971186439314102E-3</v>
      </c>
      <c r="H42" s="2">
        <v>2.0578831085721699E-3</v>
      </c>
      <c r="I42" s="2">
        <v>2.0193810513008002E-3</v>
      </c>
      <c r="J42" s="2">
        <v>1.9815987111652701E-3</v>
      </c>
      <c r="K42" s="2">
        <v>1.94452262294878E-3</v>
      </c>
      <c r="L42" s="2">
        <v>1.9081395915360199E-3</v>
      </c>
      <c r="M42" s="2">
        <v>1.8724366769108699E-3</v>
      </c>
      <c r="N42" s="2">
        <v>1.8374011844747901E-3</v>
      </c>
      <c r="O42" s="2">
        <v>1.8030206580481401E-3</v>
      </c>
      <c r="P42" s="2">
        <v>1.7692828742435899E-3</v>
      </c>
      <c r="Q42" s="2">
        <v>1.7361758375600399E-3</v>
      </c>
      <c r="R42" s="2">
        <v>1.70368777587278E-3</v>
      </c>
      <c r="S42" s="2">
        <v>1.6718071361581999E-3</v>
      </c>
      <c r="T42" s="2">
        <v>1.6405225803719601E-3</v>
      </c>
      <c r="U42" s="2">
        <v>1.6098229814399099E-3</v>
      </c>
      <c r="V42" s="2">
        <v>1.5796974193407599E-3</v>
      </c>
      <c r="W42" s="2">
        <v>1.5501351772693401E-3</v>
      </c>
      <c r="X42" s="2">
        <v>1.5211257378745899E-3</v>
      </c>
      <c r="Y42" s="2">
        <v>1.4926587795683799E-3</v>
      </c>
      <c r="Z42" s="2">
        <v>1.464724172903E-3</v>
      </c>
      <c r="AA42" s="2">
        <v>1.43731197701529E-3</v>
      </c>
      <c r="AB42" s="2">
        <v>1.4104124361361101E-3</v>
      </c>
      <c r="AC42" s="2">
        <v>1.3840159761637401E-3</v>
      </c>
      <c r="AD42" s="2">
        <v>1.35811320130011E-3</v>
      </c>
      <c r="AE42" s="2">
        <v>1.33269489074852E-3</v>
      </c>
      <c r="AF42" s="2">
        <v>1.30775199547201E-3</v>
      </c>
      <c r="AG42" s="2">
        <v>1.2832756350109401E-3</v>
      </c>
      <c r="AH42" s="2">
        <v>1.25925709435908E-3</v>
      </c>
      <c r="AI42" s="2">
        <v>1.2356878208968399E-3</v>
      </c>
      <c r="AJ42" s="2">
        <v>1.21255942138083E-3</v>
      </c>
      <c r="AK42" s="2">
        <v>1.1898636589886501E-3</v>
      </c>
      <c r="AL42" s="2">
        <v>1.16759245041793E-3</v>
      </c>
      <c r="AM42" s="2">
        <v>1.1457378630386E-3</v>
      </c>
    </row>
    <row r="43" spans="1:39" x14ac:dyDescent="0.3">
      <c r="A43" s="1">
        <v>41</v>
      </c>
      <c r="B43" s="2">
        <v>2.4216586174465801E-3</v>
      </c>
      <c r="C43" s="2">
        <v>2.3780112382239299E-3</v>
      </c>
      <c r="D43" s="2">
        <v>2.3351554057219402E-3</v>
      </c>
      <c r="E43" s="2">
        <v>2.2930738928486701E-3</v>
      </c>
      <c r="F43" s="2">
        <v>2.25175129691831E-3</v>
      </c>
      <c r="G43" s="2">
        <v>2.2111732442002098E-3</v>
      </c>
      <c r="H43" s="2">
        <v>2.1713259924570302E-3</v>
      </c>
      <c r="I43" s="2">
        <v>2.1321962312971601E-3</v>
      </c>
      <c r="J43" s="2">
        <v>2.0937709808673201E-3</v>
      </c>
      <c r="K43" s="2">
        <v>2.0560375394515999E-3</v>
      </c>
      <c r="L43" s="2">
        <v>2.0189834554104301E-3</v>
      </c>
      <c r="M43" s="2">
        <v>1.9825965112505602E-3</v>
      </c>
      <c r="N43" s="2">
        <v>1.94686471375813E-3</v>
      </c>
      <c r="O43" s="2">
        <v>1.9117762871789399E-3</v>
      </c>
      <c r="P43" s="2">
        <v>1.8773196679464301E-3</v>
      </c>
      <c r="Q43" s="2">
        <v>1.84348350021182E-3</v>
      </c>
      <c r="R43" s="2">
        <v>1.8102566318051001E-3</v>
      </c>
      <c r="S43" s="2">
        <v>1.7776281104421099E-3</v>
      </c>
      <c r="T43" s="2">
        <v>1.7455871800850899E-3</v>
      </c>
      <c r="U43" s="2">
        <v>1.7141232774102401E-3</v>
      </c>
      <c r="V43" s="2">
        <v>1.6832260283587499E-3</v>
      </c>
      <c r="W43" s="2">
        <v>1.6528852447589501E-3</v>
      </c>
      <c r="X43" s="2">
        <v>1.6230909210130501E-3</v>
      </c>
      <c r="Y43" s="2">
        <v>1.59383323084465E-3</v>
      </c>
      <c r="Z43" s="2">
        <v>1.5651025241047E-3</v>
      </c>
      <c r="AA43" s="2">
        <v>1.5368893236342501E-3</v>
      </c>
      <c r="AB43" s="2">
        <v>1.5091843221825901E-3</v>
      </c>
      <c r="AC43" s="2">
        <v>1.48197837937981E-3</v>
      </c>
      <c r="AD43" s="2">
        <v>1.45526251876272E-3</v>
      </c>
      <c r="AE43" s="2">
        <v>1.4290279248531099E-3</v>
      </c>
      <c r="AF43" s="2">
        <v>1.4032659402875101E-3</v>
      </c>
      <c r="AG43" s="2">
        <v>1.37796806299753E-3</v>
      </c>
      <c r="AH43" s="2">
        <v>1.3531259434399201E-3</v>
      </c>
      <c r="AI43" s="2">
        <v>1.3287313818754201E-3</v>
      </c>
      <c r="AJ43" s="2">
        <v>1.30477632569566E-3</v>
      </c>
      <c r="AK43" s="2">
        <v>1.2812528667972801E-3</v>
      </c>
      <c r="AL43" s="2">
        <v>1.2581532390022799E-3</v>
      </c>
      <c r="AM43" s="2">
        <v>1.23546981552407E-3</v>
      </c>
    </row>
    <row r="44" spans="1:39" x14ac:dyDescent="0.3">
      <c r="A44" s="1">
        <v>42</v>
      </c>
      <c r="B44" s="2">
        <v>2.5319989454207002E-3</v>
      </c>
      <c r="C44" s="2">
        <v>2.4864948281702699E-3</v>
      </c>
      <c r="D44" s="2">
        <v>2.4418148611418302E-3</v>
      </c>
      <c r="E44" s="2">
        <v>2.39794044857311E-3</v>
      </c>
      <c r="F44" s="2">
        <v>2.3548552596357498E-3</v>
      </c>
      <c r="G44" s="2">
        <v>2.3125442154395002E-3</v>
      </c>
      <c r="H44" s="2">
        <v>2.2709929833743801E-3</v>
      </c>
      <c r="I44" s="2">
        <v>2.2301877236203501E-3</v>
      </c>
      <c r="J44" s="2">
        <v>2.19011496101508E-3</v>
      </c>
      <c r="K44" s="2">
        <v>2.1507615192590201E-3</v>
      </c>
      <c r="L44" s="2">
        <v>2.1121144861374298E-3</v>
      </c>
      <c r="M44" s="2">
        <v>2.0741611941931999E-3</v>
      </c>
      <c r="N44" s="2">
        <v>2.0368892091139098E-3</v>
      </c>
      <c r="O44" s="2">
        <v>2.0002863219876601E-3</v>
      </c>
      <c r="P44" s="2">
        <v>1.96434054351575E-3</v>
      </c>
      <c r="Q44" s="2">
        <v>1.9290400992318399E-3</v>
      </c>
      <c r="R44" s="2">
        <v>1.89437342525426E-3</v>
      </c>
      <c r="S44" s="2">
        <v>1.86032916433604E-3</v>
      </c>
      <c r="T44" s="2">
        <v>1.8268961620949899E-3</v>
      </c>
      <c r="U44" s="2">
        <v>1.7940634633646401E-3</v>
      </c>
      <c r="V44" s="2">
        <v>1.76182030863639E-3</v>
      </c>
      <c r="W44" s="2">
        <v>1.7301561305774001E-3</v>
      </c>
      <c r="X44" s="2">
        <v>1.6990605506161001E-3</v>
      </c>
      <c r="Y44" s="2">
        <v>1.66852337559066E-3</v>
      </c>
      <c r="Z44" s="2">
        <v>1.6385345944578699E-3</v>
      </c>
      <c r="AA44" s="2">
        <v>1.60908437506033E-3</v>
      </c>
      <c r="AB44" s="2">
        <v>1.5801630609507001E-3</v>
      </c>
      <c r="AC44" s="2">
        <v>1.5517611682717401E-3</v>
      </c>
      <c r="AD44" s="2">
        <v>1.5238693826911201E-3</v>
      </c>
      <c r="AE44" s="2">
        <v>1.4964785563900899E-3</v>
      </c>
      <c r="AF44" s="2">
        <v>1.4695797051048601E-3</v>
      </c>
      <c r="AG44" s="2">
        <v>1.44316400522002E-3</v>
      </c>
      <c r="AH44" s="2">
        <v>1.41722279091295E-3</v>
      </c>
      <c r="AI44" s="2">
        <v>1.39174755134835E-3</v>
      </c>
      <c r="AJ44" s="2">
        <v>1.36672992792216E-3</v>
      </c>
      <c r="AK44" s="2">
        <v>1.3421617115538301E-3</v>
      </c>
      <c r="AL44" s="2">
        <v>1.31803484002625E-3</v>
      </c>
      <c r="AM44" s="2">
        <v>1.2943413953725199E-3</v>
      </c>
    </row>
    <row r="45" spans="1:39" x14ac:dyDescent="0.3">
      <c r="A45" s="1">
        <v>43</v>
      </c>
      <c r="B45" s="2">
        <v>2.6406467827450901E-3</v>
      </c>
      <c r="C45" s="2">
        <v>2.5927626168885201E-3</v>
      </c>
      <c r="D45" s="2">
        <v>2.5457543043773201E-3</v>
      </c>
      <c r="E45" s="2">
        <v>2.4996015131033499E-3</v>
      </c>
      <c r="F45" s="2">
        <v>2.4542865487819101E-3</v>
      </c>
      <c r="G45" s="2">
        <v>2.4097931642816E-3</v>
      </c>
      <c r="H45" s="2">
        <v>2.3661059655673898E-3</v>
      </c>
      <c r="I45" s="2">
        <v>2.3232101141320398E-3</v>
      </c>
      <c r="J45" s="2">
        <v>2.2810911767912898E-3</v>
      </c>
      <c r="K45" s="2">
        <v>2.2397350487442401E-3</v>
      </c>
      <c r="L45" s="2">
        <v>2.19912791307915E-3</v>
      </c>
      <c r="M45" s="2">
        <v>2.1592562184285301E-3</v>
      </c>
      <c r="N45" s="2">
        <v>2.1201066656813699E-3</v>
      </c>
      <c r="O45" s="2">
        <v>2.0816661992341802E-3</v>
      </c>
      <c r="P45" s="2">
        <v>2.0439220005349498E-3</v>
      </c>
      <c r="Q45" s="2">
        <v>2.0068614828034599E-3</v>
      </c>
      <c r="R45" s="2">
        <v>1.9704722863723798E-3</v>
      </c>
      <c r="S45" s="2">
        <v>1.9347422743727499E-3</v>
      </c>
      <c r="T45" s="2">
        <v>1.8996595286255699E-3</v>
      </c>
      <c r="U45" s="2">
        <v>1.86521234567043E-3</v>
      </c>
      <c r="V45" s="2">
        <v>1.8313892328961599E-3</v>
      </c>
      <c r="W45" s="2">
        <v>1.7981789047555501E-3</v>
      </c>
      <c r="X45" s="2">
        <v>1.7655702790547001E-3</v>
      </c>
      <c r="Y45" s="2">
        <v>1.7335524733116199E-3</v>
      </c>
      <c r="Z45" s="2">
        <v>1.7021148011809801E-3</v>
      </c>
      <c r="AA45" s="2">
        <v>1.67124676894296E-3</v>
      </c>
      <c r="AB45" s="2">
        <v>1.6409380720544E-3</v>
      </c>
      <c r="AC45" s="2">
        <v>1.6111785917611999E-3</v>
      </c>
      <c r="AD45" s="2">
        <v>1.58195839177058E-3</v>
      </c>
      <c r="AE45" s="2">
        <v>1.55326771498224E-3</v>
      </c>
      <c r="AF45" s="2">
        <v>1.52509698027738E-3</v>
      </c>
      <c r="AG45" s="2">
        <v>1.49743677936442E-3</v>
      </c>
      <c r="AH45" s="2">
        <v>1.47027787368067E-3</v>
      </c>
      <c r="AI45" s="2">
        <v>1.4436111913488101E-3</v>
      </c>
      <c r="AJ45" s="2">
        <v>1.4174278241872299E-3</v>
      </c>
      <c r="AK45" s="2">
        <v>1.3917190247734899E-3</v>
      </c>
      <c r="AL45" s="2">
        <v>1.36647620355965E-3</v>
      </c>
      <c r="AM45" s="2">
        <v>1.3416909260389701E-3</v>
      </c>
    </row>
    <row r="46" spans="1:39" x14ac:dyDescent="0.3">
      <c r="A46" s="1">
        <v>44</v>
      </c>
      <c r="B46" s="2">
        <v>2.76220667887643E-3</v>
      </c>
      <c r="C46" s="2">
        <v>2.7113152939068101E-3</v>
      </c>
      <c r="D46" s="2">
        <v>2.6613695956045598E-3</v>
      </c>
      <c r="E46" s="2">
        <v>2.6123473757804199E-3</v>
      </c>
      <c r="F46" s="2">
        <v>2.5642292780430499E-3</v>
      </c>
      <c r="G46" s="2">
        <v>2.5169975145758298E-3</v>
      </c>
      <c r="H46" s="2">
        <v>2.4706352259622299E-3</v>
      </c>
      <c r="I46" s="2">
        <v>2.4251261604842402E-3</v>
      </c>
      <c r="J46" s="2">
        <v>2.3804545121649799E-3</v>
      </c>
      <c r="K46" s="2">
        <v>2.3366048377139099E-3</v>
      </c>
      <c r="L46" s="2">
        <v>2.2935620127132899E-3</v>
      </c>
      <c r="M46" s="2">
        <v>2.2513112073428601E-3</v>
      </c>
      <c r="N46" s="2">
        <v>2.2098378718549598E-3</v>
      </c>
      <c r="O46" s="2">
        <v>2.16912772693683E-3</v>
      </c>
      <c r="P46" s="2">
        <v>2.1291667565438502E-3</v>
      </c>
      <c r="Q46" s="2">
        <v>2.0899412020024301E-3</v>
      </c>
      <c r="R46" s="2">
        <v>2.0514375567852999E-3</v>
      </c>
      <c r="S46" s="2">
        <v>2.0136425616616698E-3</v>
      </c>
      <c r="T46" s="2">
        <v>1.9765432000738801E-3</v>
      </c>
      <c r="U46" s="2">
        <v>1.94012669366593E-3</v>
      </c>
      <c r="V46" s="2">
        <v>1.9043804979264501E-3</v>
      </c>
      <c r="W46" s="2">
        <v>1.8692922979265099E-3</v>
      </c>
      <c r="X46" s="2">
        <v>1.83485000414223E-3</v>
      </c>
      <c r="Y46" s="2">
        <v>1.80104174835616E-3</v>
      </c>
      <c r="Z46" s="2">
        <v>1.7678558796341401E-3</v>
      </c>
      <c r="AA46" s="2">
        <v>1.7352809603752299E-3</v>
      </c>
      <c r="AB46" s="2">
        <v>1.7033057624328599E-3</v>
      </c>
      <c r="AC46" s="2">
        <v>1.67191926330568E-3</v>
      </c>
      <c r="AD46" s="2">
        <v>1.6411106423969699E-3</v>
      </c>
      <c r="AE46" s="2">
        <v>1.6108692773410299E-3</v>
      </c>
      <c r="AF46" s="2">
        <v>1.5811847403956599E-3</v>
      </c>
      <c r="AG46" s="2">
        <v>1.5520467948993799E-3</v>
      </c>
      <c r="AH46" s="2">
        <v>1.52344539179229E-3</v>
      </c>
      <c r="AI46" s="2">
        <v>1.4953706661994699E-3</v>
      </c>
      <c r="AJ46" s="2">
        <v>1.46781293407587E-3</v>
      </c>
      <c r="AK46" s="2">
        <v>1.4407626889114599E-3</v>
      </c>
      <c r="AL46" s="2">
        <v>1.41421059849578E-3</v>
      </c>
      <c r="AM46" s="2">
        <v>1.3881475017407099E-3</v>
      </c>
    </row>
    <row r="47" spans="1:39" x14ac:dyDescent="0.3">
      <c r="A47" s="1">
        <v>45</v>
      </c>
      <c r="B47" s="2">
        <v>2.89169852394313E-3</v>
      </c>
      <c r="C47" s="2">
        <v>2.8374468376551601E-3</v>
      </c>
      <c r="D47" s="2">
        <v>2.7842201716003399E-3</v>
      </c>
      <c r="E47" s="2">
        <v>2.7319948772246902E-3</v>
      </c>
      <c r="F47" s="2">
        <v>2.6807500132360802E-3</v>
      </c>
      <c r="G47" s="2">
        <v>2.6304661536162999E-3</v>
      </c>
      <c r="H47" s="2">
        <v>2.5811247925711998E-3</v>
      </c>
      <c r="I47" s="2">
        <v>2.5327080459569E-3</v>
      </c>
      <c r="J47" s="2">
        <v>2.48519849998435E-3</v>
      </c>
      <c r="K47" s="2">
        <v>2.4385791331136501E-3</v>
      </c>
      <c r="L47" s="2">
        <v>2.39283327434666E-3</v>
      </c>
      <c r="M47" s="2">
        <v>2.3479445796469002E-3</v>
      </c>
      <c r="N47" s="2">
        <v>2.30389701741298E-3</v>
      </c>
      <c r="O47" s="2">
        <v>2.2606748584987901E-3</v>
      </c>
      <c r="P47" s="2">
        <v>2.2182626685414101E-3</v>
      </c>
      <c r="Q47" s="2">
        <v>2.17664530148424E-3</v>
      </c>
      <c r="R47" s="2">
        <v>2.1358078937418899E-3</v>
      </c>
      <c r="S47" s="2">
        <v>2.0957358587312502E-3</v>
      </c>
      <c r="T47" s="2">
        <v>2.0564148816310298E-3</v>
      </c>
      <c r="U47" s="2">
        <v>2.0178309143004899E-3</v>
      </c>
      <c r="V47" s="2">
        <v>1.9799701703223601E-3</v>
      </c>
      <c r="W47" s="2">
        <v>1.94281912015151E-3</v>
      </c>
      <c r="X47" s="2">
        <v>1.9063644863596999E-3</v>
      </c>
      <c r="Y47" s="2">
        <v>1.8705932389706901E-3</v>
      </c>
      <c r="Z47" s="2">
        <v>1.8354925908821401E-3</v>
      </c>
      <c r="AA47" s="2">
        <v>1.80104999337174E-3</v>
      </c>
      <c r="AB47" s="2">
        <v>1.76725313168587E-3</v>
      </c>
      <c r="AC47" s="2">
        <v>1.73408992070867E-3</v>
      </c>
      <c r="AD47" s="2">
        <v>1.7015485007103499E-3</v>
      </c>
      <c r="AE47" s="2">
        <v>1.6696172331731099E-3</v>
      </c>
      <c r="AF47" s="2">
        <v>1.6382846966932899E-3</v>
      </c>
      <c r="AG47" s="2">
        <v>1.60753968295838E-3</v>
      </c>
      <c r="AH47" s="2">
        <v>1.57737119279754E-3</v>
      </c>
      <c r="AI47" s="2">
        <v>1.54776843230445E-3</v>
      </c>
      <c r="AJ47" s="2">
        <v>1.5187208090309699E-3</v>
      </c>
      <c r="AK47" s="2">
        <v>1.4902179282505501E-3</v>
      </c>
      <c r="AL47" s="2">
        <v>1.46224958929006E-3</v>
      </c>
      <c r="AM47" s="2">
        <v>1.43480578192882E-3</v>
      </c>
    </row>
    <row r="48" spans="1:39" x14ac:dyDescent="0.3">
      <c r="A48" s="1">
        <v>46</v>
      </c>
      <c r="B48" s="2">
        <v>3.0542884972137299E-3</v>
      </c>
      <c r="C48" s="2">
        <v>2.9981035068000201E-3</v>
      </c>
      <c r="D48" s="2">
        <v>2.9429570594512902E-3</v>
      </c>
      <c r="E48" s="2">
        <v>2.8888267343424802E-3</v>
      </c>
      <c r="F48" s="2">
        <v>2.8356922326491902E-3</v>
      </c>
      <c r="G48" s="2">
        <v>2.7835344765089402E-3</v>
      </c>
      <c r="H48" s="2">
        <v>2.7323351584173199E-3</v>
      </c>
      <c r="I48" s="2">
        <v>2.68207651443347E-3</v>
      </c>
      <c r="J48" s="2">
        <v>2.6327412086174298E-3</v>
      </c>
      <c r="K48" s="2">
        <v>2.5843122727748202E-3</v>
      </c>
      <c r="L48" s="2">
        <v>2.53677307372623E-3</v>
      </c>
      <c r="M48" s="2">
        <v>2.4901072942996099E-3</v>
      </c>
      <c r="N48" s="2">
        <v>2.44429892118804E-3</v>
      </c>
      <c r="O48" s="2">
        <v>2.3993322362659102E-3</v>
      </c>
      <c r="P48" s="2">
        <v>2.35519180966994E-3</v>
      </c>
      <c r="Q48" s="2">
        <v>2.3118624938029898E-3</v>
      </c>
      <c r="R48" s="2">
        <v>2.26932941784172E-3</v>
      </c>
      <c r="S48" s="2">
        <v>2.2275779825390099E-3</v>
      </c>
      <c r="T48" s="2">
        <v>2.1865938552166802E-3</v>
      </c>
      <c r="U48" s="2">
        <v>2.1463629648958002E-3</v>
      </c>
      <c r="V48" s="2">
        <v>2.1068714975376198E-3</v>
      </c>
      <c r="W48" s="2">
        <v>2.0681058913811401E-3</v>
      </c>
      <c r="X48" s="2">
        <v>2.0300528323694998E-3</v>
      </c>
      <c r="Y48" s="2">
        <v>1.9926992496607501E-3</v>
      </c>
      <c r="Z48" s="2">
        <v>1.9560323112200102E-3</v>
      </c>
      <c r="AA48" s="2">
        <v>1.92003941949083E-3</v>
      </c>
      <c r="AB48" s="2">
        <v>1.88470820714416E-3</v>
      </c>
      <c r="AC48" s="2">
        <v>1.8500265329032899E-3</v>
      </c>
      <c r="AD48" s="2">
        <v>1.8159824774433501E-3</v>
      </c>
      <c r="AE48" s="2">
        <v>1.7825643393641699E-3</v>
      </c>
      <c r="AF48" s="2">
        <v>1.74976063123508E-3</v>
      </c>
      <c r="AG48" s="2">
        <v>1.7175600757103999E-3</v>
      </c>
      <c r="AH48" s="2">
        <v>1.6859516017145E-3</v>
      </c>
      <c r="AI48" s="2">
        <v>1.65492434069512E-3</v>
      </c>
      <c r="AJ48" s="2">
        <v>1.6244676229437501E-3</v>
      </c>
      <c r="AK48" s="2">
        <v>1.5945709739819899E-3</v>
      </c>
      <c r="AL48" s="2">
        <v>1.5652241110127099E-3</v>
      </c>
      <c r="AM48" s="2">
        <v>1.5364169394348199E-3</v>
      </c>
    </row>
    <row r="49" spans="1:39" x14ac:dyDescent="0.3">
      <c r="A49" s="1">
        <v>47</v>
      </c>
      <c r="B49" s="2">
        <v>3.23588199907935E-3</v>
      </c>
      <c r="C49" s="2">
        <v>3.1775613268676898E-3</v>
      </c>
      <c r="D49" s="2">
        <v>3.12029448293643E-3</v>
      </c>
      <c r="E49" s="2">
        <v>3.0640602954819102E-3</v>
      </c>
      <c r="F49" s="2">
        <v>3.0088391122881802E-3</v>
      </c>
      <c r="G49" s="2">
        <v>2.9546121991337001E-3</v>
      </c>
      <c r="H49" s="2">
        <v>2.9013614379599E-3</v>
      </c>
      <c r="I49" s="2">
        <v>2.8490691740555899E-3</v>
      </c>
      <c r="J49" s="2">
        <v>2.7977181373436302E-3</v>
      </c>
      <c r="K49" s="2">
        <v>2.7472914005406699E-3</v>
      </c>
      <c r="L49" s="2">
        <v>2.6977723556881601E-3</v>
      </c>
      <c r="M49" s="2">
        <v>2.6491446998590101E-3</v>
      </c>
      <c r="N49" s="2">
        <v>2.6013924254697E-3</v>
      </c>
      <c r="O49" s="2">
        <v>2.5544998129255602E-3</v>
      </c>
      <c r="P49" s="2">
        <v>2.5084514244696301E-3</v>
      </c>
      <c r="Q49" s="2">
        <v>2.4632320986726301E-3</v>
      </c>
      <c r="R49" s="2">
        <v>2.4188269452841398E-3</v>
      </c>
      <c r="S49" s="2">
        <v>2.3752213403050401E-3</v>
      </c>
      <c r="T49" s="2">
        <v>2.3324009212109201E-3</v>
      </c>
      <c r="U49" s="2">
        <v>2.2903515822910001E-3</v>
      </c>
      <c r="V49" s="2">
        <v>2.2490594700841E-3</v>
      </c>
      <c r="W49" s="2">
        <v>2.2085109789019399E-3</v>
      </c>
      <c r="X49" s="2">
        <v>2.16869274643431E-3</v>
      </c>
      <c r="Y49" s="2">
        <v>2.12959164943253E-3</v>
      </c>
      <c r="Z49" s="2">
        <v>2.0911947994691699E-3</v>
      </c>
      <c r="AA49" s="2">
        <v>2.05348953877201E-3</v>
      </c>
      <c r="AB49" s="2">
        <v>2.0164634361308801E-3</v>
      </c>
      <c r="AC49" s="2">
        <v>1.9801042828759999E-3</v>
      </c>
      <c r="AD49" s="2">
        <v>1.9444000889265599E-3</v>
      </c>
      <c r="AE49" s="2">
        <v>1.9093390789083401E-3</v>
      </c>
      <c r="AF49" s="2">
        <v>1.87490968833912E-3</v>
      </c>
      <c r="AG49" s="2">
        <v>1.84110055988088E-3</v>
      </c>
      <c r="AH49" s="2">
        <v>1.8079005396574701E-3</v>
      </c>
      <c r="AI49" s="2">
        <v>1.77529867363679E-3</v>
      </c>
      <c r="AJ49" s="2">
        <v>1.74328420407631E-3</v>
      </c>
      <c r="AK49" s="2">
        <v>1.7118465660309E-3</v>
      </c>
      <c r="AL49" s="2">
        <v>1.68097538392182E-3</v>
      </c>
      <c r="AM49" s="2">
        <v>1.6506604681660001E-3</v>
      </c>
    </row>
    <row r="50" spans="1:39" x14ac:dyDescent="0.3">
      <c r="A50" s="1">
        <v>48</v>
      </c>
      <c r="B50" s="2">
        <v>3.4461386663819202E-3</v>
      </c>
      <c r="C50" s="2">
        <v>3.3848022347145899E-3</v>
      </c>
      <c r="D50" s="2">
        <v>3.3245579826731899E-3</v>
      </c>
      <c r="E50" s="2">
        <v>3.26538537244574E-3</v>
      </c>
      <c r="F50" s="2">
        <v>3.20726482950668E-3</v>
      </c>
      <c r="G50" s="2">
        <v>3.1501774229883601E-3</v>
      </c>
      <c r="H50" s="2">
        <v>3.09410470394013E-3</v>
      </c>
      <c r="I50" s="2">
        <v>3.0390286221167601E-3</v>
      </c>
      <c r="J50" s="2">
        <v>2.98493148184886E-3</v>
      </c>
      <c r="K50" s="2">
        <v>2.9317959173866398E-3</v>
      </c>
      <c r="L50" s="2">
        <v>2.8796048779694701E-3</v>
      </c>
      <c r="M50" s="2">
        <v>2.8283416177751E-3</v>
      </c>
      <c r="N50" s="2">
        <v>2.77798968833924E-3</v>
      </c>
      <c r="O50" s="2">
        <v>2.72853293224691E-3</v>
      </c>
      <c r="P50" s="2">
        <v>2.6799554774992302E-3</v>
      </c>
      <c r="Q50" s="2">
        <v>2.6322417322584999E-3</v>
      </c>
      <c r="R50" s="2">
        <v>2.5853763798232001E-3</v>
      </c>
      <c r="S50" s="2">
        <v>2.53934437375838E-3</v>
      </c>
      <c r="T50" s="2">
        <v>2.4941309331438701E-3</v>
      </c>
      <c r="U50" s="2">
        <v>2.4497215379208899E-3</v>
      </c>
      <c r="V50" s="2">
        <v>2.4061019243267001E-3</v>
      </c>
      <c r="W50" s="2">
        <v>2.3632580804117099E-3</v>
      </c>
      <c r="X50" s="2">
        <v>2.3211762416353201E-3</v>
      </c>
      <c r="Y50" s="2">
        <v>2.2798428865383998E-3</v>
      </c>
      <c r="Z50" s="2">
        <v>2.2392447324903601E-3</v>
      </c>
      <c r="AA50" s="2">
        <v>2.1993687315095402E-3</v>
      </c>
      <c r="AB50" s="2">
        <v>2.1602020661554201E-3</v>
      </c>
      <c r="AC50" s="2">
        <v>2.1217321454915601E-3</v>
      </c>
      <c r="AD50" s="2">
        <v>2.0839466011178501E-3</v>
      </c>
      <c r="AE50" s="2">
        <v>2.04683328327119E-3</v>
      </c>
      <c r="AF50" s="2">
        <v>2.0103802569931598E-3</v>
      </c>
      <c r="AG50" s="2">
        <v>1.97457579836383E-3</v>
      </c>
      <c r="AH50" s="2">
        <v>1.9394083908004301E-3</v>
      </c>
      <c r="AI50" s="2">
        <v>1.9048667214198801E-3</v>
      </c>
      <c r="AJ50" s="2">
        <v>1.8709396774640799E-3</v>
      </c>
      <c r="AK50" s="2">
        <v>1.83761634278699E-3</v>
      </c>
      <c r="AL50" s="2">
        <v>1.80488599440233E-3</v>
      </c>
      <c r="AM50" s="2">
        <v>1.7727380990910199E-3</v>
      </c>
    </row>
    <row r="51" spans="1:39" x14ac:dyDescent="0.3">
      <c r="A51" s="1">
        <v>49</v>
      </c>
      <c r="B51" s="2">
        <v>3.6854737604408499E-3</v>
      </c>
      <c r="C51" s="2">
        <v>3.6207259626174701E-3</v>
      </c>
      <c r="D51" s="2">
        <v>3.55711558319711E-3</v>
      </c>
      <c r="E51" s="2">
        <v>3.4946217407414498E-3</v>
      </c>
      <c r="F51" s="2">
        <v>3.4332244222580401E-3</v>
      </c>
      <c r="G51" s="2">
        <v>3.3729042137166099E-3</v>
      </c>
      <c r="H51" s="2">
        <v>3.3136421632035998E-3</v>
      </c>
      <c r="I51" s="2">
        <v>3.25541971007019E-3</v>
      </c>
      <c r="J51" s="2">
        <v>3.1982186469381802E-3</v>
      </c>
      <c r="K51" s="2">
        <v>3.1420210980884098E-3</v>
      </c>
      <c r="L51" s="2">
        <v>3.0868095060397698E-3</v>
      </c>
      <c r="M51" s="2">
        <v>3.0325666222451599E-3</v>
      </c>
      <c r="N51" s="2">
        <v>2.9792754998782698E-3</v>
      </c>
      <c r="O51" s="2">
        <v>2.9269194877032199E-3</v>
      </c>
      <c r="P51" s="2">
        <v>2.8754822245250999E-3</v>
      </c>
      <c r="Q51" s="2">
        <v>2.8249476339713702E-3</v>
      </c>
      <c r="R51" s="2">
        <v>2.77529991947886E-3</v>
      </c>
      <c r="S51" s="2">
        <v>2.7265235594237801E-3</v>
      </c>
      <c r="T51" s="2">
        <v>2.6786033023626101E-3</v>
      </c>
      <c r="U51" s="2">
        <v>2.63152416236756E-3</v>
      </c>
      <c r="V51" s="2">
        <v>2.5852714144477102E-3</v>
      </c>
      <c r="W51" s="2">
        <v>2.5398305900507902E-3</v>
      </c>
      <c r="X51" s="2">
        <v>2.4951874726424901E-3</v>
      </c>
      <c r="Y51" s="2">
        <v>2.4513280933612901E-3</v>
      </c>
      <c r="Z51" s="2">
        <v>2.40823872674696E-3</v>
      </c>
      <c r="AA51" s="2">
        <v>2.3659058865414602E-3</v>
      </c>
      <c r="AB51" s="2">
        <v>2.3243163215608798E-3</v>
      </c>
      <c r="AC51" s="2">
        <v>2.2834570116372502E-3</v>
      </c>
      <c r="AD51" s="2">
        <v>2.2433151636290899E-3</v>
      </c>
      <c r="AE51" s="2">
        <v>2.2038782074995E-3</v>
      </c>
      <c r="AF51" s="2">
        <v>2.1651337924607499E-3</v>
      </c>
      <c r="AG51" s="2">
        <v>2.1270697831842602E-3</v>
      </c>
      <c r="AH51" s="2">
        <v>2.0896742560748902E-3</v>
      </c>
      <c r="AI51" s="2">
        <v>2.0529354956085001E-3</v>
      </c>
      <c r="AJ51" s="2">
        <v>2.0168419907318001E-3</v>
      </c>
      <c r="AK51" s="2">
        <v>1.9813824313233198E-3</v>
      </c>
      <c r="AL51" s="2">
        <v>1.9465457047147001E-3</v>
      </c>
      <c r="AM51" s="2">
        <v>1.9123208922711299E-3</v>
      </c>
    </row>
    <row r="52" spans="1:39" x14ac:dyDescent="0.3">
      <c r="A52" s="1">
        <v>50</v>
      </c>
      <c r="B52" s="2">
        <v>3.9291016884572998E-3</v>
      </c>
      <c r="C52" s="2">
        <v>3.8597633237268101E-3</v>
      </c>
      <c r="D52" s="2">
        <v>3.7916498495575799E-3</v>
      </c>
      <c r="E52" s="2">
        <v>3.72473791194177E-3</v>
      </c>
      <c r="F52" s="2">
        <v>3.6590055004974299E-3</v>
      </c>
      <c r="G52" s="2">
        <v>3.5944314540129699E-3</v>
      </c>
      <c r="H52" s="2">
        <v>3.5309952115204599E-3</v>
      </c>
      <c r="I52" s="2">
        <v>3.46867668548411E-3</v>
      </c>
      <c r="J52" s="2">
        <v>3.40745619574882E-3</v>
      </c>
      <c r="K52" s="2">
        <v>3.3473144337456402E-3</v>
      </c>
      <c r="L52" s="2">
        <v>3.2882324417886602E-3</v>
      </c>
      <c r="M52" s="2">
        <v>3.2301915999232199E-3</v>
      </c>
      <c r="N52" s="2">
        <v>3.1731736165760702E-3</v>
      </c>
      <c r="O52" s="2">
        <v>3.1171605211427001E-3</v>
      </c>
      <c r="P52" s="2">
        <v>3.0621346575840399E-3</v>
      </c>
      <c r="Q52" s="2">
        <v>3.0080786785707699E-3</v>
      </c>
      <c r="R52" s="2">
        <v>2.9549755399443998E-3</v>
      </c>
      <c r="S52" s="2">
        <v>2.9028084953804101E-3</v>
      </c>
      <c r="T52" s="2">
        <v>2.8515610911950301E-3</v>
      </c>
      <c r="U52" s="2">
        <v>2.8012171612663101E-3</v>
      </c>
      <c r="V52" s="2">
        <v>2.7517608220541498E-3</v>
      </c>
      <c r="W52" s="2">
        <v>2.7031764677108898E-3</v>
      </c>
      <c r="X52" s="2">
        <v>2.6554487652777001E-3</v>
      </c>
      <c r="Y52" s="2">
        <v>2.6085626499637799E-3</v>
      </c>
      <c r="Z52" s="2">
        <v>2.5625033205060798E-3</v>
      </c>
      <c r="AA52" s="2">
        <v>2.5172562346080498E-3</v>
      </c>
      <c r="AB52" s="2">
        <v>2.4728071044556798E-3</v>
      </c>
      <c r="AC52" s="2">
        <v>2.4291418923097201E-3</v>
      </c>
      <c r="AD52" s="2">
        <v>2.3862468061726402E-3</v>
      </c>
      <c r="AE52" s="2">
        <v>2.3441082955291798E-3</v>
      </c>
      <c r="AF52" s="2">
        <v>2.3027130471591798E-3</v>
      </c>
      <c r="AG52" s="2">
        <v>2.2620479810217102E-3</v>
      </c>
      <c r="AH52" s="2">
        <v>2.22210024620905E-3</v>
      </c>
      <c r="AI52" s="2">
        <v>2.1828572169696699E-3</v>
      </c>
      <c r="AJ52" s="2">
        <v>2.1443064887988498E-3</v>
      </c>
      <c r="AK52" s="2">
        <v>2.106435874596E-3</v>
      </c>
      <c r="AL52" s="2">
        <v>2.0692334008874601E-3</v>
      </c>
      <c r="AM52" s="2">
        <v>2.0326873041138101E-3</v>
      </c>
    </row>
    <row r="53" spans="1:39" x14ac:dyDescent="0.3">
      <c r="A53" s="1">
        <v>51</v>
      </c>
      <c r="B53" s="2">
        <v>4.2138522993245197E-3</v>
      </c>
      <c r="C53" s="2">
        <v>4.1413990341830397E-3</v>
      </c>
      <c r="D53" s="2">
        <v>4.0701942625733303E-3</v>
      </c>
      <c r="E53" s="2">
        <v>4.0002139101207703E-3</v>
      </c>
      <c r="F53" s="2">
        <v>3.9314356888727198E-3</v>
      </c>
      <c r="G53" s="2">
        <v>3.8638383742990198E-3</v>
      </c>
      <c r="H53" s="2">
        <v>3.7974014427712799E-3</v>
      </c>
      <c r="I53" s="2">
        <v>3.7321048883819201E-3</v>
      </c>
      <c r="J53" s="2">
        <v>3.66792912900901E-3</v>
      </c>
      <c r="K53" s="2">
        <v>3.6048549568155402E-3</v>
      </c>
      <c r="L53" s="2">
        <v>3.54286351089439E-3</v>
      </c>
      <c r="M53" s="2">
        <v>3.4819362609725402E-3</v>
      </c>
      <c r="N53" s="2">
        <v>3.42205499665933E-3</v>
      </c>
      <c r="O53" s="2">
        <v>3.3632018194953701E-3</v>
      </c>
      <c r="P53" s="2">
        <v>3.3053591364366301E-3</v>
      </c>
      <c r="Q53" s="2">
        <v>3.2485096540941999E-3</v>
      </c>
      <c r="R53" s="2">
        <v>3.19263637339082E-3</v>
      </c>
      <c r="S53" s="2">
        <v>3.1377225844651702E-3</v>
      </c>
      <c r="T53" s="2">
        <v>3.0837518617392499E-3</v>
      </c>
      <c r="U53" s="2">
        <v>3.03070805910602E-3</v>
      </c>
      <c r="V53" s="2">
        <v>2.9785753052155102E-3</v>
      </c>
      <c r="W53" s="2">
        <v>2.9273379988477601E-3</v>
      </c>
      <c r="X53" s="2">
        <v>2.8769808043665902E-3</v>
      </c>
      <c r="Y53" s="2">
        <v>2.8274886472501501E-3</v>
      </c>
      <c r="Z53" s="2">
        <v>2.7788467096961701E-3</v>
      </c>
      <c r="AA53" s="2">
        <v>2.7310404262997899E-3</v>
      </c>
      <c r="AB53" s="2">
        <v>2.68405547980288E-3</v>
      </c>
      <c r="AC53" s="2">
        <v>2.6378777969132999E-3</v>
      </c>
      <c r="AD53" s="2">
        <v>2.5924935441931701E-3</v>
      </c>
      <c r="AE53" s="2">
        <v>2.5478891240148199E-3</v>
      </c>
      <c r="AF53" s="2">
        <v>2.5040511705834898E-3</v>
      </c>
      <c r="AG53" s="2">
        <v>2.4609665460256702E-3</v>
      </c>
      <c r="AH53" s="2">
        <v>2.41862233654202E-3</v>
      </c>
      <c r="AI53" s="2">
        <v>2.3770058486238602E-3</v>
      </c>
      <c r="AJ53" s="2">
        <v>2.3361046053323102E-3</v>
      </c>
      <c r="AK53" s="2">
        <v>2.2959063426389501E-3</v>
      </c>
      <c r="AL53" s="2">
        <v>2.2563990058270902E-3</v>
      </c>
      <c r="AM53" s="2">
        <v>2.2175707459527101E-3</v>
      </c>
    </row>
    <row r="54" spans="1:39" x14ac:dyDescent="0.3">
      <c r="A54" s="1">
        <v>52</v>
      </c>
      <c r="B54" s="2">
        <v>4.5178757174889001E-3</v>
      </c>
      <c r="C54" s="2">
        <v>4.4415563804336301E-3</v>
      </c>
      <c r="D54" s="2">
        <v>4.3665309071324598E-3</v>
      </c>
      <c r="E54" s="2">
        <v>4.2927737184113796E-3</v>
      </c>
      <c r="F54" s="2">
        <v>4.2202616054373802E-3</v>
      </c>
      <c r="G54" s="2">
        <v>4.1489727131440298E-3</v>
      </c>
      <c r="H54" s="2">
        <v>4.0788860316041302E-3</v>
      </c>
      <c r="I54" s="2">
        <v>4.0099811401637401E-3</v>
      </c>
      <c r="J54" s="2">
        <v>3.9422380773768096E-3</v>
      </c>
      <c r="K54" s="2">
        <v>3.8756372735730799E-3</v>
      </c>
      <c r="L54" s="2">
        <v>3.81015951463123E-3</v>
      </c>
      <c r="M54" s="2">
        <v>3.74578592131984E-3</v>
      </c>
      <c r="N54" s="2">
        <v>3.6824979364257302E-3</v>
      </c>
      <c r="O54" s="2">
        <v>3.6202773157980499E-3</v>
      </c>
      <c r="P54" s="2">
        <v>3.5591061213809299E-3</v>
      </c>
      <c r="Q54" s="2">
        <v>3.4989667152756799E-3</v>
      </c>
      <c r="R54" s="2">
        <v>3.4398417543545501E-3</v>
      </c>
      <c r="S54" s="2">
        <v>3.38171418518767E-3</v>
      </c>
      <c r="T54" s="2">
        <v>3.32456723916412E-3</v>
      </c>
      <c r="U54" s="2">
        <v>3.2683844277471598E-3</v>
      </c>
      <c r="V54" s="2">
        <v>3.2131495378333501E-3</v>
      </c>
      <c r="W54" s="2">
        <v>3.15884662719989E-3</v>
      </c>
      <c r="X54" s="2">
        <v>3.1054600200318199E-3</v>
      </c>
      <c r="Y54" s="2">
        <v>3.0529743025244E-3</v>
      </c>
      <c r="Z54" s="2">
        <v>3.0013743185578002E-3</v>
      </c>
      <c r="AA54" s="2">
        <v>2.9506451654421899E-3</v>
      </c>
      <c r="AB54" s="2">
        <v>2.90077218973161E-3</v>
      </c>
      <c r="AC54" s="2">
        <v>2.85174098310549E-3</v>
      </c>
      <c r="AD54" s="2">
        <v>2.8035373783166502E-3</v>
      </c>
      <c r="AE54" s="2">
        <v>2.7561474452046401E-3</v>
      </c>
      <c r="AF54" s="2">
        <v>2.70955748677352E-3</v>
      </c>
      <c r="AG54" s="2">
        <v>2.6637540353329301E-3</v>
      </c>
      <c r="AH54" s="2">
        <v>2.61872384870167E-3</v>
      </c>
      <c r="AI54" s="2">
        <v>2.5744539064725901E-3</v>
      </c>
      <c r="AJ54" s="2">
        <v>2.5309314063380601E-3</v>
      </c>
      <c r="AK54" s="2">
        <v>2.4881437604749399E-3</v>
      </c>
      <c r="AL54" s="2">
        <v>2.4460785919882201E-3</v>
      </c>
      <c r="AM54" s="2">
        <v>2.4047237314123301E-3</v>
      </c>
    </row>
    <row r="55" spans="1:39" x14ac:dyDescent="0.3">
      <c r="A55" s="1">
        <v>53</v>
      </c>
      <c r="B55" s="2">
        <v>4.8448182184648702E-3</v>
      </c>
      <c r="C55" s="2">
        <v>4.7643878206841501E-3</v>
      </c>
      <c r="D55" s="2">
        <v>4.6852980049780397E-3</v>
      </c>
      <c r="E55" s="2">
        <v>4.6075222782307598E-3</v>
      </c>
      <c r="F55" s="2">
        <v>4.5310367901028404E-3</v>
      </c>
      <c r="G55" s="2">
        <v>4.4558191797434603E-3</v>
      </c>
      <c r="H55" s="2">
        <v>4.3818479990330398E-3</v>
      </c>
      <c r="I55" s="2">
        <v>4.3091024227925202E-3</v>
      </c>
      <c r="J55" s="2">
        <v>4.2375621018520097E-3</v>
      </c>
      <c r="K55" s="2">
        <v>4.1672070872595902E-3</v>
      </c>
      <c r="L55" s="2">
        <v>4.0980177899362803E-3</v>
      </c>
      <c r="M55" s="2">
        <v>4.0299749580124901E-3</v>
      </c>
      <c r="N55" s="2">
        <v>3.96305966300446E-3</v>
      </c>
      <c r="O55" s="2">
        <v>3.8972532904294698E-3</v>
      </c>
      <c r="P55" s="2">
        <v>3.8325375326692902E-3</v>
      </c>
      <c r="Q55" s="2">
        <v>3.7688943829908201E-3</v>
      </c>
      <c r="R55" s="2">
        <v>3.7063061301805E-3</v>
      </c>
      <c r="S55" s="2">
        <v>3.6447553535214599E-3</v>
      </c>
      <c r="T55" s="2">
        <v>3.5842249179780898E-3</v>
      </c>
      <c r="U55" s="2">
        <v>3.5246979695199398E-3</v>
      </c>
      <c r="V55" s="2">
        <v>3.4661579305507299E-3</v>
      </c>
      <c r="W55" s="2">
        <v>3.4085884954248601E-3</v>
      </c>
      <c r="X55" s="2">
        <v>3.35197362604207E-3</v>
      </c>
      <c r="Y55" s="2">
        <v>3.29629754751517E-3</v>
      </c>
      <c r="Z55" s="2">
        <v>3.2415447439077998E-3</v>
      </c>
      <c r="AA55" s="2">
        <v>3.1876999540402101E-3</v>
      </c>
      <c r="AB55" s="2">
        <v>3.1347481673614399E-3</v>
      </c>
      <c r="AC55" s="2">
        <v>3.08267461988695E-3</v>
      </c>
      <c r="AD55" s="2">
        <v>3.0314647902002301E-3</v>
      </c>
      <c r="AE55" s="2">
        <v>2.9811043955177601E-3</v>
      </c>
      <c r="AF55" s="2">
        <v>2.9315793878160901E-3</v>
      </c>
      <c r="AG55" s="2">
        <v>2.8828759500201901E-3</v>
      </c>
      <c r="AH55" s="2">
        <v>2.8349804922521201E-3</v>
      </c>
      <c r="AI55" s="2">
        <v>2.7878796481392099E-3</v>
      </c>
      <c r="AJ55" s="2">
        <v>2.74156027118067E-3</v>
      </c>
      <c r="AK55" s="2">
        <v>2.6960094311719702E-3</v>
      </c>
      <c r="AL55" s="2">
        <v>2.65121441068591E-3</v>
      </c>
      <c r="AM55" s="2">
        <v>2.6071627016096802E-3</v>
      </c>
    </row>
    <row r="56" spans="1:39" x14ac:dyDescent="0.3">
      <c r="A56" s="1">
        <v>54</v>
      </c>
      <c r="B56" s="2">
        <v>5.1908809233863996E-3</v>
      </c>
      <c r="C56" s="2">
        <v>5.1051541809171196E-3</v>
      </c>
      <c r="D56" s="2">
        <v>5.0208492657394599E-3</v>
      </c>
      <c r="E56" s="2">
        <v>4.9379378797167004E-3</v>
      </c>
      <c r="F56" s="2">
        <v>4.8563946954189299E-3</v>
      </c>
      <c r="G56" s="2">
        <v>4.7761960465062796E-3</v>
      </c>
      <c r="H56" s="2">
        <v>4.6973192730014896E-3</v>
      </c>
      <c r="I56" s="2">
        <v>4.6197423925571097E-3</v>
      </c>
      <c r="J56" s="2">
        <v>4.54344393402141E-3</v>
      </c>
      <c r="K56" s="2">
        <v>4.4684028518272396E-3</v>
      </c>
      <c r="L56" s="2">
        <v>4.3945984806510602E-3</v>
      </c>
      <c r="M56" s="2">
        <v>4.3220105101571997E-3</v>
      </c>
      <c r="N56" s="2">
        <v>4.2506189697804203E-3</v>
      </c>
      <c r="O56" s="2">
        <v>4.1804042185453897E-3</v>
      </c>
      <c r="P56" s="2">
        <v>4.1113469374332596E-3</v>
      </c>
      <c r="Q56" s="2">
        <v>4.0434281230555796E-3</v>
      </c>
      <c r="R56" s="2">
        <v>3.9766290820179503E-3</v>
      </c>
      <c r="S56" s="2">
        <v>3.9109314256652603E-3</v>
      </c>
      <c r="T56" s="2">
        <v>3.8463170650549099E-3</v>
      </c>
      <c r="U56" s="2">
        <v>3.7827682060807099E-3</v>
      </c>
      <c r="V56" s="2">
        <v>3.7202673447087101E-3</v>
      </c>
      <c r="W56" s="2">
        <v>3.65879726230496E-3</v>
      </c>
      <c r="X56" s="2">
        <v>3.5983410210447299E-3</v>
      </c>
      <c r="Y56" s="2">
        <v>3.5388819593977199E-3</v>
      </c>
      <c r="Z56" s="2">
        <v>3.4804036876855799E-3</v>
      </c>
      <c r="AA56" s="2">
        <v>3.42289008370981E-3</v>
      </c>
      <c r="AB56" s="2">
        <v>3.36632528844841E-3</v>
      </c>
      <c r="AC56" s="2">
        <v>3.3106937018199298E-3</v>
      </c>
      <c r="AD56" s="2">
        <v>3.2559799785138299E-3</v>
      </c>
      <c r="AE56" s="2">
        <v>3.2021690238861998E-3</v>
      </c>
      <c r="AF56" s="2">
        <v>3.1492459899196798E-3</v>
      </c>
      <c r="AG56" s="2">
        <v>3.0971962712467902E-3</v>
      </c>
      <c r="AH56" s="2">
        <v>3.0460055012356099E-3</v>
      </c>
      <c r="AI56" s="2">
        <v>2.9956595481369199E-3</v>
      </c>
      <c r="AJ56" s="2">
        <v>2.9461445112919202E-3</v>
      </c>
      <c r="AK56" s="2">
        <v>2.89744671739958E-3</v>
      </c>
      <c r="AL56" s="2">
        <v>2.84955271684277E-3</v>
      </c>
      <c r="AM56" s="2">
        <v>2.8024492800722898E-3</v>
      </c>
    </row>
    <row r="57" spans="1:39" x14ac:dyDescent="0.3">
      <c r="A57" s="1">
        <v>55</v>
      </c>
      <c r="B57" s="2">
        <v>5.5398911251780302E-3</v>
      </c>
      <c r="C57" s="2">
        <v>5.4478723684194203E-3</v>
      </c>
      <c r="D57" s="2">
        <v>5.3573883827863602E-3</v>
      </c>
      <c r="E57" s="2">
        <v>5.2684084692715899E-3</v>
      </c>
      <c r="F57" s="2">
        <v>5.1809051510580701E-3</v>
      </c>
      <c r="G57" s="2">
        <v>5.0948527538668201E-3</v>
      </c>
      <c r="H57" s="2">
        <v>5.0102266962569397E-3</v>
      </c>
      <c r="I57" s="2">
        <v>4.9270031332974704E-3</v>
      </c>
      <c r="J57" s="2">
        <v>4.8451587761516503E-3</v>
      </c>
      <c r="K57" s="2">
        <v>4.7646707992560202E-3</v>
      </c>
      <c r="L57" s="2">
        <v>4.6855167911400604E-3</v>
      </c>
      <c r="M57" s="2">
        <v>4.6076747270104596E-3</v>
      </c>
      <c r="N57" s="2">
        <v>4.5311229522125296E-3</v>
      </c>
      <c r="O57" s="2">
        <v>4.4558401711491703E-3</v>
      </c>
      <c r="P57" s="2">
        <v>4.3818054389601303E-3</v>
      </c>
      <c r="Q57" s="2">
        <v>4.3089981546180402E-3</v>
      </c>
      <c r="R57" s="2">
        <v>4.2373980547723298E-3</v>
      </c>
      <c r="S57" s="2">
        <v>4.1669852080074401E-3</v>
      </c>
      <c r="T57" s="2">
        <v>4.0977400093485999E-3</v>
      </c>
      <c r="U57" s="2">
        <v>4.0296431749318098E-3</v>
      </c>
      <c r="V57" s="2">
        <v>3.9626757367957699E-3</v>
      </c>
      <c r="W57" s="2">
        <v>3.89681903777427E-3</v>
      </c>
      <c r="X57" s="2">
        <v>3.8320547264777101E-3</v>
      </c>
      <c r="Y57" s="2">
        <v>3.76836475235759E-3</v>
      </c>
      <c r="Z57" s="2">
        <v>3.70573136085031E-3</v>
      </c>
      <c r="AA57" s="2">
        <v>3.6441370885979801E-3</v>
      </c>
      <c r="AB57" s="2">
        <v>3.5835647587444501E-3</v>
      </c>
      <c r="AC57" s="2">
        <v>3.5239974763052002E-3</v>
      </c>
      <c r="AD57" s="2">
        <v>3.46541862360984E-3</v>
      </c>
      <c r="AE57" s="2">
        <v>3.4078118558162002E-3</v>
      </c>
      <c r="AF57" s="2">
        <v>3.3511610964947198E-3</v>
      </c>
      <c r="AG57" s="2">
        <v>3.2954505332823099E-3</v>
      </c>
      <c r="AH57" s="2">
        <v>3.24066461360448E-3</v>
      </c>
      <c r="AI57" s="2">
        <v>3.1867880404648501E-3</v>
      </c>
      <c r="AJ57" s="2">
        <v>3.1338057683009501E-3</v>
      </c>
      <c r="AK57" s="2">
        <v>3.0817029989054202E-3</v>
      </c>
      <c r="AL57" s="2">
        <v>3.0304651774115598E-3</v>
      </c>
      <c r="AM57" s="2">
        <v>2.9800779883422902E-3</v>
      </c>
    </row>
    <row r="58" spans="1:39" x14ac:dyDescent="0.3">
      <c r="A58" s="1">
        <v>56</v>
      </c>
      <c r="B58" s="2">
        <v>5.9415003657045801E-3</v>
      </c>
      <c r="C58" s="2">
        <v>5.8443566895427001E-3</v>
      </c>
      <c r="D58" s="2">
        <v>5.74880712118733E-3</v>
      </c>
      <c r="E58" s="2">
        <v>5.6548204358367197E-3</v>
      </c>
      <c r="F58" s="2">
        <v>5.5623686174107899E-3</v>
      </c>
      <c r="G58" s="2">
        <v>5.4714254470938396E-3</v>
      </c>
      <c r="H58" s="2">
        <v>5.38196579756825E-3</v>
      </c>
      <c r="I58" s="2">
        <v>5.2939652785917802E-3</v>
      </c>
      <c r="J58" s="2">
        <v>5.2074000575232397E-3</v>
      </c>
      <c r="K58" s="2">
        <v>5.12224676698459E-3</v>
      </c>
      <c r="L58" s="2">
        <v>5.0384824559457E-3</v>
      </c>
      <c r="M58" s="2">
        <v>4.95608456246937E-3</v>
      </c>
      <c r="N58" s="2">
        <v>4.8750308972828199E-3</v>
      </c>
      <c r="O58" s="2">
        <v>4.7952996327817101E-3</v>
      </c>
      <c r="P58" s="2">
        <v>4.7168692947810401E-3</v>
      </c>
      <c r="Q58" s="2">
        <v>4.6397187556751797E-3</v>
      </c>
      <c r="R58" s="2">
        <v>4.5638272283409602E-3</v>
      </c>
      <c r="S58" s="2">
        <v>4.4891742604511098E-3</v>
      </c>
      <c r="T58" s="2">
        <v>4.4157397290323901E-3</v>
      </c>
      <c r="U58" s="2">
        <v>4.3435038351849796E-3</v>
      </c>
      <c r="V58" s="2">
        <v>4.2724470989214097E-3</v>
      </c>
      <c r="W58" s="2">
        <v>4.2025503541033501E-3</v>
      </c>
      <c r="X58" s="2">
        <v>4.1337947434652404E-3</v>
      </c>
      <c r="Y58" s="2">
        <v>4.0661617137186003E-3</v>
      </c>
      <c r="Z58" s="2">
        <v>3.9996330107334097E-3</v>
      </c>
      <c r="AA58" s="2">
        <v>3.9341906747943599E-3</v>
      </c>
      <c r="AB58" s="2">
        <v>3.8698170359301402E-3</v>
      </c>
      <c r="AC58" s="2">
        <v>3.8064947093147299E-3</v>
      </c>
      <c r="AD58" s="2">
        <v>3.7442065907391498E-3</v>
      </c>
      <c r="AE58" s="2">
        <v>3.6829358521529802E-3</v>
      </c>
      <c r="AF58" s="2">
        <v>3.62266593727429E-3</v>
      </c>
      <c r="AG58" s="2">
        <v>3.5633805572672099E-3</v>
      </c>
      <c r="AH58" s="2">
        <v>3.5050636864860599E-3</v>
      </c>
      <c r="AI58" s="2">
        <v>3.4476995582851601E-3</v>
      </c>
      <c r="AJ58" s="2">
        <v>3.3912726608931899E-3</v>
      </c>
      <c r="AK58" s="2">
        <v>3.3357677333514602E-3</v>
      </c>
      <c r="AL58" s="2">
        <v>3.2811697615149201E-3</v>
      </c>
      <c r="AM58" s="2">
        <v>3.2274639741150901E-3</v>
      </c>
    </row>
    <row r="59" spans="1:39" x14ac:dyDescent="0.3">
      <c r="A59" s="1">
        <v>57</v>
      </c>
      <c r="B59" s="2">
        <v>6.3984786512073103E-3</v>
      </c>
      <c r="C59" s="2">
        <v>6.2953499865256602E-3</v>
      </c>
      <c r="D59" s="2">
        <v>6.1938893719103404E-3</v>
      </c>
      <c r="E59" s="2">
        <v>6.0940644615416796E-3</v>
      </c>
      <c r="F59" s="2">
        <v>5.99584629071596E-3</v>
      </c>
      <c r="G59" s="2">
        <v>5.8992077811698502E-3</v>
      </c>
      <c r="H59" s="2">
        <v>5.8041229937189102E-3</v>
      </c>
      <c r="I59" s="2">
        <v>5.7105667530478197E-3</v>
      </c>
      <c r="J59" s="2">
        <v>5.618514457851E-3</v>
      </c>
      <c r="K59" s="2">
        <v>5.52794198330864E-3</v>
      </c>
      <c r="L59" s="2">
        <v>5.4388256295835897E-3</v>
      </c>
      <c r="M59" s="2">
        <v>5.3511420932762996E-3</v>
      </c>
      <c r="N59" s="2">
        <v>5.2648684503540499E-3</v>
      </c>
      <c r="O59" s="2">
        <v>5.1799821448356197E-3</v>
      </c>
      <c r="P59" s="2">
        <v>5.0964609803831702E-3</v>
      </c>
      <c r="Q59" s="2">
        <v>5.0142831133828296E-3</v>
      </c>
      <c r="R59" s="2">
        <v>4.9334270468068498E-3</v>
      </c>
      <c r="S59" s="2">
        <v>4.8538716245049001E-3</v>
      </c>
      <c r="T59" s="2">
        <v>4.7755960257483002E-3</v>
      </c>
      <c r="U59" s="2">
        <v>4.6985797599392396E-3</v>
      </c>
      <c r="V59" s="2">
        <v>4.6228026614402399E-3</v>
      </c>
      <c r="W59" s="2">
        <v>4.54824488450138E-3</v>
      </c>
      <c r="X59" s="2">
        <v>4.4748868982735701E-3</v>
      </c>
      <c r="Y59" s="2">
        <v>4.40270948190131E-3</v>
      </c>
      <c r="Z59" s="2">
        <v>4.3316937196914403E-3</v>
      </c>
      <c r="AA59" s="2">
        <v>4.2618209963554603E-3</v>
      </c>
      <c r="AB59" s="2">
        <v>4.1930729923237301E-3</v>
      </c>
      <c r="AC59" s="2">
        <v>4.1254316791304599E-3</v>
      </c>
      <c r="AD59" s="2">
        <v>4.0588793148680202E-3</v>
      </c>
      <c r="AE59" s="2">
        <v>3.9933984397098896E-3</v>
      </c>
      <c r="AF59" s="2">
        <v>3.9289718715009702E-3</v>
      </c>
      <c r="AG59" s="2">
        <v>3.86558270141451E-3</v>
      </c>
      <c r="AH59" s="2">
        <v>3.8032142896745999E-3</v>
      </c>
      <c r="AI59" s="2">
        <v>3.7418502613433299E-3</v>
      </c>
      <c r="AJ59" s="2">
        <v>3.6814745021717301E-3</v>
      </c>
      <c r="AK59" s="2">
        <v>3.62207115451361E-3</v>
      </c>
      <c r="AL59" s="2">
        <v>3.5636246133013499E-3</v>
      </c>
      <c r="AM59" s="2">
        <v>3.5061195220828399E-3</v>
      </c>
    </row>
    <row r="60" spans="1:39" x14ac:dyDescent="0.3">
      <c r="A60" s="1">
        <v>58</v>
      </c>
      <c r="B60" s="2">
        <v>6.8651462808894696E-3</v>
      </c>
      <c r="C60" s="2">
        <v>6.75304296401352E-3</v>
      </c>
      <c r="D60" s="2">
        <v>6.6427761694153398E-3</v>
      </c>
      <c r="E60" s="2">
        <v>6.5343099581401899E-3</v>
      </c>
      <c r="F60" s="2">
        <v>6.42761210693825E-3</v>
      </c>
      <c r="G60" s="2">
        <v>6.3226524710714004E-3</v>
      </c>
      <c r="H60" s="2">
        <v>6.2194021657277498E-3</v>
      </c>
      <c r="I60" s="2">
        <v>6.1178331550080199E-3</v>
      </c>
      <c r="J60" s="2">
        <v>6.0179180438624299E-3</v>
      </c>
      <c r="K60" s="2">
        <v>5.9196299711123104E-3</v>
      </c>
      <c r="L60" s="2">
        <v>5.8229425528445204E-3</v>
      </c>
      <c r="M60" s="2">
        <v>5.7278298509319397E-3</v>
      </c>
      <c r="N60" s="2">
        <v>5.6342663541114101E-3</v>
      </c>
      <c r="O60" s="2">
        <v>5.5422269653609196E-3</v>
      </c>
      <c r="P60" s="2">
        <v>5.4516869924605901E-3</v>
      </c>
      <c r="Q60" s="2">
        <v>5.36262214018513E-3</v>
      </c>
      <c r="R60" s="2">
        <v>5.2750085033550897E-3</v>
      </c>
      <c r="S60" s="2">
        <v>5.1888225603611204E-3</v>
      </c>
      <c r="T60" s="2">
        <v>5.1040411669688599E-3</v>
      </c>
      <c r="U60" s="2">
        <v>5.0206415503079799E-3</v>
      </c>
      <c r="V60" s="2">
        <v>4.9386013029966902E-3</v>
      </c>
      <c r="W60" s="2">
        <v>4.8578983773771298E-3</v>
      </c>
      <c r="X60" s="2">
        <v>4.7785110798485297E-3</v>
      </c>
      <c r="Y60" s="2">
        <v>4.7004180652912399E-3</v>
      </c>
      <c r="Z60" s="2">
        <v>4.6235983315774396E-3</v>
      </c>
      <c r="AA60" s="2">
        <v>4.5480312141661901E-3</v>
      </c>
      <c r="AB60" s="2">
        <v>4.4736963807806597E-3</v>
      </c>
      <c r="AC60" s="2">
        <v>4.4005738261662904E-3</v>
      </c>
      <c r="AD60" s="2">
        <v>4.3286438669285204E-3</v>
      </c>
      <c r="AE60" s="2">
        <v>4.2578871364488602E-3</v>
      </c>
      <c r="AF60" s="2">
        <v>4.1882845798783099E-3</v>
      </c>
      <c r="AG60" s="2">
        <v>4.1198174492068397E-3</v>
      </c>
      <c r="AH60" s="2">
        <v>4.0524672984080601E-3</v>
      </c>
      <c r="AI60" s="2">
        <v>3.9862159786578904E-3</v>
      </c>
      <c r="AJ60" s="2">
        <v>3.9210456336261999E-3</v>
      </c>
      <c r="AK60" s="2">
        <v>3.85693869484053E-3</v>
      </c>
      <c r="AL60" s="2">
        <v>3.7938778771206701E-3</v>
      </c>
      <c r="AM60" s="2">
        <v>3.7318461740832301E-3</v>
      </c>
    </row>
    <row r="61" spans="1:39" x14ac:dyDescent="0.3">
      <c r="A61" s="1">
        <v>59</v>
      </c>
      <c r="B61" s="2">
        <v>7.3271823621683602E-3</v>
      </c>
      <c r="C61" s="2">
        <v>7.2029515517756E-3</v>
      </c>
      <c r="D61" s="2">
        <v>7.08083316378423E-3</v>
      </c>
      <c r="E61" s="2">
        <v>6.9607846976843203E-3</v>
      </c>
      <c r="F61" s="2">
        <v>6.8427679115877502E-3</v>
      </c>
      <c r="G61" s="2">
        <v>6.7267469652306702E-3</v>
      </c>
      <c r="H61" s="2">
        <v>6.6126874915512796E-3</v>
      </c>
      <c r="I61" s="2">
        <v>6.5005561303094102E-3</v>
      </c>
      <c r="J61" s="2">
        <v>6.3903202916448599E-3</v>
      </c>
      <c r="K61" s="2">
        <v>6.2819480341000499E-3</v>
      </c>
      <c r="L61" s="2">
        <v>6.1754079996560896E-3</v>
      </c>
      <c r="M61" s="2">
        <v>6.0706693771990297E-3</v>
      </c>
      <c r="N61" s="2">
        <v>5.9677018801943798E-3</v>
      </c>
      <c r="O61" s="2">
        <v>5.8664757314941902E-3</v>
      </c>
      <c r="P61" s="2">
        <v>5.7669616517548204E-3</v>
      </c>
      <c r="Q61" s="2">
        <v>5.6691308497130704E-3</v>
      </c>
      <c r="R61" s="2">
        <v>5.5729550134476398E-3</v>
      </c>
      <c r="S61" s="2">
        <v>5.4784063021907602E-3</v>
      </c>
      <c r="T61" s="2">
        <v>5.3854573384730401E-3</v>
      </c>
      <c r="U61" s="2">
        <v>5.2940812004922799E-3</v>
      </c>
      <c r="V61" s="2">
        <v>5.2042514146515397E-3</v>
      </c>
      <c r="W61" s="2">
        <v>5.1159419482382004E-3</v>
      </c>
      <c r="X61" s="2">
        <v>5.02912720222918E-3</v>
      </c>
      <c r="Y61" s="2">
        <v>4.9437820042143596E-3</v>
      </c>
      <c r="Z61" s="2">
        <v>4.8598816014331697E-3</v>
      </c>
      <c r="AA61" s="2">
        <v>4.7774016539213803E-3</v>
      </c>
      <c r="AB61" s="2">
        <v>4.6963182277655899E-3</v>
      </c>
      <c r="AC61" s="2">
        <v>4.6166077884636598E-3</v>
      </c>
      <c r="AD61" s="2">
        <v>4.5382471943893003E-3</v>
      </c>
      <c r="AE61" s="2">
        <v>4.4612136903593403E-3</v>
      </c>
      <c r="AF61" s="2">
        <v>4.3854849013020003E-3</v>
      </c>
      <c r="AG61" s="2">
        <v>4.31103882602492E-3</v>
      </c>
      <c r="AH61" s="2">
        <v>4.2378538310813302E-3</v>
      </c>
      <c r="AI61" s="2">
        <v>4.1659086447330598E-3</v>
      </c>
      <c r="AJ61" s="2">
        <v>4.0951823510088602E-3</v>
      </c>
      <c r="AK61" s="2">
        <v>4.02565438385683E-3</v>
      </c>
      <c r="AL61" s="2">
        <v>3.9573045213894603E-3</v>
      </c>
      <c r="AM61" s="2">
        <v>3.8901128802199202E-3</v>
      </c>
    </row>
    <row r="62" spans="1:39" x14ac:dyDescent="0.3">
      <c r="A62" s="1">
        <v>60</v>
      </c>
      <c r="B62" s="2">
        <v>7.7897709243355696E-3</v>
      </c>
      <c r="C62" s="2">
        <v>7.6512128191707999E-3</v>
      </c>
      <c r="D62" s="2">
        <v>7.5151254254923402E-3</v>
      </c>
      <c r="E62" s="2">
        <v>7.3814572463271003E-3</v>
      </c>
      <c r="F62" s="2">
        <v>7.2501617298250396E-3</v>
      </c>
      <c r="G62" s="2">
        <v>7.1211951455317302E-3</v>
      </c>
      <c r="H62" s="2">
        <v>6.9945155225939696E-3</v>
      </c>
      <c r="I62" s="2">
        <v>6.8700821159381701E-3</v>
      </c>
      <c r="J62" s="2">
        <v>6.74785513499538E-3</v>
      </c>
      <c r="K62" s="2">
        <v>6.6277956030306199E-3</v>
      </c>
      <c r="L62" s="2">
        <v>6.5098652814871098E-3</v>
      </c>
      <c r="M62" s="2">
        <v>6.39402662673996E-3</v>
      </c>
      <c r="N62" s="2">
        <v>6.2802427630500399E-3</v>
      </c>
      <c r="O62" s="2">
        <v>6.1684774636591704E-3</v>
      </c>
      <c r="P62" s="2">
        <v>6.0586951360196099E-3</v>
      </c>
      <c r="Q62" s="2">
        <v>5.9508608091644703E-3</v>
      </c>
      <c r="R62" s="2">
        <v>5.8449401222273496E-3</v>
      </c>
      <c r="S62" s="2">
        <v>5.7408993136166403E-3</v>
      </c>
      <c r="T62" s="2">
        <v>5.6387052105978004E-3</v>
      </c>
      <c r="U62" s="2">
        <v>5.53832521915976E-3</v>
      </c>
      <c r="V62" s="2">
        <v>5.4397273141025002E-3</v>
      </c>
      <c r="W62" s="2">
        <v>5.3428800293137098E-3</v>
      </c>
      <c r="X62" s="2">
        <v>5.2477524482172199E-3</v>
      </c>
      <c r="Y62" s="2">
        <v>5.1543141943835597E-3</v>
      </c>
      <c r="Z62" s="2">
        <v>5.0625354222966698E-3</v>
      </c>
      <c r="AA62" s="2">
        <v>4.9715644731668802E-3</v>
      </c>
      <c r="AB62" s="2">
        <v>4.8672899348967003E-3</v>
      </c>
      <c r="AC62" s="2">
        <v>4.7651972467080798E-3</v>
      </c>
      <c r="AD62" s="2">
        <v>4.6652409722318499E-3</v>
      </c>
      <c r="AE62" s="2">
        <v>4.5673766122937502E-3</v>
      </c>
      <c r="AF62" s="2">
        <v>4.4715605859576898E-3</v>
      </c>
      <c r="AG62" s="2">
        <v>4.3777502119367604E-3</v>
      </c>
      <c r="AH62" s="2">
        <v>4.2859036903656602E-3</v>
      </c>
      <c r="AI62" s="2">
        <v>4.1959800849280301E-3</v>
      </c>
      <c r="AJ62" s="2">
        <v>4.1079393053323398E-3</v>
      </c>
      <c r="AK62" s="2">
        <v>4.0217420901303797E-3</v>
      </c>
      <c r="AL62" s="2">
        <v>3.93734998987183E-3</v>
      </c>
      <c r="AM62" s="2">
        <v>3.8547253505891999E-3</v>
      </c>
    </row>
    <row r="63" spans="1:39" x14ac:dyDescent="0.3">
      <c r="A63" s="1">
        <v>61</v>
      </c>
      <c r="B63" s="2">
        <v>8.2912819825871707E-3</v>
      </c>
      <c r="C63" s="2">
        <v>8.1235601007121107E-3</v>
      </c>
      <c r="D63" s="2">
        <v>7.9592203899240595E-3</v>
      </c>
      <c r="E63" s="2">
        <v>7.7981937119520998E-3</v>
      </c>
      <c r="F63" s="2">
        <v>7.6404130653375899E-3</v>
      </c>
      <c r="G63" s="2">
        <v>7.4858131524501697E-3</v>
      </c>
      <c r="H63" s="2">
        <v>7.3343301525032904E-3</v>
      </c>
      <c r="I63" s="2">
        <v>7.1859015969368903E-3</v>
      </c>
      <c r="J63" s="2">
        <v>7.0404662957754601E-3</v>
      </c>
      <c r="K63" s="2">
        <v>6.8979642894746104E-3</v>
      </c>
      <c r="L63" s="2">
        <v>6.7583368136147999E-3</v>
      </c>
      <c r="M63" s="2">
        <v>6.62152627017055E-3</v>
      </c>
      <c r="N63" s="2">
        <v>6.4874762022421499E-3</v>
      </c>
      <c r="O63" s="2">
        <v>6.3561312707032004E-3</v>
      </c>
      <c r="P63" s="2">
        <v>6.2274372319939299E-3</v>
      </c>
      <c r="Q63" s="2">
        <v>6.1013409166754502E-3</v>
      </c>
      <c r="R63" s="2">
        <v>5.9777902085510403E-3</v>
      </c>
      <c r="S63" s="2">
        <v>5.8567340242554203E-3</v>
      </c>
      <c r="T63" s="2">
        <v>5.7381222932599597E-3</v>
      </c>
      <c r="U63" s="2">
        <v>5.6219059382648798E-3</v>
      </c>
      <c r="V63" s="2">
        <v>5.5080368559614996E-3</v>
      </c>
      <c r="W63" s="2">
        <v>5.3964678981530002E-3</v>
      </c>
      <c r="X63" s="2">
        <v>5.2871528532252602E-3</v>
      </c>
      <c r="Y63" s="2">
        <v>5.1800464279607604E-3</v>
      </c>
      <c r="Z63" s="2">
        <v>5.0751042296892802E-3</v>
      </c>
      <c r="AA63" s="2">
        <v>4.9722827487695201E-3</v>
      </c>
      <c r="AB63" s="2">
        <v>4.8715393413960202E-3</v>
      </c>
      <c r="AC63" s="2">
        <v>4.7728322127259196E-3</v>
      </c>
      <c r="AD63" s="2">
        <v>4.6761204003201899E-3</v>
      </c>
      <c r="AE63" s="2">
        <v>4.5813637578939704E-3</v>
      </c>
      <c r="AF63" s="2">
        <v>4.4885229393709196E-3</v>
      </c>
      <c r="AG63" s="2">
        <v>4.3975593832363304E-3</v>
      </c>
      <c r="AH63" s="2">
        <v>4.3084352971839903E-3</v>
      </c>
      <c r="AI63" s="2">
        <v>4.2211136430516999E-3</v>
      </c>
      <c r="AJ63" s="2">
        <v>4.1355581220406E-3</v>
      </c>
      <c r="AK63" s="2">
        <v>4.0517331602133401E-3</v>
      </c>
      <c r="AL63" s="2">
        <v>3.9696038942663003E-3</v>
      </c>
      <c r="AM63" s="2">
        <v>3.88397431054994E-3</v>
      </c>
    </row>
    <row r="64" spans="1:39" x14ac:dyDescent="0.3">
      <c r="A64" s="1">
        <v>62</v>
      </c>
      <c r="B64" s="2">
        <v>8.3880186134837696E-3</v>
      </c>
      <c r="C64" s="2">
        <v>8.2412729849198896E-3</v>
      </c>
      <c r="D64" s="2">
        <v>8.0922644820850802E-3</v>
      </c>
      <c r="E64" s="2">
        <v>7.9227953599994901E-3</v>
      </c>
      <c r="F64" s="2">
        <v>7.7568616352860203E-3</v>
      </c>
      <c r="G64" s="2">
        <v>7.5943900378208102E-3</v>
      </c>
      <c r="H64" s="2">
        <v>7.4353088371515198E-3</v>
      </c>
      <c r="I64" s="2">
        <v>7.2795477884656703E-3</v>
      </c>
      <c r="J64" s="2">
        <v>7.1270380915299802E-3</v>
      </c>
      <c r="K64" s="2">
        <v>6.9777123563204996E-3</v>
      </c>
      <c r="L64" s="2">
        <v>6.8315045722271298E-3</v>
      </c>
      <c r="M64" s="2">
        <v>6.6883500792847802E-3</v>
      </c>
      <c r="N64" s="2">
        <v>6.5481855406598101E-3</v>
      </c>
      <c r="O64" s="2">
        <v>6.4109489160059097E-3</v>
      </c>
      <c r="P64" s="2">
        <v>6.2765794354942197E-3</v>
      </c>
      <c r="Q64" s="2">
        <v>6.14501757441685E-3</v>
      </c>
      <c r="R64" s="2">
        <v>6.0162050283104002E-3</v>
      </c>
      <c r="S64" s="2">
        <v>5.8900846885688004E-3</v>
      </c>
      <c r="T64" s="2">
        <v>5.7666006185267196E-3</v>
      </c>
      <c r="U64" s="2">
        <v>5.6456980300003097E-3</v>
      </c>
      <c r="V64" s="2">
        <v>5.5273232602753002E-3</v>
      </c>
      <c r="W64" s="2">
        <v>5.4114237495334304E-3</v>
      </c>
      <c r="X64" s="2">
        <v>5.2979480187094101E-3</v>
      </c>
      <c r="Y64" s="2">
        <v>5.1868456477708403E-3</v>
      </c>
      <c r="Z64" s="2">
        <v>5.0780672544138003E-3</v>
      </c>
      <c r="AA64" s="2">
        <v>4.9723868082729101E-3</v>
      </c>
      <c r="AB64" s="2">
        <v>4.8838395415289502E-3</v>
      </c>
      <c r="AC64" s="2">
        <v>4.7968653153963097E-3</v>
      </c>
      <c r="AD64" s="2">
        <v>4.7114363186798397E-3</v>
      </c>
      <c r="AE64" s="2">
        <v>4.6252802583330302E-3</v>
      </c>
      <c r="AF64" s="2">
        <v>4.5253993907772997E-3</v>
      </c>
      <c r="AG64" s="2">
        <v>4.4276706200279499E-3</v>
      </c>
      <c r="AH64" s="2">
        <v>4.3320477801343099E-3</v>
      </c>
      <c r="AI64" s="2">
        <v>4.23848568674123E-3</v>
      </c>
      <c r="AJ64" s="2">
        <v>4.1469401165919496E-3</v>
      </c>
      <c r="AK64" s="2">
        <v>4.0573677874429304E-3</v>
      </c>
      <c r="AL64" s="2">
        <v>3.9697263383831199E-3</v>
      </c>
      <c r="AM64" s="2">
        <v>3.8891361575711099E-3</v>
      </c>
    </row>
    <row r="65" spans="1:39" x14ac:dyDescent="0.3">
      <c r="A65" s="1">
        <v>63</v>
      </c>
      <c r="B65" s="2">
        <v>8.4421102264310693E-3</v>
      </c>
      <c r="C65" s="2">
        <v>8.2653438910072503E-3</v>
      </c>
      <c r="D65" s="2">
        <v>8.0970995164488992E-3</v>
      </c>
      <c r="E65" s="2">
        <v>7.95544577897986E-3</v>
      </c>
      <c r="F65" s="2">
        <v>7.8162642521353402E-3</v>
      </c>
      <c r="G65" s="2">
        <v>7.6795102213304996E-3</v>
      </c>
      <c r="H65" s="2">
        <v>7.5451407261042701E-3</v>
      </c>
      <c r="I65" s="2">
        <v>7.4131140312682598E-3</v>
      </c>
      <c r="J65" s="2">
        <v>7.2833893581146399E-3</v>
      </c>
      <c r="K65" s="2">
        <v>7.1555749083681E-3</v>
      </c>
      <c r="L65" s="2">
        <v>7.0012451797153803E-3</v>
      </c>
      <c r="M65" s="2">
        <v>6.8502325534034198E-3</v>
      </c>
      <c r="N65" s="2">
        <v>6.7024662226389904E-3</v>
      </c>
      <c r="O65" s="2">
        <v>6.5578768705243703E-3</v>
      </c>
      <c r="P65" s="2">
        <v>6.4163966399533598E-3</v>
      </c>
      <c r="Q65" s="2">
        <v>6.2779591038976098E-3</v>
      </c>
      <c r="R65" s="2">
        <v>6.1424992361723803E-3</v>
      </c>
      <c r="S65" s="2">
        <v>6.0099533827205499E-3</v>
      </c>
      <c r="T65" s="2">
        <v>5.8802592334299304E-3</v>
      </c>
      <c r="U65" s="2">
        <v>5.7533557944863803E-3</v>
      </c>
      <c r="V65" s="2">
        <v>5.6291833612594298E-3</v>
      </c>
      <c r="W65" s="2">
        <v>5.5076834917142103E-3</v>
      </c>
      <c r="X65" s="2">
        <v>5.3887989803421297E-3</v>
      </c>
      <c r="Y65" s="2">
        <v>5.2724738326020999E-3</v>
      </c>
      <c r="Z65" s="2">
        <v>5.1586532398637096E-3</v>
      </c>
      <c r="AA65" s="2">
        <v>5.0472835548440002E-3</v>
      </c>
      <c r="AB65" s="2">
        <v>4.9383122675289498E-3</v>
      </c>
      <c r="AC65" s="2">
        <v>4.8316879815716004E-3</v>
      </c>
      <c r="AD65" s="2">
        <v>4.7273603911580303E-3</v>
      </c>
      <c r="AE65" s="2">
        <v>4.6275252271581304E-3</v>
      </c>
      <c r="AF65" s="2">
        <v>4.5451051952236001E-3</v>
      </c>
      <c r="AG65" s="2">
        <v>4.4641498476602802E-3</v>
      </c>
      <c r="AH65" s="2">
        <v>4.3846332715569598E-3</v>
      </c>
      <c r="AI65" s="2">
        <v>4.3065300083540399E-3</v>
      </c>
      <c r="AJ65" s="2">
        <v>4.2298150460217303E-3</v>
      </c>
      <c r="AK65" s="2">
        <v>4.1536503558855103E-3</v>
      </c>
      <c r="AL65" s="2">
        <v>4.0616553649673497E-3</v>
      </c>
      <c r="AM65" s="2">
        <v>3.9716938232506899E-3</v>
      </c>
    </row>
    <row r="66" spans="1:39" x14ac:dyDescent="0.3">
      <c r="A66" s="1">
        <v>64</v>
      </c>
      <c r="B66" s="2">
        <v>8.7062680047817094E-3</v>
      </c>
      <c r="C66" s="2">
        <v>8.5186394335450208E-3</v>
      </c>
      <c r="D66" s="2">
        <v>8.3350359797084196E-3</v>
      </c>
      <c r="E66" s="2">
        <v>8.15537279135666E-3</v>
      </c>
      <c r="F66" s="2">
        <v>7.9795663826531596E-3</v>
      </c>
      <c r="G66" s="2">
        <v>7.8075348131564498E-3</v>
      </c>
      <c r="H66" s="2">
        <v>7.6391977590211796E-3</v>
      </c>
      <c r="I66" s="2">
        <v>7.4744765309892004E-3</v>
      </c>
      <c r="J66" s="2">
        <v>7.3132940663557799E-3</v>
      </c>
      <c r="K66" s="2">
        <v>7.1559267450269602E-3</v>
      </c>
      <c r="L66" s="2">
        <v>7.0306869725240504E-3</v>
      </c>
      <c r="M66" s="2">
        <v>6.90763152043031E-3</v>
      </c>
      <c r="N66" s="2">
        <v>6.7867225411065903E-3</v>
      </c>
      <c r="O66" s="2">
        <v>6.6679228407519296E-3</v>
      </c>
      <c r="P66" s="2">
        <v>6.5511958648023097E-3</v>
      </c>
      <c r="Q66" s="2">
        <v>6.4365056854491596E-3</v>
      </c>
      <c r="R66" s="2">
        <v>6.3238169902935697E-3</v>
      </c>
      <c r="S66" s="2">
        <v>6.2130950716456296E-3</v>
      </c>
      <c r="T66" s="2">
        <v>6.0772649384033296E-3</v>
      </c>
      <c r="U66" s="2">
        <v>5.94279261560286E-3</v>
      </c>
      <c r="V66" s="2">
        <v>5.8112871049084899E-3</v>
      </c>
      <c r="W66" s="2">
        <v>5.6826833302616002E-3</v>
      </c>
      <c r="X66" s="2">
        <v>5.55691762640488E-3</v>
      </c>
      <c r="Y66" s="2">
        <v>5.4339277090275397E-3</v>
      </c>
      <c r="Z66" s="2">
        <v>5.3136526455093399E-3</v>
      </c>
      <c r="AA66" s="2">
        <v>5.1960328262533103E-3</v>
      </c>
      <c r="AB66" s="2">
        <v>5.0810099365967802E-3</v>
      </c>
      <c r="AC66" s="2">
        <v>4.9685269292906601E-3</v>
      </c>
      <c r="AD66" s="2">
        <v>4.8585279975365599E-3</v>
      </c>
      <c r="AE66" s="2">
        <v>4.7509585485719001E-3</v>
      </c>
      <c r="AF66" s="2">
        <v>4.6457651777928703E-3</v>
      </c>
      <c r="AG66" s="2">
        <v>4.5428956434054304E-3</v>
      </c>
      <c r="AH66" s="2">
        <v>4.4422988415946498E-3</v>
      </c>
      <c r="AI66" s="2">
        <v>4.3439247822028597E-3</v>
      </c>
      <c r="AJ66" s="2">
        <v>4.24772456490689E-3</v>
      </c>
      <c r="AK66" s="2">
        <v>4.1544638113678702E-3</v>
      </c>
      <c r="AL66" s="2">
        <v>4.0804521624732103E-3</v>
      </c>
      <c r="AM66" s="2">
        <v>4.0077563812523798E-3</v>
      </c>
    </row>
    <row r="67" spans="1:39" x14ac:dyDescent="0.3">
      <c r="A67" s="1">
        <v>65</v>
      </c>
      <c r="B67" s="2">
        <v>9.0199358491740503E-3</v>
      </c>
      <c r="C67" s="2">
        <v>8.8630412811398808E-3</v>
      </c>
      <c r="D67" s="2">
        <v>8.6913719824210402E-3</v>
      </c>
      <c r="E67" s="2">
        <v>8.4993056198148093E-3</v>
      </c>
      <c r="F67" s="2">
        <v>8.3114649366688997E-3</v>
      </c>
      <c r="G67" s="2">
        <v>8.1277582353811301E-3</v>
      </c>
      <c r="H67" s="2">
        <v>7.9480955227270705E-3</v>
      </c>
      <c r="I67" s="2">
        <v>7.7723886076559098E-3</v>
      </c>
      <c r="J67" s="2">
        <v>7.6005511297783501E-3</v>
      </c>
      <c r="K67" s="2">
        <v>7.4324985539347497E-3</v>
      </c>
      <c r="L67" s="2">
        <v>7.2681481483526499E-3</v>
      </c>
      <c r="M67" s="2">
        <v>7.1074189550536897E-3</v>
      </c>
      <c r="N67" s="2">
        <v>6.95023175678994E-3</v>
      </c>
      <c r="O67" s="2">
        <v>6.79650904262207E-3</v>
      </c>
      <c r="P67" s="2">
        <v>6.6461749731790802E-3</v>
      </c>
      <c r="Q67" s="2">
        <v>6.49915534610829E-3</v>
      </c>
      <c r="R67" s="2">
        <v>6.3553775619614701E-3</v>
      </c>
      <c r="S67" s="2">
        <v>6.2147705906332304E-3</v>
      </c>
      <c r="T67" s="2">
        <v>6.1043058162239703E-3</v>
      </c>
      <c r="U67" s="2">
        <v>5.9974156951326102E-3</v>
      </c>
      <c r="V67" s="2">
        <v>5.8923917540529601E-3</v>
      </c>
      <c r="W67" s="2">
        <v>5.7892016036189698E-3</v>
      </c>
      <c r="X67" s="2">
        <v>5.6878134099586303E-3</v>
      </c>
      <c r="Y67" s="2">
        <v>5.5881958853920798E-3</v>
      </c>
      <c r="Z67" s="2">
        <v>5.4903182792808997E-3</v>
      </c>
      <c r="AA67" s="2">
        <v>5.3941503690244997E-3</v>
      </c>
      <c r="AB67" s="2">
        <v>5.2996624512007201E-3</v>
      </c>
      <c r="AC67" s="2">
        <v>5.1890025767178998E-3</v>
      </c>
      <c r="AD67" s="2">
        <v>5.0718446315895704E-3</v>
      </c>
      <c r="AE67" s="2">
        <v>4.9573253194778602E-3</v>
      </c>
      <c r="AF67" s="2">
        <v>4.8453855065810503E-3</v>
      </c>
      <c r="AG67" s="2">
        <v>4.73596737122302E-3</v>
      </c>
      <c r="AH67" s="2">
        <v>4.6290143753245899E-3</v>
      </c>
      <c r="AI67" s="2">
        <v>4.5244712364688397E-3</v>
      </c>
      <c r="AJ67" s="2">
        <v>4.4222839005491803E-3</v>
      </c>
      <c r="AK67" s="2">
        <v>4.3223995149891696E-3</v>
      </c>
      <c r="AL67" s="2">
        <v>4.22476640252326E-3</v>
      </c>
      <c r="AM67" s="2">
        <v>4.1293340355276599E-3</v>
      </c>
    </row>
    <row r="68" spans="1:39" x14ac:dyDescent="0.3">
      <c r="A68" s="1">
        <v>66</v>
      </c>
      <c r="B68" s="2">
        <v>9.0885553412985796E-3</v>
      </c>
      <c r="C68" s="2">
        <v>8.8877571878514302E-3</v>
      </c>
      <c r="D68" s="2">
        <v>8.7088765272833896E-3</v>
      </c>
      <c r="E68" s="2">
        <v>8.5573881218012592E-3</v>
      </c>
      <c r="F68" s="2">
        <v>8.4085268262548193E-3</v>
      </c>
      <c r="G68" s="2">
        <v>8.2622458868202193E-3</v>
      </c>
      <c r="H68" s="2">
        <v>8.1185001613972504E-3</v>
      </c>
      <c r="I68" s="2">
        <v>7.9772456793898092E-3</v>
      </c>
      <c r="J68" s="2">
        <v>7.8384394167459598E-3</v>
      </c>
      <c r="K68" s="2">
        <v>7.70203917813781E-3</v>
      </c>
      <c r="L68" s="2">
        <v>7.5680035325118803E-3</v>
      </c>
      <c r="M68" s="2">
        <v>7.4362917752695502E-3</v>
      </c>
      <c r="N68" s="2">
        <v>7.3068639037782001E-3</v>
      </c>
      <c r="O68" s="2">
        <v>7.1427695041053601E-3</v>
      </c>
      <c r="P68" s="2">
        <v>6.9816535572784404E-3</v>
      </c>
      <c r="Q68" s="2">
        <v>6.8241593783918099E-3</v>
      </c>
      <c r="R68" s="2">
        <v>6.6702061083363197E-3</v>
      </c>
      <c r="S68" s="2">
        <v>6.51971466828947E-3</v>
      </c>
      <c r="T68" s="2">
        <v>6.3726077217224099E-3</v>
      </c>
      <c r="U68" s="2">
        <v>6.2288096371191596E-3</v>
      </c>
      <c r="V68" s="2">
        <v>6.0882464514217301E-3</v>
      </c>
      <c r="W68" s="2">
        <v>5.95084583420156E-3</v>
      </c>
      <c r="X68" s="2">
        <v>5.8165370525509802E-3</v>
      </c>
      <c r="Y68" s="2">
        <v>5.6852509366851498E-3</v>
      </c>
      <c r="Z68" s="2">
        <v>5.5569198462435201E-3</v>
      </c>
      <c r="AA68" s="2">
        <v>5.4314776372791796E-3</v>
      </c>
      <c r="AB68" s="2">
        <v>5.30885962992404E-3</v>
      </c>
      <c r="AC68" s="2">
        <v>5.2068253328482403E-3</v>
      </c>
      <c r="AD68" s="2">
        <v>5.1156103228885003E-3</v>
      </c>
      <c r="AE68" s="2">
        <v>5.0259892236850503E-3</v>
      </c>
      <c r="AF68" s="2">
        <v>4.9379343227384E-3</v>
      </c>
      <c r="AG68" s="2">
        <v>4.8514183845143003E-3</v>
      </c>
      <c r="AH68" s="2">
        <v>4.7664146424035402E-3</v>
      </c>
      <c r="AI68" s="2">
        <v>4.6828967908114404E-3</v>
      </c>
      <c r="AJ68" s="2">
        <v>4.6008389773750302E-3</v>
      </c>
      <c r="AK68" s="2">
        <v>4.5202157953062004E-3</v>
      </c>
      <c r="AL68" s="2">
        <v>4.4410022758587598E-3</v>
      </c>
      <c r="AM68" s="2">
        <v>4.3631738809178497E-3</v>
      </c>
    </row>
    <row r="69" spans="1:39" x14ac:dyDescent="0.3">
      <c r="A69" s="1">
        <v>67</v>
      </c>
      <c r="B69" s="2">
        <v>9.6071099704302197E-3</v>
      </c>
      <c r="C69" s="2">
        <v>9.3906835416357002E-3</v>
      </c>
      <c r="D69" s="2">
        <v>9.1791032217479508E-3</v>
      </c>
      <c r="E69" s="2">
        <v>8.9722650402809696E-3</v>
      </c>
      <c r="F69" s="2">
        <v>8.7700654203053899E-3</v>
      </c>
      <c r="G69" s="2">
        <v>8.5724021184944207E-3</v>
      </c>
      <c r="H69" s="2">
        <v>8.3791746662329799E-3</v>
      </c>
      <c r="I69" s="2">
        <v>8.1902845643501507E-3</v>
      </c>
      <c r="J69" s="2">
        <v>8.0056353564180501E-3</v>
      </c>
      <c r="K69" s="2">
        <v>7.8251326424233492E-3</v>
      </c>
      <c r="L69" s="2">
        <v>7.6486840633814097E-3</v>
      </c>
      <c r="M69" s="2">
        <v>7.47619927200977E-3</v>
      </c>
      <c r="N69" s="2">
        <v>7.3075898969325696E-3</v>
      </c>
      <c r="O69" s="2">
        <v>7.1796805995985096E-3</v>
      </c>
      <c r="P69" s="2">
        <v>7.0547032141371202E-3</v>
      </c>
      <c r="Q69" s="2">
        <v>6.9318937560873201E-3</v>
      </c>
      <c r="R69" s="2">
        <v>6.8112148798422298E-3</v>
      </c>
      <c r="S69" s="2">
        <v>6.6926298744740403E-3</v>
      </c>
      <c r="T69" s="2">
        <v>6.5761026530759799E-3</v>
      </c>
      <c r="U69" s="2">
        <v>6.46159774236488E-3</v>
      </c>
      <c r="V69" s="2">
        <v>6.3490802724924704E-3</v>
      </c>
      <c r="W69" s="2">
        <v>6.2385159670386801E-3</v>
      </c>
      <c r="X69" s="2">
        <v>6.12987113317243E-3</v>
      </c>
      <c r="Y69" s="2">
        <v>6.0231126519717402E-3</v>
      </c>
      <c r="Z69" s="2">
        <v>5.9116887480386996E-3</v>
      </c>
      <c r="AA69" s="2">
        <v>5.7766052821012796E-3</v>
      </c>
      <c r="AB69" s="2">
        <v>5.6445997674612102E-3</v>
      </c>
      <c r="AC69" s="2">
        <v>5.5156024661055002E-3</v>
      </c>
      <c r="AD69" s="2">
        <v>5.3895452022529097E-3</v>
      </c>
      <c r="AE69" s="2">
        <v>5.2663613281654503E-3</v>
      </c>
      <c r="AF69" s="2">
        <v>5.1459856906712403E-3</v>
      </c>
      <c r="AG69" s="2">
        <v>5.0283545983857304E-3</v>
      </c>
      <c r="AH69" s="2">
        <v>4.9134057896182103E-3</v>
      </c>
      <c r="AI69" s="2">
        <v>4.80107840095104E-3</v>
      </c>
      <c r="AJ69" s="2">
        <v>4.69131293647875E-3</v>
      </c>
      <c r="AK69" s="2">
        <v>4.5840512376947203E-3</v>
      </c>
      <c r="AL69" s="2">
        <v>4.4792364540131102E-3</v>
      </c>
      <c r="AM69" s="2">
        <v>4.3768130139138902E-3</v>
      </c>
    </row>
    <row r="70" spans="1:39" x14ac:dyDescent="0.3">
      <c r="A70" s="1">
        <v>68</v>
      </c>
      <c r="B70" s="2">
        <v>9.6410064952865901E-3</v>
      </c>
      <c r="C70" s="2">
        <v>9.4704022095669707E-3</v>
      </c>
      <c r="D70" s="2">
        <v>9.3028103759422998E-3</v>
      </c>
      <c r="E70" s="2">
        <v>9.13817447478368E-3</v>
      </c>
      <c r="F70" s="2">
        <v>8.9764409477189194E-3</v>
      </c>
      <c r="G70" s="2">
        <v>8.8175581449270492E-3</v>
      </c>
      <c r="H70" s="2">
        <v>8.6614757945910597E-3</v>
      </c>
      <c r="I70" s="2">
        <v>8.5081447320510609E-3</v>
      </c>
      <c r="J70" s="2">
        <v>8.3575167581752506E-3</v>
      </c>
      <c r="K70" s="2">
        <v>8.2095445620776093E-3</v>
      </c>
      <c r="L70" s="2">
        <v>8.0641816759303795E-3</v>
      </c>
      <c r="M70" s="2">
        <v>7.9213824458356005E-3</v>
      </c>
      <c r="N70" s="2">
        <v>7.7811020107826402E-3</v>
      </c>
      <c r="O70" s="2">
        <v>7.6223691472546099E-3</v>
      </c>
      <c r="P70" s="2">
        <v>7.4483422451323599E-3</v>
      </c>
      <c r="Q70" s="2">
        <v>7.2782740491832802E-3</v>
      </c>
      <c r="R70" s="2">
        <v>7.1120751639784799E-3</v>
      </c>
      <c r="S70" s="2">
        <v>6.9496581829316699E-3</v>
      </c>
      <c r="T70" s="2">
        <v>6.7909376455377399E-3</v>
      </c>
      <c r="U70" s="2">
        <v>6.6358299953956004E-3</v>
      </c>
      <c r="V70" s="2">
        <v>6.4842535390412298E-3</v>
      </c>
      <c r="W70" s="2">
        <v>6.3361284055970897E-3</v>
      </c>
      <c r="X70" s="2">
        <v>6.1913765072333198E-3</v>
      </c>
      <c r="Y70" s="2">
        <v>6.0499215004313801E-3</v>
      </c>
      <c r="Z70" s="2">
        <v>5.9182079688981501E-3</v>
      </c>
      <c r="AA70" s="2">
        <v>5.8151250844218697E-3</v>
      </c>
      <c r="AB70" s="2">
        <v>5.7138325447947504E-3</v>
      </c>
      <c r="AC70" s="2">
        <v>5.6142994329688696E-3</v>
      </c>
      <c r="AD70" s="2">
        <v>5.5164953596584599E-3</v>
      </c>
      <c r="AE70" s="2">
        <v>5.4203904545431E-3</v>
      </c>
      <c r="AF70" s="2">
        <v>5.3259553576102204E-3</v>
      </c>
      <c r="AG70" s="2">
        <v>5.2331612106349002E-3</v>
      </c>
      <c r="AH70" s="2">
        <v>5.1419796487950503E-3</v>
      </c>
      <c r="AI70" s="2">
        <v>5.0523827924201098E-3</v>
      </c>
      <c r="AJ70" s="2">
        <v>4.9643432388711802E-3</v>
      </c>
      <c r="AK70" s="2">
        <v>4.8778340545510201E-3</v>
      </c>
      <c r="AL70" s="2">
        <v>4.7928287670418197E-3</v>
      </c>
      <c r="AM70" s="2">
        <v>4.7093013573689304E-3</v>
      </c>
    </row>
    <row r="71" spans="1:39" x14ac:dyDescent="0.3">
      <c r="A71" s="1">
        <v>69</v>
      </c>
      <c r="B71" s="2">
        <v>1.0289493268752401E-2</v>
      </c>
      <c r="C71" s="2">
        <v>1.00549025116919E-2</v>
      </c>
      <c r="D71" s="2">
        <v>9.8256230949572993E-3</v>
      </c>
      <c r="E71" s="2">
        <v>9.6015413628991499E-3</v>
      </c>
      <c r="F71" s="2">
        <v>9.3825432974197608E-3</v>
      </c>
      <c r="G71" s="2">
        <v>9.1685159761915498E-3</v>
      </c>
      <c r="H71" s="2">
        <v>8.9593482668813198E-3</v>
      </c>
      <c r="I71" s="2">
        <v>8.7549311440237396E-3</v>
      </c>
      <c r="J71" s="2">
        <v>8.5551578197724208E-3</v>
      </c>
      <c r="K71" s="2">
        <v>8.3599237831017796E-3</v>
      </c>
      <c r="L71" s="2">
        <v>8.1691267942282791E-3</v>
      </c>
      <c r="M71" s="2">
        <v>7.9826668573735396E-3</v>
      </c>
      <c r="N71" s="2">
        <v>7.8004461832986904E-3</v>
      </c>
      <c r="O71" s="2">
        <v>7.6432962857264303E-3</v>
      </c>
      <c r="P71" s="2">
        <v>7.5079219468138997E-3</v>
      </c>
      <c r="Q71" s="2">
        <v>7.3749364177767502E-3</v>
      </c>
      <c r="R71" s="2">
        <v>7.2442978570010502E-3</v>
      </c>
      <c r="S71" s="2">
        <v>7.1159651450293298E-3</v>
      </c>
      <c r="T71" s="2">
        <v>6.9898978723722596E-3</v>
      </c>
      <c r="U71" s="2">
        <v>6.8660563275675197E-3</v>
      </c>
      <c r="V71" s="2">
        <v>6.7444014854539398E-3</v>
      </c>
      <c r="W71" s="2">
        <v>6.6248949956435399E-3</v>
      </c>
      <c r="X71" s="2">
        <v>6.50749917118162E-3</v>
      </c>
      <c r="Y71" s="2">
        <v>6.3921769773890597E-3</v>
      </c>
      <c r="Z71" s="2">
        <v>6.2788920208825304E-3</v>
      </c>
      <c r="AA71" s="2">
        <v>6.1676085387692599E-3</v>
      </c>
      <c r="AB71" s="2">
        <v>6.0582913880136303E-3</v>
      </c>
      <c r="AC71" s="2">
        <v>5.9509060349731899E-3</v>
      </c>
      <c r="AD71" s="2">
        <v>5.8183462619180101E-3</v>
      </c>
      <c r="AE71" s="2">
        <v>5.6844354870406802E-3</v>
      </c>
      <c r="AF71" s="2">
        <v>5.5535981209491403E-3</v>
      </c>
      <c r="AG71" s="2">
        <v>5.4257640159186904E-3</v>
      </c>
      <c r="AH71" s="2">
        <v>5.3008646075039098E-3</v>
      </c>
      <c r="AI71" s="2">
        <v>5.1788328796136098E-3</v>
      </c>
      <c r="AJ71" s="2">
        <v>5.0596033303188801E-3</v>
      </c>
      <c r="AK71" s="2">
        <v>4.9431119383807499E-3</v>
      </c>
      <c r="AL71" s="2">
        <v>4.8292961304839503E-3</v>
      </c>
      <c r="AM71" s="2">
        <v>4.7180947491635298E-3</v>
      </c>
    </row>
    <row r="72" spans="1:39" x14ac:dyDescent="0.3">
      <c r="A72" s="1">
        <v>70</v>
      </c>
      <c r="B72" s="2">
        <v>1.1158126535039999E-2</v>
      </c>
      <c r="C72" s="2">
        <v>1.0902022767213099E-2</v>
      </c>
      <c r="D72" s="2">
        <v>1.0651750416627101E-2</v>
      </c>
      <c r="E72" s="2">
        <v>1.0407185842812E-2</v>
      </c>
      <c r="F72" s="2">
        <v>1.0168204050034799E-2</v>
      </c>
      <c r="G72" s="2">
        <v>9.9346807862223906E-3</v>
      </c>
      <c r="H72" s="2">
        <v>9.7064935509883592E-3</v>
      </c>
      <c r="I72" s="2">
        <v>9.4835220647492297E-3</v>
      </c>
      <c r="J72" s="2">
        <v>9.2656484718994792E-3</v>
      </c>
      <c r="K72" s="2">
        <v>9.0527574130294004E-3</v>
      </c>
      <c r="L72" s="2">
        <v>8.8447360329302806E-3</v>
      </c>
      <c r="M72" s="2">
        <v>8.6414739573851401E-3</v>
      </c>
      <c r="N72" s="2">
        <v>8.4428632550551906E-3</v>
      </c>
      <c r="O72" s="2">
        <v>8.2487983925196694E-3</v>
      </c>
      <c r="P72" s="2">
        <v>8.0591761864452997E-3</v>
      </c>
      <c r="Q72" s="2">
        <v>7.8738957548437696E-3</v>
      </c>
      <c r="R72" s="2">
        <v>7.6928584683776799E-3</v>
      </c>
      <c r="S72" s="2">
        <v>7.5159679021817799E-3</v>
      </c>
      <c r="T72" s="2">
        <v>7.3431297884223902E-3</v>
      </c>
      <c r="U72" s="2">
        <v>7.1742519696975102E-3</v>
      </c>
      <c r="V72" s="2">
        <v>7.0092443533200004E-3</v>
      </c>
      <c r="W72" s="2">
        <v>6.8480188664973799E-3</v>
      </c>
      <c r="X72" s="2">
        <v>6.6904894124068803E-3</v>
      </c>
      <c r="Y72" s="2">
        <v>6.5365718271575002E-3</v>
      </c>
      <c r="Z72" s="2">
        <v>6.3861838376271197E-3</v>
      </c>
      <c r="AA72" s="2">
        <v>6.2392450201614299E-3</v>
      </c>
      <c r="AB72" s="2">
        <v>6.0956767601203603E-3</v>
      </c>
      <c r="AC72" s="2">
        <v>5.9554022122574697E-3</v>
      </c>
      <c r="AD72" s="2">
        <v>5.8454185451013198E-3</v>
      </c>
      <c r="AE72" s="2">
        <v>5.7417955728144799E-3</v>
      </c>
      <c r="AF72" s="2">
        <v>5.6400043515217003E-3</v>
      </c>
      <c r="AG72" s="2">
        <v>5.5400126838138298E-3</v>
      </c>
      <c r="AH72" s="2">
        <v>5.4417889318105397E-3</v>
      </c>
      <c r="AI72" s="2">
        <v>5.3453020076627503E-3</v>
      </c>
      <c r="AJ72" s="2">
        <v>5.2505213642082202E-3</v>
      </c>
      <c r="AK72" s="2">
        <v>5.1574169857782201E-3</v>
      </c>
      <c r="AL72" s="2">
        <v>5.0659593791530502E-3</v>
      </c>
      <c r="AM72" s="2">
        <v>4.9761195646642799E-3</v>
      </c>
    </row>
    <row r="73" spans="1:39" x14ac:dyDescent="0.3">
      <c r="A73" s="1">
        <v>71</v>
      </c>
      <c r="B73" s="2">
        <v>1.34010705184357E-2</v>
      </c>
      <c r="C73" s="2">
        <v>1.31021028110993E-2</v>
      </c>
      <c r="D73" s="2">
        <v>1.28097426971415E-2</v>
      </c>
      <c r="E73" s="2">
        <v>1.2523855709473E-2</v>
      </c>
      <c r="F73" s="2">
        <v>1.2244305127852601E-2</v>
      </c>
      <c r="G73" s="2">
        <v>1.19709546158167E-2</v>
      </c>
      <c r="H73" s="2">
        <v>1.17036694953076E-2</v>
      </c>
      <c r="I73" s="2">
        <v>1.1442317347675699E-2</v>
      </c>
      <c r="J73" s="2">
        <v>1.11867682818574E-2</v>
      </c>
      <c r="K73" s="2">
        <v>1.09368950383771E-2</v>
      </c>
      <c r="L73" s="2">
        <v>1.0692573012623E-2</v>
      </c>
      <c r="M73" s="2">
        <v>1.04536802386869E-2</v>
      </c>
      <c r="N73" s="2">
        <v>1.0220097354194701E-2</v>
      </c>
      <c r="O73" s="2">
        <v>9.9917075562276705E-3</v>
      </c>
      <c r="P73" s="2">
        <v>9.7683965533284008E-3</v>
      </c>
      <c r="Q73" s="2">
        <v>9.5500525160540899E-3</v>
      </c>
      <c r="R73" s="2">
        <v>9.3365660272902405E-3</v>
      </c>
      <c r="S73" s="2">
        <v>9.1278300329186001E-3</v>
      </c>
      <c r="T73" s="2">
        <v>8.9237397931258306E-3</v>
      </c>
      <c r="U73" s="2">
        <v>8.7241928344889697E-3</v>
      </c>
      <c r="V73" s="2">
        <v>8.5290889028977E-3</v>
      </c>
      <c r="W73" s="2">
        <v>8.3383299173367693E-3</v>
      </c>
      <c r="X73" s="2">
        <v>8.1518199245334995E-3</v>
      </c>
      <c r="Y73" s="2">
        <v>7.9694650544662095E-3</v>
      </c>
      <c r="Z73" s="2">
        <v>7.7911734767246001E-3</v>
      </c>
      <c r="AA73" s="2">
        <v>7.6168553577115597E-3</v>
      </c>
      <c r="AB73" s="2">
        <v>7.4464228186741097E-3</v>
      </c>
      <c r="AC73" s="2">
        <v>7.2797898945512101E-3</v>
      </c>
      <c r="AD73" s="2">
        <v>7.1168724936256696E-3</v>
      </c>
      <c r="AE73" s="2">
        <v>6.9575883579673301E-3</v>
      </c>
      <c r="AF73" s="2">
        <v>6.8018570246549202E-3</v>
      </c>
      <c r="AG73" s="2">
        <v>6.64959978776377E-3</v>
      </c>
      <c r="AH73" s="2">
        <v>6.5007396611067398E-3</v>
      </c>
      <c r="AI73" s="2">
        <v>6.3552013417157499E-3</v>
      </c>
      <c r="AJ73" s="2">
        <v>6.21291117405168E-3</v>
      </c>
      <c r="AK73" s="2">
        <v>6.0737971149299403E-3</v>
      </c>
      <c r="AL73" s="2">
        <v>5.9377886991496404E-3</v>
      </c>
      <c r="AM73" s="2">
        <v>5.8048170058142704E-3</v>
      </c>
    </row>
    <row r="74" spans="1:39" x14ac:dyDescent="0.3">
      <c r="A74" s="1">
        <v>72</v>
      </c>
      <c r="B74" s="2">
        <v>1.60974640726845E-2</v>
      </c>
      <c r="C74" s="2">
        <v>1.57489676268221E-2</v>
      </c>
      <c r="D74" s="2">
        <v>1.54079337083675E-2</v>
      </c>
      <c r="E74" s="2">
        <v>1.50742169095561E-2</v>
      </c>
      <c r="F74" s="2">
        <v>1.47476685234853E-2</v>
      </c>
      <c r="G74" s="2">
        <v>1.4428139784075001E-2</v>
      </c>
      <c r="H74" s="2">
        <v>1.4115483440360101E-2</v>
      </c>
      <c r="I74" s="2">
        <v>1.3809554506393399E-2</v>
      </c>
      <c r="J74" s="2">
        <v>1.35102106033853E-2</v>
      </c>
      <c r="K74" s="2">
        <v>1.3217312100392E-2</v>
      </c>
      <c r="L74" s="2">
        <v>1.2930722155719301E-2</v>
      </c>
      <c r="M74" s="2">
        <v>1.2650306709631199E-2</v>
      </c>
      <c r="N74" s="2">
        <v>1.2375934453409201E-2</v>
      </c>
      <c r="O74" s="2">
        <v>1.2107476787162501E-2</v>
      </c>
      <c r="P74" s="2">
        <v>1.1844807772524399E-2</v>
      </c>
      <c r="Q74" s="2">
        <v>1.1587804083267501E-2</v>
      </c>
      <c r="R74" s="2">
        <v>1.1336344955336501E-2</v>
      </c>
      <c r="S74" s="2">
        <v>1.1090312137034101E-2</v>
      </c>
      <c r="T74" s="2">
        <v>1.0849589839720101E-2</v>
      </c>
      <c r="U74" s="2">
        <v>1.0614064689198E-2</v>
      </c>
      <c r="V74" s="2">
        <v>1.0383625677868E-2</v>
      </c>
      <c r="W74" s="2">
        <v>1.0158164117682399E-2</v>
      </c>
      <c r="X74" s="2">
        <v>9.9375735939150507E-3</v>
      </c>
      <c r="Y74" s="2">
        <v>9.7217499197459496E-3</v>
      </c>
      <c r="Z74" s="2">
        <v>9.5105910916551094E-3</v>
      </c>
      <c r="AA74" s="2">
        <v>9.3039972456189293E-3</v>
      </c>
      <c r="AB74" s="2">
        <v>9.1018706140993701E-3</v>
      </c>
      <c r="AC74" s="2">
        <v>8.9041154838159896E-3</v>
      </c>
      <c r="AD74" s="2">
        <v>8.7106381542906303E-3</v>
      </c>
      <c r="AE74" s="2">
        <v>8.5213468971542597E-3</v>
      </c>
      <c r="AF74" s="2">
        <v>8.3361519162052592E-3</v>
      </c>
      <c r="AG74" s="2">
        <v>8.1549653082085196E-3</v>
      </c>
      <c r="AH74" s="2">
        <v>7.9777010244248409E-3</v>
      </c>
      <c r="AI74" s="2">
        <v>7.8042748328594801E-3</v>
      </c>
      <c r="AJ74" s="2">
        <v>7.63460428121989E-3</v>
      </c>
      <c r="AK74" s="2">
        <v>7.4686086605712304E-3</v>
      </c>
      <c r="AL74" s="2">
        <v>7.3062089696795899E-3</v>
      </c>
      <c r="AM74" s="2">
        <v>7.1473278800322001E-3</v>
      </c>
    </row>
    <row r="75" spans="1:39" x14ac:dyDescent="0.3">
      <c r="A75" s="1">
        <v>73</v>
      </c>
      <c r="B75" s="2">
        <v>1.9588611439647699E-2</v>
      </c>
      <c r="C75" s="2">
        <v>1.91803878349611E-2</v>
      </c>
      <c r="D75" s="2">
        <v>1.8780561953482801E-2</v>
      </c>
      <c r="E75" s="2">
        <v>1.8388978959851799E-2</v>
      </c>
      <c r="F75" s="2">
        <v>1.8005479340388E-2</v>
      </c>
      <c r="G75" s="2">
        <v>1.7629902877838399E-2</v>
      </c>
      <c r="H75" s="2">
        <v>1.72620905925551E-2</v>
      </c>
      <c r="I75" s="2">
        <v>1.69018856761412E-2</v>
      </c>
      <c r="J75" s="2">
        <v>1.6549133926130399E-2</v>
      </c>
      <c r="K75" s="2">
        <v>1.62036839337629E-2</v>
      </c>
      <c r="L75" s="2">
        <v>1.5865387149791799E-2</v>
      </c>
      <c r="M75" s="2">
        <v>1.5534097890237899E-2</v>
      </c>
      <c r="N75" s="2">
        <v>1.5209673312780199E-2</v>
      </c>
      <c r="O75" s="2">
        <v>1.4891973378989599E-2</v>
      </c>
      <c r="P75" s="2">
        <v>1.4580860809939899E-2</v>
      </c>
      <c r="Q75" s="2">
        <v>1.42762010389294E-2</v>
      </c>
      <c r="R75" s="2">
        <v>1.3977862163159801E-2</v>
      </c>
      <c r="S75" s="2">
        <v>1.3685714895285001E-2</v>
      </c>
      <c r="T75" s="2">
        <v>1.3399632515280001E-2</v>
      </c>
      <c r="U75" s="2">
        <v>1.31194908228499E-2</v>
      </c>
      <c r="V75" s="2">
        <v>1.28451680904844E-2</v>
      </c>
      <c r="W75" s="2">
        <v>1.25765450172079E-2</v>
      </c>
      <c r="X75" s="2">
        <v>1.23135046830456E-2</v>
      </c>
      <c r="Y75" s="2">
        <v>1.20559325042134E-2</v>
      </c>
      <c r="Z75" s="2">
        <v>1.18037161890314E-2</v>
      </c>
      <c r="AA75" s="2">
        <v>1.15567456945569E-2</v>
      </c>
      <c r="AB75" s="2">
        <v>1.13149131839322E-2</v>
      </c>
      <c r="AC75" s="2">
        <v>1.10781129844407E-2</v>
      </c>
      <c r="AD75" s="2">
        <v>1.08462415462637E-2</v>
      </c>
      <c r="AE75" s="2">
        <v>1.06191974019312E-2</v>
      </c>
      <c r="AF75" s="2">
        <v>1.03968811264585E-2</v>
      </c>
      <c r="AG75" s="2">
        <v>1.01791952981619E-2</v>
      </c>
      <c r="AH75" s="2">
        <v>9.9660444601445096E-3</v>
      </c>
      <c r="AI75" s="2">
        <v>9.7573350824444807E-3</v>
      </c>
      <c r="AJ75" s="2">
        <v>9.5529755248387593E-3</v>
      </c>
      <c r="AK75" s="2">
        <v>9.3528760002925607E-3</v>
      </c>
      <c r="AL75" s="2">
        <v>9.1569485390476102E-3</v>
      </c>
      <c r="AM75" s="2">
        <v>8.9651069533405407E-3</v>
      </c>
    </row>
    <row r="76" spans="1:39" x14ac:dyDescent="0.3">
      <c r="A76" s="1">
        <v>74</v>
      </c>
      <c r="B76" s="2">
        <v>2.3927415992668299E-2</v>
      </c>
      <c r="C76" s="2">
        <v>2.3449366923293701E-2</v>
      </c>
      <c r="D76" s="2">
        <v>2.2980722377210501E-2</v>
      </c>
      <c r="E76" s="2">
        <v>2.2521319586724899E-2</v>
      </c>
      <c r="F76" s="2">
        <v>2.2070989381363999E-2</v>
      </c>
      <c r="G76" s="2">
        <v>2.1629561041799202E-2</v>
      </c>
      <c r="H76" s="2">
        <v>2.1196864681139099E-2</v>
      </c>
      <c r="I76" s="2">
        <v>2.07727323998467E-2</v>
      </c>
      <c r="J76" s="2">
        <v>2.0356998832565899E-2</v>
      </c>
      <c r="K76" s="2">
        <v>1.9949501393592899E-2</v>
      </c>
      <c r="L76" s="2">
        <v>1.9550080373162599E-2</v>
      </c>
      <c r="M76" s="2">
        <v>1.9158578960042201E-2</v>
      </c>
      <c r="N76" s="2">
        <v>1.8774843227883E-2</v>
      </c>
      <c r="O76" s="2">
        <v>1.8398722103909099E-2</v>
      </c>
      <c r="P76" s="2">
        <v>1.8030067329161001E-2</v>
      </c>
      <c r="Q76" s="2">
        <v>1.7668733414866099E-2</v>
      </c>
      <c r="R76" s="2">
        <v>1.7314577597204499E-2</v>
      </c>
      <c r="S76" s="2">
        <v>1.6967459791596001E-2</v>
      </c>
      <c r="T76" s="2">
        <v>1.66272425470647E-2</v>
      </c>
      <c r="U76" s="2">
        <v>1.6293791000957802E-2</v>
      </c>
      <c r="V76" s="2">
        <v>1.5966972834155199E-2</v>
      </c>
      <c r="W76" s="2">
        <v>1.5646658226835902E-2</v>
      </c>
      <c r="X76" s="2">
        <v>1.5332719814832399E-2</v>
      </c>
      <c r="Y76" s="2">
        <v>1.50250326465893E-2</v>
      </c>
      <c r="Z76" s="2">
        <v>1.47234741407299E-2</v>
      </c>
      <c r="AA76" s="2">
        <v>1.4427924044233501E-2</v>
      </c>
      <c r="AB76" s="2">
        <v>1.4138264391220999E-2</v>
      </c>
      <c r="AC76" s="2">
        <v>1.3854379462347599E-2</v>
      </c>
      <c r="AD76" s="2">
        <v>1.3576155744797799E-2</v>
      </c>
      <c r="AE76" s="2">
        <v>1.3303481892880499E-2</v>
      </c>
      <c r="AF76" s="2">
        <v>1.30362486892193E-2</v>
      </c>
      <c r="AG76" s="2">
        <v>1.27743490065338E-2</v>
      </c>
      <c r="AH76" s="2">
        <v>1.2517677770007301E-2</v>
      </c>
      <c r="AI76" s="2">
        <v>1.2266131920236199E-2</v>
      </c>
      <c r="AJ76" s="2">
        <v>1.20196103767563E-2</v>
      </c>
      <c r="AK76" s="2">
        <v>1.17780140021403E-2</v>
      </c>
      <c r="AL76" s="2">
        <v>1.1541245566662601E-2</v>
      </c>
      <c r="AM76" s="2">
        <v>1.13092097135244E-2</v>
      </c>
    </row>
    <row r="77" spans="1:39" x14ac:dyDescent="0.3">
      <c r="A77" s="1">
        <v>75</v>
      </c>
      <c r="B77" s="2">
        <v>2.93227374374407E-2</v>
      </c>
      <c r="C77" s="2">
        <v>2.8763568539917499E-2</v>
      </c>
      <c r="D77" s="2">
        <v>2.8214866850748099E-2</v>
      </c>
      <c r="E77" s="2">
        <v>2.76764639452813E-2</v>
      </c>
      <c r="F77" s="2">
        <v>2.71481828742338E-2</v>
      </c>
      <c r="G77" s="2">
        <v>2.6629844060330098E-2</v>
      </c>
      <c r="H77" s="2">
        <v>2.61212682027426E-2</v>
      </c>
      <c r="I77" s="2">
        <v>2.5622277695835999E-2</v>
      </c>
      <c r="J77" s="2">
        <v>2.5132697310345401E-2</v>
      </c>
      <c r="K77" s="2">
        <v>2.4652354508509298E-2</v>
      </c>
      <c r="L77" s="2">
        <v>2.4181079577647199E-2</v>
      </c>
      <c r="M77" s="2">
        <v>2.3718705673799301E-2</v>
      </c>
      <c r="N77" s="2">
        <v>2.3265068820927499E-2</v>
      </c>
      <c r="O77" s="2">
        <v>2.2820007888271598E-2</v>
      </c>
      <c r="P77" s="2">
        <v>2.2383364557084898E-2</v>
      </c>
      <c r="Q77" s="2">
        <v>2.1954983282323301E-2</v>
      </c>
      <c r="R77" s="2">
        <v>2.1534711252060801E-2</v>
      </c>
      <c r="S77" s="2">
        <v>2.1122398346008299E-2</v>
      </c>
      <c r="T77" s="2">
        <v>2.0717897093821401E-2</v>
      </c>
      <c r="U77" s="2">
        <v>2.0321062633541599E-2</v>
      </c>
      <c r="V77" s="2">
        <v>1.9931752670340301E-2</v>
      </c>
      <c r="W77" s="2">
        <v>1.95498274356532E-2</v>
      </c>
      <c r="X77" s="2">
        <v>1.91751496467489E-2</v>
      </c>
      <c r="Y77" s="2">
        <v>1.88075844667537E-2</v>
      </c>
      <c r="Z77" s="2">
        <v>1.8446999465145199E-2</v>
      </c>
      <c r="AA77" s="2">
        <v>1.8093264578720701E-2</v>
      </c>
      <c r="AB77" s="2">
        <v>1.7746252073042701E-2</v>
      </c>
      <c r="AC77" s="2">
        <v>1.7405836504365901E-2</v>
      </c>
      <c r="AD77" s="2">
        <v>1.7071894682043301E-2</v>
      </c>
      <c r="AE77" s="2">
        <v>1.6744305631413301E-2</v>
      </c>
      <c r="AF77" s="2">
        <v>1.6422950557167901E-2</v>
      </c>
      <c r="AG77" s="2">
        <v>1.6107712807199599E-2</v>
      </c>
      <c r="AH77" s="2">
        <v>1.5798477836927199E-2</v>
      </c>
      <c r="AI77" s="2">
        <v>1.5495133174098801E-2</v>
      </c>
      <c r="AJ77" s="2">
        <v>1.51975683840709E-2</v>
      </c>
      <c r="AK77" s="2">
        <v>1.49056750355609E-2</v>
      </c>
      <c r="AL77" s="2">
        <v>1.46193466668714E-2</v>
      </c>
      <c r="AM77" s="2">
        <v>1.43384787525845E-2</v>
      </c>
    </row>
    <row r="78" spans="1:39" x14ac:dyDescent="0.3">
      <c r="A78" s="1">
        <v>76</v>
      </c>
      <c r="B78" s="2">
        <v>3.5272117044746899E-2</v>
      </c>
      <c r="C78" s="2">
        <v>3.4584317951916799E-2</v>
      </c>
      <c r="D78" s="2">
        <v>3.3909627370577199E-2</v>
      </c>
      <c r="E78" s="2">
        <v>3.3247840666202198E-2</v>
      </c>
      <c r="F78" s="2">
        <v>3.2598737644341597E-2</v>
      </c>
      <c r="G78" s="2">
        <v>3.1962092424674897E-2</v>
      </c>
      <c r="H78" s="2">
        <v>3.13376783138445E-2</v>
      </c>
      <c r="I78" s="2">
        <v>3.0725270195748399E-2</v>
      </c>
      <c r="J78" s="2">
        <v>3.01246456896525E-2</v>
      </c>
      <c r="K78" s="2">
        <v>2.9535585696825101E-2</v>
      </c>
      <c r="L78" s="2">
        <v>2.89578746438224E-2</v>
      </c>
      <c r="M78" s="2">
        <v>2.8391300575387999E-2</v>
      </c>
      <c r="N78" s="2">
        <v>2.7835655172900702E-2</v>
      </c>
      <c r="O78" s="2">
        <v>2.7290733736074501E-2</v>
      </c>
      <c r="P78" s="2">
        <v>2.67563351466318E-2</v>
      </c>
      <c r="Q78" s="2">
        <v>2.6232261823249E-2</v>
      </c>
      <c r="R78" s="2">
        <v>2.57183196723994E-2</v>
      </c>
      <c r="S78" s="2">
        <v>2.5214318037392401E-2</v>
      </c>
      <c r="T78" s="2">
        <v>2.4720069646758401E-2</v>
      </c>
      <c r="U78" s="2">
        <v>2.4235390562553701E-2</v>
      </c>
      <c r="V78" s="2">
        <v>2.3760100128876499E-2</v>
      </c>
      <c r="W78" s="2">
        <v>2.3294020920742099E-2</v>
      </c>
      <c r="X78" s="2">
        <v>2.28369786933953E-2</v>
      </c>
      <c r="Y78" s="2">
        <v>2.2388802332102501E-2</v>
      </c>
      <c r="Z78" s="2">
        <v>2.1949323802448899E-2</v>
      </c>
      <c r="AA78" s="2">
        <v>2.1518378101153299E-2</v>
      </c>
      <c r="AB78" s="2">
        <v>2.1095803207413999E-2</v>
      </c>
      <c r="AC78" s="2">
        <v>2.0681440034790399E-2</v>
      </c>
      <c r="AD78" s="2">
        <v>2.0275132383627398E-2</v>
      </c>
      <c r="AE78" s="2">
        <v>1.9876726894027599E-2</v>
      </c>
      <c r="AF78" s="2">
        <v>1.9486072999373098E-2</v>
      </c>
      <c r="AG78" s="2">
        <v>1.9103022880401801E-2</v>
      </c>
      <c r="AH78" s="2">
        <v>1.8727431419840099E-2</v>
      </c>
      <c r="AI78" s="2">
        <v>1.8359156157593402E-2</v>
      </c>
      <c r="AJ78" s="2">
        <v>1.7998057246495801E-2</v>
      </c>
      <c r="AK78" s="2">
        <v>1.7643997408621201E-2</v>
      </c>
      <c r="AL78" s="2">
        <v>1.7296841892154299E-2</v>
      </c>
      <c r="AM78" s="2">
        <v>1.69564584288232E-2</v>
      </c>
    </row>
    <row r="79" spans="1:39" x14ac:dyDescent="0.3">
      <c r="A79" s="1">
        <v>77</v>
      </c>
      <c r="B79" s="2">
        <v>3.6033215144682898E-2</v>
      </c>
      <c r="C79" s="2">
        <v>3.5380592243179597E-2</v>
      </c>
      <c r="D79" s="2">
        <v>3.4739528024850801E-2</v>
      </c>
      <c r="E79" s="2">
        <v>3.41098516190287E-2</v>
      </c>
      <c r="F79" s="2">
        <v>3.3491381070226797E-2</v>
      </c>
      <c r="G79" s="2">
        <v>3.2883930454647603E-2</v>
      </c>
      <c r="H79" s="2">
        <v>3.2287313397851201E-2</v>
      </c>
      <c r="I79" s="2">
        <v>3.1701344803514803E-2</v>
      </c>
      <c r="J79" s="2">
        <v>3.1125841693029999E-2</v>
      </c>
      <c r="K79" s="2">
        <v>3.0560623603209901E-2</v>
      </c>
      <c r="L79" s="2">
        <v>3.00055127644458E-2</v>
      </c>
      <c r="M79" s="2">
        <v>2.9460334169840799E-2</v>
      </c>
      <c r="N79" s="2">
        <v>2.89249155902696E-2</v>
      </c>
      <c r="O79" s="2">
        <v>2.8399087562678799E-2</v>
      </c>
      <c r="P79" s="2">
        <v>2.7882683365215301E-2</v>
      </c>
      <c r="Q79" s="2">
        <v>2.73755389859376E-2</v>
      </c>
      <c r="R79" s="2">
        <v>2.68774930884738E-2</v>
      </c>
      <c r="S79" s="2">
        <v>2.6388386976303399E-2</v>
      </c>
      <c r="T79" s="2">
        <v>2.5908064556499001E-2</v>
      </c>
      <c r="U79" s="2">
        <v>2.5436372303348199E-2</v>
      </c>
      <c r="V79" s="2">
        <v>2.4973159222068299E-2</v>
      </c>
      <c r="W79" s="2">
        <v>2.4518276812722901E-2</v>
      </c>
      <c r="X79" s="2">
        <v>2.40715790343962E-2</v>
      </c>
      <c r="Y79" s="2">
        <v>2.36329222696583E-2</v>
      </c>
      <c r="Z79" s="2">
        <v>2.3202165289337402E-2</v>
      </c>
      <c r="AA79" s="2">
        <v>2.2779169217612701E-2</v>
      </c>
      <c r="AB79" s="2">
        <v>2.2363797497433599E-2</v>
      </c>
      <c r="AC79" s="2">
        <v>2.1955915856272001E-2</v>
      </c>
      <c r="AD79" s="2">
        <v>2.1555392272213099E-2</v>
      </c>
      <c r="AE79" s="2">
        <v>2.1162096940387499E-2</v>
      </c>
      <c r="AF79" s="2">
        <v>2.07759022397478E-2</v>
      </c>
      <c r="AG79" s="2">
        <v>2.0396682700193899E-2</v>
      </c>
      <c r="AH79" s="2">
        <v>2.0024314970048699E-2</v>
      </c>
      <c r="AI79" s="2">
        <v>1.96586777838853E-2</v>
      </c>
      <c r="AJ79" s="2">
        <v>1.929965193071E-2</v>
      </c>
      <c r="AK79" s="2">
        <v>1.89471202225002E-2</v>
      </c>
      <c r="AL79" s="2">
        <v>1.86009674630997E-2</v>
      </c>
      <c r="AM79" s="2">
        <v>1.8261080417472202E-2</v>
      </c>
    </row>
    <row r="80" spans="1:39" x14ac:dyDescent="0.3">
      <c r="A80" s="1">
        <v>78</v>
      </c>
      <c r="B80" s="2">
        <v>4.68749532075338E-2</v>
      </c>
      <c r="C80" s="2">
        <v>4.6036681643475297E-2</v>
      </c>
      <c r="D80" s="2">
        <v>4.5212966127675301E-2</v>
      </c>
      <c r="E80" s="2">
        <v>4.4403610404731501E-2</v>
      </c>
      <c r="F80" s="2">
        <v>4.3608397999689102E-2</v>
      </c>
      <c r="G80" s="2">
        <v>4.2827104162760601E-2</v>
      </c>
      <c r="H80" s="2">
        <v>4.2059501789816003E-2</v>
      </c>
      <c r="I80" s="2">
        <v>4.1305364347074498E-2</v>
      </c>
      <c r="J80" s="2">
        <v>4.05644673060317E-2</v>
      </c>
      <c r="K80" s="2">
        <v>3.98365888375425E-2</v>
      </c>
      <c r="L80" s="2">
        <v>3.9121510137487298E-2</v>
      </c>
      <c r="M80" s="2">
        <v>3.8419015569222802E-2</v>
      </c>
      <c r="N80" s="2">
        <v>3.77288927149197E-2</v>
      </c>
      <c r="O80" s="2">
        <v>3.7050932381596097E-2</v>
      </c>
      <c r="P80" s="2">
        <v>3.63849285846344E-2</v>
      </c>
      <c r="Q80" s="2">
        <v>3.5730678520122003E-2</v>
      </c>
      <c r="R80" s="2">
        <v>3.5087982531666499E-2</v>
      </c>
      <c r="S80" s="2">
        <v>3.4456644074502898E-2</v>
      </c>
      <c r="T80" s="2">
        <v>3.3836469678301798E-2</v>
      </c>
      <c r="U80" s="2">
        <v>3.3227268909391601E-2</v>
      </c>
      <c r="V80" s="2">
        <v>3.26288543327522E-2</v>
      </c>
      <c r="W80" s="2">
        <v>3.2041041473971299E-2</v>
      </c>
      <c r="X80" s="2">
        <v>3.1463648781260803E-2</v>
      </c>
      <c r="Y80" s="2">
        <v>3.0896497587592199E-2</v>
      </c>
      <c r="Z80" s="2">
        <v>3.0339412072985201E-2</v>
      </c>
      <c r="AA80" s="2">
        <v>2.9792219226974202E-2</v>
      </c>
      <c r="AB80" s="2">
        <v>2.9254748811269202E-2</v>
      </c>
      <c r="AC80" s="2">
        <v>2.87268333226261E-2</v>
      </c>
      <c r="AD80" s="2">
        <v>2.82083079559396E-2</v>
      </c>
      <c r="AE80" s="2">
        <v>2.7699010567568499E-2</v>
      </c>
      <c r="AF80" s="2">
        <v>2.71987816389044E-2</v>
      </c>
      <c r="AG80" s="2">
        <v>2.6707464240194202E-2</v>
      </c>
      <c r="AH80" s="2">
        <v>2.6224903994622701E-2</v>
      </c>
      <c r="AI80" s="2">
        <v>2.57509490426663E-2</v>
      </c>
      <c r="AJ80" s="2">
        <v>2.5285450006723401E-2</v>
      </c>
      <c r="AK80" s="2">
        <v>2.48282599560305E-2</v>
      </c>
      <c r="AL80" s="2">
        <v>2.4379234371867599E-2</v>
      </c>
      <c r="AM80" s="2">
        <v>2.39382311130635E-2</v>
      </c>
    </row>
    <row r="81" spans="1:39" x14ac:dyDescent="0.3">
      <c r="A81" s="1">
        <v>79</v>
      </c>
      <c r="B81" s="2">
        <v>6.1512428396229203E-2</v>
      </c>
      <c r="C81" s="2">
        <v>6.0507632096529602E-2</v>
      </c>
      <c r="D81" s="2">
        <v>5.9518639556773202E-2</v>
      </c>
      <c r="E81" s="2">
        <v>5.8545271529920097E-2</v>
      </c>
      <c r="F81" s="2">
        <v>5.7587323392165303E-2</v>
      </c>
      <c r="G81" s="2">
        <v>5.6644579345359103E-2</v>
      </c>
      <c r="H81" s="2">
        <v>5.5716819480936201E-2</v>
      </c>
      <c r="I81" s="2">
        <v>5.4803823287851598E-2</v>
      </c>
      <c r="J81" s="2">
        <v>5.3905371389067001E-2</v>
      </c>
      <c r="K81" s="2">
        <v>5.3021246395496199E-2</v>
      </c>
      <c r="L81" s="2">
        <v>5.2151233320184898E-2</v>
      </c>
      <c r="M81" s="2">
        <v>5.1295119773274701E-2</v>
      </c>
      <c r="N81" s="2">
        <v>5.0452696047618401E-2</v>
      </c>
      <c r="O81" s="2">
        <v>4.9623755149775101E-2</v>
      </c>
      <c r="P81" s="2">
        <v>4.8808092803658797E-2</v>
      </c>
      <c r="Q81" s="2">
        <v>4.8005507440432901E-2</v>
      </c>
      <c r="R81" s="2">
        <v>4.7215800181432697E-2</v>
      </c>
      <c r="S81" s="2">
        <v>4.64387748175039E-2</v>
      </c>
      <c r="T81" s="2">
        <v>4.5674237786454103E-2</v>
      </c>
      <c r="U81" s="2">
        <v>4.4921998149474299E-2</v>
      </c>
      <c r="V81" s="2">
        <v>4.4181867566963302E-2</v>
      </c>
      <c r="W81" s="2">
        <v>4.3453660273984902E-2</v>
      </c>
      <c r="X81" s="2">
        <v>4.2737193055475499E-2</v>
      </c>
      <c r="Y81" s="2">
        <v>4.2032285221274703E-2</v>
      </c>
      <c r="Z81" s="2">
        <v>4.13387585810195E-2</v>
      </c>
      <c r="AA81" s="2">
        <v>4.0656437418932198E-2</v>
      </c>
      <c r="AB81" s="2">
        <v>3.9985148468523399E-2</v>
      </c>
      <c r="AC81" s="2">
        <v>3.93247208872302E-2</v>
      </c>
      <c r="AD81" s="2">
        <v>3.86749862310036E-2</v>
      </c>
      <c r="AE81" s="2">
        <v>3.8035778428862001E-2</v>
      </c>
      <c r="AF81" s="2">
        <v>3.7406933757423801E-2</v>
      </c>
      <c r="AG81" s="2">
        <v>3.6788290815431397E-2</v>
      </c>
      <c r="AH81" s="2">
        <v>3.6179690498281403E-2</v>
      </c>
      <c r="AI81" s="2">
        <v>3.5580975972570997E-2</v>
      </c>
      <c r="AJ81" s="2">
        <v>3.4991992650672703E-2</v>
      </c>
      <c r="AK81" s="2">
        <v>3.4412588165348298E-2</v>
      </c>
      <c r="AL81" s="2">
        <v>3.3842612344412999E-2</v>
      </c>
      <c r="AM81" s="2">
        <v>3.3281917185458698E-2</v>
      </c>
    </row>
    <row r="82" spans="1:39" x14ac:dyDescent="0.3">
      <c r="A82" s="1">
        <v>80</v>
      </c>
      <c r="B82" s="2">
        <v>7.9707484666309003E-2</v>
      </c>
      <c r="C82" s="2">
        <v>7.8523469172476296E-2</v>
      </c>
      <c r="D82" s="2">
        <v>7.7356208637913204E-2</v>
      </c>
      <c r="E82" s="2">
        <v>7.6205549304610695E-2</v>
      </c>
      <c r="F82" s="2">
        <v>7.5071306533934096E-2</v>
      </c>
      <c r="G82" s="2">
        <v>7.3953281400990098E-2</v>
      </c>
      <c r="H82" s="2">
        <v>7.2851268970951594E-2</v>
      </c>
      <c r="I82" s="2">
        <v>7.1765062425088705E-2</v>
      </c>
      <c r="J82" s="2">
        <v>7.0694455115915697E-2</v>
      </c>
      <c r="K82" s="2">
        <v>6.9639241588904804E-2</v>
      </c>
      <c r="L82" s="2">
        <v>6.8599218088360503E-2</v>
      </c>
      <c r="M82" s="2">
        <v>6.7574182805685307E-2</v>
      </c>
      <c r="N82" s="2">
        <v>6.6563935998874502E-2</v>
      </c>
      <c r="O82" s="2">
        <v>6.5568280047520897E-2</v>
      </c>
      <c r="P82" s="2">
        <v>6.4587019475411095E-2</v>
      </c>
      <c r="Q82" s="2">
        <v>6.3619960956723995E-2</v>
      </c>
      <c r="R82" s="2">
        <v>6.2666913313830605E-2</v>
      </c>
      <c r="S82" s="2">
        <v>6.1727687510694997E-2</v>
      </c>
      <c r="T82" s="2">
        <v>6.0802096643880699E-2</v>
      </c>
      <c r="U82" s="2">
        <v>5.9889955932173201E-2</v>
      </c>
      <c r="V82" s="2">
        <v>5.8991082705329302E-2</v>
      </c>
      <c r="W82" s="2">
        <v>5.8105296392220902E-2</v>
      </c>
      <c r="X82" s="2">
        <v>5.7232418508511698E-2</v>
      </c>
      <c r="Y82" s="2">
        <v>5.6372272643946897E-2</v>
      </c>
      <c r="Z82" s="2">
        <v>5.5524684449302697E-2</v>
      </c>
      <c r="AA82" s="2">
        <v>5.4689481623028599E-2</v>
      </c>
      <c r="AB82" s="2">
        <v>5.3866493897604097E-2</v>
      </c>
      <c r="AC82" s="2">
        <v>5.3055553025631502E-2</v>
      </c>
      <c r="AD82" s="2">
        <v>5.22564927656805E-2</v>
      </c>
      <c r="AE82" s="2">
        <v>5.14691488679003E-2</v>
      </c>
      <c r="AF82" s="2">
        <v>5.0693359059414703E-2</v>
      </c>
      <c r="AG82" s="2">
        <v>4.9928963029513398E-2</v>
      </c>
      <c r="AH82" s="2">
        <v>4.9175802414653899E-2</v>
      </c>
      <c r="AI82" s="2">
        <v>4.8433720783286401E-2</v>
      </c>
      <c r="AJ82" s="2">
        <v>4.7702563620515302E-2</v>
      </c>
      <c r="AK82" s="2">
        <v>4.6982178312608203E-2</v>
      </c>
      <c r="AL82" s="2">
        <v>4.6272414131365201E-2</v>
      </c>
      <c r="AM82" s="2">
        <v>4.5573122218360698E-2</v>
      </c>
    </row>
    <row r="83" spans="1:39" x14ac:dyDescent="0.3">
      <c r="A83" s="1">
        <v>81</v>
      </c>
      <c r="B83" s="2">
        <v>0.10198844077339</v>
      </c>
      <c r="C83" s="2">
        <v>0.10061753877126001</v>
      </c>
      <c r="D83" s="2">
        <v>9.9263955987020897E-2</v>
      </c>
      <c r="E83" s="2">
        <v>9.7927571660657506E-2</v>
      </c>
      <c r="F83" s="2">
        <v>9.6608228502840204E-2</v>
      </c>
      <c r="G83" s="2">
        <v>9.5305751742383801E-2</v>
      </c>
      <c r="H83" s="2">
        <v>9.4019958646921906E-2</v>
      </c>
      <c r="I83" s="2">
        <v>9.2750663282865506E-2</v>
      </c>
      <c r="J83" s="2">
        <v>9.1497678896253598E-2</v>
      </c>
      <c r="K83" s="2">
        <v>9.0260819104543005E-2</v>
      </c>
      <c r="L83" s="2">
        <v>8.9039898493980599E-2</v>
      </c>
      <c r="M83" s="2">
        <v>8.7834732919680303E-2</v>
      </c>
      <c r="N83" s="2">
        <v>8.6645139656871401E-2</v>
      </c>
      <c r="O83" s="2">
        <v>8.5470937477503603E-2</v>
      </c>
      <c r="P83" s="2">
        <v>8.4311946689286293E-2</v>
      </c>
      <c r="Q83" s="2">
        <v>8.3167989155689001E-2</v>
      </c>
      <c r="R83" s="2">
        <v>8.2038888306173105E-2</v>
      </c>
      <c r="S83" s="2">
        <v>8.0924469141290201E-2</v>
      </c>
      <c r="T83" s="2">
        <v>7.98245582349731E-2</v>
      </c>
      <c r="U83" s="2">
        <v>7.8738983735187507E-2</v>
      </c>
      <c r="V83" s="2">
        <v>7.7667575363537203E-2</v>
      </c>
      <c r="W83" s="2">
        <v>7.6610164414125201E-2</v>
      </c>
      <c r="X83" s="2">
        <v>7.5566583751829702E-2</v>
      </c>
      <c r="Y83" s="2">
        <v>7.4536667810081003E-2</v>
      </c>
      <c r="Z83" s="2">
        <v>7.3520252588191198E-2</v>
      </c>
      <c r="AA83" s="2">
        <v>7.2517175648265694E-2</v>
      </c>
      <c r="AB83" s="2">
        <v>7.1527276111722798E-2</v>
      </c>
      <c r="AC83" s="2">
        <v>7.0550394655436902E-2</v>
      </c>
      <c r="AD83" s="2">
        <v>6.9586373507521407E-2</v>
      </c>
      <c r="AE83" s="2">
        <v>6.8635056442766101E-2</v>
      </c>
      <c r="AF83" s="2">
        <v>6.7696288777741295E-2</v>
      </c>
      <c r="AG83" s="2">
        <v>6.6769917365582701E-2</v>
      </c>
      <c r="AH83" s="2">
        <v>6.5855790590467506E-2</v>
      </c>
      <c r="AI83" s="2">
        <v>6.4953758361795302E-2</v>
      </c>
      <c r="AJ83" s="2">
        <v>6.4063672108084599E-2</v>
      </c>
      <c r="AK83" s="2">
        <v>6.3185384770596903E-2</v>
      </c>
      <c r="AL83" s="2">
        <v>6.2318750796698803E-2</v>
      </c>
      <c r="AM83" s="2">
        <v>6.1463626132973202E-2</v>
      </c>
    </row>
    <row r="84" spans="1:39" x14ac:dyDescent="0.3">
      <c r="A84" s="1">
        <v>82</v>
      </c>
      <c r="B84" s="2">
        <v>0.12886044312258499</v>
      </c>
      <c r="C84" s="2">
        <v>0.12730171588115699</v>
      </c>
      <c r="D84" s="2">
        <v>0.125760411789755</v>
      </c>
      <c r="E84" s="2">
        <v>0.124236448779686</v>
      </c>
      <c r="F84" s="2">
        <v>0.122729702703421</v>
      </c>
      <c r="G84" s="2">
        <v>0.121240028803677</v>
      </c>
      <c r="H84" s="2">
        <v>0.11976727246362801</v>
      </c>
      <c r="I84" s="2">
        <v>0.11831127459287399</v>
      </c>
      <c r="J84" s="2">
        <v>0.11687187432879501</v>
      </c>
      <c r="K84" s="2">
        <v>0.115448910394261</v>
      </c>
      <c r="L84" s="2">
        <v>0.114042221782699</v>
      </c>
      <c r="M84" s="2">
        <v>0.112651648106334</v>
      </c>
      <c r="N84" s="2">
        <v>0.111277029775596</v>
      </c>
      <c r="O84" s="2">
        <v>0.10991820809380801</v>
      </c>
      <c r="P84" s="2">
        <v>0.108575025309202</v>
      </c>
      <c r="Q84" s="2">
        <v>0.107247324645347</v>
      </c>
      <c r="R84" s="2">
        <v>0.105934950320513</v>
      </c>
      <c r="S84" s="2">
        <v>0.104637747561261</v>
      </c>
      <c r="T84" s="2">
        <v>0.103355562612904</v>
      </c>
      <c r="U84" s="2">
        <v>0.102088242748163</v>
      </c>
      <c r="V84" s="2">
        <v>0.100835636274705</v>
      </c>
      <c r="W84" s="2">
        <v>9.9597592541882496E-2</v>
      </c>
      <c r="X84" s="2">
        <v>9.8373961946864E-2</v>
      </c>
      <c r="Y84" s="2">
        <v>9.7164595940248705E-2</v>
      </c>
      <c r="Z84" s="2">
        <v>9.5969347031209101E-2</v>
      </c>
      <c r="AA84" s="2">
        <v>9.4788068792200406E-2</v>
      </c>
      <c r="AB84" s="2">
        <v>9.3620615863252099E-2</v>
      </c>
      <c r="AC84" s="2">
        <v>9.2466843955859801E-2</v>
      </c>
      <c r="AD84" s="2">
        <v>9.1326609856488397E-2</v>
      </c>
      <c r="AE84" s="2">
        <v>9.0199771429697706E-2</v>
      </c>
      <c r="AF84" s="2">
        <v>8.9086187620902105E-2</v>
      </c>
      <c r="AG84" s="2">
        <v>8.7985718458771595E-2</v>
      </c>
      <c r="AH84" s="2">
        <v>8.6898225057286504E-2</v>
      </c>
      <c r="AI84" s="2">
        <v>8.5823569617452897E-2</v>
      </c>
      <c r="AJ84" s="2">
        <v>8.4761615428689693E-2</v>
      </c>
      <c r="AK84" s="2">
        <v>8.3712226869894199E-2</v>
      </c>
      <c r="AL84" s="2">
        <v>8.2675269410197594E-2</v>
      </c>
      <c r="AM84" s="2">
        <v>8.1650609609417099E-2</v>
      </c>
    </row>
    <row r="85" spans="1:39" x14ac:dyDescent="0.3">
      <c r="A85" s="1">
        <v>83</v>
      </c>
      <c r="B85" s="2">
        <v>0.16077036479468401</v>
      </c>
      <c r="C85" s="2">
        <v>0.15903117379707199</v>
      </c>
      <c r="D85" s="2">
        <v>0.15730900432814099</v>
      </c>
      <c r="E85" s="2">
        <v>0.15560381614872901</v>
      </c>
      <c r="F85" s="2">
        <v>0.15391552176252901</v>
      </c>
      <c r="G85" s="2">
        <v>0.15224401016588701</v>
      </c>
      <c r="H85" s="2">
        <v>0.15058915875762599</v>
      </c>
      <c r="I85" s="2">
        <v>0.148950839315316</v>
      </c>
      <c r="J85" s="2">
        <v>0.14732892099794001</v>
      </c>
      <c r="K85" s="2">
        <v>0.14572327185825501</v>
      </c>
      <c r="L85" s="2">
        <v>0.14413375960816099</v>
      </c>
      <c r="M85" s="2">
        <v>0.142560252009545</v>
      </c>
      <c r="N85" s="2">
        <v>0.14100261707723599</v>
      </c>
      <c r="O85" s="2">
        <v>0.13946072318761599</v>
      </c>
      <c r="P85" s="2">
        <v>0.13793443913973499</v>
      </c>
      <c r="Q85" s="2">
        <v>0.13642363419242401</v>
      </c>
      <c r="R85" s="2">
        <v>0.13492817808917701</v>
      </c>
      <c r="S85" s="2">
        <v>0.133447941076698</v>
      </c>
      <c r="T85" s="2">
        <v>0.131982793920079</v>
      </c>
      <c r="U85" s="2">
        <v>0.13053260791608401</v>
      </c>
      <c r="V85" s="2">
        <v>0.12909725490530299</v>
      </c>
      <c r="W85" s="2">
        <v>0.127676607283534</v>
      </c>
      <c r="X85" s="2">
        <v>0.12627053801260299</v>
      </c>
      <c r="Y85" s="2">
        <v>0.124878920630708</v>
      </c>
      <c r="Z85" s="2">
        <v>0.123501629262353</v>
      </c>
      <c r="AA85" s="2">
        <v>0.122138538627885</v>
      </c>
      <c r="AB85" s="2">
        <v>0.12078952405266501</v>
      </c>
      <c r="AC85" s="2">
        <v>0.11945446147588699</v>
      </c>
      <c r="AD85" s="2">
        <v>0.11813322745903899</v>
      </c>
      <c r="AE85" s="2">
        <v>0.11682569919402799</v>
      </c>
      <c r="AF85" s="2">
        <v>0.11553175451097</v>
      </c>
      <c r="AG85" s="2">
        <v>0.114251271885648</v>
      </c>
      <c r="AH85" s="2">
        <v>0.11298413044665601</v>
      </c>
      <c r="AI85" s="2">
        <v>0.11173020998222299</v>
      </c>
      <c r="AJ85" s="2">
        <v>0.110489390946722</v>
      </c>
      <c r="AK85" s="2">
        <v>0.109261554466886</v>
      </c>
      <c r="AL85" s="2">
        <v>0.108046582347717</v>
      </c>
      <c r="AM85" s="2">
        <v>0.10684435707811001</v>
      </c>
    </row>
    <row r="86" spans="1:39" x14ac:dyDescent="0.3">
      <c r="A86" s="1">
        <v>84</v>
      </c>
      <c r="B86" s="2">
        <v>0.198066285750847</v>
      </c>
      <c r="C86" s="2">
        <v>0.196163540411294</v>
      </c>
      <c r="D86" s="2">
        <v>0.19427690213947499</v>
      </c>
      <c r="E86" s="2">
        <v>0.192406372609356</v>
      </c>
      <c r="F86" s="2">
        <v>0.190551901712433</v>
      </c>
      <c r="G86" s="2">
        <v>0.18871341332607899</v>
      </c>
      <c r="H86" s="2">
        <v>0.18689081825194101</v>
      </c>
      <c r="I86" s="2">
        <v>0.1850840207162</v>
      </c>
      <c r="J86" s="2">
        <v>0.183292921639125</v>
      </c>
      <c r="K86" s="2">
        <v>0.18151742028343501</v>
      </c>
      <c r="L86" s="2">
        <v>0.179757415089039</v>
      </c>
      <c r="M86" s="2">
        <v>0.17801280409940801</v>
      </c>
      <c r="N86" s="2">
        <v>0.176283485182889</v>
      </c>
      <c r="O86" s="2">
        <v>0.174569356151</v>
      </c>
      <c r="P86" s="2">
        <v>0.17287031482488199</v>
      </c>
      <c r="Q86" s="2">
        <v>0.17118625907559001</v>
      </c>
      <c r="R86" s="2">
        <v>0.16951708685111799</v>
      </c>
      <c r="S86" s="2">
        <v>0.167862696196627</v>
      </c>
      <c r="T86" s="2">
        <v>0.16622298527110299</v>
      </c>
      <c r="U86" s="2">
        <v>0.164597852362103</v>
      </c>
      <c r="V86" s="2">
        <v>0.16298719589937999</v>
      </c>
      <c r="W86" s="2">
        <v>0.161390914467818</v>
      </c>
      <c r="X86" s="2">
        <v>0.159808906819877</v>
      </c>
      <c r="Y86" s="2">
        <v>0.15824107188765499</v>
      </c>
      <c r="Z86" s="2">
        <v>0.156687308794623</v>
      </c>
      <c r="AA86" s="2">
        <v>0.15514751686705899</v>
      </c>
      <c r="AB86" s="2">
        <v>0.153621595645202</v>
      </c>
      <c r="AC86" s="2">
        <v>0.15210944489412401</v>
      </c>
      <c r="AD86" s="2">
        <v>0.150610964614346</v>
      </c>
      <c r="AE86" s="2">
        <v>0.14912605505217599</v>
      </c>
      <c r="AF86" s="2">
        <v>0.14765461670980301</v>
      </c>
      <c r="AG86" s="2">
        <v>0.146196550355121</v>
      </c>
      <c r="AH86" s="2">
        <v>0.14475175703130899</v>
      </c>
      <c r="AI86" s="2">
        <v>0.14332013806615501</v>
      </c>
      <c r="AJ86" s="2">
        <v>0.141901595081141</v>
      </c>
      <c r="AK86" s="2">
        <v>0.140496030000274</v>
      </c>
      <c r="AL86" s="2">
        <v>0.13910334505868599</v>
      </c>
      <c r="AM86" s="2">
        <v>0.137723442810989</v>
      </c>
    </row>
    <row r="87" spans="1:39" x14ac:dyDescent="0.3">
      <c r="A87" s="1">
        <v>85</v>
      </c>
      <c r="B87" s="2">
        <v>0.240953527605729</v>
      </c>
      <c r="C87" s="2">
        <v>0.23891439887216501</v>
      </c>
      <c r="D87" s="2">
        <v>0.236889987065454</v>
      </c>
      <c r="E87" s="2">
        <v>0.23488033266005401</v>
      </c>
      <c r="F87" s="2">
        <v>0.23288542074681601</v>
      </c>
      <c r="G87" s="2">
        <v>0.23090520843163601</v>
      </c>
      <c r="H87" s="2">
        <v>0.22893963860781</v>
      </c>
      <c r="I87" s="2">
        <v>0.22698864688213899</v>
      </c>
      <c r="J87" s="2">
        <v>0.22505216506133099</v>
      </c>
      <c r="K87" s="2">
        <v>0.223130122910215</v>
      </c>
      <c r="L87" s="2">
        <v>0.22122244904164101</v>
      </c>
      <c r="M87" s="2">
        <v>0.21932907137007401</v>
      </c>
      <c r="N87" s="2">
        <v>0.217449917345924</v>
      </c>
      <c r="O87" s="2">
        <v>0.215584914079616</v>
      </c>
      <c r="P87" s="2">
        <v>0.21373398841021299</v>
      </c>
      <c r="Q87" s="2">
        <v>0.21189706694607</v>
      </c>
      <c r="R87" s="2">
        <v>0.21007407609136999</v>
      </c>
      <c r="S87" s="2">
        <v>0.208264942065473</v>
      </c>
      <c r="T87" s="2">
        <v>0.20646959091856801</v>
      </c>
      <c r="U87" s="2">
        <v>0.204687948545379</v>
      </c>
      <c r="V87" s="2">
        <v>0.202919940697808</v>
      </c>
      <c r="W87" s="2">
        <v>0.20116549299696199</v>
      </c>
      <c r="X87" s="2">
        <v>0.199424530944769</v>
      </c>
      <c r="Y87" s="2">
        <v>0.19769697993532101</v>
      </c>
      <c r="Z87" s="2">
        <v>0.195982765265974</v>
      </c>
      <c r="AA87" s="2">
        <v>0.19428181214825699</v>
      </c>
      <c r="AB87" s="2">
        <v>0.19259404571858599</v>
      </c>
      <c r="AC87" s="2">
        <v>0.19091939104880201</v>
      </c>
      <c r="AD87" s="2">
        <v>0.189257773156535</v>
      </c>
      <c r="AE87" s="2">
        <v>0.18760911701539301</v>
      </c>
      <c r="AF87" s="2">
        <v>0.18597334756498199</v>
      </c>
      <c r="AG87" s="2">
        <v>0.18435038972075499</v>
      </c>
      <c r="AH87" s="2">
        <v>0.182740168383697</v>
      </c>
      <c r="AI87" s="2">
        <v>0.18114260844983399</v>
      </c>
      <c r="AJ87" s="2">
        <v>0.179557634819585</v>
      </c>
      <c r="AK87" s="2">
        <v>0.177985172406944</v>
      </c>
      <c r="AL87" s="2">
        <v>0.176425146148497</v>
      </c>
      <c r="AM87" s="2">
        <v>0.17487748101227699</v>
      </c>
    </row>
    <row r="88" spans="1:39" x14ac:dyDescent="0.3">
      <c r="A88" s="1">
        <v>86</v>
      </c>
      <c r="B88" s="2">
        <v>0.28945006211783197</v>
      </c>
      <c r="C88" s="2">
        <v>0.28731195934700399</v>
      </c>
      <c r="D88" s="2">
        <v>0.28518679061677499</v>
      </c>
      <c r="E88" s="2">
        <v>0.28307462917771098</v>
      </c>
      <c r="F88" s="2">
        <v>0.28097549046030701</v>
      </c>
      <c r="G88" s="2">
        <v>0.27888936059391101</v>
      </c>
      <c r="H88" s="2">
        <v>0.27681621075677298</v>
      </c>
      <c r="I88" s="2">
        <v>0.274756004399001</v>
      </c>
      <c r="J88" s="2">
        <v>0.27270870088056398</v>
      </c>
      <c r="K88" s="2">
        <v>0.27067425730607703</v>
      </c>
      <c r="L88" s="2">
        <v>0.26865262945256202</v>
      </c>
      <c r="M88" s="2">
        <v>0.26664377224098301</v>
      </c>
      <c r="N88" s="2">
        <v>0.26464763997826302</v>
      </c>
      <c r="O88" s="2">
        <v>0.262664186483831</v>
      </c>
      <c r="P88" s="2">
        <v>0.26069336515805802</v>
      </c>
      <c r="Q88" s="2">
        <v>0.25873512902142298</v>
      </c>
      <c r="R88" s="2">
        <v>0.25678943073891097</v>
      </c>
      <c r="S88" s="2">
        <v>0.25485622263695301</v>
      </c>
      <c r="T88" s="2">
        <v>0.25293545671656897</v>
      </c>
      <c r="U88" s="2">
        <v>0.25102708466455198</v>
      </c>
      <c r="V88" s="2">
        <v>0.24913105786363601</v>
      </c>
      <c r="W88" s="2">
        <v>0.24724732740210001</v>
      </c>
      <c r="X88" s="2">
        <v>0.24537584408305099</v>
      </c>
      <c r="Y88" s="2">
        <v>0.24351655843349701</v>
      </c>
      <c r="Z88" s="2">
        <v>0.24166942071327399</v>
      </c>
      <c r="AA88" s="2">
        <v>0.23983438092385501</v>
      </c>
      <c r="AB88" s="2">
        <v>0.238011388817051</v>
      </c>
      <c r="AC88" s="2">
        <v>0.23620039390362299</v>
      </c>
      <c r="AD88" s="2">
        <v>0.23440134546178701</v>
      </c>
      <c r="AE88" s="2">
        <v>0.232614192545644</v>
      </c>
      <c r="AF88" s="2">
        <v>0.230838883993501</v>
      </c>
      <c r="AG88" s="2">
        <v>0.22907536843611501</v>
      </c>
      <c r="AH88" s="2">
        <v>0.22732359430483801</v>
      </c>
      <c r="AI88" s="2">
        <v>0.22558350983966899</v>
      </c>
      <c r="AJ88" s="2">
        <v>0.223855063097225</v>
      </c>
      <c r="AK88" s="2">
        <v>0.22213820195860601</v>
      </c>
      <c r="AL88" s="2">
        <v>0.22043287413717899</v>
      </c>
      <c r="AM88" s="2">
        <v>0.218739027186267</v>
      </c>
    </row>
    <row r="89" spans="1:39" x14ac:dyDescent="0.3">
      <c r="A89" s="1">
        <v>87</v>
      </c>
      <c r="B89" s="2">
        <v>0.34334486015867099</v>
      </c>
      <c r="C89" s="2">
        <v>0.34115450606873199</v>
      </c>
      <c r="D89" s="2">
        <v>0.33897503383425198</v>
      </c>
      <c r="E89" s="2">
        <v>0.33680654124694798</v>
      </c>
      <c r="F89" s="2">
        <v>0.33464906719838799</v>
      </c>
      <c r="G89" s="2">
        <v>0.33250262070215397</v>
      </c>
      <c r="H89" s="2">
        <v>0.33036719551089599</v>
      </c>
      <c r="I89" s="2">
        <v>0.328242777479679</v>
      </c>
      <c r="J89" s="2">
        <v>0.32612934827680101</v>
      </c>
      <c r="K89" s="2">
        <v>0.32402688725543899</v>
      </c>
      <c r="L89" s="2">
        <v>0.32193537239921799</v>
      </c>
      <c r="M89" s="2">
        <v>0.31985478080149399</v>
      </c>
      <c r="N89" s="2">
        <v>0.31778508890983198</v>
      </c>
      <c r="O89" s="2">
        <v>0.315726272652261</v>
      </c>
      <c r="P89" s="2">
        <v>0.313678307503996</v>
      </c>
      <c r="Q89" s="2">
        <v>0.31164116852416501</v>
      </c>
      <c r="R89" s="2">
        <v>0.30961483037742898</v>
      </c>
      <c r="S89" s="2">
        <v>0.30759926734798398</v>
      </c>
      <c r="T89" s="2">
        <v>0.30559445334970697</v>
      </c>
      <c r="U89" s="2">
        <v>0.30360036193436202</v>
      </c>
      <c r="V89" s="2">
        <v>0.30161696629879903</v>
      </c>
      <c r="W89" s="2">
        <v>0.29964423929163803</v>
      </c>
      <c r="X89" s="2">
        <v>0.29768215341968701</v>
      </c>
      <c r="Y89" s="2">
        <v>0.29573068085419701</v>
      </c>
      <c r="Z89" s="2">
        <v>0.29378979343703299</v>
      </c>
      <c r="AA89" s="2">
        <v>0.29185946268677099</v>
      </c>
      <c r="AB89" s="2">
        <v>0.28993965980476299</v>
      </c>
      <c r="AC89" s="2">
        <v>0.28803035568114699</v>
      </c>
      <c r="AD89" s="2">
        <v>0.286131520900828</v>
      </c>
      <c r="AE89" s="2">
        <v>0.28424312574942301</v>
      </c>
      <c r="AF89" s="2">
        <v>0.28236514021916398</v>
      </c>
      <c r="AG89" s="2">
        <v>0.28049753401477701</v>
      </c>
      <c r="AH89" s="2">
        <v>0.27864027655931001</v>
      </c>
      <c r="AI89" s="2">
        <v>0.27679333699994002</v>
      </c>
      <c r="AJ89" s="2">
        <v>0.27495668421372998</v>
      </c>
      <c r="AK89" s="2">
        <v>0.27313028681336099</v>
      </c>
      <c r="AL89" s="2">
        <v>0.27131411315281201</v>
      </c>
      <c r="AM89" s="2">
        <v>0.26950813133301499</v>
      </c>
    </row>
    <row r="90" spans="1:39" x14ac:dyDescent="0.3">
      <c r="A90" s="1">
        <v>88</v>
      </c>
      <c r="B90" s="2">
        <v>0.40216328041595401</v>
      </c>
      <c r="C90" s="2">
        <v>0.399974789244053</v>
      </c>
      <c r="D90" s="2">
        <v>0.39779501009863899</v>
      </c>
      <c r="E90" s="2">
        <v>0.39562405588482902</v>
      </c>
      <c r="F90" s="2">
        <v>0.39346198101177898</v>
      </c>
      <c r="G90" s="2">
        <v>0.391308810220101</v>
      </c>
      <c r="H90" s="2">
        <v>0.389164553113588</v>
      </c>
      <c r="I90" s="2">
        <v>0.387029211485307</v>
      </c>
      <c r="J90" s="2">
        <v>0.38490278301182002</v>
      </c>
      <c r="K90" s="2">
        <v>0.38278526311685102</v>
      </c>
      <c r="L90" s="2">
        <v>0.38067664591232597</v>
      </c>
      <c r="M90" s="2">
        <v>0.37857692467440002</v>
      </c>
      <c r="N90" s="2">
        <v>0.37648609208513001</v>
      </c>
      <c r="O90" s="2">
        <v>0.37440414035602498</v>
      </c>
      <c r="P90" s="2">
        <v>0.372331061292073</v>
      </c>
      <c r="Q90" s="2">
        <v>0.370266846325772</v>
      </c>
      <c r="R90" s="2">
        <v>0.36821148653603902</v>
      </c>
      <c r="S90" s="2">
        <v>0.36616497265950998</v>
      </c>
      <c r="T90" s="2">
        <v>0.36412729509799502</v>
      </c>
      <c r="U90" s="2">
        <v>0.36209844392400498</v>
      </c>
      <c r="V90" s="2">
        <v>0.36007840888530201</v>
      </c>
      <c r="W90" s="2">
        <v>0.35806717940895999</v>
      </c>
      <c r="X90" s="2">
        <v>0.35606474460517901</v>
      </c>
      <c r="Y90" s="2">
        <v>0.35407109327097502</v>
      </c>
      <c r="Z90" s="2">
        <v>0.35208621389380002</v>
      </c>
      <c r="AA90" s="2">
        <v>0.35011009465513898</v>
      </c>
      <c r="AB90" s="2">
        <v>0.34814272343408098</v>
      </c>
      <c r="AC90" s="2">
        <v>0.346184087810882</v>
      </c>
      <c r="AD90" s="2">
        <v>0.34423417507052301</v>
      </c>
      <c r="AE90" s="2">
        <v>0.34229297220625998</v>
      </c>
      <c r="AF90" s="2">
        <v>0.34036046592316999</v>
      </c>
      <c r="AG90" s="2">
        <v>0.33843664264168999</v>
      </c>
      <c r="AH90" s="2">
        <v>0.33652148850115399</v>
      </c>
      <c r="AI90" s="2">
        <v>0.33461498936332401</v>
      </c>
      <c r="AJ90" s="2">
        <v>0.33271713081590998</v>
      </c>
      <c r="AK90" s="2">
        <v>0.33082789817608799</v>
      </c>
      <c r="AL90" s="2">
        <v>0.32894727649401401</v>
      </c>
      <c r="AM90" s="2">
        <v>0.32707525055632097</v>
      </c>
    </row>
    <row r="91" spans="1:39" x14ac:dyDescent="0.3">
      <c r="A91" s="1">
        <v>89</v>
      </c>
      <c r="B91" s="2">
        <v>0.46514379822834001</v>
      </c>
      <c r="C91" s="2">
        <v>0.46301576382646398</v>
      </c>
      <c r="D91" s="2">
        <v>0.46089431543634002</v>
      </c>
      <c r="E91" s="2">
        <v>0.45877957161016097</v>
      </c>
      <c r="F91" s="2">
        <v>0.45667159434471</v>
      </c>
      <c r="G91" s="2">
        <v>0.45457041697183798</v>
      </c>
      <c r="H91" s="2">
        <v>0.452476058229277</v>
      </c>
      <c r="I91" s="2">
        <v>0.450388529359672</v>
      </c>
      <c r="J91" s="2">
        <v>0.44830783769253602</v>
      </c>
      <c r="K91" s="2">
        <v>0.446233988451949</v>
      </c>
      <c r="L91" s="2">
        <v>0.44416698566922203</v>
      </c>
      <c r="M91" s="2">
        <v>0.44210683264406297</v>
      </c>
      <c r="N91" s="2">
        <v>0.44005353217798998</v>
      </c>
      <c r="O91" s="2">
        <v>0.43800708669286798</v>
      </c>
      <c r="P91" s="2">
        <v>0.43596749829148901</v>
      </c>
      <c r="Q91" s="2">
        <v>0.43393476878894</v>
      </c>
      <c r="R91" s="2">
        <v>0.43190889972923102</v>
      </c>
      <c r="S91" s="2">
        <v>0.42988989239449199</v>
      </c>
      <c r="T91" s="2">
        <v>0.42787774781043603</v>
      </c>
      <c r="U91" s="2">
        <v>0.42587246674993001</v>
      </c>
      <c r="V91" s="2">
        <v>0.42387404973562898</v>
      </c>
      <c r="W91" s="2">
        <v>0.42188249704213698</v>
      </c>
      <c r="X91" s="2">
        <v>0.41989780869792698</v>
      </c>
      <c r="Y91" s="2">
        <v>0.41791998448716</v>
      </c>
      <c r="Z91" s="2">
        <v>0.41594902395143901</v>
      </c>
      <c r="AA91" s="2">
        <v>0.41398492639154599</v>
      </c>
      <c r="AB91" s="2">
        <v>0.41202769086917301</v>
      </c>
      <c r="AC91" s="2">
        <v>0.41007731620864502</v>
      </c>
      <c r="AD91" s="2">
        <v>0.40813380099865698</v>
      </c>
      <c r="AE91" s="2">
        <v>0.40619714359400899</v>
      </c>
      <c r="AF91" s="2">
        <v>0.404267342117346</v>
      </c>
      <c r="AG91" s="2">
        <v>0.40234439446091003</v>
      </c>
      <c r="AH91" s="2">
        <v>0.40042829828829302</v>
      </c>
      <c r="AI91" s="2">
        <v>0.398519051036197</v>
      </c>
      <c r="AJ91" s="2">
        <v>0.39661664991620099</v>
      </c>
      <c r="AK91" s="2">
        <v>0.39472109191653298</v>
      </c>
      <c r="AL91" s="2">
        <v>0.392832373803846</v>
      </c>
      <c r="AM91" s="2">
        <v>0.39095049212499899</v>
      </c>
    </row>
    <row r="92" spans="1:39" x14ac:dyDescent="0.3">
      <c r="A92" s="1">
        <v>90</v>
      </c>
      <c r="B92" s="2">
        <v>0.53123014659095702</v>
      </c>
      <c r="C92" s="2">
        <v>0.52922187249250197</v>
      </c>
      <c r="D92" s="2">
        <v>0.52721825148618895</v>
      </c>
      <c r="E92" s="2">
        <v>0.52521939933501904</v>
      </c>
      <c r="F92" s="2">
        <v>0.52322537869034003</v>
      </c>
      <c r="G92" s="2">
        <v>0.52123622530483404</v>
      </c>
      <c r="H92" s="2">
        <v>0.51925196126669404</v>
      </c>
      <c r="I92" s="2">
        <v>0.51727260168120404</v>
      </c>
      <c r="J92" s="2">
        <v>0.515298158044182</v>
      </c>
      <c r="K92" s="2">
        <v>0.51332863994528499</v>
      </c>
      <c r="L92" s="2">
        <v>0.51136405592814205</v>
      </c>
      <c r="M92" s="2">
        <v>0.50940441392483604</v>
      </c>
      <c r="N92" s="2">
        <v>0.50744972147548595</v>
      </c>
      <c r="O92" s="2">
        <v>0.50549998583936095</v>
      </c>
      <c r="P92" s="2">
        <v>0.50355521405122505</v>
      </c>
      <c r="Q92" s="2">
        <v>0.50161541295005696</v>
      </c>
      <c r="R92" s="2">
        <v>0.49968058919380298</v>
      </c>
      <c r="S92" s="2">
        <v>0.49775074926710999</v>
      </c>
      <c r="T92" s="2">
        <v>0.49582589948550199</v>
      </c>
      <c r="U92" s="2">
        <v>0.493906045997768</v>
      </c>
      <c r="V92" s="2">
        <v>0.49199119478745501</v>
      </c>
      <c r="W92" s="2">
        <v>0.49008135167391398</v>
      </c>
      <c r="X92" s="2">
        <v>0.48817652231311598</v>
      </c>
      <c r="Y92" s="2">
        <v>0.48627671219836699</v>
      </c>
      <c r="Z92" s="2">
        <v>0.48438192666096802</v>
      </c>
      <c r="AA92" s="2">
        <v>0.482492170870852</v>
      </c>
      <c r="AB92" s="2">
        <v>0.48060744983721698</v>
      </c>
      <c r="AC92" s="2">
        <v>0.47872776840915798</v>
      </c>
      <c r="AD92" s="2">
        <v>0.47685313127629902</v>
      </c>
      <c r="AE92" s="2">
        <v>0.47498354296943701</v>
      </c>
      <c r="AF92" s="2">
        <v>0.47311900786118399</v>
      </c>
      <c r="AG92" s="2">
        <v>0.47125953016662397</v>
      </c>
      <c r="AH92" s="2">
        <v>0.469405113943971</v>
      </c>
      <c r="AI92" s="2">
        <v>0.467555763095234</v>
      </c>
      <c r="AJ92" s="2">
        <v>0.465711481366894</v>
      </c>
      <c r="AK92" s="2">
        <v>0.46387227235057699</v>
      </c>
      <c r="AL92" s="2">
        <v>0.462038139483746</v>
      </c>
      <c r="AM92" s="2">
        <v>0.46020908605039101</v>
      </c>
    </row>
    <row r="93" spans="1:39" x14ac:dyDescent="0.3">
      <c r="A93" s="1">
        <v>91</v>
      </c>
      <c r="B93" s="2">
        <v>0.599082221642806</v>
      </c>
      <c r="C93" s="2">
        <v>0.59724935998296802</v>
      </c>
      <c r="D93" s="2">
        <v>0.59541952709316004</v>
      </c>
      <c r="E93" s="2">
        <v>0.59359282931893198</v>
      </c>
      <c r="F93" s="2">
        <v>0.59176932471583299</v>
      </c>
      <c r="G93" s="2">
        <v>0.58994904689776595</v>
      </c>
      <c r="H93" s="2">
        <v>0.58813201708498697</v>
      </c>
      <c r="I93" s="2">
        <v>0.586318250190629</v>
      </c>
      <c r="J93" s="2">
        <v>0.58450775789552001</v>
      </c>
      <c r="K93" s="2">
        <v>0.58270055020154099</v>
      </c>
      <c r="L93" s="2">
        <v>0.580896636216372</v>
      </c>
      <c r="M93" s="2">
        <v>0.57909602454994202</v>
      </c>
      <c r="N93" s="2">
        <v>0.57729872351473899</v>
      </c>
      <c r="O93" s="2">
        <v>0.575504741227025</v>
      </c>
      <c r="P93" s="2">
        <v>0.57371408565800297</v>
      </c>
      <c r="Q93" s="2">
        <v>0.57192676465969805</v>
      </c>
      <c r="R93" s="2">
        <v>0.570142785978073</v>
      </c>
      <c r="S93" s="2">
        <v>0.56836215725968897</v>
      </c>
      <c r="T93" s="2">
        <v>0.56658488605512003</v>
      </c>
      <c r="U93" s="2">
        <v>0.56481097982071604</v>
      </c>
      <c r="V93" s="2">
        <v>0.56304044591954705</v>
      </c>
      <c r="W93" s="2">
        <v>0.56127329162192496</v>
      </c>
      <c r="X93" s="2">
        <v>0.55950952410572397</v>
      </c>
      <c r="Y93" s="2">
        <v>0.55774915045658902</v>
      </c>
      <c r="Z93" s="2">
        <v>0.55599217766810805</v>
      </c>
      <c r="AA93" s="2">
        <v>0.55423861264194496</v>
      </c>
      <c r="AB93" s="2">
        <v>0.55248846218797898</v>
      </c>
      <c r="AC93" s="2">
        <v>0.55074173302442997</v>
      </c>
      <c r="AD93" s="2">
        <v>0.54899843177798802</v>
      </c>
      <c r="AE93" s="2">
        <v>0.54725856498394798</v>
      </c>
      <c r="AF93" s="2">
        <v>0.54552213908634595</v>
      </c>
      <c r="AG93" s="2">
        <v>0.543789160438095</v>
      </c>
      <c r="AH93" s="2">
        <v>0.54205963530113399</v>
      </c>
      <c r="AI93" s="2">
        <v>0.540333569846569</v>
      </c>
      <c r="AJ93" s="2">
        <v>0.53861097015483095</v>
      </c>
      <c r="AK93" s="2">
        <v>0.53689184221582498</v>
      </c>
      <c r="AL93" s="2">
        <v>0.53517619192909704</v>
      </c>
      <c r="AM93" s="2">
        <v>0.53346402510399005</v>
      </c>
    </row>
    <row r="94" spans="1:39" x14ac:dyDescent="0.3">
      <c r="A94" s="1">
        <v>92</v>
      </c>
      <c r="B94" s="2">
        <v>0.66710788435983004</v>
      </c>
      <c r="C94" s="2">
        <v>0.66549787465886101</v>
      </c>
      <c r="D94" s="2">
        <v>0.66388964324168998</v>
      </c>
      <c r="E94" s="2">
        <v>0.66228328257867397</v>
      </c>
      <c r="F94" s="2">
        <v>0.66067884282891698</v>
      </c>
      <c r="G94" s="2">
        <v>0.65907635274370802</v>
      </c>
      <c r="H94" s="2">
        <v>0.65747583023239597</v>
      </c>
      <c r="I94" s="2">
        <v>0.65587728770297504</v>
      </c>
      <c r="J94" s="2">
        <v>0.65428073476148596</v>
      </c>
      <c r="K94" s="2">
        <v>0.65268617957641695</v>
      </c>
      <c r="L94" s="2">
        <v>0.65109362956830097</v>
      </c>
      <c r="M94" s="2">
        <v>0.64950309175825005</v>
      </c>
      <c r="N94" s="2">
        <v>0.64791457294409105</v>
      </c>
      <c r="O94" s="2">
        <v>0.64632807978936901</v>
      </c>
      <c r="P94" s="2">
        <v>0.644743618868306</v>
      </c>
      <c r="Q94" s="2">
        <v>0.64316119668849903</v>
      </c>
      <c r="R94" s="2">
        <v>0.64158081970237602</v>
      </c>
      <c r="S94" s="2">
        <v>0.64000249431295597</v>
      </c>
      <c r="T94" s="2">
        <v>0.63842622687674699</v>
      </c>
      <c r="U94" s="2">
        <v>0.63685202370518301</v>
      </c>
      <c r="V94" s="2">
        <v>0.635279891065337</v>
      </c>
      <c r="W94" s="2">
        <v>0.63370983518026103</v>
      </c>
      <c r="X94" s="2">
        <v>0.63214186222913504</v>
      </c>
      <c r="Y94" s="2">
        <v>0.63057597834733603</v>
      </c>
      <c r="Z94" s="2">
        <v>0.629012189626447</v>
      </c>
      <c r="AA94" s="2">
        <v>0.62745050211425302</v>
      </c>
      <c r="AB94" s="2">
        <v>0.62589092181471895</v>
      </c>
      <c r="AC94" s="2">
        <v>0.62433345468797297</v>
      </c>
      <c r="AD94" s="2">
        <v>0.622778106650278</v>
      </c>
      <c r="AE94" s="2">
        <v>0.62122488357400896</v>
      </c>
      <c r="AF94" s="2">
        <v>0.619673791287633</v>
      </c>
      <c r="AG94" s="2">
        <v>0.61812483557568398</v>
      </c>
      <c r="AH94" s="2">
        <v>0.61657802217874302</v>
      </c>
      <c r="AI94" s="2">
        <v>0.61503335679342497</v>
      </c>
      <c r="AJ94" s="2">
        <v>0.61349084507235596</v>
      </c>
      <c r="AK94" s="2">
        <v>0.61195049262416201</v>
      </c>
      <c r="AL94" s="2">
        <v>0.61041230501345201</v>
      </c>
      <c r="AM94" s="2">
        <v>0.60887628776081104</v>
      </c>
    </row>
    <row r="95" spans="1:39" x14ac:dyDescent="0.3">
      <c r="A95" s="1">
        <v>93</v>
      </c>
      <c r="B95" s="2">
        <v>0.73351612295152002</v>
      </c>
      <c r="C95" s="2">
        <v>0.73216391049957597</v>
      </c>
      <c r="D95" s="2">
        <v>0.73081260767437595</v>
      </c>
      <c r="E95" s="2">
        <v>0.72946229072893398</v>
      </c>
      <c r="F95" s="2">
        <v>0.72811300042742</v>
      </c>
      <c r="G95" s="2">
        <v>0.72676475958027298</v>
      </c>
      <c r="H95" s="2">
        <v>0.72541758191125705</v>
      </c>
      <c r="I95" s="2">
        <v>0.72407147654127102</v>
      </c>
      <c r="J95" s="2">
        <v>0.72272645025565796</v>
      </c>
      <c r="K95" s="2">
        <v>0.72138250865068998</v>
      </c>
      <c r="L95" s="2">
        <v>0.72003965671329195</v>
      </c>
      <c r="M95" s="2">
        <v>0.71869789911415705</v>
      </c>
      <c r="N95" s="2">
        <v>0.71735724035595005</v>
      </c>
      <c r="O95" s="2">
        <v>0.71601768484822303</v>
      </c>
      <c r="P95" s="2">
        <v>0.71467923694527402</v>
      </c>
      <c r="Q95" s="2">
        <v>0.71334190096527395</v>
      </c>
      <c r="R95" s="2">
        <v>0.71200568119991703</v>
      </c>
      <c r="S95" s="2">
        <v>0.71067058191927301</v>
      </c>
      <c r="T95" s="2">
        <v>0.70933660737422999</v>
      </c>
      <c r="U95" s="2">
        <v>0.70800376179770497</v>
      </c>
      <c r="V95" s="2">
        <v>0.70667204940523398</v>
      </c>
      <c r="W95" s="2">
        <v>0.70534147439525596</v>
      </c>
      <c r="X95" s="2">
        <v>0.70401204094923298</v>
      </c>
      <c r="Y95" s="2">
        <v>0.70268375323169496</v>
      </c>
      <c r="Z95" s="2">
        <v>0.70135661539023997</v>
      </c>
      <c r="AA95" s="2">
        <v>0.70003063155551803</v>
      </c>
      <c r="AB95" s="2">
        <v>0.69870580584120801</v>
      </c>
      <c r="AC95" s="2">
        <v>0.697382142343978</v>
      </c>
      <c r="AD95" s="2">
        <v>0.69605964514345897</v>
      </c>
      <c r="AE95" s="2">
        <v>0.694738318302207</v>
      </c>
      <c r="AF95" s="2">
        <v>0.69341816586566596</v>
      </c>
      <c r="AG95" s="2">
        <v>0.69209919186213698</v>
      </c>
      <c r="AH95" s="2">
        <v>0.69078140030274404</v>
      </c>
      <c r="AI95" s="2">
        <v>0.68946479518139503</v>
      </c>
      <c r="AJ95" s="2">
        <v>0.68814938047475405</v>
      </c>
      <c r="AK95" s="2">
        <v>0.68683516014220403</v>
      </c>
      <c r="AL95" s="2">
        <v>0.68552213812581597</v>
      </c>
      <c r="AM95" s="2">
        <v>0.68421031835031798</v>
      </c>
    </row>
    <row r="96" spans="1:39" x14ac:dyDescent="0.3">
      <c r="A96" s="1">
        <v>94</v>
      </c>
      <c r="B96" s="2">
        <v>0.79639004976300898</v>
      </c>
      <c r="C96" s="2">
        <v>0.79531459112643199</v>
      </c>
      <c r="D96" s="2">
        <v>0.79423951113720803</v>
      </c>
      <c r="E96" s="2">
        <v>0.79316486925254603</v>
      </c>
      <c r="F96" s="2">
        <v>0.792090696712761</v>
      </c>
      <c r="G96" s="2">
        <v>0.79101701048282302</v>
      </c>
      <c r="H96" s="2">
        <v>0.78994382030445398</v>
      </c>
      <c r="I96" s="2">
        <v>0.78887113226329197</v>
      </c>
      <c r="J96" s="2">
        <v>0.78779895059325999</v>
      </c>
      <c r="K96" s="2">
        <v>0.78672727858926395</v>
      </c>
      <c r="L96" s="2">
        <v>0.78565611906885102</v>
      </c>
      <c r="M96" s="2">
        <v>0.78458547460571404</v>
      </c>
      <c r="N96" s="2">
        <v>0.78351534764780395</v>
      </c>
      <c r="O96" s="2">
        <v>0.78244574057705696</v>
      </c>
      <c r="P96" s="2">
        <v>0.78137665573960402</v>
      </c>
      <c r="Q96" s="2">
        <v>0.78030809546103697</v>
      </c>
      <c r="R96" s="2">
        <v>0.77924006205412499</v>
      </c>
      <c r="S96" s="2">
        <v>0.778172557822706</v>
      </c>
      <c r="T96" s="2">
        <v>0.77710558506365102</v>
      </c>
      <c r="U96" s="2">
        <v>0.77603914606784496</v>
      </c>
      <c r="V96" s="2">
        <v>0.77497324312067395</v>
      </c>
      <c r="W96" s="2">
        <v>0.77390787850226594</v>
      </c>
      <c r="X96" s="2">
        <v>0.77284305448760304</v>
      </c>
      <c r="Y96" s="2">
        <v>0.77177877334656997</v>
      </c>
      <c r="Z96" s="2">
        <v>0.77071503734396596</v>
      </c>
      <c r="AA96" s="2">
        <v>0.76965184873951098</v>
      </c>
      <c r="AB96" s="2">
        <v>0.76858920978783196</v>
      </c>
      <c r="AC96" s="2">
        <v>0.76752712273845303</v>
      </c>
      <c r="AD96" s="2">
        <v>0.76646558983577995</v>
      </c>
      <c r="AE96" s="2">
        <v>0.76540461331908405</v>
      </c>
      <c r="AF96" s="2">
        <v>0.76434419542248699</v>
      </c>
      <c r="AG96" s="2">
        <v>0.76328433837494503</v>
      </c>
      <c r="AH96" s="2">
        <v>0.76222504440023098</v>
      </c>
      <c r="AI96" s="2">
        <v>0.76116631571691995</v>
      </c>
      <c r="AJ96" s="2">
        <v>0.76010815453837199</v>
      </c>
      <c r="AK96" s="2">
        <v>0.75905056307271701</v>
      </c>
      <c r="AL96" s="2">
        <v>0.75799354352283599</v>
      </c>
      <c r="AM96" s="2">
        <v>0.75693709808635001</v>
      </c>
    </row>
    <row r="97" spans="1:39" x14ac:dyDescent="0.3">
      <c r="A97" s="1">
        <v>95</v>
      </c>
      <c r="B97" s="2">
        <v>0.85377608412754102</v>
      </c>
      <c r="C97" s="2">
        <v>0.85297809364616195</v>
      </c>
      <c r="D97" s="2">
        <v>0.85218020877088396</v>
      </c>
      <c r="E97" s="2">
        <v>0.85138247289055202</v>
      </c>
      <c r="F97" s="2">
        <v>0.85058490844674495</v>
      </c>
      <c r="G97" s="2">
        <v>0.84978752728247897</v>
      </c>
      <c r="H97" s="2">
        <v>0.84899033587804096</v>
      </c>
      <c r="I97" s="2">
        <v>0.84819333800000496</v>
      </c>
      <c r="J97" s="2">
        <v>0.84739653604147303</v>
      </c>
      <c r="K97" s="2">
        <v>0.84659993170015302</v>
      </c>
      <c r="L97" s="2">
        <v>0.84580352632141997</v>
      </c>
      <c r="M97" s="2">
        <v>0.84500732107188603</v>
      </c>
      <c r="N97" s="2">
        <v>0.84421131702720498</v>
      </c>
      <c r="O97" s="2">
        <v>0.84341551521650504</v>
      </c>
      <c r="P97" s="2">
        <v>0.84261991664485503</v>
      </c>
      <c r="Q97" s="2">
        <v>0.841824522304639</v>
      </c>
      <c r="R97" s="2">
        <v>0.84102933318130102</v>
      </c>
      <c r="S97" s="2">
        <v>0.84023435025625204</v>
      </c>
      <c r="T97" s="2">
        <v>0.83943957450833995</v>
      </c>
      <c r="U97" s="2">
        <v>0.83864500691458799</v>
      </c>
      <c r="V97" s="2">
        <v>0.83785064845057</v>
      </c>
      <c r="W97" s="2">
        <v>0.83705650009059296</v>
      </c>
      <c r="X97" s="2">
        <v>0.83626256280779099</v>
      </c>
      <c r="Y97" s="2">
        <v>0.83546883757417001</v>
      </c>
      <c r="Z97" s="2">
        <v>0.83467532536062805</v>
      </c>
      <c r="AA97" s="2">
        <v>0.83388202713696202</v>
      </c>
      <c r="AB97" s="2">
        <v>0.83308894387186705</v>
      </c>
      <c r="AC97" s="2">
        <v>0.83229607653294402</v>
      </c>
      <c r="AD97" s="2">
        <v>0.83150342608668504</v>
      </c>
      <c r="AE97" s="2">
        <v>0.83071099349847899</v>
      </c>
      <c r="AF97" s="2">
        <v>0.82991877973260397</v>
      </c>
      <c r="AG97" s="2">
        <v>0.82912678575222098</v>
      </c>
      <c r="AH97" s="2">
        <v>0.82833501251937403</v>
      </c>
      <c r="AI97" s="2">
        <v>0.82754346099498199</v>
      </c>
      <c r="AJ97" s="2">
        <v>0.82675213213883703</v>
      </c>
      <c r="AK97" s="2">
        <v>0.82596102690959805</v>
      </c>
      <c r="AL97" s="2">
        <v>0.82517014626478702</v>
      </c>
      <c r="AM97" s="2">
        <v>0.82437949116078602</v>
      </c>
    </row>
    <row r="98" spans="1:39" x14ac:dyDescent="0.3">
      <c r="A98" s="1">
        <v>96</v>
      </c>
      <c r="B98" s="2">
        <v>0.90378367383813796</v>
      </c>
      <c r="C98" s="2">
        <v>0.90324492332141604</v>
      </c>
      <c r="D98" s="2">
        <v>0.90270617151021504</v>
      </c>
      <c r="E98" s="2">
        <v>0.90216744737127097</v>
      </c>
      <c r="F98" s="2">
        <v>0.90162876571485795</v>
      </c>
      <c r="G98" s="2">
        <v>0.90109013418791495</v>
      </c>
      <c r="H98" s="2">
        <v>0.900551556812622</v>
      </c>
      <c r="I98" s="2">
        <v>0.90001303577694303</v>
      </c>
      <c r="J98" s="2">
        <v>0.89947457234064798</v>
      </c>
      <c r="K98" s="2">
        <v>0.89893616729377002</v>
      </c>
      <c r="L98" s="2">
        <v>0.89839782118858402</v>
      </c>
      <c r="M98" s="2">
        <v>0.89785953445698796</v>
      </c>
      <c r="N98" s="2">
        <v>0.89732130746990302</v>
      </c>
      <c r="O98" s="2">
        <v>0.896783140567323</v>
      </c>
      <c r="P98" s="2">
        <v>0.89624503407352596</v>
      </c>
      <c r="Q98" s="2">
        <v>0.89570698830476503</v>
      </c>
      <c r="R98" s="2">
        <v>0.89516900357316498</v>
      </c>
      <c r="S98" s="2">
        <v>0.89463108018868998</v>
      </c>
      <c r="T98" s="2">
        <v>0.89409321846014</v>
      </c>
      <c r="U98" s="2">
        <v>0.89355541869565402</v>
      </c>
      <c r="V98" s="2">
        <v>0.89301768120296698</v>
      </c>
      <c r="W98" s="2">
        <v>0.89248000628953394</v>
      </c>
      <c r="X98" s="2">
        <v>0.89194239426260102</v>
      </c>
      <c r="Y98" s="2">
        <v>0.89140484542923204</v>
      </c>
      <c r="Z98" s="2">
        <v>0.89086736009632606</v>
      </c>
      <c r="AA98" s="2">
        <v>0.89032993857062703</v>
      </c>
      <c r="AB98" s="2">
        <v>0.88979258115872595</v>
      </c>
      <c r="AC98" s="2">
        <v>0.88925528816706301</v>
      </c>
      <c r="AD98" s="2">
        <v>0.88871805990192698</v>
      </c>
      <c r="AE98" s="2">
        <v>0.88818089666945599</v>
      </c>
      <c r="AF98" s="2">
        <v>0.88764379877563704</v>
      </c>
      <c r="AG98" s="2">
        <v>0.88710676652630405</v>
      </c>
      <c r="AH98" s="2">
        <v>0.88656980022713905</v>
      </c>
      <c r="AI98" s="2">
        <v>0.88603290018367198</v>
      </c>
      <c r="AJ98" s="2">
        <v>0.88549606670127801</v>
      </c>
      <c r="AK98" s="2">
        <v>0.88495930008517698</v>
      </c>
      <c r="AL98" s="2">
        <v>0.88442260064043599</v>
      </c>
      <c r="AM98" s="2">
        <v>0.88388596867196401</v>
      </c>
    </row>
    <row r="99" spans="1:39" x14ac:dyDescent="0.3">
      <c r="A99" s="1">
        <v>97</v>
      </c>
      <c r="B99" s="2">
        <v>0.944688336326172</v>
      </c>
      <c r="C99" s="2">
        <v>0.94437260813769397</v>
      </c>
      <c r="D99" s="2">
        <v>0.94405685703534203</v>
      </c>
      <c r="E99" s="2">
        <v>0.94374109989779498</v>
      </c>
      <c r="F99" s="2">
        <v>0.94342534529736399</v>
      </c>
      <c r="G99" s="2">
        <v>0.94310959760298496</v>
      </c>
      <c r="H99" s="2">
        <v>0.94279385905651703</v>
      </c>
      <c r="I99" s="2">
        <v>0.94247813082342002</v>
      </c>
      <c r="J99" s="2">
        <v>0.94216241352444896</v>
      </c>
      <c r="K99" s="2">
        <v>0.941846707504713</v>
      </c>
      <c r="L99" s="2">
        <v>0.941531012969827</v>
      </c>
      <c r="M99" s="2">
        <v>0.94121533005481195</v>
      </c>
      <c r="N99" s="2">
        <v>0.94089965885896099</v>
      </c>
      <c r="O99" s="2">
        <v>0.94058399946348303</v>
      </c>
      <c r="P99" s="2">
        <v>0.94026835194043001</v>
      </c>
      <c r="Q99" s="2">
        <v>0.939952716357216</v>
      </c>
      <c r="R99" s="2">
        <v>0.93963709277890295</v>
      </c>
      <c r="S99" s="2">
        <v>0.93932148126935899</v>
      </c>
      <c r="T99" s="2">
        <v>0.93900588189184298</v>
      </c>
      <c r="U99" s="2">
        <v>0.93869029470929899</v>
      </c>
      <c r="V99" s="2">
        <v>0.93837471978450904</v>
      </c>
      <c r="W99" s="2">
        <v>0.93805915718016597</v>
      </c>
      <c r="X99" s="2">
        <v>0.93774360695891701</v>
      </c>
      <c r="Y99" s="2">
        <v>0.93742806918337496</v>
      </c>
      <c r="Z99" s="2">
        <v>0.93711254391613596</v>
      </c>
      <c r="AA99" s="2">
        <v>0.93679703121978097</v>
      </c>
      <c r="AB99" s="2">
        <v>0.93648153115687605</v>
      </c>
      <c r="AC99" s="2">
        <v>0.93616604378997803</v>
      </c>
      <c r="AD99" s="2">
        <v>0.93585056918163101</v>
      </c>
      <c r="AE99" s="2">
        <v>0.93553510739437096</v>
      </c>
      <c r="AF99" s="2">
        <v>0.93521965849072197</v>
      </c>
      <c r="AG99" s="2">
        <v>0.93490422253319805</v>
      </c>
      <c r="AH99" s="2">
        <v>0.93458879958430296</v>
      </c>
      <c r="AI99" s="2">
        <v>0.93427338970652996</v>
      </c>
      <c r="AJ99" s="2">
        <v>0.93395799296236104</v>
      </c>
      <c r="AK99" s="2">
        <v>0.93364260941426902</v>
      </c>
      <c r="AL99" s="2">
        <v>0.93332723912471605</v>
      </c>
      <c r="AM99" s="2">
        <v>0.93301188215615205</v>
      </c>
    </row>
    <row r="100" spans="1:39" x14ac:dyDescent="0.3">
      <c r="A100" s="1">
        <v>98</v>
      </c>
      <c r="B100" s="2">
        <v>0.97502996618637405</v>
      </c>
      <c r="C100" s="2">
        <v>0.97488552543667395</v>
      </c>
      <c r="D100" s="2">
        <v>0.97474107014311595</v>
      </c>
      <c r="E100" s="2">
        <v>0.97459660801376402</v>
      </c>
      <c r="F100" s="2">
        <v>0.97445214295229898</v>
      </c>
      <c r="G100" s="2">
        <v>0.97430767693717402</v>
      </c>
      <c r="H100" s="2">
        <v>0.97416321097257097</v>
      </c>
      <c r="I100" s="2">
        <v>0.97401874556963897</v>
      </c>
      <c r="J100" s="2">
        <v>0.97387428099002504</v>
      </c>
      <c r="K100" s="2">
        <v>0.97372981736911002</v>
      </c>
      <c r="L100" s="2">
        <v>0.97358535477838304</v>
      </c>
      <c r="M100" s="2">
        <v>0.97344089325699601</v>
      </c>
      <c r="N100" s="2">
        <v>0.97329643282774003</v>
      </c>
      <c r="O100" s="2">
        <v>0.97315197350512295</v>
      </c>
      <c r="P100" s="2">
        <v>0.97300751529946305</v>
      </c>
      <c r="Q100" s="2">
        <v>0.97286305821895702</v>
      </c>
      <c r="R100" s="2">
        <v>0.97271860227073004</v>
      </c>
      <c r="S100" s="2">
        <v>0.97257414746136295</v>
      </c>
      <c r="T100" s="2">
        <v>0.97242969379716004</v>
      </c>
      <c r="U100" s="2">
        <v>0.97228524128428895</v>
      </c>
      <c r="V100" s="2">
        <v>0.97214078992884601</v>
      </c>
      <c r="W100" s="2">
        <v>0.97199633973689004</v>
      </c>
      <c r="X100" s="2">
        <v>0.97185189071446398</v>
      </c>
      <c r="Y100" s="2">
        <v>0.97170744286760002</v>
      </c>
      <c r="Z100" s="2">
        <v>0.971562996202326</v>
      </c>
      <c r="AA100" s="2">
        <v>0.97141855072466798</v>
      </c>
      <c r="AB100" s="2">
        <v>0.97127410644064804</v>
      </c>
      <c r="AC100" s="2">
        <v>0.97112966335629003</v>
      </c>
      <c r="AD100" s="2">
        <v>0.97098522147761701</v>
      </c>
      <c r="AE100" s="2">
        <v>0.97084078081065095</v>
      </c>
      <c r="AF100" s="2">
        <v>0.97069634136141403</v>
      </c>
      <c r="AG100" s="2">
        <v>0.97055190313592699</v>
      </c>
      <c r="AH100" s="2">
        <v>0.970407466140213</v>
      </c>
      <c r="AI100" s="2">
        <v>0.97026303038029105</v>
      </c>
      <c r="AJ100" s="2">
        <v>0.97011859586218396</v>
      </c>
      <c r="AK100" s="2">
        <v>0.96997416259191205</v>
      </c>
      <c r="AL100" s="2">
        <v>0.96982973057549504</v>
      </c>
      <c r="AM100" s="2">
        <v>0.96968529981895502</v>
      </c>
    </row>
    <row r="101" spans="1:39" x14ac:dyDescent="0.3">
      <c r="A101" s="1">
        <v>99</v>
      </c>
      <c r="B101" s="2">
        <v>0.99369848352868395</v>
      </c>
      <c r="C101" s="2">
        <v>0.99366174736927204</v>
      </c>
      <c r="D101" s="2">
        <v>0.99362500725791902</v>
      </c>
      <c r="E101" s="2">
        <v>0.99358826515520704</v>
      </c>
      <c r="F101" s="2">
        <v>0.99355152205335295</v>
      </c>
      <c r="G101" s="2">
        <v>0.99351477845452596</v>
      </c>
      <c r="H101" s="2">
        <v>0.99347803461290196</v>
      </c>
      <c r="I101" s="2">
        <v>0.99344129065715903</v>
      </c>
      <c r="J101" s="2">
        <v>0.99340454665246203</v>
      </c>
      <c r="K101" s="2">
        <v>0.99336780263183999</v>
      </c>
      <c r="L101" s="2">
        <v>0.99333105861205495</v>
      </c>
      <c r="M101" s="2">
        <v>0.99329431460163797</v>
      </c>
      <c r="N101" s="2">
        <v>0.99325757060495801</v>
      </c>
      <c r="O101" s="2">
        <v>0.99322082662427202</v>
      </c>
      <c r="P101" s="2">
        <v>0.99318408266077196</v>
      </c>
      <c r="Q101" s="2">
        <v>0.99314733871511196</v>
      </c>
      <c r="R101" s="2">
        <v>0.99311059478766905</v>
      </c>
      <c r="S101" s="2">
        <v>0.99307385087868505</v>
      </c>
      <c r="T101" s="2">
        <v>0.99303710698833003</v>
      </c>
      <c r="U101" s="2">
        <v>0.993000363116741</v>
      </c>
      <c r="V101" s="2">
        <v>0.99296361926403498</v>
      </c>
      <c r="W101" s="2">
        <v>0.99292687543031899</v>
      </c>
      <c r="X101" s="2">
        <v>0.99289013161569895</v>
      </c>
      <c r="Y101" s="2">
        <v>0.99285338782027599</v>
      </c>
      <c r="Z101" s="2">
        <v>0.99281664404414904</v>
      </c>
      <c r="AA101" s="2">
        <v>0.99277990028742003</v>
      </c>
      <c r="AB101" s="2">
        <v>0.99274315655018697</v>
      </c>
      <c r="AC101" s="2">
        <v>0.99270641283255001</v>
      </c>
      <c r="AD101" s="2">
        <v>0.99266966913460697</v>
      </c>
      <c r="AE101" s="2">
        <v>0.99263292545645998</v>
      </c>
      <c r="AF101" s="2">
        <v>0.99259618179820597</v>
      </c>
      <c r="AG101" s="2">
        <v>0.99255943815994396</v>
      </c>
      <c r="AH101" s="2">
        <v>0.992522694541775</v>
      </c>
      <c r="AI101" s="2">
        <v>0.99248595094379699</v>
      </c>
      <c r="AJ101" s="2">
        <v>0.99244920736610898</v>
      </c>
      <c r="AK101" s="2">
        <v>0.99241246380881099</v>
      </c>
      <c r="AL101" s="2">
        <v>0.99237572027200205</v>
      </c>
      <c r="AM101" s="2">
        <v>0.99233897675578098</v>
      </c>
    </row>
    <row r="102" spans="1:39" x14ac:dyDescent="0.3">
      <c r="A102" s="1">
        <v>100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2"/>
  <sheetViews>
    <sheetView topLeftCell="B1" zoomScale="88" zoomScaleNormal="170" workbookViewId="0">
      <selection activeCell="C12" sqref="C12"/>
    </sheetView>
  </sheetViews>
  <sheetFormatPr baseColWidth="10" defaultRowHeight="14.4" x14ac:dyDescent="0.3"/>
  <sheetData>
    <row r="1" spans="1:39" x14ac:dyDescent="0.3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0</v>
      </c>
      <c r="B2" s="2">
        <v>5.0419427281062097E-3</v>
      </c>
      <c r="C2" s="2">
        <v>4.8641645376484204E-3</v>
      </c>
      <c r="D2" s="2">
        <v>4.6920905004485198E-3</v>
      </c>
      <c r="E2" s="2">
        <v>4.52574200457081E-3</v>
      </c>
      <c r="F2" s="2">
        <v>4.3650578929132402E-3</v>
      </c>
      <c r="G2" s="2">
        <v>4.20992731301613E-3</v>
      </c>
      <c r="H2" s="2">
        <v>4.0602104596958299E-3</v>
      </c>
      <c r="I2" s="2">
        <v>3.9157516343786098E-3</v>
      </c>
      <c r="J2" s="2">
        <v>3.7763874342916998E-3</v>
      </c>
      <c r="K2" s="2">
        <v>3.6419518576092701E-3</v>
      </c>
      <c r="L2" s="2">
        <v>3.51227945738198E-3</v>
      </c>
      <c r="M2" s="2">
        <v>3.38720726223496E-3</v>
      </c>
      <c r="N2" s="2">
        <v>3.2665759186629E-3</v>
      </c>
      <c r="O2" s="2">
        <v>3.1502303429344798E-3</v>
      </c>
      <c r="P2" s="2">
        <v>3.0380200649217002E-3</v>
      </c>
      <c r="Q2" s="2">
        <v>2.92979937922065E-3</v>
      </c>
      <c r="R2" s="2">
        <v>2.8254273765332401E-3</v>
      </c>
      <c r="S2" s="2">
        <v>2.7247679014349101E-3</v>
      </c>
      <c r="T2" s="2">
        <v>2.6276894656588798E-3</v>
      </c>
      <c r="U2" s="2">
        <v>2.5340651352695901E-3</v>
      </c>
      <c r="V2" s="2">
        <v>2.44377240328956E-3</v>
      </c>
      <c r="W2" s="2">
        <v>2.3566930550354501E-3</v>
      </c>
      <c r="X2" s="2">
        <v>2.2727130306935601E-3</v>
      </c>
      <c r="Y2" s="2">
        <v>2.1917222879413402E-3</v>
      </c>
      <c r="Z2" s="2">
        <v>2.1136146663325501E-3</v>
      </c>
      <c r="AA2" s="2">
        <v>2.03828775447553E-3</v>
      </c>
      <c r="AB2" s="2">
        <v>1.9656427606008198E-3</v>
      </c>
      <c r="AC2" s="2">
        <v>1.8955843868413999E-3</v>
      </c>
      <c r="AD2" s="2">
        <v>1.8280207073778101E-3</v>
      </c>
      <c r="AE2" s="2">
        <v>1.76286305049382E-3</v>
      </c>
      <c r="AF2" s="2">
        <v>1.70002588452237E-3</v>
      </c>
      <c r="AG2" s="2">
        <v>1.63942670762137E-3</v>
      </c>
      <c r="AH2" s="2">
        <v>1.5809859412949799E-3</v>
      </c>
      <c r="AI2" s="2">
        <v>1.5246268275622E-3</v>
      </c>
      <c r="AJ2" s="2">
        <v>1.47027532966756E-3</v>
      </c>
      <c r="AK2" s="2">
        <v>1.4178600362253801E-3</v>
      </c>
      <c r="AL2" s="2">
        <v>1.36731206868826E-3</v>
      </c>
      <c r="AM2" s="2">
        <v>1.3185649920316701E-3</v>
      </c>
    </row>
    <row r="3" spans="1:39" x14ac:dyDescent="0.3">
      <c r="A3" s="1">
        <v>1</v>
      </c>
      <c r="B3" s="2">
        <v>2.8999434986060101E-3</v>
      </c>
      <c r="C3" s="2">
        <v>2.79182302840015E-3</v>
      </c>
      <c r="D3" s="2">
        <v>2.6873933127264799E-3</v>
      </c>
      <c r="E3" s="2">
        <v>2.5866531860981E-3</v>
      </c>
      <c r="F3" s="2">
        <v>2.4895510401098E-3</v>
      </c>
      <c r="G3" s="2">
        <v>2.3960052623885398E-3</v>
      </c>
      <c r="H3" s="2">
        <v>2.3059171015973102E-3</v>
      </c>
      <c r="I3" s="2">
        <v>2.2191787364165402E-3</v>
      </c>
      <c r="J3" s="2">
        <v>2.1356783114913698E-3</v>
      </c>
      <c r="K3" s="2">
        <v>2.0553030573694699E-3</v>
      </c>
      <c r="L3" s="2">
        <v>1.9779412013926998E-3</v>
      </c>
      <c r="M3" s="2">
        <v>1.90348311664002E-3</v>
      </c>
      <c r="N3" s="2">
        <v>1.8318219915176199E-3</v>
      </c>
      <c r="O3" s="2">
        <v>1.7628541985363301E-3</v>
      </c>
      <c r="P3" s="2">
        <v>1.6964794750275001E-3</v>
      </c>
      <c r="Q3" s="2">
        <v>1.6326009869675499E-3</v>
      </c>
      <c r="R3" s="2">
        <v>1.57112532080741E-3</v>
      </c>
      <c r="S3" s="2">
        <v>1.51196243160394E-3</v>
      </c>
      <c r="T3" s="2">
        <v>1.4550255652654399E-3</v>
      </c>
      <c r="U3" s="2">
        <v>1.4002311661017799E-3</v>
      </c>
      <c r="V3" s="2">
        <v>1.3474987766884301E-3</v>
      </c>
      <c r="W3" s="2">
        <v>1.29675093441464E-3</v>
      </c>
      <c r="X3" s="2">
        <v>1.2479130674208101E-3</v>
      </c>
      <c r="Y3" s="2">
        <v>1.2009133915802199E-3</v>
      </c>
      <c r="Z3" s="2">
        <v>1.1556828095186499E-3</v>
      </c>
      <c r="AA3" s="2">
        <v>1.1121548122497401E-3</v>
      </c>
      <c r="AB3" s="2">
        <v>1.07026538374275E-3</v>
      </c>
      <c r="AC3" s="2">
        <v>1.02995290857617E-3</v>
      </c>
      <c r="AD3" s="2">
        <v>9.9115808272924491E-4</v>
      </c>
      <c r="AE3" s="2">
        <v>9.5382382750092099E-4</v>
      </c>
      <c r="AF3" s="2">
        <v>9.1789520650780202E-4</v>
      </c>
      <c r="AG3" s="2">
        <v>8.83319345690147E-4</v>
      </c>
      <c r="AH3" s="2">
        <v>8.5004535624222301E-4</v>
      </c>
      <c r="AI3" s="2">
        <v>8.18024260376584E-4</v>
      </c>
      <c r="AJ3" s="2">
        <v>7.8720891982898204E-4</v>
      </c>
      <c r="AK3" s="2">
        <v>7.5755396701005797E-4</v>
      </c>
      <c r="AL3" s="2">
        <v>7.2901573871090805E-4</v>
      </c>
      <c r="AM3" s="2">
        <v>7.0155221227134995E-4</v>
      </c>
    </row>
    <row r="4" spans="1:39" x14ac:dyDescent="0.3">
      <c r="A4" s="1">
        <v>2</v>
      </c>
      <c r="B4" s="2">
        <v>1.3997534856421399E-3</v>
      </c>
      <c r="C4" s="2">
        <v>1.3449754113019901E-3</v>
      </c>
      <c r="D4" s="2">
        <v>1.29216387879376E-3</v>
      </c>
      <c r="E4" s="2">
        <v>1.2413139249382199E-3</v>
      </c>
      <c r="F4" s="2">
        <v>1.1923939829467801E-3</v>
      </c>
      <c r="G4" s="2">
        <v>1.1453568114809199E-3</v>
      </c>
      <c r="H4" s="2">
        <v>1.1001463547014401E-3</v>
      </c>
      <c r="I4" s="2">
        <v>1.0567020306131E-3</v>
      </c>
      <c r="J4" s="2">
        <v>1.0149613963775601E-3</v>
      </c>
      <c r="K4" s="2">
        <v>9.7486179059079795E-4</v>
      </c>
      <c r="L4" s="2">
        <v>9.36341331544366E-4</v>
      </c>
      <c r="M4" s="2">
        <v>8.9933951069888702E-4</v>
      </c>
      <c r="N4" s="2">
        <v>8.63797532272208E-4</v>
      </c>
      <c r="O4" s="2">
        <v>8.2965849408013395E-4</v>
      </c>
      <c r="P4" s="2">
        <v>7.9686746957986895E-4</v>
      </c>
      <c r="Q4" s="2">
        <v>7.6537152887043696E-4</v>
      </c>
      <c r="R4" s="2">
        <v>7.3511972240743499E-4</v>
      </c>
      <c r="S4" s="2">
        <v>7.0606304236479195E-4</v>
      </c>
      <c r="T4" s="2">
        <v>6.7815437101358502E-4</v>
      </c>
      <c r="U4" s="2">
        <v>6.5134842198238604E-4</v>
      </c>
      <c r="V4" s="2">
        <v>6.25601678055143E-4</v>
      </c>
      <c r="W4" s="2">
        <v>6.0087232777167798E-4</v>
      </c>
      <c r="X4" s="2">
        <v>5.7712020222062195E-4</v>
      </c>
      <c r="Y4" s="2">
        <v>5.5430671286419602E-4</v>
      </c>
      <c r="Z4" s="2">
        <v>5.3239479088864304E-4</v>
      </c>
      <c r="AA4" s="2">
        <v>5.1134882835763705E-4</v>
      </c>
      <c r="AB4" s="2">
        <v>4.9113462131076798E-4</v>
      </c>
      <c r="AC4" s="2">
        <v>4.71719314865238E-4</v>
      </c>
      <c r="AD4" s="2">
        <v>4.5307135032715101E-4</v>
      </c>
      <c r="AE4" s="2">
        <v>4.3516041428734101E-4</v>
      </c>
      <c r="AF4" s="2">
        <v>4.1795738965795E-4</v>
      </c>
      <c r="AG4" s="2">
        <v>4.0143430859525698E-4</v>
      </c>
      <c r="AH4" s="2">
        <v>3.8556430724853501E-4</v>
      </c>
      <c r="AI4" s="2">
        <v>3.7032158227209502E-4</v>
      </c>
      <c r="AJ4" s="2">
        <v>3.55681349036995E-4</v>
      </c>
      <c r="AK4" s="2">
        <v>3.41619801479372E-4</v>
      </c>
      <c r="AL4" s="2">
        <v>3.2811407352357298E-4</v>
      </c>
      <c r="AM4" s="2">
        <v>3.1514220201983697E-4</v>
      </c>
    </row>
    <row r="5" spans="1:39" x14ac:dyDescent="0.3">
      <c r="A5" s="1">
        <v>3</v>
      </c>
      <c r="B5" s="2">
        <v>5.5848076446292903E-4</v>
      </c>
      <c r="C5" s="2">
        <v>5.3586247453853804E-4</v>
      </c>
      <c r="D5" s="2">
        <v>5.1407778054855704E-4</v>
      </c>
      <c r="E5" s="2">
        <v>4.9312673974304003E-4</v>
      </c>
      <c r="F5" s="2">
        <v>4.7299676786423801E-4</v>
      </c>
      <c r="G5" s="2">
        <v>4.5366782686473E-4</v>
      </c>
      <c r="H5" s="2">
        <v>4.3511567706925599E-4</v>
      </c>
      <c r="I5" s="2">
        <v>4.1731390728509302E-4</v>
      </c>
      <c r="J5" s="2">
        <v>4.0023519461220198E-4</v>
      </c>
      <c r="K5" s="2">
        <v>3.8385207938392002E-4</v>
      </c>
      <c r="L5" s="2">
        <v>3.68137435332071E-4</v>
      </c>
      <c r="M5" s="2">
        <v>3.5306474849839401E-4</v>
      </c>
      <c r="N5" s="2">
        <v>3.3860827639983299E-4</v>
      </c>
      <c r="O5" s="2">
        <v>3.2474313246375498E-4</v>
      </c>
      <c r="P5" s="2">
        <v>3.11445324055783E-4</v>
      </c>
      <c r="Q5" s="2">
        <v>2.9869176190809501E-4</v>
      </c>
      <c r="R5" s="2">
        <v>2.8646025213503501E-4</v>
      </c>
      <c r="S5" s="2">
        <v>2.7472947785483099E-4</v>
      </c>
      <c r="T5" s="2">
        <v>2.6347897481287499E-4</v>
      </c>
      <c r="U5" s="2">
        <v>2.5268910375147899E-4</v>
      </c>
      <c r="V5" s="2">
        <v>2.42341021232764E-4</v>
      </c>
      <c r="W5" s="2">
        <v>2.32416649968653E-4</v>
      </c>
      <c r="X5" s="2">
        <v>2.2289864930188799E-4</v>
      </c>
      <c r="Y5" s="2">
        <v>2.1377038622461301E-4</v>
      </c>
      <c r="Z5" s="2">
        <v>2.0501590715988501E-4</v>
      </c>
      <c r="AA5" s="2">
        <v>1.96619910630669E-4</v>
      </c>
      <c r="AB5" s="2">
        <v>1.88567720878156E-4</v>
      </c>
      <c r="AC5" s="2">
        <v>1.8084526245243501E-4</v>
      </c>
      <c r="AD5" s="2">
        <v>1.7343903577474E-4</v>
      </c>
      <c r="AE5" s="2">
        <v>1.66336093656149E-4</v>
      </c>
      <c r="AF5" s="2">
        <v>1.59524018749171E-4</v>
      </c>
      <c r="AG5" s="2">
        <v>1.52990901903886E-4</v>
      </c>
      <c r="AH5" s="2">
        <v>1.4672532139789799E-4</v>
      </c>
      <c r="AI5" s="2">
        <v>1.4071632300832499E-4</v>
      </c>
      <c r="AJ5" s="2">
        <v>1.3495340089390601E-4</v>
      </c>
      <c r="AK5" s="2">
        <v>1.2942647925575E-4</v>
      </c>
      <c r="AL5" s="2">
        <v>1.2412589474591101E-4</v>
      </c>
      <c r="AM5" s="2">
        <v>1.1904237959390599E-4</v>
      </c>
    </row>
    <row r="6" spans="1:39" x14ac:dyDescent="0.3">
      <c r="A6" s="1">
        <v>4</v>
      </c>
      <c r="B6" s="2">
        <v>1.8355950949812901E-4</v>
      </c>
      <c r="C6" s="2">
        <v>1.7651147632764699E-4</v>
      </c>
      <c r="D6" s="2">
        <v>1.6969448009813E-4</v>
      </c>
      <c r="E6" s="2">
        <v>1.6311578250601501E-4</v>
      </c>
      <c r="F6" s="2">
        <v>1.56776363824949E-4</v>
      </c>
      <c r="G6" s="2">
        <v>1.50673374508916E-4</v>
      </c>
      <c r="H6" s="2">
        <v>1.4480168130217999E-4</v>
      </c>
      <c r="I6" s="2">
        <v>1.3915483932215399E-4</v>
      </c>
      <c r="J6" s="2">
        <v>1.3372570100190999E-4</v>
      </c>
      <c r="K6" s="2">
        <v>1.28506795654437E-4</v>
      </c>
      <c r="L6" s="2">
        <v>1.2349056433204401E-4</v>
      </c>
      <c r="M6" s="2">
        <v>1.18669503508904E-4</v>
      </c>
      <c r="N6" s="2">
        <v>1.14036251394636E-4</v>
      </c>
      <c r="O6" s="2">
        <v>1.09583638217643E-4</v>
      </c>
      <c r="P6" s="2">
        <v>1.0530471393955399E-4</v>
      </c>
      <c r="Q6" s="2">
        <v>1.01192761888542E-4</v>
      </c>
      <c r="R6" s="2">
        <v>9.7241303660423005E-5</v>
      </c>
      <c r="S6" s="2">
        <v>9.3444098655948003E-5</v>
      </c>
      <c r="T6" s="2">
        <v>8.9795140373486506E-5</v>
      </c>
      <c r="U6" s="2">
        <v>8.6288650788399405E-5</v>
      </c>
      <c r="V6" s="2">
        <v>8.2919073653645096E-5</v>
      </c>
      <c r="W6" s="2">
        <v>7.9681067243001801E-5</v>
      </c>
      <c r="X6" s="2">
        <v>7.6569496860968294E-5</v>
      </c>
      <c r="Y6" s="2">
        <v>7.3579427319134106E-5</v>
      </c>
      <c r="Z6" s="2">
        <v>7.0706115500596795E-5</v>
      </c>
      <c r="AA6" s="2">
        <v>6.7945003084862201E-5</v>
      </c>
      <c r="AB6" s="2">
        <v>6.5291709474814098E-5</v>
      </c>
      <c r="AC6" s="2">
        <v>6.2742024948063502E-5</v>
      </c>
      <c r="AD6" s="2">
        <v>6.0291904042961202E-5</v>
      </c>
      <c r="AE6" s="2">
        <v>5.7937459182135902E-5</v>
      </c>
      <c r="AF6" s="2">
        <v>5.5674954531871197E-5</v>
      </c>
      <c r="AG6" s="2">
        <v>5.3500800092902602E-5</v>
      </c>
      <c r="AH6" s="2">
        <v>5.14115460166279E-5</v>
      </c>
      <c r="AI6" s="2">
        <v>4.9403877139843297E-5</v>
      </c>
      <c r="AJ6" s="2">
        <v>4.7474607730680802E-5</v>
      </c>
      <c r="AK6" s="2">
        <v>4.5620676438273098E-5</v>
      </c>
      <c r="AL6" s="2">
        <v>4.3839141438675501E-5</v>
      </c>
      <c r="AM6" s="2">
        <v>4.2127175769694398E-5</v>
      </c>
    </row>
    <row r="7" spans="1:39" x14ac:dyDescent="0.3">
      <c r="A7" s="1">
        <v>5</v>
      </c>
      <c r="B7" s="2">
        <v>8.2476854367027905E-5</v>
      </c>
      <c r="C7" s="2">
        <v>8.1687244844698897E-5</v>
      </c>
      <c r="D7" s="2">
        <v>8.0869707880896994E-5</v>
      </c>
      <c r="E7" s="2">
        <v>8.0037302752728398E-5</v>
      </c>
      <c r="F7" s="2">
        <v>7.9198496087589393E-5</v>
      </c>
      <c r="G7" s="2">
        <v>7.8358759470754201E-5</v>
      </c>
      <c r="H7" s="2">
        <v>7.7521614535010694E-5</v>
      </c>
      <c r="I7" s="2">
        <v>7.6689314824214994E-5</v>
      </c>
      <c r="J7" s="2">
        <v>7.5863289910644795E-5</v>
      </c>
      <c r="K7" s="2">
        <v>7.50444343371161E-5</v>
      </c>
      <c r="L7" s="2">
        <v>7.4233295463570201E-5</v>
      </c>
      <c r="M7" s="2">
        <v>7.3430195529762906E-5</v>
      </c>
      <c r="N7" s="2">
        <v>7.2635310945341197E-5</v>
      </c>
      <c r="O7" s="2">
        <v>7.1848723783534199E-5</v>
      </c>
      <c r="P7" s="2">
        <v>7.1070455217082801E-5</v>
      </c>
      <c r="Q7" s="2">
        <v>7.0300487225652999E-5</v>
      </c>
      <c r="R7" s="2">
        <v>6.9538776686698298E-5</v>
      </c>
      <c r="S7" s="2">
        <v>6.8785264520583795E-5</v>
      </c>
      <c r="T7" s="2">
        <v>6.8039881624456399E-5</v>
      </c>
      <c r="U7" s="2">
        <v>6.7302552721153406E-5</v>
      </c>
      <c r="V7" s="2">
        <v>6.65731988544658E-5</v>
      </c>
      <c r="W7" s="2">
        <v>6.5851739005586398E-5</v>
      </c>
      <c r="X7" s="2">
        <v>6.5138091139031704E-5</v>
      </c>
      <c r="Y7" s="2">
        <v>6.4432172878195506E-5</v>
      </c>
      <c r="Z7" s="2">
        <v>6.3733901940484994E-5</v>
      </c>
      <c r="AA7" s="2">
        <v>6.3043196416405099E-5</v>
      </c>
      <c r="AB7" s="2">
        <v>6.2359974947369897E-5</v>
      </c>
      <c r="AC7" s="2">
        <v>6.1684156837797104E-5</v>
      </c>
      <c r="AD7" s="2">
        <v>6.1015662124577102E-5</v>
      </c>
      <c r="AE7" s="2">
        <v>6.0354411618902E-5</v>
      </c>
      <c r="AF7" s="2">
        <v>5.9700326930184999E-5</v>
      </c>
      <c r="AG7" s="2">
        <v>5.9053330478389397E-5</v>
      </c>
      <c r="AH7" s="2">
        <v>5.8413345498866297E-5</v>
      </c>
      <c r="AI7" s="2">
        <v>5.77802960423622E-5</v>
      </c>
      <c r="AJ7" s="2">
        <v>5.7154106971925697E-5</v>
      </c>
      <c r="AK7" s="2">
        <v>5.65347039578353E-5</v>
      </c>
      <c r="AL7" s="2">
        <v>5.5922013471273397E-5</v>
      </c>
      <c r="AM7" s="2">
        <v>5.5315962777221698E-5</v>
      </c>
    </row>
    <row r="8" spans="1:39" x14ac:dyDescent="0.3">
      <c r="A8" s="1">
        <v>6</v>
      </c>
      <c r="B8" s="2">
        <v>9.1944869234839E-5</v>
      </c>
      <c r="C8" s="2">
        <v>9.2187799490180998E-5</v>
      </c>
      <c r="D8" s="2">
        <v>9.2338239417415102E-5</v>
      </c>
      <c r="E8" s="2">
        <v>9.2427749738625703E-5</v>
      </c>
      <c r="F8" s="2">
        <v>9.2477178202224301E-5</v>
      </c>
      <c r="G8" s="2">
        <v>9.25002641735765E-5</v>
      </c>
      <c r="H8" s="2">
        <v>9.2506048669109404E-5</v>
      </c>
      <c r="I8" s="2">
        <v>9.2500475126818598E-5</v>
      </c>
      <c r="J8" s="2">
        <v>9.2487448144991301E-5</v>
      </c>
      <c r="K8" s="2">
        <v>9.2469531795298795E-5</v>
      </c>
      <c r="L8" s="2">
        <v>9.2448409382299199E-5</v>
      </c>
      <c r="M8" s="2">
        <v>9.2425185787290497E-5</v>
      </c>
      <c r="N8" s="2">
        <v>9.2400586140837794E-5</v>
      </c>
      <c r="O8" s="2">
        <v>9.2375086306351506E-5</v>
      </c>
      <c r="P8" s="2">
        <v>9.2348998550449999E-5</v>
      </c>
      <c r="Q8" s="2">
        <v>9.2322527778565603E-5</v>
      </c>
      <c r="R8" s="2">
        <v>9.2295808443794002E-5</v>
      </c>
      <c r="S8" s="2">
        <v>9.2268928768849499E-5</v>
      </c>
      <c r="T8" s="2">
        <v>9.2241946641094397E-5</v>
      </c>
      <c r="U8" s="2">
        <v>9.2214900042822303E-5</v>
      </c>
      <c r="V8" s="2">
        <v>9.2187813895405502E-5</v>
      </c>
      <c r="W8" s="2">
        <v>9.2160704550212996E-5</v>
      </c>
      <c r="X8" s="2">
        <v>9.2133582735380993E-5</v>
      </c>
      <c r="Y8" s="2">
        <v>9.2106455489353594E-5</v>
      </c>
      <c r="Z8" s="2">
        <v>9.2079327429584406E-5</v>
      </c>
      <c r="AA8" s="2">
        <v>9.2052201584997398E-5</v>
      </c>
      <c r="AB8" s="2">
        <v>9.2025079942203804E-5</v>
      </c>
      <c r="AC8" s="2">
        <v>9.1997963803904897E-5</v>
      </c>
      <c r="AD8" s="2">
        <v>9.1970854024055198E-5</v>
      </c>
      <c r="AE8" s="2">
        <v>9.1943751162165303E-5</v>
      </c>
      <c r="AF8" s="2">
        <v>9.1916655584548405E-5</v>
      </c>
      <c r="AG8" s="2">
        <v>9.1889567530750301E-5</v>
      </c>
      <c r="AH8" s="2">
        <v>9.1862487157139995E-5</v>
      </c>
      <c r="AI8" s="2">
        <v>9.1835414565510397E-5</v>
      </c>
      <c r="AJ8" s="2">
        <v>9.1808349821844505E-5</v>
      </c>
      <c r="AK8" s="2">
        <v>9.1781292968628301E-5</v>
      </c>
      <c r="AL8" s="2">
        <v>9.1754244032932102E-5</v>
      </c>
      <c r="AM8" s="2">
        <v>9.172720303171E-5</v>
      </c>
    </row>
    <row r="9" spans="1:39" x14ac:dyDescent="0.3">
      <c r="A9" s="1">
        <v>7</v>
      </c>
      <c r="B9" s="2">
        <v>1.4712913888527599E-4</v>
      </c>
      <c r="C9" s="2">
        <v>1.46139294326844E-4</v>
      </c>
      <c r="D9" s="2">
        <v>1.4512557237239299E-4</v>
      </c>
      <c r="E9" s="2">
        <v>1.4409898202938899E-4</v>
      </c>
      <c r="F9" s="2">
        <v>1.43066685916625E-4</v>
      </c>
      <c r="G9" s="2">
        <v>1.4203333516744901E-4</v>
      </c>
      <c r="H9" s="2">
        <v>1.41001942360586E-4</v>
      </c>
      <c r="I9" s="2">
        <v>1.3997445162954199E-4</v>
      </c>
      <c r="J9" s="2">
        <v>1.3895211069046701E-4</v>
      </c>
      <c r="K9" s="2">
        <v>1.37935713478492E-4</v>
      </c>
      <c r="L9" s="2">
        <v>1.36925758338231E-4</v>
      </c>
      <c r="M9" s="2">
        <v>1.35922551134055E-4</v>
      </c>
      <c r="N9" s="2">
        <v>1.34926272447827E-4</v>
      </c>
      <c r="O9" s="2">
        <v>1.3393702136741301E-4</v>
      </c>
      <c r="P9" s="2">
        <v>1.3295484401864801E-4</v>
      </c>
      <c r="Q9" s="2">
        <v>1.3197975215521599E-4</v>
      </c>
      <c r="R9" s="2">
        <v>1.3101173527011901E-4</v>
      </c>
      <c r="S9" s="2">
        <v>1.3005076848591099E-4</v>
      </c>
      <c r="T9" s="2">
        <v>1.2909681769454999E-4</v>
      </c>
      <c r="U9" s="2">
        <v>1.2814984290522301E-4</v>
      </c>
      <c r="V9" s="2">
        <v>1.2720980042460901E-4</v>
      </c>
      <c r="W9" s="2">
        <v>1.26276644276425E-4</v>
      </c>
      <c r="X9" s="2">
        <v>1.25350327125365E-4</v>
      </c>
      <c r="Y9" s="2">
        <v>1.24430800878117E-4</v>
      </c>
      <c r="Z9" s="2">
        <v>1.2351801707402601E-4</v>
      </c>
      <c r="AA9" s="2">
        <v>1.2261192713867899E-4</v>
      </c>
      <c r="AB9" s="2">
        <v>1.2171248254820801E-4</v>
      </c>
      <c r="AC9" s="2">
        <v>1.2081963493542999E-4</v>
      </c>
      <c r="AD9" s="2">
        <v>1.1993333615808E-4</v>
      </c>
      <c r="AE9" s="2">
        <v>1.19053538342379E-4</v>
      </c>
      <c r="AF9" s="2">
        <v>1.1818019391052E-4</v>
      </c>
      <c r="AG9" s="2">
        <v>1.17313255597688E-4</v>
      </c>
      <c r="AH9" s="2">
        <v>1.16452676462269E-4</v>
      </c>
      <c r="AI9" s="2">
        <v>1.15598409891632E-4</v>
      </c>
      <c r="AJ9" s="2">
        <v>1.1475040960501801E-4</v>
      </c>
      <c r="AK9" s="2">
        <v>1.13908629654574E-4</v>
      </c>
      <c r="AL9" s="2">
        <v>1.13073024425158E-4</v>
      </c>
      <c r="AM9" s="2">
        <v>1.12243548633374E-4</v>
      </c>
    </row>
    <row r="10" spans="1:39" x14ac:dyDescent="0.3">
      <c r="A10" s="1">
        <v>8</v>
      </c>
      <c r="B10" s="2">
        <v>1.8303359660528699E-4</v>
      </c>
      <c r="C10" s="2">
        <v>1.7991892913154299E-4</v>
      </c>
      <c r="D10" s="2">
        <v>1.7683075670490501E-4</v>
      </c>
      <c r="E10" s="2">
        <v>1.7377849193171699E-4</v>
      </c>
      <c r="F10" s="2">
        <v>1.7076788273603699E-4</v>
      </c>
      <c r="G10" s="2">
        <v>1.6780231583311299E-4</v>
      </c>
      <c r="H10" s="2">
        <v>1.6488365931107901E-4</v>
      </c>
      <c r="I10" s="2">
        <v>1.6201280678896201E-4</v>
      </c>
      <c r="J10" s="2">
        <v>1.5919002861691599E-4</v>
      </c>
      <c r="K10" s="2">
        <v>1.5641519842589E-4</v>
      </c>
      <c r="L10" s="2">
        <v>1.5368793920159801E-4</v>
      </c>
      <c r="M10" s="2">
        <v>1.5100771742338601E-4</v>
      </c>
      <c r="N10" s="2">
        <v>1.4837390369581001E-4</v>
      </c>
      <c r="O10" s="2">
        <v>1.4578581176627901E-4</v>
      </c>
      <c r="P10" s="2">
        <v>1.4324272360265601E-4</v>
      </c>
      <c r="Q10" s="2">
        <v>1.40743905481309E-4</v>
      </c>
      <c r="R10" s="2">
        <v>1.3828861827883099E-4</v>
      </c>
      <c r="S10" s="2">
        <v>1.3587612402698901E-4</v>
      </c>
      <c r="T10" s="2">
        <v>1.33505690059206E-4</v>
      </c>
      <c r="U10" s="2">
        <v>1.31176591605196E-4</v>
      </c>
      <c r="V10" s="2">
        <v>1.28888113386203E-4</v>
      </c>
      <c r="W10" s="2">
        <v>1.2663955056708601E-4</v>
      </c>
      <c r="X10" s="2">
        <v>1.24430209294971E-4</v>
      </c>
      <c r="Y10" s="2">
        <v>1.2225940697259101E-4</v>
      </c>
      <c r="Z10" s="2">
        <v>1.20126472361826E-4</v>
      </c>
      <c r="AA10" s="2">
        <v>1.18030745578996E-4</v>
      </c>
      <c r="AB10" s="2">
        <v>1.1597157802160101E-4</v>
      </c>
      <c r="AC10" s="2">
        <v>1.13948332252064E-4</v>
      </c>
      <c r="AD10" s="2">
        <v>1.1196038185495899E-4</v>
      </c>
      <c r="AE10" s="2">
        <v>1.1000711127831501E-4</v>
      </c>
      <c r="AF10" s="2">
        <v>1.08087915665803E-4</v>
      </c>
      <c r="AG10" s="2">
        <v>1.0620220068420399E-4</v>
      </c>
      <c r="AH10" s="2">
        <v>1.0434938234893E-4</v>
      </c>
      <c r="AI10" s="2">
        <v>1.02528886849411E-4</v>
      </c>
      <c r="AJ10" s="2">
        <v>1.00740150375465E-4</v>
      </c>
      <c r="AK10" s="2">
        <v>9.8982618945365997E-5</v>
      </c>
      <c r="AL10" s="2">
        <v>9.7255748236057697E-5</v>
      </c>
      <c r="AM10" s="2">
        <v>9.5559003415771502E-5</v>
      </c>
    </row>
    <row r="11" spans="1:39" x14ac:dyDescent="0.3">
      <c r="A11" s="1">
        <v>9</v>
      </c>
      <c r="B11" s="2">
        <v>2.1067574014787101E-4</v>
      </c>
      <c r="C11" s="2">
        <v>2.06285897236479E-4</v>
      </c>
      <c r="D11" s="2">
        <v>2.0196303147974399E-4</v>
      </c>
      <c r="E11" s="2">
        <v>1.9771501351238601E-4</v>
      </c>
      <c r="F11" s="2">
        <v>1.9354623049613499E-4</v>
      </c>
      <c r="G11" s="2">
        <v>1.8945884319768999E-4</v>
      </c>
      <c r="H11" s="2">
        <v>1.8545359486832601E-4</v>
      </c>
      <c r="I11" s="2">
        <v>1.8153033127348299E-4</v>
      </c>
      <c r="J11" s="2">
        <v>1.7768833477330699E-4</v>
      </c>
      <c r="K11" s="2">
        <v>1.7392653878515701E-4</v>
      </c>
      <c r="L11" s="2">
        <v>1.7024366533593101E-4</v>
      </c>
      <c r="M11" s="2">
        <v>1.66638313181047E-4</v>
      </c>
      <c r="N11" s="2">
        <v>1.6310901415899501E-4</v>
      </c>
      <c r="O11" s="2">
        <v>1.5965426913959899E-4</v>
      </c>
      <c r="P11" s="2">
        <v>1.56272570865773E-4</v>
      </c>
      <c r="Q11" s="2">
        <v>1.5296241837961701E-4</v>
      </c>
      <c r="R11" s="2">
        <v>1.49722326046821E-4</v>
      </c>
      <c r="S11" s="2">
        <v>1.46550829115798E-4</v>
      </c>
      <c r="T11" s="2">
        <v>1.4344648705557101E-4</v>
      </c>
      <c r="U11" s="2">
        <v>1.40407885471547E-4</v>
      </c>
      <c r="V11" s="2">
        <v>1.37433637112489E-4</v>
      </c>
      <c r="W11" s="2">
        <v>1.34522382298369E-4</v>
      </c>
      <c r="X11" s="2">
        <v>1.31672788980795E-4</v>
      </c>
      <c r="Y11" s="2">
        <v>1.2888355257192701E-4</v>
      </c>
      <c r="Z11" s="2">
        <v>1.2615339562909201E-4</v>
      </c>
      <c r="AA11" s="2">
        <v>1.2348106745104599E-4</v>
      </c>
      <c r="AB11" s="2">
        <v>1.20865343621719E-4</v>
      </c>
      <c r="AC11" s="2">
        <v>1.18305025524393E-4</v>
      </c>
      <c r="AD11" s="2">
        <v>1.1579893984095E-4</v>
      </c>
      <c r="AE11" s="2">
        <v>1.1334593804552301E-4</v>
      </c>
      <c r="AF11" s="2">
        <v>1.10944895898457E-4</v>
      </c>
      <c r="AG11" s="2">
        <v>1.0859471294428299E-4</v>
      </c>
      <c r="AH11" s="2">
        <v>1.06294312016027E-4</v>
      </c>
      <c r="AI11" s="2">
        <v>1.04042638747234E-4</v>
      </c>
      <c r="AJ11" s="2">
        <v>1.01838661092543E-4</v>
      </c>
      <c r="AK11" s="2">
        <v>9.9681368857269107E-5</v>
      </c>
      <c r="AL11" s="2">
        <v>9.7569773236193594E-5</v>
      </c>
      <c r="AM11" s="2">
        <v>9.5502906361649004E-5</v>
      </c>
    </row>
    <row r="12" spans="1:39" x14ac:dyDescent="0.3">
      <c r="A12" s="1">
        <v>10</v>
      </c>
      <c r="B12" s="2">
        <v>2.31658070354588E-4</v>
      </c>
      <c r="C12" s="2">
        <v>2.26529750982507E-4</v>
      </c>
      <c r="D12" s="2">
        <v>2.21491158261219E-4</v>
      </c>
      <c r="E12" s="2">
        <v>2.16549359516369E-4</v>
      </c>
      <c r="F12" s="2">
        <v>2.1170801312789101E-4</v>
      </c>
      <c r="G12" s="2">
        <v>2.0696860762200501E-4</v>
      </c>
      <c r="H12" s="2">
        <v>2.0233125761831501E-4</v>
      </c>
      <c r="I12" s="2">
        <v>1.97795214665354E-4</v>
      </c>
      <c r="J12" s="2">
        <v>1.9335919481993901E-4</v>
      </c>
      <c r="K12" s="2">
        <v>1.8902158851553E-4</v>
      </c>
      <c r="L12" s="2">
        <v>1.8478059485553899E-4</v>
      </c>
      <c r="M12" s="2">
        <v>1.8063430740077499E-4</v>
      </c>
      <c r="N12" s="2">
        <v>1.76580768833206E-4</v>
      </c>
      <c r="O12" s="2">
        <v>1.7261800565458599E-4</v>
      </c>
      <c r="P12" s="2">
        <v>1.68744050081781E-4</v>
      </c>
      <c r="Q12" s="2">
        <v>1.6495695373481E-4</v>
      </c>
      <c r="R12" s="2">
        <v>1.61254796066738E-4</v>
      </c>
      <c r="S12" s="2">
        <v>1.5763568942763899E-4</v>
      </c>
      <c r="T12" s="2">
        <v>1.54097781976594E-4</v>
      </c>
      <c r="U12" s="2">
        <v>1.5063925922048399E-4</v>
      </c>
      <c r="V12" s="2">
        <v>1.4725834467909599E-4</v>
      </c>
      <c r="W12" s="2">
        <v>1.43953299996868E-4</v>
      </c>
      <c r="X12" s="2">
        <v>1.4072242470663699E-4</v>
      </c>
      <c r="Y12" s="2">
        <v>1.3756405577701599E-4</v>
      </c>
      <c r="Z12" s="2">
        <v>1.3447656702767399E-4</v>
      </c>
      <c r="AA12" s="2">
        <v>1.3145836846646699E-4</v>
      </c>
      <c r="AB12" s="2">
        <v>1.2850790558285299E-4</v>
      </c>
      <c r="AC12" s="2">
        <v>1.25623658619582E-4</v>
      </c>
      <c r="AD12" s="2">
        <v>1.2280414183658399E-4</v>
      </c>
      <c r="AE12" s="2">
        <v>1.2004790277588801E-4</v>
      </c>
      <c r="AF12" s="2">
        <v>1.17353521533085E-4</v>
      </c>
      <c r="AG12" s="2">
        <v>1.14719610038743E-4</v>
      </c>
      <c r="AH12" s="2">
        <v>1.12144811351838E-4</v>
      </c>
      <c r="AI12" s="2">
        <v>1.09627798966392E-4</v>
      </c>
      <c r="AJ12" s="2">
        <v>1.07167276131969E-4</v>
      </c>
      <c r="AK12" s="2">
        <v>1.0476197518830901E-4</v>
      </c>
      <c r="AL12" s="2">
        <v>1.02410656914184E-4</v>
      </c>
      <c r="AM12" s="2">
        <v>1.00112109890402E-4</v>
      </c>
    </row>
    <row r="13" spans="1:39" x14ac:dyDescent="0.3">
      <c r="A13" s="1">
        <v>11</v>
      </c>
      <c r="B13" s="2">
        <v>2.5693584153683698E-4</v>
      </c>
      <c r="C13" s="2">
        <v>2.5137647292918397E-4</v>
      </c>
      <c r="D13" s="2">
        <v>2.4591418885562999E-4</v>
      </c>
      <c r="E13" s="2">
        <v>2.40555694646753E-4</v>
      </c>
      <c r="F13" s="2">
        <v>2.3530439025216301E-4</v>
      </c>
      <c r="G13" s="2">
        <v>2.3016157153289899E-4</v>
      </c>
      <c r="H13" s="2">
        <v>2.2512720218688899E-4</v>
      </c>
      <c r="I13" s="2">
        <v>2.202004093673E-4</v>
      </c>
      <c r="J13" s="2">
        <v>2.15379801644746E-4</v>
      </c>
      <c r="K13" s="2">
        <v>2.1066367280896201E-4</v>
      </c>
      <c r="L13" s="2">
        <v>2.0605013234146799E-4</v>
      </c>
      <c r="M13" s="2">
        <v>2.0153718880080599E-4</v>
      </c>
      <c r="N13" s="2">
        <v>1.9712280297877501E-4</v>
      </c>
      <c r="O13" s="2">
        <v>1.9280492165519599E-4</v>
      </c>
      <c r="P13" s="2">
        <v>1.88581498904136E-4</v>
      </c>
      <c r="Q13" s="2">
        <v>1.8445050941588999E-4</v>
      </c>
      <c r="R13" s="2">
        <v>1.8040995670085401E-4</v>
      </c>
      <c r="S13" s="2">
        <v>1.7645787801524E-4</v>
      </c>
      <c r="T13" s="2">
        <v>1.7259234718973901E-4</v>
      </c>
      <c r="U13" s="2">
        <v>1.68811476119201E-4</v>
      </c>
      <c r="V13" s="2">
        <v>1.6511341539986499E-4</v>
      </c>
      <c r="W13" s="2">
        <v>1.6149635442631101E-4</v>
      </c>
      <c r="X13" s="2">
        <v>1.5795852114838501E-4</v>
      </c>
      <c r="Y13" s="2">
        <v>1.54498181616526E-4</v>
      </c>
      <c r="Z13" s="2">
        <v>1.5111363939776499E-4</v>
      </c>
      <c r="AA13" s="2">
        <v>1.47803234915091E-4</v>
      </c>
      <c r="AB13" s="2">
        <v>1.4456534474386801E-4</v>
      </c>
      <c r="AC13" s="2">
        <v>1.41398380886786E-4</v>
      </c>
      <c r="AD13" s="2">
        <v>1.3830079004100701E-4</v>
      </c>
      <c r="AE13" s="2">
        <v>1.35271052866151E-4</v>
      </c>
      <c r="AF13" s="2">
        <v>1.3230768325853199E-4</v>
      </c>
      <c r="AG13" s="2">
        <v>1.29409227635003E-4</v>
      </c>
      <c r="AH13" s="2">
        <v>1.2657426422844301E-4</v>
      </c>
      <c r="AI13" s="2">
        <v>1.23801402396064E-4</v>
      </c>
      <c r="AJ13" s="2">
        <v>1.21089281941189E-4</v>
      </c>
      <c r="AK13" s="2">
        <v>1.18436572448792E-4</v>
      </c>
      <c r="AL13" s="2">
        <v>1.15841972634888E-4</v>
      </c>
      <c r="AM13" s="2">
        <v>1.1330420970971099E-4</v>
      </c>
    </row>
    <row r="14" spans="1:39" x14ac:dyDescent="0.3">
      <c r="A14" s="1">
        <v>12</v>
      </c>
      <c r="B14" s="2">
        <v>2.89722870441282E-4</v>
      </c>
      <c r="C14" s="2">
        <v>2.8378449826584301E-4</v>
      </c>
      <c r="D14" s="2">
        <v>2.7794631368229498E-4</v>
      </c>
      <c r="E14" s="2">
        <v>2.7221439102726098E-4</v>
      </c>
      <c r="F14" s="2">
        <v>2.6659177007770998E-4</v>
      </c>
      <c r="G14" s="2">
        <v>2.6107955657395701E-4</v>
      </c>
      <c r="H14" s="2">
        <v>2.5567763009233199E-4</v>
      </c>
      <c r="I14" s="2">
        <v>2.5038509903829102E-4</v>
      </c>
      <c r="J14" s="2">
        <v>2.4520059289333501E-4</v>
      </c>
      <c r="K14" s="2">
        <v>2.4012244977348999E-4</v>
      </c>
      <c r="L14" s="2">
        <v>2.3514883666838E-4</v>
      </c>
      <c r="M14" s="2">
        <v>2.3027782640184301E-4</v>
      </c>
      <c r="N14" s="2">
        <v>2.2550744677553899E-4</v>
      </c>
      <c r="O14" s="2">
        <v>2.2083571183716301E-4</v>
      </c>
      <c r="P14" s="2">
        <v>2.1626064166474E-4</v>
      </c>
      <c r="Q14" s="2">
        <v>2.1178027477564601E-4</v>
      </c>
      <c r="R14" s="2">
        <v>2.0739267580134401E-4</v>
      </c>
      <c r="S14" s="2">
        <v>2.03095940125305E-4</v>
      </c>
      <c r="T14" s="2">
        <v>1.9888819657510199E-4</v>
      </c>
      <c r="U14" s="2">
        <v>1.94767608869763E-4</v>
      </c>
      <c r="V14" s="2">
        <v>1.90732376272925E-4</v>
      </c>
      <c r="W14" s="2">
        <v>1.8678073374124501E-4</v>
      </c>
      <c r="X14" s="2">
        <v>1.8291095175398299E-4</v>
      </c>
      <c r="Y14" s="2">
        <v>1.7912133594316201E-4</v>
      </c>
      <c r="Z14" s="2">
        <v>1.7541022660092301E-4</v>
      </c>
      <c r="AA14" s="2">
        <v>1.7177599811321899E-4</v>
      </c>
      <c r="AB14" s="2">
        <v>1.6821705835131601E-4</v>
      </c>
      <c r="AC14" s="2">
        <v>1.64731848041236E-4</v>
      </c>
      <c r="AD14" s="2">
        <v>1.6131884012396299E-4</v>
      </c>
      <c r="AE14" s="2">
        <v>1.5797653911456101E-4</v>
      </c>
      <c r="AF14" s="2">
        <v>1.5470348046534599E-4</v>
      </c>
      <c r="AG14" s="2">
        <v>1.5149822993630201E-4</v>
      </c>
      <c r="AH14" s="2">
        <v>1.48359382974708E-4</v>
      </c>
      <c r="AI14" s="2">
        <v>1.4528556410515499E-4</v>
      </c>
      <c r="AJ14" s="2">
        <v>1.4227542633059499E-4</v>
      </c>
      <c r="AK14" s="2">
        <v>1.39327650544759E-4</v>
      </c>
      <c r="AL14" s="2">
        <v>1.3644094495608499E-4</v>
      </c>
      <c r="AM14" s="2">
        <v>1.3361404452312699E-4</v>
      </c>
    </row>
    <row r="15" spans="1:39" x14ac:dyDescent="0.3">
      <c r="A15" s="1">
        <v>13</v>
      </c>
      <c r="B15" s="2">
        <v>3.3421265504263999E-4</v>
      </c>
      <c r="C15" s="2">
        <v>3.2799230262035302E-4</v>
      </c>
      <c r="D15" s="2">
        <v>3.2186978170214601E-4</v>
      </c>
      <c r="E15" s="2">
        <v>3.1584998636100198E-4</v>
      </c>
      <c r="F15" s="2">
        <v>3.0993532477638499E-4</v>
      </c>
      <c r="G15" s="2">
        <v>3.04126617216765E-4</v>
      </c>
      <c r="H15" s="2">
        <v>2.98423674626656E-4</v>
      </c>
      <c r="I15" s="2">
        <v>2.9282567121613701E-4</v>
      </c>
      <c r="J15" s="2">
        <v>2.8733138425934699E-4</v>
      </c>
      <c r="K15" s="2">
        <v>2.8193934832275501E-4</v>
      </c>
      <c r="L15" s="2">
        <v>2.7664795436586301E-4</v>
      </c>
      <c r="M15" s="2">
        <v>2.7145551333326298E-4</v>
      </c>
      <c r="N15" s="2">
        <v>2.6636029687867197E-4</v>
      </c>
      <c r="O15" s="2">
        <v>2.6136056336404398E-4</v>
      </c>
      <c r="P15" s="2">
        <v>2.5645457437905997E-4</v>
      </c>
      <c r="Q15" s="2">
        <v>2.5164060515940698E-4</v>
      </c>
      <c r="R15" s="2">
        <v>2.4691695107975501E-4</v>
      </c>
      <c r="S15" s="2">
        <v>2.4228193162272401E-4</v>
      </c>
      <c r="T15" s="2">
        <v>2.3773389272631299E-4</v>
      </c>
      <c r="U15" s="2">
        <v>2.3327120809088701E-4</v>
      </c>
      <c r="V15" s="2">
        <v>2.2889227981994401E-4</v>
      </c>
      <c r="W15" s="2">
        <v>2.2459553863556699E-4</v>
      </c>
      <c r="X15" s="2">
        <v>2.2037944382365899E-4</v>
      </c>
      <c r="Y15" s="2">
        <v>2.1624248300876499E-4</v>
      </c>
      <c r="Z15" s="2">
        <v>2.12183171822703E-4</v>
      </c>
      <c r="AA15" s="2">
        <v>2.0820005350829501E-4</v>
      </c>
      <c r="AB15" s="2">
        <v>2.0429169848470901E-4</v>
      </c>
      <c r="AC15" s="2">
        <v>2.00456703891455E-4</v>
      </c>
      <c r="AD15" s="2">
        <v>1.96693693121909E-4</v>
      </c>
      <c r="AE15" s="2">
        <v>1.9300131535334599E-4</v>
      </c>
      <c r="AF15" s="2">
        <v>1.8937824507788399E-4</v>
      </c>
      <c r="AG15" s="2">
        <v>1.85823181637129E-4</v>
      </c>
      <c r="AH15" s="2">
        <v>1.8233484876227401E-4</v>
      </c>
      <c r="AI15" s="2">
        <v>1.7891199412069399E-4</v>
      </c>
      <c r="AJ15" s="2">
        <v>1.7555338886967301E-4</v>
      </c>
      <c r="AK15" s="2">
        <v>1.7225782721761501E-4</v>
      </c>
      <c r="AL15" s="2">
        <v>1.6902412599290799E-4</v>
      </c>
      <c r="AM15" s="2">
        <v>1.6585112422049401E-4</v>
      </c>
    </row>
    <row r="16" spans="1:39" x14ac:dyDescent="0.3">
      <c r="A16" s="1">
        <v>14</v>
      </c>
      <c r="B16" s="2">
        <v>3.9287535743544701E-4</v>
      </c>
      <c r="C16" s="2">
        <v>3.8644669247347801E-4</v>
      </c>
      <c r="D16" s="2">
        <v>3.8011032798094998E-4</v>
      </c>
      <c r="E16" s="2">
        <v>3.7386952809472402E-4</v>
      </c>
      <c r="F16" s="2">
        <v>3.67725808678206E-4</v>
      </c>
      <c r="G16" s="2">
        <v>3.6167956635045699E-4</v>
      </c>
      <c r="H16" s="2">
        <v>3.55730484617742E-4</v>
      </c>
      <c r="I16" s="2">
        <v>3.4987779598711803E-4</v>
      </c>
      <c r="J16" s="2">
        <v>3.4412045105759498E-4</v>
      </c>
      <c r="K16" s="2">
        <v>3.3845722754053097E-4</v>
      </c>
      <c r="L16" s="2">
        <v>3.3288680049445703E-4</v>
      </c>
      <c r="M16" s="2">
        <v>3.2740778752046501E-4</v>
      </c>
      <c r="N16" s="2">
        <v>3.22018777794261E-4</v>
      </c>
      <c r="O16" s="2">
        <v>3.1671835066575502E-4</v>
      </c>
      <c r="P16" s="2">
        <v>3.1150508752607499E-4</v>
      </c>
      <c r="Q16" s="2">
        <v>3.0637757933060799E-4</v>
      </c>
      <c r="R16" s="2">
        <v>3.0133443132002001E-4</v>
      </c>
      <c r="S16" s="2">
        <v>2.9637426593465702E-4</v>
      </c>
      <c r="T16" s="2">
        <v>2.91495724564889E-4</v>
      </c>
      <c r="U16" s="2">
        <v>2.86697468552124E-4</v>
      </c>
      <c r="V16" s="2">
        <v>2.8197817970823902E-4</v>
      </c>
      <c r="W16" s="2">
        <v>2.7733656052618302E-4</v>
      </c>
      <c r="X16" s="2">
        <v>2.72771334193288E-4</v>
      </c>
      <c r="Y16" s="2">
        <v>2.6828124447920499E-4</v>
      </c>
      <c r="Z16" s="2">
        <v>2.6386505554489898E-4</v>
      </c>
      <c r="AA16" s="2">
        <v>2.5952155170262903E-4</v>
      </c>
      <c r="AB16" s="2">
        <v>2.5524953714619599E-4</v>
      </c>
      <c r="AC16" s="2">
        <v>2.5104783566388001E-4</v>
      </c>
      <c r="AD16" s="2">
        <v>2.4691529034205802E-4</v>
      </c>
      <c r="AE16" s="2">
        <v>2.4285076326462099E-4</v>
      </c>
      <c r="AF16" s="2">
        <v>2.3885313521148599E-4</v>
      </c>
      <c r="AG16" s="2">
        <v>2.3492130535825899E-4</v>
      </c>
      <c r="AH16" s="2">
        <v>2.3105419097840899E-4</v>
      </c>
      <c r="AI16" s="2">
        <v>2.2725072714873301E-4</v>
      </c>
      <c r="AJ16" s="2">
        <v>2.2350986645865501E-4</v>
      </c>
      <c r="AK16" s="2">
        <v>2.1983057872362299E-4</v>
      </c>
      <c r="AL16" s="2">
        <v>2.16211850702797E-4</v>
      </c>
      <c r="AM16" s="2">
        <v>2.12652685821085E-4</v>
      </c>
    </row>
    <row r="17" spans="1:39" x14ac:dyDescent="0.3">
      <c r="A17" s="1">
        <v>15</v>
      </c>
      <c r="B17" s="2">
        <v>4.5716537369886801E-4</v>
      </c>
      <c r="C17" s="2">
        <v>4.50552910206633E-4</v>
      </c>
      <c r="D17" s="2">
        <v>4.4402238966108701E-4</v>
      </c>
      <c r="E17" s="2">
        <v>4.37577657116042E-4</v>
      </c>
      <c r="F17" s="2">
        <v>4.3122072331935299E-4</v>
      </c>
      <c r="G17" s="2">
        <v>4.2495241915432402E-4</v>
      </c>
      <c r="H17" s="2">
        <v>4.1877281904498302E-4</v>
      </c>
      <c r="I17" s="2">
        <v>4.1268151480488798E-4</v>
      </c>
      <c r="J17" s="2">
        <v>4.0667779270206901E-4</v>
      </c>
      <c r="K17" s="2">
        <v>4.0076074790371699E-4</v>
      </c>
      <c r="L17" s="2">
        <v>3.9492935841035302E-4</v>
      </c>
      <c r="M17" s="2">
        <v>3.8918253278539801E-4</v>
      </c>
      <c r="N17" s="2">
        <v>3.8351914093545501E-4</v>
      </c>
      <c r="O17" s="2">
        <v>3.7793803392850001E-4</v>
      </c>
      <c r="P17" s="2">
        <v>3.7243805672289201E-4</v>
      </c>
      <c r="Q17" s="2">
        <v>3.6701805631233402E-4</v>
      </c>
      <c r="R17" s="2">
        <v>3.6167688690709698E-4</v>
      </c>
      <c r="S17" s="2">
        <v>3.5641341319958699E-4</v>
      </c>
      <c r="T17" s="2">
        <v>3.5122651239209002E-4</v>
      </c>
      <c r="U17" s="2">
        <v>3.46115075425136E-4</v>
      </c>
      <c r="V17" s="2">
        <v>3.4107800769001798E-4</v>
      </c>
      <c r="W17" s="2">
        <v>3.3611422940886602E-4</v>
      </c>
      <c r="X17" s="2">
        <v>3.31222675800855E-4</v>
      </c>
      <c r="Y17" s="2">
        <v>3.26402297111254E-4</v>
      </c>
      <c r="Z17" s="2">
        <v>3.21652058552876E-4</v>
      </c>
      <c r="AA17" s="2">
        <v>3.1697094019201899E-4</v>
      </c>
      <c r="AB17" s="2">
        <v>3.1235793679958E-4</v>
      </c>
      <c r="AC17" s="2">
        <v>3.0781205768074199E-4</v>
      </c>
      <c r="AD17" s="2">
        <v>3.0333232649188498E-4</v>
      </c>
      <c r="AE17" s="2">
        <v>2.9891778105026401E-4</v>
      </c>
      <c r="AF17" s="2">
        <v>2.94567473140086E-4</v>
      </c>
      <c r="AG17" s="2">
        <v>2.9028046831724102E-4</v>
      </c>
      <c r="AH17" s="2">
        <v>2.8605584571421899E-4</v>
      </c>
      <c r="AI17" s="2">
        <v>2.8189269784610599E-4</v>
      </c>
      <c r="AJ17" s="2">
        <v>2.7779013041829003E-4</v>
      </c>
      <c r="AK17" s="2">
        <v>2.7374726213621499E-4</v>
      </c>
      <c r="AL17" s="2">
        <v>2.6976322451743802E-4</v>
      </c>
      <c r="AM17" s="2">
        <v>2.6583716170610299E-4</v>
      </c>
    </row>
    <row r="18" spans="1:39" x14ac:dyDescent="0.3">
      <c r="A18" s="1">
        <v>16</v>
      </c>
      <c r="B18" s="2">
        <v>5.1995792902668797E-4</v>
      </c>
      <c r="C18" s="2">
        <v>5.1322791574011796E-4</v>
      </c>
      <c r="D18" s="2">
        <v>5.0656515949868504E-4</v>
      </c>
      <c r="E18" s="2">
        <v>4.9997603203182301E-4</v>
      </c>
      <c r="F18" s="2">
        <v>4.9346426976904997E-4</v>
      </c>
      <c r="G18" s="2">
        <v>4.87031906477975E-4</v>
      </c>
      <c r="H18" s="2">
        <v>4.8067987773589999E-4</v>
      </c>
      <c r="I18" s="2">
        <v>4.7440841259511102E-4</v>
      </c>
      <c r="J18" s="2">
        <v>4.6821728730100199E-4</v>
      </c>
      <c r="K18" s="2">
        <v>4.6210598961089901E-4</v>
      </c>
      <c r="L18" s="2">
        <v>4.5607382518550498E-4</v>
      </c>
      <c r="M18" s="2">
        <v>4.5011998644978098E-4</v>
      </c>
      <c r="N18" s="2">
        <v>4.44243597140113E-4</v>
      </c>
      <c r="O18" s="2">
        <v>4.3844374110111901E-4</v>
      </c>
      <c r="P18" s="2">
        <v>4.3271948087999698E-4</v>
      </c>
      <c r="Q18" s="2">
        <v>4.2706986971249801E-4</v>
      </c>
      <c r="R18" s="2">
        <v>4.2149395922884701E-4</v>
      </c>
      <c r="S18" s="2">
        <v>4.15990804387856E-4</v>
      </c>
      <c r="T18" s="2">
        <v>4.10559466616263E-4</v>
      </c>
      <c r="U18" s="2">
        <v>4.0519901578620098E-4</v>
      </c>
      <c r="V18" s="2">
        <v>3.99908531440748E-4</v>
      </c>
      <c r="W18" s="2">
        <v>3.9468710353313699E-4</v>
      </c>
      <c r="X18" s="2">
        <v>3.8953383285162101E-4</v>
      </c>
      <c r="Y18" s="2">
        <v>3.8444783124142899E-4</v>
      </c>
      <c r="Z18" s="2">
        <v>3.7942822169595902E-4</v>
      </c>
      <c r="AA18" s="2">
        <v>3.7447413836396202E-4</v>
      </c>
      <c r="AB18" s="2">
        <v>3.69584726502974E-4</v>
      </c>
      <c r="AC18" s="2">
        <v>3.6475914239858802E-4</v>
      </c>
      <c r="AD18" s="2">
        <v>3.5999655326227498E-4</v>
      </c>
      <c r="AE18" s="2">
        <v>3.5529613711592599E-4</v>
      </c>
      <c r="AF18" s="2">
        <v>3.5065708266846603E-4</v>
      </c>
      <c r="AG18" s="2">
        <v>3.46078589187936E-4</v>
      </c>
      <c r="AH18" s="2">
        <v>3.4155986637127801E-4</v>
      </c>
      <c r="AI18" s="2">
        <v>3.3710013421324198E-4</v>
      </c>
      <c r="AJ18" s="2">
        <v>3.32698622875333E-4</v>
      </c>
      <c r="AK18" s="2">
        <v>3.2835457255538098E-4</v>
      </c>
      <c r="AL18" s="2">
        <v>3.2406723335810599E-4</v>
      </c>
      <c r="AM18" s="2">
        <v>3.1983586516691698E-4</v>
      </c>
    </row>
    <row r="19" spans="1:39" x14ac:dyDescent="0.3">
      <c r="A19" s="1">
        <v>17</v>
      </c>
      <c r="B19" s="2">
        <v>5.7490530669913995E-4</v>
      </c>
      <c r="C19" s="2">
        <v>5.6820816514271E-4</v>
      </c>
      <c r="D19" s="2">
        <v>5.6156206333894503E-4</v>
      </c>
      <c r="E19" s="2">
        <v>5.5497619318395201E-4</v>
      </c>
      <c r="F19" s="2">
        <v>5.4845619907607302E-4</v>
      </c>
      <c r="G19" s="2">
        <v>5.4200542709004402E-4</v>
      </c>
      <c r="H19" s="2">
        <v>5.3562573581693697E-4</v>
      </c>
      <c r="I19" s="2">
        <v>5.2931802251847296E-4</v>
      </c>
      <c r="J19" s="2">
        <v>5.2308256447112904E-4</v>
      </c>
      <c r="K19" s="2">
        <v>5.1691924037273605E-4</v>
      </c>
      <c r="L19" s="2">
        <v>5.1082767392794995E-4</v>
      </c>
      <c r="M19" s="2">
        <v>5.04807326946413E-4</v>
      </c>
      <c r="N19" s="2">
        <v>4.9885755968968599E-4</v>
      </c>
      <c r="O19" s="2">
        <v>4.9297766997368896E-4</v>
      </c>
      <c r="P19" s="2">
        <v>4.8716691849137701E-4</v>
      </c>
      <c r="Q19" s="2">
        <v>4.81424545197779E-4</v>
      </c>
      <c r="R19" s="2">
        <v>4.7574977989835301E-4</v>
      </c>
      <c r="S19" s="2">
        <v>4.7014184907793398E-4</v>
      </c>
      <c r="T19" s="2">
        <v>4.6459998029173798E-4</v>
      </c>
      <c r="U19" s="2">
        <v>4.5912340497552298E-4</v>
      </c>
      <c r="V19" s="2">
        <v>4.5371136023086801E-4</v>
      </c>
      <c r="W19" s="2">
        <v>4.48363089946105E-4</v>
      </c>
      <c r="X19" s="2">
        <v>4.4307784548681598E-4</v>
      </c>
      <c r="Y19" s="2">
        <v>4.3785488610755999E-4</v>
      </c>
      <c r="Z19" s="2">
        <v>4.32693479183207E-4</v>
      </c>
      <c r="AA19" s="2">
        <v>4.275929003237E-4</v>
      </c>
      <c r="AB19" s="2">
        <v>4.22552433413603E-4</v>
      </c>
      <c r="AC19" s="2">
        <v>4.1757137060329202E-4</v>
      </c>
      <c r="AD19" s="2">
        <v>4.1264901226917099E-4</v>
      </c>
      <c r="AE19" s="2">
        <v>4.0778466695420103E-4</v>
      </c>
      <c r="AF19" s="2">
        <v>4.0297765129605501E-4</v>
      </c>
      <c r="AG19" s="2">
        <v>3.9822728994763699E-4</v>
      </c>
      <c r="AH19" s="2">
        <v>3.9353291549303499E-4</v>
      </c>
      <c r="AI19" s="2">
        <v>3.8889386836088203E-4</v>
      </c>
      <c r="AJ19" s="2">
        <v>3.8430949673643697E-4</v>
      </c>
      <c r="AK19" s="2">
        <v>3.7977915647317303E-4</v>
      </c>
      <c r="AL19" s="2">
        <v>3.7530221100444801E-4</v>
      </c>
      <c r="AM19" s="2">
        <v>3.7087803125556801E-4</v>
      </c>
    </row>
    <row r="20" spans="1:39" x14ac:dyDescent="0.3">
      <c r="A20" s="1">
        <v>18</v>
      </c>
      <c r="B20" s="2">
        <v>6.1360423205134701E-4</v>
      </c>
      <c r="C20" s="2">
        <v>6.0701823613309102E-4</v>
      </c>
      <c r="D20" s="2">
        <v>6.0046363780390103E-4</v>
      </c>
      <c r="E20" s="2">
        <v>5.9395429986676602E-4</v>
      </c>
      <c r="F20" s="2">
        <v>5.8749895412836799E-4</v>
      </c>
      <c r="G20" s="2">
        <v>5.8110300216370403E-4</v>
      </c>
      <c r="H20" s="2">
        <v>5.7476968560169199E-4</v>
      </c>
      <c r="I20" s="2">
        <v>5.68500846370381E-4</v>
      </c>
      <c r="J20" s="2">
        <v>5.6229742043500605E-4</v>
      </c>
      <c r="K20" s="2">
        <v>5.5615975839039505E-4</v>
      </c>
      <c r="L20" s="2">
        <v>5.5008783359383404E-4</v>
      </c>
      <c r="M20" s="2">
        <v>5.4408137726760797E-4</v>
      </c>
      <c r="N20" s="2">
        <v>5.3813996618186301E-4</v>
      </c>
      <c r="O20" s="2">
        <v>5.3226307954962995E-4</v>
      </c>
      <c r="P20" s="2">
        <v>5.2645013593356803E-4</v>
      </c>
      <c r="Q20" s="2">
        <v>5.2070051717631298E-4</v>
      </c>
      <c r="R20" s="2">
        <v>5.1501358390685704E-4</v>
      </c>
      <c r="S20" s="2">
        <v>5.0938868557845105E-4</v>
      </c>
      <c r="T20" s="2">
        <v>5.0382516695676195E-4</v>
      </c>
      <c r="U20" s="2">
        <v>4.9832237230390097E-4</v>
      </c>
      <c r="V20" s="2">
        <v>4.9287964806696803E-4</v>
      </c>
      <c r="W20" s="2">
        <v>4.8749634459605403E-4</v>
      </c>
      <c r="X20" s="2">
        <v>4.8217181723247802E-4</v>
      </c>
      <c r="Y20" s="2">
        <v>4.7690542698851401E-4</v>
      </c>
      <c r="Z20" s="2">
        <v>4.7169654096218397E-4</v>
      </c>
      <c r="AA20" s="2">
        <v>4.6654453258037102E-4</v>
      </c>
      <c r="AB20" s="2">
        <v>4.6144878173075201E-4</v>
      </c>
      <c r="AC20" s="2">
        <v>4.5640867482184299E-4</v>
      </c>
      <c r="AD20" s="2">
        <v>4.5142360479665401E-4</v>
      </c>
      <c r="AE20" s="2">
        <v>4.46492971116499E-4</v>
      </c>
      <c r="AF20" s="2">
        <v>4.4161617972570798E-4</v>
      </c>
      <c r="AG20" s="2">
        <v>4.3679264300420698E-4</v>
      </c>
      <c r="AH20" s="2">
        <v>4.32021779712487E-4</v>
      </c>
      <c r="AI20" s="2">
        <v>4.2730301493190199E-4</v>
      </c>
      <c r="AJ20" s="2">
        <v>4.2263578000218598E-4</v>
      </c>
      <c r="AK20" s="2">
        <v>4.1801951245742599E-4</v>
      </c>
      <c r="AL20" s="2">
        <v>4.1345365596128799E-4</v>
      </c>
      <c r="AM20" s="2">
        <v>4.0893766024201401E-4</v>
      </c>
    </row>
    <row r="21" spans="1:39" x14ac:dyDescent="0.3">
      <c r="A21" s="1">
        <v>19</v>
      </c>
      <c r="B21" s="2">
        <v>6.38979135284392E-4</v>
      </c>
      <c r="C21" s="2">
        <v>6.3270173373622797E-4</v>
      </c>
      <c r="D21" s="2">
        <v>6.2642939095796497E-4</v>
      </c>
      <c r="E21" s="2">
        <v>6.2018243765111505E-4</v>
      </c>
      <c r="F21" s="2">
        <v>6.1397386821331697E-4</v>
      </c>
      <c r="G21" s="2">
        <v>6.0781190819375001E-4</v>
      </c>
      <c r="H21" s="2">
        <v>6.0170168499801204E-4</v>
      </c>
      <c r="I21" s="2">
        <v>5.9564631446817396E-4</v>
      </c>
      <c r="J21" s="2">
        <v>5.8964760730950802E-4</v>
      </c>
      <c r="K21" s="2">
        <v>5.8370652825231897E-4</v>
      </c>
      <c r="L21" s="2">
        <v>5.7782349444469101E-4</v>
      </c>
      <c r="M21" s="2">
        <v>5.7199856934067497E-4</v>
      </c>
      <c r="N21" s="2">
        <v>5.6623158866856696E-4</v>
      </c>
      <c r="O21" s="2">
        <v>5.6052224226122002E-4</v>
      </c>
      <c r="P21" s="2">
        <v>5.5487012720525496E-4</v>
      </c>
      <c r="Q21" s="2">
        <v>5.4927478235403202E-4</v>
      </c>
      <c r="R21" s="2">
        <v>5.4373571073171995E-4</v>
      </c>
      <c r="S21" s="2">
        <v>5.3825239406982497E-4</v>
      </c>
      <c r="T21" s="2">
        <v>5.32824302232065E-4</v>
      </c>
      <c r="U21" s="2">
        <v>5.2745089931822303E-4</v>
      </c>
      <c r="V21" s="2">
        <v>5.2213164761042504E-4</v>
      </c>
      <c r="W21" s="2">
        <v>5.1686601011778003E-4</v>
      </c>
      <c r="X21" s="2">
        <v>5.1165345221052796E-4</v>
      </c>
      <c r="Y21" s="2">
        <v>5.0649344266280897E-4</v>
      </c>
      <c r="Z21" s="2">
        <v>5.0138545431139398E-4</v>
      </c>
      <c r="AA21" s="2">
        <v>4.9632896446507398E-4</v>
      </c>
      <c r="AB21" s="2">
        <v>4.9132345515224304E-4</v>
      </c>
      <c r="AC21" s="2">
        <v>4.8636841326352799E-4</v>
      </c>
      <c r="AD21" s="2">
        <v>4.8146333062641601E-4</v>
      </c>
      <c r="AE21" s="2">
        <v>4.7660770403587402E-4</v>
      </c>
      <c r="AF21" s="2">
        <v>4.7180103525656301E-4</v>
      </c>
      <c r="AG21" s="2">
        <v>4.6704283100675801E-4</v>
      </c>
      <c r="AH21" s="2">
        <v>4.6233260293057702E-4</v>
      </c>
      <c r="AI21" s="2">
        <v>4.5766986756277201E-4</v>
      </c>
      <c r="AJ21" s="2">
        <v>4.5305414628886599E-4</v>
      </c>
      <c r="AK21" s="2">
        <v>4.4848496530243903E-4</v>
      </c>
      <c r="AL21" s="2">
        <v>4.4396185556071699E-4</v>
      </c>
      <c r="AM21" s="2">
        <v>4.3948435273924398E-4</v>
      </c>
    </row>
    <row r="22" spans="1:39" x14ac:dyDescent="0.3">
      <c r="A22" s="1">
        <v>20</v>
      </c>
      <c r="B22" s="2">
        <v>6.5445404223830395E-4</v>
      </c>
      <c r="C22" s="2">
        <v>6.4845388286493904E-4</v>
      </c>
      <c r="D22" s="2">
        <v>6.4243229610528598E-4</v>
      </c>
      <c r="E22" s="2">
        <v>6.3641692114498505E-4</v>
      </c>
      <c r="F22" s="2">
        <v>6.3042554858091604E-4</v>
      </c>
      <c r="G22" s="2">
        <v>6.2446956024805802E-4</v>
      </c>
      <c r="H22" s="2">
        <v>6.1855617002464695E-4</v>
      </c>
      <c r="I22" s="2">
        <v>6.1268988252313999E-4</v>
      </c>
      <c r="J22" s="2">
        <v>6.0687344220554699E-4</v>
      </c>
      <c r="K22" s="2">
        <v>6.0110845074410398E-4</v>
      </c>
      <c r="L22" s="2">
        <v>5.95395768503561E-4</v>
      </c>
      <c r="M22" s="2">
        <v>5.8973577559363801E-4</v>
      </c>
      <c r="N22" s="2">
        <v>5.8412854159083604E-4</v>
      </c>
      <c r="O22" s="2">
        <v>5.7857393587040405E-4</v>
      </c>
      <c r="P22" s="2">
        <v>5.7307169932228799E-4</v>
      </c>
      <c r="Q22" s="2">
        <v>5.6762149096004804E-4</v>
      </c>
      <c r="R22" s="2">
        <v>5.6222291820659097E-4</v>
      </c>
      <c r="S22" s="2">
        <v>5.5687555656781904E-4</v>
      </c>
      <c r="T22" s="2">
        <v>5.5157896240727101E-4</v>
      </c>
      <c r="U22" s="2">
        <v>5.4633268123577196E-4</v>
      </c>
      <c r="V22" s="2">
        <v>5.4113625308548595E-4</v>
      </c>
      <c r="W22" s="2">
        <v>5.3598921598866701E-4</v>
      </c>
      <c r="X22" s="2">
        <v>5.3089110822440895E-4</v>
      </c>
      <c r="Y22" s="2">
        <v>5.2584146976459298E-4</v>
      </c>
      <c r="Z22" s="2">
        <v>5.2083984319939805E-4</v>
      </c>
      <c r="AA22" s="2">
        <v>5.1588577432457603E-4</v>
      </c>
      <c r="AB22" s="2">
        <v>5.1097881250901096E-4</v>
      </c>
      <c r="AC22" s="2">
        <v>5.0611851091954805E-4</v>
      </c>
      <c r="AD22" s="2">
        <v>5.0130442665318397E-4</v>
      </c>
      <c r="AE22" s="2">
        <v>4.9653612080914795E-4</v>
      </c>
      <c r="AF22" s="2">
        <v>4.9181315852205997E-4</v>
      </c>
      <c r="AG22" s="2">
        <v>4.8713510896989298E-4</v>
      </c>
      <c r="AH22" s="2">
        <v>4.8250154536569502E-4</v>
      </c>
      <c r="AI22" s="2">
        <v>4.7791204493887103E-4</v>
      </c>
      <c r="AJ22" s="2">
        <v>4.7336618890982102E-4</v>
      </c>
      <c r="AK22" s="2">
        <v>4.68863562460362E-4</v>
      </c>
      <c r="AL22" s="2">
        <v>4.6440375470154898E-4</v>
      </c>
      <c r="AM22" s="2">
        <v>4.5998635863992202E-4</v>
      </c>
    </row>
    <row r="23" spans="1:39" x14ac:dyDescent="0.3">
      <c r="A23" s="1">
        <v>21</v>
      </c>
      <c r="B23" s="2">
        <v>6.6446718806164999E-4</v>
      </c>
      <c r="C23" s="2">
        <v>6.5863927322599601E-4</v>
      </c>
      <c r="D23" s="2">
        <v>6.5277142837797395E-4</v>
      </c>
      <c r="E23" s="2">
        <v>6.4689663647427204E-4</v>
      </c>
      <c r="F23" s="2">
        <v>6.4103619193700795E-4</v>
      </c>
      <c r="G23" s="2">
        <v>6.3520377830624105E-4</v>
      </c>
      <c r="H23" s="2">
        <v>6.2940812641024602E-4</v>
      </c>
      <c r="I23" s="2">
        <v>6.2365474575090099E-4</v>
      </c>
      <c r="J23" s="2">
        <v>6.1794705161486699E-4</v>
      </c>
      <c r="K23" s="2">
        <v>6.1228709854326902E-4</v>
      </c>
      <c r="L23" s="2">
        <v>6.0667605752211197E-4</v>
      </c>
      <c r="M23" s="2">
        <v>6.01114526386767E-4</v>
      </c>
      <c r="N23" s="2">
        <v>5.9560273170991497E-4</v>
      </c>
      <c r="O23" s="2">
        <v>5.90140660096656E-4</v>
      </c>
      <c r="P23" s="2">
        <v>5.8472814356215399E-4</v>
      </c>
      <c r="Q23" s="2">
        <v>5.7936491504420097E-4</v>
      </c>
      <c r="R23" s="2">
        <v>5.7405064449224104E-4</v>
      </c>
      <c r="S23" s="2">
        <v>5.6878496232422499E-4</v>
      </c>
      <c r="T23" s="2">
        <v>5.6356747466827697E-4</v>
      </c>
      <c r="U23" s="2">
        <v>5.5839777326182802E-4</v>
      </c>
      <c r="V23" s="2">
        <v>5.5327544187645599E-4</v>
      </c>
      <c r="W23" s="2">
        <v>5.4820006048338196E-4</v>
      </c>
      <c r="X23" s="2">
        <v>5.4317120794979102E-4</v>
      </c>
      <c r="Y23" s="2">
        <v>5.3818846377982205E-4</v>
      </c>
      <c r="Z23" s="2">
        <v>5.3325140923438704E-4</v>
      </c>
      <c r="AA23" s="2">
        <v>5.2835962804715405E-4</v>
      </c>
      <c r="AB23" s="2">
        <v>5.2351270687800498E-4</v>
      </c>
      <c r="AC23" s="2">
        <v>5.1871023559589102E-4</v>
      </c>
      <c r="AD23" s="2">
        <v>5.1395180745084296E-4</v>
      </c>
      <c r="AE23" s="2">
        <v>5.0923701917399795E-4</v>
      </c>
      <c r="AF23" s="2">
        <v>5.0456547103095003E-4</v>
      </c>
      <c r="AG23" s="2">
        <v>4.9993676684480801E-4</v>
      </c>
      <c r="AH23" s="2">
        <v>4.95350513999704E-4</v>
      </c>
      <c r="AI23" s="2">
        <v>4.9080632343166501E-4</v>
      </c>
      <c r="AJ23" s="2">
        <v>4.8630380961137701E-4</v>
      </c>
      <c r="AK23" s="2">
        <v>4.8184259052178399E-4</v>
      </c>
      <c r="AL23" s="2">
        <v>4.7742228763242799E-4</v>
      </c>
      <c r="AM23" s="2">
        <v>4.7304252587176499E-4</v>
      </c>
    </row>
    <row r="24" spans="1:39" x14ac:dyDescent="0.3">
      <c r="A24" s="1">
        <v>22</v>
      </c>
      <c r="B24" s="2">
        <v>6.7519936115480802E-4</v>
      </c>
      <c r="C24" s="2">
        <v>6.69414046936726E-4</v>
      </c>
      <c r="D24" s="2">
        <v>6.6358249578238099E-4</v>
      </c>
      <c r="E24" s="2">
        <v>6.5773941257602896E-4</v>
      </c>
      <c r="F24" s="2">
        <v>6.5190722541072499E-4</v>
      </c>
      <c r="G24" s="2">
        <v>6.4610036633351499E-4</v>
      </c>
      <c r="H24" s="2">
        <v>6.4032806268615305E-4</v>
      </c>
      <c r="I24" s="2">
        <v>6.3459615568210801E-4</v>
      </c>
      <c r="J24" s="2">
        <v>6.2890828454982204E-4</v>
      </c>
      <c r="K24" s="2">
        <v>6.2326665728343995E-4</v>
      </c>
      <c r="L24" s="2">
        <v>6.1767255219329596E-4</v>
      </c>
      <c r="M24" s="2">
        <v>6.1212664422354598E-4</v>
      </c>
      <c r="N24" s="2">
        <v>6.0662921723372398E-4</v>
      </c>
      <c r="O24" s="2">
        <v>6.0118030208189605E-4</v>
      </c>
      <c r="P24" s="2">
        <v>5.9577976643553998E-4</v>
      </c>
      <c r="Q24" s="2">
        <v>5.9042737317961799E-4</v>
      </c>
      <c r="R24" s="2">
        <v>5.8512281839704001E-4</v>
      </c>
      <c r="S24" s="2">
        <v>5.7986575606139095E-4</v>
      </c>
      <c r="T24" s="2">
        <v>5.7465581408644895E-4</v>
      </c>
      <c r="U24" s="2">
        <v>5.6949260475374296E-4</v>
      </c>
      <c r="V24" s="2">
        <v>5.6437573148335901E-4</v>
      </c>
      <c r="W24" s="2">
        <v>5.5930479322631899E-4</v>
      </c>
      <c r="X24" s="2">
        <v>5.5427938731000197E-4</v>
      </c>
      <c r="Y24" s="2">
        <v>5.4929911127745703E-4</v>
      </c>
      <c r="Z24" s="2">
        <v>5.4436356407239802E-4</v>
      </c>
      <c r="AA24" s="2">
        <v>5.3947234679870796E-4</v>
      </c>
      <c r="AB24" s="2">
        <v>5.3462506320325898E-4</v>
      </c>
      <c r="AC24" s="2">
        <v>5.2982131997890403E-4</v>
      </c>
      <c r="AD24" s="2">
        <v>5.2506072695055698E-4</v>
      </c>
      <c r="AE24" s="2">
        <v>5.2034289718535902E-4</v>
      </c>
      <c r="AF24" s="2">
        <v>5.1566744705354103E-4</v>
      </c>
      <c r="AG24" s="2">
        <v>5.1103399625733101E-4</v>
      </c>
      <c r="AH24" s="2">
        <v>5.0644216783915497E-4</v>
      </c>
      <c r="AI24" s="2">
        <v>5.01891588176477E-4</v>
      </c>
      <c r="AJ24" s="2">
        <v>4.9738188696803599E-4</v>
      </c>
      <c r="AK24" s="2">
        <v>4.9291269721457999E-4</v>
      </c>
      <c r="AL24" s="2">
        <v>4.8848365519610999E-4</v>
      </c>
      <c r="AM24" s="2">
        <v>4.84094400446958E-4</v>
      </c>
    </row>
    <row r="25" spans="1:39" x14ac:dyDescent="0.3">
      <c r="A25" s="1">
        <v>23</v>
      </c>
      <c r="B25" s="2">
        <v>6.8668381598964402E-4</v>
      </c>
      <c r="C25" s="2">
        <v>6.8092095879052398E-4</v>
      </c>
      <c r="D25" s="2">
        <v>6.75118234039906E-4</v>
      </c>
      <c r="E25" s="2">
        <v>6.6930754327885502E-4</v>
      </c>
      <c r="F25" s="2">
        <v>6.6350950120621396E-4</v>
      </c>
      <c r="G25" s="2">
        <v>6.5773737070203995E-4</v>
      </c>
      <c r="H25" s="2">
        <v>6.5199962868929204E-4</v>
      </c>
      <c r="I25" s="2">
        <v>6.4630163791627997E-4</v>
      </c>
      <c r="J25" s="2">
        <v>6.4064673564368001E-4</v>
      </c>
      <c r="K25" s="2">
        <v>6.3503694237087996E-4</v>
      </c>
      <c r="L25" s="2">
        <v>6.2947342310582996E-4</v>
      </c>
      <c r="M25" s="2">
        <v>6.2395678753231004E-4</v>
      </c>
      <c r="N25" s="2">
        <v>6.1848728531873904E-4</v>
      </c>
      <c r="O25" s="2">
        <v>6.1306493318732198E-4</v>
      </c>
      <c r="P25" s="2">
        <v>6.0768959757881295E-4</v>
      </c>
      <c r="Q25" s="2">
        <v>6.02361048424774E-4</v>
      </c>
      <c r="R25" s="2">
        <v>5.9707899412124996E-4</v>
      </c>
      <c r="S25" s="2">
        <v>5.9184310427175496E-4</v>
      </c>
      <c r="T25" s="2">
        <v>5.8665302447294301E-4</v>
      </c>
      <c r="U25" s="2">
        <v>5.81508385923311E-4</v>
      </c>
      <c r="V25" s="2">
        <v>5.7640881166388003E-4</v>
      </c>
      <c r="W25" s="2">
        <v>5.71353920627757E-4</v>
      </c>
      <c r="X25" s="2">
        <v>5.6634333026425797E-4</v>
      </c>
      <c r="Y25" s="2">
        <v>5.6137665823575696E-4</v>
      </c>
      <c r="Z25" s="2">
        <v>5.5645352351133405E-4</v>
      </c>
      <c r="AA25" s="2">
        <v>5.5157354706809902E-4</v>
      </c>
      <c r="AB25" s="2">
        <v>5.4673635233734304E-4</v>
      </c>
      <c r="AC25" s="2">
        <v>5.4194156548477499E-4</v>
      </c>
      <c r="AD25" s="2">
        <v>5.3718881558290597E-4</v>
      </c>
      <c r="AE25" s="2">
        <v>5.3247773471334697E-4</v>
      </c>
      <c r="AF25" s="2">
        <v>5.27807958023593E-4</v>
      </c>
      <c r="AG25" s="2">
        <v>5.2317912375429297E-4</v>
      </c>
      <c r="AH25" s="2">
        <v>5.1859087324738801E-4</v>
      </c>
      <c r="AI25" s="2">
        <v>5.1404285094189695E-4</v>
      </c>
      <c r="AJ25" s="2">
        <v>5.0953470436174196E-4</v>
      </c>
      <c r="AK25" s="2">
        <v>5.0506608409848401E-4</v>
      </c>
      <c r="AL25" s="2">
        <v>5.0063664379081595E-4</v>
      </c>
      <c r="AM25" s="2">
        <v>4.9624604010204602E-4</v>
      </c>
    </row>
    <row r="26" spans="1:39" x14ac:dyDescent="0.3">
      <c r="A26" s="1">
        <v>24</v>
      </c>
      <c r="B26" s="2">
        <v>6.9908266121082401E-4</v>
      </c>
      <c r="C26" s="2">
        <v>6.9318907008112795E-4</v>
      </c>
      <c r="D26" s="2">
        <v>6.8726158718654298E-4</v>
      </c>
      <c r="E26" s="2">
        <v>6.8133040330608597E-4</v>
      </c>
      <c r="F26" s="2">
        <v>6.75415014321415E-4</v>
      </c>
      <c r="G26" s="2">
        <v>6.6952795072227104E-4</v>
      </c>
      <c r="H26" s="2">
        <v>6.6367720904470895E-4</v>
      </c>
      <c r="I26" s="2">
        <v>6.57867835886532E-4</v>
      </c>
      <c r="J26" s="2">
        <v>6.5210295935610801E-4</v>
      </c>
      <c r="K26" s="2">
        <v>6.4638446049833701E-4</v>
      </c>
      <c r="L26" s="2">
        <v>6.4071341026891205E-4</v>
      </c>
      <c r="M26" s="2">
        <v>6.3509035388171803E-4</v>
      </c>
      <c r="N26" s="2">
        <v>6.2951549581875496E-4</v>
      </c>
      <c r="O26" s="2">
        <v>6.2398882019544597E-4</v>
      </c>
      <c r="P26" s="2">
        <v>6.1851016906199505E-4</v>
      </c>
      <c r="Q26" s="2">
        <v>6.1307929333565599E-4</v>
      </c>
      <c r="R26" s="2">
        <v>6.0769588592593103E-4</v>
      </c>
      <c r="S26" s="2">
        <v>6.0235960327438998E-4</v>
      </c>
      <c r="T26" s="2">
        <v>5.9707007935709598E-4</v>
      </c>
      <c r="U26" s="2">
        <v>5.9182693478337001E-4</v>
      </c>
      <c r="V26" s="2">
        <v>5.8662978270436299E-4</v>
      </c>
      <c r="W26" s="2">
        <v>5.8147823264625303E-4</v>
      </c>
      <c r="X26" s="2">
        <v>5.7637189299330897E-4</v>
      </c>
      <c r="Y26" s="2">
        <v>5.7131037259269498E-4</v>
      </c>
      <c r="Z26" s="2">
        <v>5.6629328178797603E-4</v>
      </c>
      <c r="AA26" s="2">
        <v>5.6132023308104397E-4</v>
      </c>
      <c r="AB26" s="2">
        <v>5.56390841552389E-4</v>
      </c>
      <c r="AC26" s="2">
        <v>5.5150472512425597E-4</v>
      </c>
      <c r="AD26" s="2">
        <v>5.4666150472166099E-4</v>
      </c>
      <c r="AE26" s="2">
        <v>5.4186080436705302E-4</v>
      </c>
      <c r="AF26" s="2">
        <v>5.3710225123189696E-4</v>
      </c>
      <c r="AG26" s="2">
        <v>5.3238547566030999E-4</v>
      </c>
      <c r="AH26" s="2">
        <v>5.2771011117461501E-4</v>
      </c>
      <c r="AI26" s="2">
        <v>5.2307579446919498E-4</v>
      </c>
      <c r="AJ26" s="2">
        <v>5.1848216539684901E-4</v>
      </c>
      <c r="AK26" s="2">
        <v>5.1392886695032997E-4</v>
      </c>
      <c r="AL26" s="2">
        <v>5.0941554524084004E-4</v>
      </c>
      <c r="AM26" s="2">
        <v>5.0494184947463003E-4</v>
      </c>
    </row>
    <row r="27" spans="1:39" x14ac:dyDescent="0.3">
      <c r="A27" s="1">
        <v>25</v>
      </c>
      <c r="B27" s="2">
        <v>7.1314856912574895E-4</v>
      </c>
      <c r="C27" s="2">
        <v>7.0710767685831202E-4</v>
      </c>
      <c r="D27" s="2">
        <v>7.0103612769045005E-4</v>
      </c>
      <c r="E27" s="2">
        <v>6.9496346443792296E-4</v>
      </c>
      <c r="F27" s="2">
        <v>6.8890875528530902E-4</v>
      </c>
      <c r="G27" s="2">
        <v>6.8288424708747399E-4</v>
      </c>
      <c r="H27" s="2">
        <v>6.7689774686078999E-4</v>
      </c>
      <c r="I27" s="2">
        <v>6.7095417313150097E-4</v>
      </c>
      <c r="J27" s="2">
        <v>6.6505656604884205E-4</v>
      </c>
      <c r="K27" s="2">
        <v>6.5920674488872098E-4</v>
      </c>
      <c r="L27" s="2">
        <v>6.5340573594849802E-4</v>
      </c>
      <c r="M27" s="2">
        <v>6.4765405097533604E-4</v>
      </c>
      <c r="N27" s="2">
        <v>6.4195186831825105E-4</v>
      </c>
      <c r="O27" s="2">
        <v>6.36299150779276E-4</v>
      </c>
      <c r="P27" s="2">
        <v>6.3069572227638997E-4</v>
      </c>
      <c r="Q27" s="2">
        <v>6.2514131770800797E-4</v>
      </c>
      <c r="R27" s="2">
        <v>6.1963561538220299E-4</v>
      </c>
      <c r="S27" s="2">
        <v>6.1417825810274095E-4</v>
      </c>
      <c r="T27" s="2">
        <v>6.0876886687554995E-4</v>
      </c>
      <c r="U27" s="2">
        <v>6.0340704981429595E-4</v>
      </c>
      <c r="V27" s="2">
        <v>5.98092407922754E-4</v>
      </c>
      <c r="W27" s="2">
        <v>5.9282453884540801E-4</v>
      </c>
      <c r="X27" s="2">
        <v>5.8760303929635796E-4</v>
      </c>
      <c r="Y27" s="2">
        <v>5.8242750662846699E-4</v>
      </c>
      <c r="Z27" s="2">
        <v>5.7729753984328005E-4</v>
      </c>
      <c r="AA27" s="2">
        <v>5.7221274023722699E-4</v>
      </c>
      <c r="AB27" s="2">
        <v>5.6717271181129601E-4</v>
      </c>
      <c r="AC27" s="2">
        <v>5.6217706152692599E-4</v>
      </c>
      <c r="AD27" s="2">
        <v>5.5722539946194503E-4</v>
      </c>
      <c r="AE27" s="2">
        <v>5.5231733890157995E-4</v>
      </c>
      <c r="AF27" s="2">
        <v>5.4745249638730705E-4</v>
      </c>
      <c r="AG27" s="2">
        <v>5.4263049173838005E-4</v>
      </c>
      <c r="AH27" s="2">
        <v>5.3785094805565501E-4</v>
      </c>
      <c r="AI27" s="2">
        <v>5.3311349171400696E-4</v>
      </c>
      <c r="AJ27" s="2">
        <v>5.2841775234739401E-4</v>
      </c>
      <c r="AK27" s="2">
        <v>5.23763362829243E-4</v>
      </c>
      <c r="AL27" s="2">
        <v>5.1914995924985901E-4</v>
      </c>
      <c r="AM27" s="2">
        <v>5.1457718089200299E-4</v>
      </c>
    </row>
    <row r="28" spans="1:39" x14ac:dyDescent="0.3">
      <c r="A28" s="1">
        <v>26</v>
      </c>
      <c r="B28" s="2">
        <v>7.3033761588101596E-4</v>
      </c>
      <c r="C28" s="2">
        <v>7.2416067010408101E-4</v>
      </c>
      <c r="D28" s="2">
        <v>7.1795220563436999E-4</v>
      </c>
      <c r="E28" s="2">
        <v>7.1174246213075198E-4</v>
      </c>
      <c r="F28" s="2">
        <v>7.0555095848928804E-4</v>
      </c>
      <c r="G28" s="2">
        <v>6.9939023189136704E-4</v>
      </c>
      <c r="H28" s="2">
        <v>6.9326827522164195E-4</v>
      </c>
      <c r="I28" s="2">
        <v>6.8719012486865097E-4</v>
      </c>
      <c r="J28" s="2">
        <v>6.8115889458629899E-4</v>
      </c>
      <c r="K28" s="2">
        <v>6.7517644846481204E-4</v>
      </c>
      <c r="L28" s="2">
        <v>6.69243838897321E-4</v>
      </c>
      <c r="M28" s="2">
        <v>6.6336159156574702E-4</v>
      </c>
      <c r="N28" s="2">
        <v>6.5752989086191702E-4</v>
      </c>
      <c r="O28" s="2">
        <v>6.5174870051772397E-4</v>
      </c>
      <c r="P28" s="2">
        <v>6.4601784207694998E-4</v>
      </c>
      <c r="Q28" s="2">
        <v>6.4033704593710399E-4</v>
      </c>
      <c r="R28" s="2">
        <v>6.3470598454484805E-4</v>
      </c>
      <c r="S28" s="2">
        <v>6.2912429398062197E-4</v>
      </c>
      <c r="T28" s="2">
        <v>6.2359158798945904E-4</v>
      </c>
      <c r="U28" s="2">
        <v>6.1810746709752798E-4</v>
      </c>
      <c r="V28" s="2">
        <v>6.1267152453162697E-4</v>
      </c>
      <c r="W28" s="2">
        <v>6.0728335005887199E-4</v>
      </c>
      <c r="X28" s="2">
        <v>6.0194253247340202E-4</v>
      </c>
      <c r="Y28" s="2">
        <v>5.9664866120297299E-4</v>
      </c>
      <c r="Z28" s="2">
        <v>5.9140132734307005E-4</v>
      </c>
      <c r="AA28" s="2">
        <v>5.8620012431868495E-4</v>
      </c>
      <c r="AB28" s="2">
        <v>5.8104464830394196E-4</v>
      </c>
      <c r="AC28" s="2">
        <v>5.7593449848429904E-4</v>
      </c>
      <c r="AD28" s="2">
        <v>5.7086927721641703E-4</v>
      </c>
      <c r="AE28" s="2">
        <v>5.6584859012155197E-4</v>
      </c>
      <c r="AF28" s="2">
        <v>5.60872046135789E-4</v>
      </c>
      <c r="AG28" s="2">
        <v>5.5593925753229603E-4</v>
      </c>
      <c r="AH28" s="2">
        <v>5.5104983992545695E-4</v>
      </c>
      <c r="AI28" s="2">
        <v>5.4620341226331505E-4</v>
      </c>
      <c r="AJ28" s="2">
        <v>5.4139959681249398E-4</v>
      </c>
      <c r="AK28" s="2">
        <v>5.3663801913831602E-4</v>
      </c>
      <c r="AL28" s="2">
        <v>5.3191830808188903E-4</v>
      </c>
      <c r="AM28" s="2">
        <v>5.2724009573529502E-4</v>
      </c>
    </row>
    <row r="29" spans="1:39" x14ac:dyDescent="0.3">
      <c r="A29" s="1">
        <v>27</v>
      </c>
      <c r="B29" s="2">
        <v>7.5150178283597E-4</v>
      </c>
      <c r="C29" s="2">
        <v>7.4503765513390799E-4</v>
      </c>
      <c r="D29" s="2">
        <v>7.3854483055240902E-4</v>
      </c>
      <c r="E29" s="2">
        <v>7.3205374045117204E-4</v>
      </c>
      <c r="F29" s="2">
        <v>7.2558401238903103E-4</v>
      </c>
      <c r="G29" s="2">
        <v>7.1914823942259998E-4</v>
      </c>
      <c r="H29" s="2">
        <v>7.1275443679290004E-4</v>
      </c>
      <c r="I29" s="2">
        <v>7.0640764200893304E-4</v>
      </c>
      <c r="J29" s="2">
        <v>7.0011095654191305E-4</v>
      </c>
      <c r="K29" s="2">
        <v>6.9386622379147495E-4</v>
      </c>
      <c r="L29" s="2">
        <v>6.8767447023741302E-4</v>
      </c>
      <c r="M29" s="2">
        <v>6.81536192455784E-4</v>
      </c>
      <c r="N29" s="2">
        <v>6.7545154383328904E-4</v>
      </c>
      <c r="O29" s="2">
        <v>6.6942045602052505E-4</v>
      </c>
      <c r="P29" s="2">
        <v>6.6344271792701003E-4</v>
      </c>
      <c r="Q29" s="2">
        <v>6.5751802709494798E-4</v>
      </c>
      <c r="R29" s="2">
        <v>6.5164602310470205E-4</v>
      </c>
      <c r="S29" s="2">
        <v>6.4582630929175796E-4</v>
      </c>
      <c r="T29" s="2">
        <v>6.4005846686043496E-4</v>
      </c>
      <c r="U29" s="2">
        <v>6.3434206405180204E-4</v>
      </c>
      <c r="V29" s="2">
        <v>6.2867666209454596E-4</v>
      </c>
      <c r="W29" s="2">
        <v>6.2306181906328405E-4</v>
      </c>
      <c r="X29" s="2">
        <v>6.1749709237582005E-4</v>
      </c>
      <c r="Y29" s="2">
        <v>6.11982040405163E-4</v>
      </c>
      <c r="Z29" s="2">
        <v>6.0651622351582995E-4</v>
      </c>
      <c r="AA29" s="2">
        <v>6.0109920472575502E-4</v>
      </c>
      <c r="AB29" s="2">
        <v>5.9573055012477499E-4</v>
      </c>
      <c r="AC29" s="2">
        <v>5.90409829134883E-4</v>
      </c>
      <c r="AD29" s="2">
        <v>5.8513661466764999E-4</v>
      </c>
      <c r="AE29" s="2">
        <v>5.7991048321487805E-4</v>
      </c>
      <c r="AF29" s="2">
        <v>5.7473101489590199E-4</v>
      </c>
      <c r="AG29" s="2">
        <v>5.6959779347682496E-4</v>
      </c>
      <c r="AH29" s="2">
        <v>5.64510406371571E-4</v>
      </c>
      <c r="AI29" s="2">
        <v>5.5946844463122998E-4</v>
      </c>
      <c r="AJ29" s="2">
        <v>5.5447150292587701E-4</v>
      </c>
      <c r="AK29" s="2">
        <v>5.4951917952160802E-4</v>
      </c>
      <c r="AL29" s="2">
        <v>5.4461107625454702E-4</v>
      </c>
      <c r="AM29" s="2">
        <v>5.3974679850299302E-4</v>
      </c>
    </row>
    <row r="30" spans="1:39" x14ac:dyDescent="0.3">
      <c r="A30" s="1">
        <v>28</v>
      </c>
      <c r="B30" s="2">
        <v>7.7114945621964697E-4</v>
      </c>
      <c r="C30" s="2">
        <v>7.6415419652385195E-4</v>
      </c>
      <c r="D30" s="2">
        <v>7.5714079308629803E-4</v>
      </c>
      <c r="E30" s="2">
        <v>7.5013868929264501E-4</v>
      </c>
      <c r="F30" s="2">
        <v>7.4316682564450705E-4</v>
      </c>
      <c r="G30" s="2">
        <v>7.3623730810704795E-4</v>
      </c>
      <c r="H30" s="2">
        <v>7.2935779763193503E-4</v>
      </c>
      <c r="I30" s="2">
        <v>7.2253306566593799E-4</v>
      </c>
      <c r="J30" s="2">
        <v>7.1576600631031496E-4</v>
      </c>
      <c r="K30" s="2">
        <v>7.0905829473909699E-4</v>
      </c>
      <c r="L30" s="2">
        <v>7.0241081542234899E-4</v>
      </c>
      <c r="M30" s="2">
        <v>6.9582394059562801E-4</v>
      </c>
      <c r="N30" s="2">
        <v>6.8929771132578003E-4</v>
      </c>
      <c r="O30" s="2">
        <v>6.82831955231069E-4</v>
      </c>
      <c r="P30" s="2">
        <v>6.7642636300842404E-4</v>
      </c>
      <c r="Q30" s="2">
        <v>6.7008053817505604E-4</v>
      </c>
      <c r="R30" s="2">
        <v>6.6379402939339299E-4</v>
      </c>
      <c r="S30" s="2">
        <v>6.5756635147158605E-4</v>
      </c>
      <c r="T30" s="2">
        <v>6.5139699900098702E-4</v>
      </c>
      <c r="U30" s="2">
        <v>6.4528545520634202E-4</v>
      </c>
      <c r="V30" s="2">
        <v>6.3923119768348599E-4</v>
      </c>
      <c r="W30" s="2">
        <v>6.3323370211348202E-4</v>
      </c>
      <c r="X30" s="2">
        <v>6.2729244466119198E-4</v>
      </c>
      <c r="Y30" s="2">
        <v>6.2140690351866399E-4</v>
      </c>
      <c r="Z30" s="2">
        <v>6.1557655989262201E-4</v>
      </c>
      <c r="AA30" s="2">
        <v>6.0980089863067104E-4</v>
      </c>
      <c r="AB30" s="2">
        <v>6.0407940861275104E-4</v>
      </c>
      <c r="AC30" s="2">
        <v>5.9841158299009801E-4</v>
      </c>
      <c r="AD30" s="2">
        <v>5.9279691932520595E-4</v>
      </c>
      <c r="AE30" s="2">
        <v>5.8723491966757003E-4</v>
      </c>
      <c r="AF30" s="2">
        <v>5.8172509058780002E-4</v>
      </c>
      <c r="AG30" s="2">
        <v>5.7626694318482503E-4</v>
      </c>
      <c r="AH30" s="2">
        <v>5.7085999307573596E-4</v>
      </c>
      <c r="AI30" s="2">
        <v>5.6550376037447201E-4</v>
      </c>
      <c r="AJ30" s="2">
        <v>5.6019776966339705E-4</v>
      </c>
      <c r="AK30" s="2">
        <v>5.5494154996038603E-4</v>
      </c>
      <c r="AL30" s="2">
        <v>5.4973463468312904E-4</v>
      </c>
      <c r="AM30" s="2">
        <v>5.44576561611755E-4</v>
      </c>
    </row>
    <row r="31" spans="1:39" x14ac:dyDescent="0.3">
      <c r="A31" s="1">
        <v>29</v>
      </c>
      <c r="B31" s="2">
        <v>7.8851339567161897E-4</v>
      </c>
      <c r="C31" s="2">
        <v>7.8094441351190104E-4</v>
      </c>
      <c r="D31" s="2">
        <v>7.7337308558002402E-4</v>
      </c>
      <c r="E31" s="2">
        <v>7.6582640738199299E-4</v>
      </c>
      <c r="F31" s="2">
        <v>7.58321674940515E-4</v>
      </c>
      <c r="G31" s="2">
        <v>7.5086987710524698E-4</v>
      </c>
      <c r="H31" s="2">
        <v>7.4347790373111705E-4</v>
      </c>
      <c r="I31" s="2">
        <v>7.3614998222939598E-4</v>
      </c>
      <c r="J31" s="2">
        <v>7.2888861176981798E-4</v>
      </c>
      <c r="K31" s="2">
        <v>7.2169517064255202E-4</v>
      </c>
      <c r="L31" s="2">
        <v>7.1457031105626699E-4</v>
      </c>
      <c r="M31" s="2">
        <v>7.0751421572978898E-4</v>
      </c>
      <c r="N31" s="2">
        <v>7.0052676463932596E-4</v>
      </c>
      <c r="O31" s="2">
        <v>6.9360764336691796E-4</v>
      </c>
      <c r="P31" s="2">
        <v>6.8675641349266205E-4</v>
      </c>
      <c r="Q31" s="2">
        <v>6.7997255831861501E-4</v>
      </c>
      <c r="R31" s="2">
        <v>6.7325551256097499E-4</v>
      </c>
      <c r="S31" s="2">
        <v>6.6660468162369803E-4</v>
      </c>
      <c r="T31" s="2">
        <v>6.6001945410153998E-4</v>
      </c>
      <c r="U31" s="2">
        <v>6.5349920988332501E-4</v>
      </c>
      <c r="V31" s="2">
        <v>6.4704332539614398E-4</v>
      </c>
      <c r="W31" s="2">
        <v>6.4065117699178397E-4</v>
      </c>
      <c r="X31" s="2">
        <v>6.34322143126039E-4</v>
      </c>
      <c r="Y31" s="2">
        <v>6.2805560575380896E-4</v>
      </c>
      <c r="Z31" s="2">
        <v>6.2185095121473997E-4</v>
      </c>
      <c r="AA31" s="2">
        <v>6.1570757078801901E-4</v>
      </c>
      <c r="AB31" s="2">
        <v>6.0962486103235904E-4</v>
      </c>
      <c r="AC31" s="2">
        <v>6.0360222398658401E-4</v>
      </c>
      <c r="AD31" s="2">
        <v>5.9763906727983E-4</v>
      </c>
      <c r="AE31" s="2">
        <v>5.9173480418321103E-4</v>
      </c>
      <c r="AF31" s="2">
        <v>5.8588885362361896E-4</v>
      </c>
      <c r="AG31" s="2">
        <v>5.8010064017314004E-4</v>
      </c>
      <c r="AH31" s="2">
        <v>5.7436959402279095E-4</v>
      </c>
      <c r="AI31" s="2">
        <v>5.68695150946272E-4</v>
      </c>
      <c r="AJ31" s="2">
        <v>5.6307675225740798E-4</v>
      </c>
      <c r="AK31" s="2">
        <v>5.5751384476368103E-4</v>
      </c>
      <c r="AL31" s="2">
        <v>5.5200588071740704E-4</v>
      </c>
      <c r="AM31" s="2">
        <v>5.4655231776556197E-4</v>
      </c>
    </row>
    <row r="32" spans="1:39" x14ac:dyDescent="0.3">
      <c r="A32" s="1">
        <v>30</v>
      </c>
      <c r="B32" s="2">
        <v>8.02261803156918E-4</v>
      </c>
      <c r="C32" s="2">
        <v>7.9393497572315596E-4</v>
      </c>
      <c r="D32" s="2">
        <v>7.8562082326895605E-4</v>
      </c>
      <c r="E32" s="2">
        <v>7.7734583030929596E-4</v>
      </c>
      <c r="F32" s="2">
        <v>7.6912687615065395E-4</v>
      </c>
      <c r="G32" s="2">
        <v>7.60974600289856E-4</v>
      </c>
      <c r="H32" s="2">
        <v>7.5289559122535595E-4</v>
      </c>
      <c r="I32" s="2">
        <v>7.4489380923231999E-4</v>
      </c>
      <c r="J32" s="2">
        <v>7.3697151085005703E-4</v>
      </c>
      <c r="K32" s="2">
        <v>7.2912984943829099E-4</v>
      </c>
      <c r="L32" s="2">
        <v>7.2136926523149196E-4</v>
      </c>
      <c r="M32" s="2">
        <v>7.1368973863668804E-4</v>
      </c>
      <c r="N32" s="2">
        <v>7.0609095469978595E-4</v>
      </c>
      <c r="O32" s="2">
        <v>6.9857240987708795E-4</v>
      </c>
      <c r="P32" s="2">
        <v>6.9113348133762495E-4</v>
      </c>
      <c r="Q32" s="2">
        <v>6.8377347193287704E-4</v>
      </c>
      <c r="R32" s="2">
        <v>6.7649163936544295E-4</v>
      </c>
      <c r="S32" s="2">
        <v>6.6928721509715901E-4</v>
      </c>
      <c r="T32" s="2">
        <v>6.6215941659469705E-4</v>
      </c>
      <c r="U32" s="2">
        <v>6.5510745524906603E-4</v>
      </c>
      <c r="V32" s="2">
        <v>6.48130541486275E-4</v>
      </c>
      <c r="W32" s="2">
        <v>6.41227888054389E-4</v>
      </c>
      <c r="X32" s="2">
        <v>6.3439871212673301E-4</v>
      </c>
      <c r="Y32" s="2">
        <v>6.2764223663669503E-4</v>
      </c>
      <c r="Z32" s="2">
        <v>6.2095769111389202E-4</v>
      </c>
      <c r="AA32" s="2">
        <v>6.1434431219685405E-4</v>
      </c>
      <c r="AB32" s="2">
        <v>6.0780134393598998E-4</v>
      </c>
      <c r="AC32" s="2">
        <v>6.0132803796067002E-4</v>
      </c>
      <c r="AD32" s="2">
        <v>5.94923653558401E-4</v>
      </c>
      <c r="AE32" s="2">
        <v>5.8858745769721998E-4</v>
      </c>
      <c r="AF32" s="2">
        <v>5.8231872501151997E-4</v>
      </c>
      <c r="AG32" s="2">
        <v>5.76116737764437E-4</v>
      </c>
      <c r="AH32" s="2">
        <v>5.6998078579532604E-4</v>
      </c>
      <c r="AI32" s="2">
        <v>5.6391016645782998E-4</v>
      </c>
      <c r="AJ32" s="2">
        <v>5.5790418455215298E-4</v>
      </c>
      <c r="AK32" s="2">
        <v>5.5196215225385397E-4</v>
      </c>
      <c r="AL32" s="2">
        <v>5.4608338904066096E-4</v>
      </c>
      <c r="AM32" s="2">
        <v>5.4026722161830605E-4</v>
      </c>
    </row>
    <row r="33" spans="1:39" x14ac:dyDescent="0.3">
      <c r="A33" s="1">
        <v>31</v>
      </c>
      <c r="B33" s="2">
        <v>8.1719150697942805E-4</v>
      </c>
      <c r="C33" s="2">
        <v>8.0821959564918405E-4</v>
      </c>
      <c r="D33" s="2">
        <v>7.9927238790902604E-4</v>
      </c>
      <c r="E33" s="2">
        <v>7.9037631714756296E-4</v>
      </c>
      <c r="F33" s="2">
        <v>7.8154815370831503E-4</v>
      </c>
      <c r="G33" s="2">
        <v>7.7279839535136796E-4</v>
      </c>
      <c r="H33" s="2">
        <v>7.6413347095729395E-4</v>
      </c>
      <c r="I33" s="2">
        <v>7.5555717207977905E-4</v>
      </c>
      <c r="J33" s="2">
        <v>7.4707158255272901E-4</v>
      </c>
      <c r="K33" s="2">
        <v>7.3867768199208604E-4</v>
      </c>
      <c r="L33" s="2">
        <v>7.30375737513699E-4</v>
      </c>
      <c r="M33" s="2">
        <v>7.2216555794595797E-4</v>
      </c>
      <c r="N33" s="2">
        <v>7.1404665877908399E-4</v>
      </c>
      <c r="O33" s="2">
        <v>7.0601836917434701E-4</v>
      </c>
      <c r="P33" s="2">
        <v>6.9807990136768795E-4</v>
      </c>
      <c r="Q33" s="2">
        <v>6.9023039566703495E-4</v>
      </c>
      <c r="R33" s="2">
        <v>6.8246894961037003E-4</v>
      </c>
      <c r="S33" s="2">
        <v>6.7479463684481803E-4</v>
      </c>
      <c r="T33" s="2">
        <v>6.6720651933533997E-4</v>
      </c>
      <c r="U33" s="2">
        <v>6.5970365524503399E-4</v>
      </c>
      <c r="V33" s="2">
        <v>6.5228510400687598E-4</v>
      </c>
      <c r="W33" s="2">
        <v>6.4494992957329098E-4</v>
      </c>
      <c r="X33" s="2">
        <v>6.3769720248364303E-4</v>
      </c>
      <c r="Y33" s="2">
        <v>6.3052600116507798E-4</v>
      </c>
      <c r="Z33" s="2">
        <v>6.2343541273627103E-4</v>
      </c>
      <c r="AA33" s="2">
        <v>6.1642453348904804E-4</v>
      </c>
      <c r="AB33" s="2">
        <v>6.0949246916139105E-4</v>
      </c>
      <c r="AC33" s="2">
        <v>6.02638335075503E-4</v>
      </c>
      <c r="AD33" s="2">
        <v>5.9586125618874496E-4</v>
      </c>
      <c r="AE33" s="2">
        <v>5.8916036708844301E-4</v>
      </c>
      <c r="AF33" s="2">
        <v>5.8253481195072302E-4</v>
      </c>
      <c r="AG33" s="2">
        <v>5.7598374447638599E-4</v>
      </c>
      <c r="AH33" s="2">
        <v>5.6950632781233598E-4</v>
      </c>
      <c r="AI33" s="2">
        <v>5.6310173446402203E-4</v>
      </c>
      <c r="AJ33" s="2">
        <v>5.5676914620245903E-4</v>
      </c>
      <c r="AK33" s="2">
        <v>5.5050775396814301E-4</v>
      </c>
      <c r="AL33" s="2">
        <v>5.4431675777334102E-4</v>
      </c>
      <c r="AM33" s="2">
        <v>5.3819536660372003E-4</v>
      </c>
    </row>
    <row r="34" spans="1:39" x14ac:dyDescent="0.3">
      <c r="A34" s="1">
        <v>32</v>
      </c>
      <c r="B34" s="2">
        <v>8.3878328560363195E-4</v>
      </c>
      <c r="C34" s="2">
        <v>8.2893528513339101E-4</v>
      </c>
      <c r="D34" s="2">
        <v>8.1913461596944202E-4</v>
      </c>
      <c r="E34" s="2">
        <v>8.09405515695625E-4</v>
      </c>
      <c r="F34" s="2">
        <v>7.9976322142936995E-4</v>
      </c>
      <c r="G34" s="2">
        <v>7.9021713443945302E-4</v>
      </c>
      <c r="H34" s="2">
        <v>7.8077287517769203E-4</v>
      </c>
      <c r="I34" s="2">
        <v>7.7143361709724502E-4</v>
      </c>
      <c r="J34" s="2">
        <v>7.6220095206775004E-4</v>
      </c>
      <c r="K34" s="2">
        <v>7.5307545173798E-4</v>
      </c>
      <c r="L34" s="2">
        <v>7.4405703159810695E-4</v>
      </c>
      <c r="M34" s="2">
        <v>7.3514518704228995E-4</v>
      </c>
      <c r="N34" s="2">
        <v>7.2633914640330202E-4</v>
      </c>
      <c r="O34" s="2">
        <v>7.1763797013588897E-4</v>
      </c>
      <c r="P34" s="2">
        <v>7.0904061507514303E-4</v>
      </c>
      <c r="Q34" s="2">
        <v>7.0054597604561598E-4</v>
      </c>
      <c r="R34" s="2">
        <v>6.92152912782791E-4</v>
      </c>
      <c r="S34" s="2">
        <v>6.8386026733031403E-4</v>
      </c>
      <c r="T34" s="2">
        <v>6.7566687526151095E-4</v>
      </c>
      <c r="U34" s="2">
        <v>6.6757157289673195E-4</v>
      </c>
      <c r="V34" s="2">
        <v>6.5957320192474699E-4</v>
      </c>
      <c r="W34" s="2">
        <v>6.5167061234141404E-4</v>
      </c>
      <c r="X34" s="2">
        <v>6.4386266429780701E-4</v>
      </c>
      <c r="Y34" s="2">
        <v>6.3614822924183895E-4</v>
      </c>
      <c r="Z34" s="2">
        <v>6.2852619060239305E-4</v>
      </c>
      <c r="AA34" s="2">
        <v>6.2099544417746103E-4</v>
      </c>
      <c r="AB34" s="2">
        <v>6.1355489833097795E-4</v>
      </c>
      <c r="AC34" s="2">
        <v>6.0620347406626805E-4</v>
      </c>
      <c r="AD34" s="2">
        <v>5.9894010502010205E-4</v>
      </c>
      <c r="AE34" s="2">
        <v>5.9176373740591804E-4</v>
      </c>
      <c r="AF34" s="2">
        <v>5.8467332992470698E-4</v>
      </c>
      <c r="AG34" s="2">
        <v>5.77667853655542E-4</v>
      </c>
      <c r="AH34" s="2">
        <v>5.7074629193352598E-4</v>
      </c>
      <c r="AI34" s="2">
        <v>5.6390764022018404E-4</v>
      </c>
      <c r="AJ34" s="2">
        <v>5.5715090596955704E-4</v>
      </c>
      <c r="AK34" s="2">
        <v>5.5047510849210303E-4</v>
      </c>
      <c r="AL34" s="2">
        <v>5.4387927881775495E-4</v>
      </c>
      <c r="AM34" s="2">
        <v>5.3736245955901703E-4</v>
      </c>
    </row>
    <row r="35" spans="1:39" x14ac:dyDescent="0.3">
      <c r="A35" s="1">
        <v>33</v>
      </c>
      <c r="B35" s="2">
        <v>8.7044840785972105E-4</v>
      </c>
      <c r="C35" s="2">
        <v>8.5958476319318805E-4</v>
      </c>
      <c r="D35" s="2">
        <v>8.4878835951210396E-4</v>
      </c>
      <c r="E35" s="2">
        <v>8.3808324923006702E-4</v>
      </c>
      <c r="F35" s="2">
        <v>8.2748442081544203E-4</v>
      </c>
      <c r="G35" s="2">
        <v>8.1700099206255105E-4</v>
      </c>
      <c r="H35" s="2">
        <v>8.0663828205758295E-4</v>
      </c>
      <c r="I35" s="2">
        <v>7.96399154919268E-4</v>
      </c>
      <c r="J35" s="2">
        <v>7.8628489096065502E-4</v>
      </c>
      <c r="K35" s="2">
        <v>7.7629575132701295E-4</v>
      </c>
      <c r="L35" s="2">
        <v>7.6643134388215705E-4</v>
      </c>
      <c r="M35" s="2">
        <v>7.5669086025153696E-4</v>
      </c>
      <c r="N35" s="2">
        <v>7.4707322935324604E-4</v>
      </c>
      <c r="O35" s="2">
        <v>7.3757721680460704E-4</v>
      </c>
      <c r="P35" s="2">
        <v>7.2820148925305803E-4</v>
      </c>
      <c r="Q35" s="2">
        <v>7.1894465597732195E-4</v>
      </c>
      <c r="R35" s="2">
        <v>7.0980529576001705E-4</v>
      </c>
      <c r="S35" s="2">
        <v>7.0078197421690499E-4</v>
      </c>
      <c r="T35" s="2">
        <v>6.9187325494296905E-4</v>
      </c>
      <c r="U35" s="2">
        <v>6.8307770665276195E-4</v>
      </c>
      <c r="V35" s="2">
        <v>6.7439390772606903E-4</v>
      </c>
      <c r="W35" s="2">
        <v>6.6582044907320702E-4</v>
      </c>
      <c r="X35" s="2">
        <v>6.57355935912466E-4</v>
      </c>
      <c r="Y35" s="2">
        <v>6.48998988843605E-4</v>
      </c>
      <c r="Z35" s="2">
        <v>6.4074824446617496E-4</v>
      </c>
      <c r="AA35" s="2">
        <v>6.3260235570387099E-4</v>
      </c>
      <c r="AB35" s="2">
        <v>6.24559991939341E-4</v>
      </c>
      <c r="AC35" s="2">
        <v>6.1661983902712805E-4</v>
      </c>
      <c r="AD35" s="2">
        <v>6.0878059922856798E-4</v>
      </c>
      <c r="AE35" s="2">
        <v>6.0104099109705605E-4</v>
      </c>
      <c r="AF35" s="2">
        <v>5.9339974933205397E-4</v>
      </c>
      <c r="AG35" s="2">
        <v>5.8585562461374596E-4</v>
      </c>
      <c r="AH35" s="2">
        <v>5.7840738342604902E-4</v>
      </c>
      <c r="AI35" s="2">
        <v>5.71053807872956E-4</v>
      </c>
      <c r="AJ35" s="2">
        <v>5.6379369549142198E-4</v>
      </c>
      <c r="AK35" s="2">
        <v>5.5662585906288305E-4</v>
      </c>
      <c r="AL35" s="2">
        <v>5.4954912642471497E-4</v>
      </c>
      <c r="AM35" s="2">
        <v>5.4256234028251301E-4</v>
      </c>
    </row>
    <row r="36" spans="1:39" x14ac:dyDescent="0.3">
      <c r="A36" s="1">
        <v>34</v>
      </c>
      <c r="B36" s="2">
        <v>9.0308334663779404E-4</v>
      </c>
      <c r="C36" s="2">
        <v>8.9091107806632205E-4</v>
      </c>
      <c r="D36" s="2">
        <v>8.7882890950546596E-4</v>
      </c>
      <c r="E36" s="2">
        <v>8.6686268531708697E-4</v>
      </c>
      <c r="F36" s="2">
        <v>8.5502835551261899E-4</v>
      </c>
      <c r="G36" s="2">
        <v>8.4333547032476098E-4</v>
      </c>
      <c r="H36" s="2">
        <v>8.3178944544002795E-4</v>
      </c>
      <c r="I36" s="2">
        <v>8.2039302959143303E-4</v>
      </c>
      <c r="J36" s="2">
        <v>8.0914725502590596E-4</v>
      </c>
      <c r="K36" s="2">
        <v>7.9805205288480195E-4</v>
      </c>
      <c r="L36" s="2">
        <v>7.8710665152959198E-4</v>
      </c>
      <c r="M36" s="2">
        <v>7.7630983430096196E-4</v>
      </c>
      <c r="N36" s="2">
        <v>7.6566010625980102E-4</v>
      </c>
      <c r="O36" s="2">
        <v>7.5515580199946801E-4</v>
      </c>
      <c r="P36" s="2">
        <v>7.4479515530833198E-4</v>
      </c>
      <c r="Q36" s="2">
        <v>7.3457634413627896E-4</v>
      </c>
      <c r="R36" s="2">
        <v>7.2449751957543503E-4</v>
      </c>
      <c r="S36" s="2">
        <v>7.1455682449401905E-4</v>
      </c>
      <c r="T36" s="2">
        <v>7.0475240547384602E-4</v>
      </c>
      <c r="U36" s="2">
        <v>6.9508242041463201E-4</v>
      </c>
      <c r="V36" s="2">
        <v>6.8554504333489901E-4</v>
      </c>
      <c r="W36" s="2">
        <v>6.7613846735977898E-4</v>
      </c>
      <c r="X36" s="2">
        <v>6.6686090653673101E-4</v>
      </c>
      <c r="Y36" s="2">
        <v>6.5771059689414505E-4</v>
      </c>
      <c r="Z36" s="2">
        <v>6.4868579701140596E-4</v>
      </c>
      <c r="AA36" s="2">
        <v>6.3978478827428798E-4</v>
      </c>
      <c r="AB36" s="2">
        <v>6.3100587492817702E-4</v>
      </c>
      <c r="AC36" s="2">
        <v>6.2234738400195598E-4</v>
      </c>
      <c r="AD36" s="2">
        <v>6.1380766514966003E-4</v>
      </c>
      <c r="AE36" s="2">
        <v>6.0538509044038603E-4</v>
      </c>
      <c r="AF36" s="2">
        <v>5.9707805411616903E-4</v>
      </c>
      <c r="AG36" s="2">
        <v>5.8888497233056298E-4</v>
      </c>
      <c r="AH36" s="2">
        <v>5.8080428287615195E-4</v>
      </c>
      <c r="AI36" s="2">
        <v>5.7283444490630704E-4</v>
      </c>
      <c r="AJ36" s="2">
        <v>5.6497393865459597E-4</v>
      </c>
      <c r="AK36" s="2">
        <v>5.5722126515404097E-4</v>
      </c>
      <c r="AL36" s="2">
        <v>5.4957494595763497E-4</v>
      </c>
      <c r="AM36" s="2">
        <v>5.4203352286098902E-4</v>
      </c>
    </row>
    <row r="37" spans="1:39" x14ac:dyDescent="0.3">
      <c r="A37" s="1">
        <v>35</v>
      </c>
      <c r="B37" s="2">
        <v>9.3040290152939203E-4</v>
      </c>
      <c r="C37" s="2">
        <v>9.1659792050243004E-4</v>
      </c>
      <c r="D37" s="2">
        <v>9.0291824531181899E-4</v>
      </c>
      <c r="E37" s="2">
        <v>8.8939128534650902E-4</v>
      </c>
      <c r="F37" s="2">
        <v>8.7603368909280898E-4</v>
      </c>
      <c r="G37" s="2">
        <v>8.62855158702396E-4</v>
      </c>
      <c r="H37" s="2">
        <v>8.4986091927099399E-4</v>
      </c>
      <c r="I37" s="2">
        <v>8.3705331638279001E-4</v>
      </c>
      <c r="J37" s="2">
        <v>8.2443284924695103E-4</v>
      </c>
      <c r="K37" s="2">
        <v>8.1199883860457703E-4</v>
      </c>
      <c r="L37" s="2">
        <v>7.9974985837978304E-4</v>
      </c>
      <c r="M37" s="2">
        <v>7.8768401454073003E-4</v>
      </c>
      <c r="N37" s="2">
        <v>7.7579912516535505E-4</v>
      </c>
      <c r="O37" s="2">
        <v>7.6409283663282505E-4</v>
      </c>
      <c r="P37" s="2">
        <v>7.5256269852206302E-4</v>
      </c>
      <c r="Q37" s="2">
        <v>7.4120621181785005E-4</v>
      </c>
      <c r="R37" s="2">
        <v>7.3002085986405795E-4</v>
      </c>
      <c r="S37" s="2">
        <v>7.1900412816666996E-4</v>
      </c>
      <c r="T37" s="2">
        <v>7.0815351699174303E-4</v>
      </c>
      <c r="U37" s="2">
        <v>6.97466549308699E-4</v>
      </c>
      <c r="V37" s="2">
        <v>6.8694077572760903E-4</v>
      </c>
      <c r="W37" s="2">
        <v>6.7657377749620802E-4</v>
      </c>
      <c r="X37" s="2">
        <v>6.6636316824554695E-4</v>
      </c>
      <c r="Y37" s="2">
        <v>6.5630659492955695E-4</v>
      </c>
      <c r="Z37" s="2">
        <v>6.4640173824637604E-4</v>
      </c>
      <c r="AA37" s="2">
        <v>6.3664631272741595E-4</v>
      </c>
      <c r="AB37" s="2">
        <v>6.2703806661439901E-4</v>
      </c>
      <c r="AC37" s="2">
        <v>6.1757478160202298E-4</v>
      </c>
      <c r="AD37" s="2">
        <v>6.0825427249642497E-4</v>
      </c>
      <c r="AE37" s="2">
        <v>5.9907438682182002E-4</v>
      </c>
      <c r="AF37" s="2">
        <v>5.9003300439624195E-4</v>
      </c>
      <c r="AG37" s="2">
        <v>5.8112803688982701E-4</v>
      </c>
      <c r="AH37" s="2">
        <v>5.7235742737433797E-4</v>
      </c>
      <c r="AI37" s="2">
        <v>5.6371914986947302E-4</v>
      </c>
      <c r="AJ37" s="2">
        <v>5.5521120888955095E-4</v>
      </c>
      <c r="AK37" s="2">
        <v>5.4683163899281104E-4</v>
      </c>
      <c r="AL37" s="2">
        <v>5.3857850433477398E-4</v>
      </c>
      <c r="AM37" s="2">
        <v>5.3044989822655802E-4</v>
      </c>
    </row>
    <row r="38" spans="1:39" x14ac:dyDescent="0.3">
      <c r="A38" s="1">
        <v>36</v>
      </c>
      <c r="B38" s="2">
        <v>9.6276157824071195E-4</v>
      </c>
      <c r="C38" s="2">
        <v>9.4733684569480597E-4</v>
      </c>
      <c r="D38" s="2">
        <v>9.3207987142099205E-4</v>
      </c>
      <c r="E38" s="2">
        <v>9.1701732484183399E-4</v>
      </c>
      <c r="F38" s="2">
        <v>9.0216503718888795E-4</v>
      </c>
      <c r="G38" s="2">
        <v>8.8753185836478105E-4</v>
      </c>
      <c r="H38" s="2">
        <v>8.7312215035863499E-4</v>
      </c>
      <c r="I38" s="2">
        <v>8.5893739830362895E-4</v>
      </c>
      <c r="J38" s="2">
        <v>8.44977250968142E-4</v>
      </c>
      <c r="K38" s="2">
        <v>8.3124019248993796E-4</v>
      </c>
      <c r="L38" s="2">
        <v>8.1772397586569404E-4</v>
      </c>
      <c r="M38" s="2">
        <v>8.0442590255279595E-4</v>
      </c>
      <c r="N38" s="2">
        <v>7.9134300268792705E-4</v>
      </c>
      <c r="O38" s="2">
        <v>7.7847215113031702E-4</v>
      </c>
      <c r="P38" s="2">
        <v>7.6581014206914097E-4</v>
      </c>
      <c r="Q38" s="2">
        <v>7.5335373688000299E-4</v>
      </c>
      <c r="R38" s="2">
        <v>7.4109969471336198E-4</v>
      </c>
      <c r="S38" s="2">
        <v>7.2904479193810004E-4</v>
      </c>
      <c r="T38" s="2">
        <v>7.1718583439394398E-4</v>
      </c>
      <c r="U38" s="2">
        <v>7.0551966500558504E-4</v>
      </c>
      <c r="V38" s="2">
        <v>6.9404316840671E-4</v>
      </c>
      <c r="W38" s="2">
        <v>6.8275327363812705E-4</v>
      </c>
      <c r="X38" s="2">
        <v>6.7164695560700902E-4</v>
      </c>
      <c r="Y38" s="2">
        <v>6.6072123575077705E-4</v>
      </c>
      <c r="Z38" s="2">
        <v>6.4997318219192396E-4</v>
      </c>
      <c r="AA38" s="2">
        <v>6.3939990956856296E-4</v>
      </c>
      <c r="AB38" s="2">
        <v>6.2899857865995196E-4</v>
      </c>
      <c r="AC38" s="2">
        <v>6.1876639588388598E-4</v>
      </c>
      <c r="AD38" s="2">
        <v>6.0870061271558302E-4</v>
      </c>
      <c r="AE38" s="2">
        <v>5.9879852506000599E-4</v>
      </c>
      <c r="AF38" s="2">
        <v>5.8905747259819E-4</v>
      </c>
      <c r="AG38" s="2">
        <v>5.7947483812078899E-4</v>
      </c>
      <c r="AH38" s="2">
        <v>5.7004804685731303E-4</v>
      </c>
      <c r="AI38" s="2">
        <v>5.6077456580645702E-4</v>
      </c>
      <c r="AJ38" s="2">
        <v>5.5165190307095201E-4</v>
      </c>
      <c r="AK38" s="2">
        <v>5.4267760719909003E-4</v>
      </c>
      <c r="AL38" s="2">
        <v>5.3384926653425103E-4</v>
      </c>
      <c r="AM38" s="2">
        <v>5.2516450857323599E-4</v>
      </c>
    </row>
    <row r="39" spans="1:39" x14ac:dyDescent="0.3">
      <c r="A39" s="1">
        <v>37</v>
      </c>
      <c r="B39" s="2">
        <v>9.9647768937731907E-4</v>
      </c>
      <c r="C39" s="2">
        <v>9.792806348276591E-4</v>
      </c>
      <c r="D39" s="2">
        <v>9.6230314175142903E-4</v>
      </c>
      <c r="E39" s="2">
        <v>9.4557013252374801E-4</v>
      </c>
      <c r="F39" s="2">
        <v>9.2909589138274605E-4</v>
      </c>
      <c r="G39" s="2">
        <v>9.1288786805778302E-4</v>
      </c>
      <c r="H39" s="2">
        <v>8.9694913331260105E-4</v>
      </c>
      <c r="I39" s="2">
        <v>8.8127996328963404E-4</v>
      </c>
      <c r="J39" s="2">
        <v>8.65878861261965E-4</v>
      </c>
      <c r="K39" s="2">
        <v>8.5074321626016E-4</v>
      </c>
      <c r="L39" s="2">
        <v>8.3586972739752203E-4</v>
      </c>
      <c r="M39" s="2">
        <v>8.2125467704993E-4</v>
      </c>
      <c r="N39" s="2">
        <v>8.0689410654970596E-4</v>
      </c>
      <c r="O39" s="2">
        <v>7.9278392901139302E-4</v>
      </c>
      <c r="P39" s="2">
        <v>7.7892000161958002E-4</v>
      </c>
      <c r="Q39" s="2">
        <v>7.6529817178125803E-4</v>
      </c>
      <c r="R39" s="2">
        <v>7.5191430643146604E-4</v>
      </c>
      <c r="S39" s="2">
        <v>7.3876431048253003E-4</v>
      </c>
      <c r="T39" s="2">
        <v>7.2584413827999695E-4</v>
      </c>
      <c r="U39" s="2">
        <v>7.1314980055635303E-4</v>
      </c>
      <c r="V39" s="2">
        <v>7.0067736848889296E-4</v>
      </c>
      <c r="W39" s="2">
        <v>6.8842297589750902E-4</v>
      </c>
      <c r="X39" s="2">
        <v>6.7638282025021704E-4</v>
      </c>
      <c r="Y39" s="2">
        <v>6.64553162906963E-4</v>
      </c>
      <c r="Z39" s="2">
        <v>6.5293032887920905E-4</v>
      </c>
      <c r="AA39" s="2">
        <v>6.4151070628416199E-4</v>
      </c>
      <c r="AB39" s="2">
        <v>6.3029074560883697E-4</v>
      </c>
      <c r="AC39" s="2">
        <v>6.1926695885815199E-4</v>
      </c>
      <c r="AD39" s="2">
        <v>6.0843591863476998E-4</v>
      </c>
      <c r="AE39" s="2">
        <v>5.9779425718134698E-4</v>
      </c>
      <c r="AF39" s="2">
        <v>5.8733866540486204E-4</v>
      </c>
      <c r="AG39" s="2">
        <v>5.7706589189557896E-4</v>
      </c>
      <c r="AH39" s="2">
        <v>5.6697274194867102E-4</v>
      </c>
      <c r="AI39" s="2">
        <v>5.5705607659353403E-4</v>
      </c>
      <c r="AJ39" s="2">
        <v>5.4731281163396305E-4</v>
      </c>
      <c r="AK39" s="2">
        <v>5.3773991670111798E-4</v>
      </c>
      <c r="AL39" s="2">
        <v>5.2833441432042604E-4</v>
      </c>
      <c r="AM39" s="2">
        <v>5.19093378993074E-4</v>
      </c>
    </row>
    <row r="40" spans="1:39" x14ac:dyDescent="0.3">
      <c r="A40" s="1">
        <v>38</v>
      </c>
      <c r="B40" s="2">
        <v>1.0410416956982301E-3</v>
      </c>
      <c r="C40" s="2">
        <v>1.0221061003385301E-3</v>
      </c>
      <c r="D40" s="2">
        <v>1.0034441538152999E-3</v>
      </c>
      <c r="E40" s="2">
        <v>9.8507728628358495E-4</v>
      </c>
      <c r="F40" s="2">
        <v>9.6701713112732398E-4</v>
      </c>
      <c r="G40" s="2">
        <v>9.4926904533226397E-4</v>
      </c>
      <c r="H40" s="2">
        <v>9.3183437947461903E-4</v>
      </c>
      <c r="I40" s="2">
        <v>9.1471194061642602E-4</v>
      </c>
      <c r="J40" s="2">
        <v>8.9789893458182496E-4</v>
      </c>
      <c r="K40" s="2">
        <v>8.8139157255201505E-4</v>
      </c>
      <c r="L40" s="2">
        <v>8.6518546128615595E-4</v>
      </c>
      <c r="M40" s="2">
        <v>8.4927585390108897E-4</v>
      </c>
      <c r="N40" s="2">
        <v>8.3365781080380096E-4</v>
      </c>
      <c r="O40" s="2">
        <v>8.1832630274051199E-4</v>
      </c>
      <c r="P40" s="2">
        <v>8.0327627656078795E-4</v>
      </c>
      <c r="Q40" s="2">
        <v>7.8850269696970499E-4</v>
      </c>
      <c r="R40" s="2">
        <v>7.7400057282025298E-4</v>
      </c>
      <c r="S40" s="2">
        <v>7.5976497345612898E-4</v>
      </c>
      <c r="T40" s="2">
        <v>7.4579103865498599E-4</v>
      </c>
      <c r="U40" s="2">
        <v>7.3207398445918601E-4</v>
      </c>
      <c r="V40" s="2">
        <v>7.1860910636743595E-4</v>
      </c>
      <c r="W40" s="2">
        <v>7.0539178083634196E-4</v>
      </c>
      <c r="X40" s="2">
        <v>6.9241746570320795E-4</v>
      </c>
      <c r="Y40" s="2">
        <v>6.7968169992369399E-4</v>
      </c>
      <c r="Z40" s="2">
        <v>6.6718010287780997E-4</v>
      </c>
      <c r="AA40" s="2">
        <v>6.5490837340734004E-4</v>
      </c>
      <c r="AB40" s="2">
        <v>6.4286228868962896E-4</v>
      </c>
      <c r="AC40" s="2">
        <v>6.3103770301515302E-4</v>
      </c>
      <c r="AD40" s="2">
        <v>6.1943054651214199E-4</v>
      </c>
      <c r="AE40" s="2">
        <v>6.0803682384599604E-4</v>
      </c>
      <c r="AF40" s="2">
        <v>5.9685261291115904E-4</v>
      </c>
      <c r="AG40" s="2">
        <v>5.8587406352673596E-4</v>
      </c>
      <c r="AH40" s="2">
        <v>5.7509739614289897E-4</v>
      </c>
      <c r="AI40" s="2">
        <v>5.64518900562539E-4</v>
      </c>
      <c r="AJ40" s="2">
        <v>5.5413493468083204E-4</v>
      </c>
      <c r="AK40" s="2">
        <v>5.4394192324432305E-4</v>
      </c>
      <c r="AL40" s="2">
        <v>5.3393635663040201E-4</v>
      </c>
      <c r="AM40" s="2">
        <v>5.2411478964759905E-4</v>
      </c>
    </row>
    <row r="41" spans="1:39" x14ac:dyDescent="0.3">
      <c r="A41" s="1">
        <v>39</v>
      </c>
      <c r="B41" s="2">
        <v>1.1024549854928001E-3</v>
      </c>
      <c r="C41" s="2">
        <v>1.0819067200829699E-3</v>
      </c>
      <c r="D41" s="2">
        <v>1.06167791110347E-3</v>
      </c>
      <c r="E41" s="2">
        <v>1.0417863419752301E-3</v>
      </c>
      <c r="F41" s="2">
        <v>1.02224100117085E-3</v>
      </c>
      <c r="G41" s="2">
        <v>1.0030452560231601E-3</v>
      </c>
      <c r="H41" s="2">
        <v>9.8419889780295409E-4</v>
      </c>
      <c r="I41" s="2">
        <v>9.6569945875316402E-4</v>
      </c>
      <c r="J41" s="2">
        <v>9.4754305978828003E-4</v>
      </c>
      <c r="K41" s="2">
        <v>9.2972495574964798E-4</v>
      </c>
      <c r="L41" s="2">
        <v>9.1223988581350004E-4</v>
      </c>
      <c r="M41" s="2">
        <v>8.9508229839465605E-4</v>
      </c>
      <c r="N41" s="2">
        <v>8.7824649522395002E-4</v>
      </c>
      <c r="O41" s="2">
        <v>8.6172672338104695E-4</v>
      </c>
      <c r="P41" s="2">
        <v>8.4551723382160601E-4</v>
      </c>
      <c r="Q41" s="2">
        <v>8.2961231833937003E-4</v>
      </c>
      <c r="R41" s="2">
        <v>8.1400633265333395E-4</v>
      </c>
      <c r="S41" s="2">
        <v>7.9869371057254097E-4</v>
      </c>
      <c r="T41" s="2">
        <v>7.8366897242782702E-4</v>
      </c>
      <c r="U41" s="2">
        <v>7.68926729824265E-4</v>
      </c>
      <c r="V41" s="2">
        <v>7.5446168803670899E-4</v>
      </c>
      <c r="W41" s="2">
        <v>7.4026864689985896E-4</v>
      </c>
      <c r="X41" s="2">
        <v>7.2634250074090896E-4</v>
      </c>
      <c r="Y41" s="2">
        <v>7.1267823770755797E-4</v>
      </c>
      <c r="Z41" s="2">
        <v>6.9927093871830198E-4</v>
      </c>
      <c r="AA41" s="2">
        <v>6.8611577618097903E-4</v>
      </c>
      <c r="AB41" s="2">
        <v>6.7320801257332097E-4</v>
      </c>
      <c r="AC41" s="2">
        <v>6.6054299894570997E-4</v>
      </c>
      <c r="AD41" s="2">
        <v>6.4811617338468303E-4</v>
      </c>
      <c r="AE41" s="2">
        <v>6.3592305946183199E-4</v>
      </c>
      <c r="AF41" s="2">
        <v>6.2395926468373803E-4</v>
      </c>
      <c r="AG41" s="2">
        <v>6.1222047895286296E-4</v>
      </c>
      <c r="AH41" s="2">
        <v>6.0070247304556501E-4</v>
      </c>
      <c r="AI41" s="2">
        <v>5.8940109711103398E-4</v>
      </c>
      <c r="AJ41" s="2">
        <v>5.7831227919341501E-4</v>
      </c>
      <c r="AK41" s="2">
        <v>5.6743202377839796E-4</v>
      </c>
      <c r="AL41" s="2">
        <v>5.5675641036491202E-4</v>
      </c>
      <c r="AM41" s="2">
        <v>5.4628159206217503E-4</v>
      </c>
    </row>
    <row r="42" spans="1:39" x14ac:dyDescent="0.3">
      <c r="A42" s="1">
        <v>40</v>
      </c>
      <c r="B42" s="2">
        <v>1.1775105503846199E-3</v>
      </c>
      <c r="C42" s="2">
        <v>1.15566357610909E-3</v>
      </c>
      <c r="D42" s="2">
        <v>1.1341565600264899E-3</v>
      </c>
      <c r="E42" s="2">
        <v>1.1130076053894101E-3</v>
      </c>
      <c r="F42" s="2">
        <v>1.0922257779458001E-3</v>
      </c>
      <c r="G42" s="2">
        <v>1.0718143677666599E-3</v>
      </c>
      <c r="H42" s="2">
        <v>1.05177299115054E-3</v>
      </c>
      <c r="I42" s="2">
        <v>1.0320989443380699E-3</v>
      </c>
      <c r="J42" s="2">
        <v>1.0127880748774501E-3</v>
      </c>
      <c r="K42" s="2">
        <v>9.9383534213781091E-4</v>
      </c>
      <c r="L42" s="2">
        <v>9.7523517754310898E-4</v>
      </c>
      <c r="M42" s="2">
        <v>9.5698171579211404E-4</v>
      </c>
      <c r="N42" s="2">
        <v>9.3906894298478004E-4</v>
      </c>
      <c r="O42" s="2">
        <v>9.2149079123939005E-4</v>
      </c>
      <c r="P42" s="2">
        <v>9.0424119885813901E-4</v>
      </c>
      <c r="Q42" s="2">
        <v>8.8731414831690698E-4</v>
      </c>
      <c r="R42" s="2">
        <v>8.7070368998593797E-4</v>
      </c>
      <c r="S42" s="2">
        <v>8.5440395667394395E-4</v>
      </c>
      <c r="T42" s="2">
        <v>8.3840917227537401E-4</v>
      </c>
      <c r="U42" s="2">
        <v>8.2271365663302495E-4</v>
      </c>
      <c r="V42" s="2">
        <v>8.0731182797612897E-4</v>
      </c>
      <c r="W42" s="2">
        <v>7.9219820380973702E-4</v>
      </c>
      <c r="X42" s="2">
        <v>7.7736740081922205E-4</v>
      </c>
      <c r="Y42" s="2">
        <v>7.6281413415280204E-4</v>
      </c>
      <c r="Z42" s="2">
        <v>7.4853321631563599E-4</v>
      </c>
      <c r="AA42" s="2">
        <v>7.3451955582563096E-4</v>
      </c>
      <c r="AB42" s="2">
        <v>7.2076815572749296E-4</v>
      </c>
      <c r="AC42" s="2">
        <v>7.0727411202695599E-4</v>
      </c>
      <c r="AD42" s="2">
        <v>6.9403261208486296E-4</v>
      </c>
      <c r="AE42" s="2">
        <v>6.8103893299646602E-4</v>
      </c>
      <c r="AF42" s="2">
        <v>6.6828843997206796E-4</v>
      </c>
      <c r="AG42" s="2">
        <v>6.5577658472918505E-4</v>
      </c>
      <c r="AH42" s="2">
        <v>6.4349890390260299E-4</v>
      </c>
      <c r="AI42" s="2">
        <v>6.3145101747623703E-4</v>
      </c>
      <c r="AJ42" s="2">
        <v>6.1962862723911405E-4</v>
      </c>
      <c r="AK42" s="2">
        <v>6.0802751526680603E-4</v>
      </c>
      <c r="AL42" s="2">
        <v>5.9664354242896101E-4</v>
      </c>
      <c r="AM42" s="2">
        <v>5.8547264692319597E-4</v>
      </c>
    </row>
    <row r="43" spans="1:39" x14ac:dyDescent="0.3">
      <c r="A43" s="1">
        <v>41</v>
      </c>
      <c r="B43" s="2">
        <v>1.26582365104439E-3</v>
      </c>
      <c r="C43" s="2">
        <v>1.2432283057752999E-3</v>
      </c>
      <c r="D43" s="2">
        <v>1.2209596665011899E-3</v>
      </c>
      <c r="E43" s="2">
        <v>1.19904043027682E-3</v>
      </c>
      <c r="F43" s="2">
        <v>1.1774827342082199E-3</v>
      </c>
      <c r="G43" s="2">
        <v>1.15629194985603E-3</v>
      </c>
      <c r="H43" s="2">
        <v>1.1354691305053E-3</v>
      </c>
      <c r="I43" s="2">
        <v>1.1150125887483299E-3</v>
      </c>
      <c r="J43" s="2">
        <v>1.0949189129393301E-3</v>
      </c>
      <c r="K43" s="2">
        <v>1.07518362174649E-3</v>
      </c>
      <c r="L43" s="2">
        <v>1.05580158535518E-3</v>
      </c>
      <c r="M43" s="2">
        <v>1.03676729624072E-3</v>
      </c>
      <c r="N43" s="2">
        <v>1.0180750429795401E-3</v>
      </c>
      <c r="O43" s="2">
        <v>9.9971902157141895E-4</v>
      </c>
      <c r="P43" s="2">
        <v>9.8169340649587196E-4</v>
      </c>
      <c r="Q43" s="2">
        <v>9.6399239582712704E-4</v>
      </c>
      <c r="R43" s="2">
        <v>9.4661023964118403E-4</v>
      </c>
      <c r="S43" s="2">
        <v>9.2954125766591799E-4</v>
      </c>
      <c r="T43" s="2">
        <v>9.12779850009774E-4</v>
      </c>
      <c r="U43" s="2">
        <v>8.96320503440981E-4</v>
      </c>
      <c r="V43" s="2">
        <v>8.8015779481027902E-4</v>
      </c>
      <c r="W43" s="2">
        <v>8.6428639264370696E-4</v>
      </c>
      <c r="X43" s="2">
        <v>8.4870105756687205E-4</v>
      </c>
      <c r="Y43" s="2">
        <v>8.3339664198680305E-4</v>
      </c>
      <c r="Z43" s="2">
        <v>8.1836808930584796E-4</v>
      </c>
      <c r="AA43" s="2">
        <v>8.0361043284429997E-4</v>
      </c>
      <c r="AB43" s="2">
        <v>7.8911879458547001E-4</v>
      </c>
      <c r="AC43" s="2">
        <v>7.7488838381630605E-4</v>
      </c>
      <c r="AD43" s="2">
        <v>7.6091449571048797E-4</v>
      </c>
      <c r="AE43" s="2">
        <v>7.47192509884106E-4</v>
      </c>
      <c r="AF43" s="2">
        <v>7.33717888943116E-4</v>
      </c>
      <c r="AG43" s="2">
        <v>7.2048617703481096E-4</v>
      </c>
      <c r="AH43" s="2">
        <v>7.07492998411001E-4</v>
      </c>
      <c r="AI43" s="2">
        <v>6.9473405600773298E-4</v>
      </c>
      <c r="AJ43" s="2">
        <v>6.8220513004447396E-4</v>
      </c>
      <c r="AK43" s="2">
        <v>6.6990207664450996E-4</v>
      </c>
      <c r="AL43" s="2">
        <v>6.5782082647752003E-4</v>
      </c>
      <c r="AM43" s="2">
        <v>6.4595738342480401E-4</v>
      </c>
    </row>
    <row r="44" spans="1:39" x14ac:dyDescent="0.3">
      <c r="A44" s="1">
        <v>42</v>
      </c>
      <c r="B44" s="2">
        <v>1.3457022053505901E-3</v>
      </c>
      <c r="C44" s="2">
        <v>1.3218051564863999E-3</v>
      </c>
      <c r="D44" s="2">
        <v>1.2982331411605301E-3</v>
      </c>
      <c r="E44" s="2">
        <v>1.2750173704510501E-3</v>
      </c>
      <c r="F44" s="2">
        <v>1.2521753399598E-3</v>
      </c>
      <c r="G44" s="2">
        <v>1.2297157451996901E-3</v>
      </c>
      <c r="H44" s="2">
        <v>1.20764165295405E-3</v>
      </c>
      <c r="I44" s="2">
        <v>1.18595254624076E-3</v>
      </c>
      <c r="J44" s="2">
        <v>1.16464564229957E-3</v>
      </c>
      <c r="K44" s="2">
        <v>1.14371674160842E-3</v>
      </c>
      <c r="L44" s="2">
        <v>1.12316077446369E-3</v>
      </c>
      <c r="M44" s="2">
        <v>1.1029721525649999E-3</v>
      </c>
      <c r="N44" s="2">
        <v>1.08314499489774E-3</v>
      </c>
      <c r="O44" s="2">
        <v>1.0636732725942601E-3</v>
      </c>
      <c r="P44" s="2">
        <v>1.04455090158013E-3</v>
      </c>
      <c r="Q44" s="2">
        <v>1.0257718015757201E-3</v>
      </c>
      <c r="R44" s="2">
        <v>1.0073299334238299E-3</v>
      </c>
      <c r="S44" s="2">
        <v>9.8921932245929901E-4</v>
      </c>
      <c r="T44" s="2">
        <v>9.7143407289401002E-4</v>
      </c>
      <c r="U44" s="2">
        <v>9.5396837642284398E-4</v>
      </c>
      <c r="V44" s="2">
        <v>9.3681651711648997E-4</v>
      </c>
      <c r="W44" s="2">
        <v>9.1997287393251297E-4</v>
      </c>
      <c r="X44" s="2">
        <v>9.0343192170268098E-4</v>
      </c>
      <c r="Y44" s="2">
        <v>8.8718823114934599E-4</v>
      </c>
      <c r="Z44" s="2">
        <v>8.7123646828697805E-4</v>
      </c>
      <c r="AA44" s="2">
        <v>8.5557139343823703E-4</v>
      </c>
      <c r="AB44" s="2">
        <v>8.4018786001217004E-4</v>
      </c>
      <c r="AC44" s="2">
        <v>8.2508081313955304E-4</v>
      </c>
      <c r="AD44" s="2">
        <v>8.1024528822636695E-4</v>
      </c>
      <c r="AE44" s="2">
        <v>7.9567640946459303E-4</v>
      </c>
      <c r="AF44" s="2">
        <v>7.8136938832538104E-4</v>
      </c>
      <c r="AG44" s="2">
        <v>7.6731952205057695E-4</v>
      </c>
      <c r="AH44" s="2">
        <v>7.5352219215273205E-4</v>
      </c>
      <c r="AI44" s="2">
        <v>7.3997286292995697E-4</v>
      </c>
      <c r="AJ44" s="2">
        <v>7.2666707999956596E-4</v>
      </c>
      <c r="AK44" s="2">
        <v>7.1360046885287395E-4</v>
      </c>
      <c r="AL44" s="2">
        <v>7.0076873343252895E-4</v>
      </c>
      <c r="AM44" s="2">
        <v>6.8816765473309798E-4</v>
      </c>
    </row>
    <row r="45" spans="1:39" x14ac:dyDescent="0.3">
      <c r="A45" s="1">
        <v>43</v>
      </c>
      <c r="B45" s="2">
        <v>1.42789943551301E-3</v>
      </c>
      <c r="C45" s="2">
        <v>1.40235152448731E-3</v>
      </c>
      <c r="D45" s="2">
        <v>1.3771420293618301E-3</v>
      </c>
      <c r="E45" s="2">
        <v>1.3523091175867701E-3</v>
      </c>
      <c r="F45" s="2">
        <v>1.3278745324470499E-3</v>
      </c>
      <c r="G45" s="2">
        <v>1.3038494752625001E-3</v>
      </c>
      <c r="H45" s="2">
        <v>1.2802384005776901E-3</v>
      </c>
      <c r="I45" s="2">
        <v>1.2570414633119001E-3</v>
      </c>
      <c r="J45" s="2">
        <v>1.2342560958776799E-3</v>
      </c>
      <c r="K45" s="2">
        <v>1.2118780240729099E-3</v>
      </c>
      <c r="L45" s="2">
        <v>1.18990192107409E-3</v>
      </c>
      <c r="M45" s="2">
        <v>1.16832182812122E-3</v>
      </c>
      <c r="N45" s="2">
        <v>1.14713142482144E-3</v>
      </c>
      <c r="O45" s="2">
        <v>1.12632420253707E-3</v>
      </c>
      <c r="P45" s="2">
        <v>1.10589357532399E-3</v>
      </c>
      <c r="Q45" s="2">
        <v>1.0858329506358E-3</v>
      </c>
      <c r="R45" s="2">
        <v>1.0661357741119199E-3</v>
      </c>
      <c r="S45" s="2">
        <v>1.0467955576777301E-3</v>
      </c>
      <c r="T45" s="2">
        <v>1.0278058969033601E-3</v>
      </c>
      <c r="U45" s="2">
        <v>1.0091604814537901E-3</v>
      </c>
      <c r="V45" s="2">
        <v>9.9085310109973306E-4</v>
      </c>
      <c r="W45" s="2">
        <v>9.7287764888048496E-4</v>
      </c>
      <c r="X45" s="2">
        <v>9.5522812244428195E-4</v>
      </c>
      <c r="Y45" s="2">
        <v>9.3789862422645703E-4</v>
      </c>
      <c r="Z45" s="2">
        <v>9.20883360890963E-4</v>
      </c>
      <c r="AA45" s="2">
        <v>9.0417664230920303E-4</v>
      </c>
      <c r="AB45" s="2">
        <v>8.8777288025250597E-4</v>
      </c>
      <c r="AC45" s="2">
        <v>8.7166658691168397E-4</v>
      </c>
      <c r="AD45" s="2">
        <v>8.5585237331657496E-4</v>
      </c>
      <c r="AE45" s="2">
        <v>8.4032494770232898E-4</v>
      </c>
      <c r="AF45" s="2">
        <v>8.2507911385241203E-4</v>
      </c>
      <c r="AG45" s="2">
        <v>8.1010976943741595E-4</v>
      </c>
      <c r="AH45" s="2">
        <v>7.9541190436178803E-4</v>
      </c>
      <c r="AI45" s="2">
        <v>7.8098059912611896E-4</v>
      </c>
      <c r="AJ45" s="2">
        <v>7.6681102320971199E-4</v>
      </c>
      <c r="AK45" s="2">
        <v>7.5289843347629002E-4</v>
      </c>
      <c r="AL45" s="2">
        <v>7.3923817260452705E-4</v>
      </c>
      <c r="AM45" s="2">
        <v>7.2582566754427499E-4</v>
      </c>
    </row>
    <row r="46" spans="1:39" x14ac:dyDescent="0.3">
      <c r="A46" s="1">
        <v>44</v>
      </c>
      <c r="B46" s="2">
        <v>1.5213155316088601E-3</v>
      </c>
      <c r="C46" s="2">
        <v>1.49366423097371E-3</v>
      </c>
      <c r="D46" s="2">
        <v>1.46638550110984E-3</v>
      </c>
      <c r="E46" s="2">
        <v>1.43952106844951E-3</v>
      </c>
      <c r="F46" s="2">
        <v>1.41309462813931E-3</v>
      </c>
      <c r="G46" s="2">
        <v>1.38711830687276E-3</v>
      </c>
      <c r="H46" s="2">
        <v>1.3615968315832999E-3</v>
      </c>
      <c r="I46" s="2">
        <v>1.3365302166557999E-3</v>
      </c>
      <c r="J46" s="2">
        <v>1.31191549522737E-3</v>
      </c>
      <c r="K46" s="2">
        <v>1.2877478340308701E-3</v>
      </c>
      <c r="L46" s="2">
        <v>1.2640212508361101E-3</v>
      </c>
      <c r="M46" s="2">
        <v>1.2407290757682501E-3</v>
      </c>
      <c r="N46" s="2">
        <v>1.2178642475879999E-3</v>
      </c>
      <c r="O46" s="2">
        <v>1.19541950364239E-3</v>
      </c>
      <c r="P46" s="2">
        <v>1.1733875013209001E-3</v>
      </c>
      <c r="Q46" s="2">
        <v>1.1517608953965201E-3</v>
      </c>
      <c r="R46" s="2">
        <v>1.13053238696067E-3</v>
      </c>
      <c r="S46" s="2">
        <v>1.10969475407275E-3</v>
      </c>
      <c r="T46" s="2">
        <v>1.0892408706448401E-3</v>
      </c>
      <c r="U46" s="2">
        <v>1.06916371776247E-3</v>
      </c>
      <c r="V46" s="2">
        <v>1.04945639014743E-3</v>
      </c>
      <c r="W46" s="2">
        <v>1.03011209950605E-3</v>
      </c>
      <c r="X46" s="2">
        <v>1.0111241758854899E-3</v>
      </c>
      <c r="Y46" s="2">
        <v>9.9248606776142397E-4</v>
      </c>
      <c r="Z46" s="2">
        <v>9.7419134132257601E-4</v>
      </c>
      <c r="AA46" s="2">
        <v>9.56233679251818E-4</v>
      </c>
      <c r="AB46" s="2">
        <v>9.38606879196779E-4</v>
      </c>
      <c r="AC46" s="2">
        <v>9.2130485205387295E-4</v>
      </c>
      <c r="AD46" s="2">
        <v>9.0432162014541097E-4</v>
      </c>
      <c r="AE46" s="2">
        <v>8.8765131534088897E-4</v>
      </c>
      <c r="AF46" s="2">
        <v>8.7128817715509095E-4</v>
      </c>
      <c r="AG46" s="2">
        <v>8.5522655084385095E-4</v>
      </c>
      <c r="AH46" s="2">
        <v>8.3946088551064798E-4</v>
      </c>
      <c r="AI46" s="2">
        <v>8.2398573223230295E-4</v>
      </c>
      <c r="AJ46" s="2">
        <v>8.0879574220890898E-4</v>
      </c>
      <c r="AK46" s="2">
        <v>7.9388566494105397E-4</v>
      </c>
      <c r="AL46" s="2">
        <v>7.7925034643612403E-4</v>
      </c>
      <c r="AM46" s="2">
        <v>7.6488472744462002E-4</v>
      </c>
    </row>
    <row r="47" spans="1:39" x14ac:dyDescent="0.3">
      <c r="A47" s="1">
        <v>45</v>
      </c>
      <c r="B47" s="2">
        <v>1.62804916431616E-3</v>
      </c>
      <c r="C47" s="2">
        <v>1.59785979230368E-3</v>
      </c>
      <c r="D47" s="2">
        <v>1.5681071057971601E-3</v>
      </c>
      <c r="E47" s="2">
        <v>1.5388289777508799E-3</v>
      </c>
      <c r="F47" s="2">
        <v>1.51004619434188E-3</v>
      </c>
      <c r="G47" s="2">
        <v>1.48176859607249E-3</v>
      </c>
      <c r="H47" s="2">
        <v>1.4539990366747E-3</v>
      </c>
      <c r="I47" s="2">
        <v>1.4267359336981101E-3</v>
      </c>
      <c r="J47" s="2">
        <v>1.3999749108766901E-3</v>
      </c>
      <c r="K47" s="2">
        <v>1.37370985506739E-3</v>
      </c>
      <c r="L47" s="2">
        <v>1.3479335959525301E-3</v>
      </c>
      <c r="M47" s="2">
        <v>1.3226383427165E-3</v>
      </c>
      <c r="N47" s="2">
        <v>1.29781596418686E-3</v>
      </c>
      <c r="O47" s="2">
        <v>1.27345816816484E-3</v>
      </c>
      <c r="P47" s="2">
        <v>1.2495566158436801E-3</v>
      </c>
      <c r="Q47" s="2">
        <v>1.22610299443809E-3</v>
      </c>
      <c r="R47" s="2">
        <v>1.2030890629186001E-3</v>
      </c>
      <c r="S47" s="2">
        <v>1.1805066804432701E-3</v>
      </c>
      <c r="T47" s="2">
        <v>1.15834782366443E-3</v>
      </c>
      <c r="U47" s="2">
        <v>1.13660459688912E-3</v>
      </c>
      <c r="V47" s="2">
        <v>1.1152692376551099E-3</v>
      </c>
      <c r="W47" s="2">
        <v>1.0943341193723299E-3</v>
      </c>
      <c r="X47" s="2">
        <v>1.0737917520917599E-3</v>
      </c>
      <c r="Y47" s="2">
        <v>1.0536347820856401E-3</v>
      </c>
      <c r="Z47" s="2">
        <v>1.03385599067891E-3</v>
      </c>
      <c r="AA47" s="2">
        <v>1.01444829261517E-3</v>
      </c>
      <c r="AB47" s="2">
        <v>9.9540473413896801E-4</v>
      </c>
      <c r="AC47" s="2">
        <v>9.7671849091152899E-4</v>
      </c>
      <c r="AD47" s="2">
        <v>9.5838286583482704E-4</v>
      </c>
      <c r="AE47" s="2">
        <v>9.4039128683208505E-4</v>
      </c>
      <c r="AF47" s="2">
        <v>9.2273730461533802E-4</v>
      </c>
      <c r="AG47" s="2">
        <v>9.0541459045952503E-4</v>
      </c>
      <c r="AH47" s="2">
        <v>8.88416933995358E-4</v>
      </c>
      <c r="AI47" s="2">
        <v>8.7173824102864403E-4</v>
      </c>
      <c r="AJ47" s="2">
        <v>8.5537253139065996E-4</v>
      </c>
      <c r="AK47" s="2">
        <v>8.39313936822368E-4</v>
      </c>
      <c r="AL47" s="2">
        <v>8.2355669889395402E-4</v>
      </c>
      <c r="AM47" s="2">
        <v>8.08095166960424E-4</v>
      </c>
    </row>
    <row r="48" spans="1:39" x14ac:dyDescent="0.3">
      <c r="A48" s="1">
        <v>46</v>
      </c>
      <c r="B48" s="2">
        <v>1.7688079576623199E-3</v>
      </c>
      <c r="C48" s="2">
        <v>1.7365401963039401E-3</v>
      </c>
      <c r="D48" s="2">
        <v>1.70476508973724E-3</v>
      </c>
      <c r="E48" s="2">
        <v>1.67350938812358E-3</v>
      </c>
      <c r="F48" s="2">
        <v>1.6427866255710199E-3</v>
      </c>
      <c r="G48" s="2">
        <v>1.6126018843949199E-3</v>
      </c>
      <c r="H48" s="2">
        <v>1.5829548662025801E-3</v>
      </c>
      <c r="I48" s="2">
        <v>1.5538418704994E-3</v>
      </c>
      <c r="J48" s="2">
        <v>1.52525706877068E-3</v>
      </c>
      <c r="K48" s="2">
        <v>1.4971933243854E-3</v>
      </c>
      <c r="L48" s="2">
        <v>1.4696427197818901E-3</v>
      </c>
      <c r="M48" s="2">
        <v>1.44259689503102E-3</v>
      </c>
      <c r="N48" s="2">
        <v>1.4160472648729299E-3</v>
      </c>
      <c r="O48" s="2">
        <v>1.3899851574677301E-3</v>
      </c>
      <c r="P48" s="2">
        <v>1.3644019027244201E-3</v>
      </c>
      <c r="Q48" s="2">
        <v>1.3392888881616999E-3</v>
      </c>
      <c r="R48" s="2">
        <v>1.3146375938687699E-3</v>
      </c>
      <c r="S48" s="2">
        <v>1.2904396140190201E-3</v>
      </c>
      <c r="T48" s="2">
        <v>1.2666866697382E-3</v>
      </c>
      <c r="U48" s="2">
        <v>1.24337061642043E-3</v>
      </c>
      <c r="V48" s="2">
        <v>1.2204834474846E-3</v>
      </c>
      <c r="W48" s="2">
        <v>1.19801729585482E-3</v>
      </c>
      <c r="X48" s="2">
        <v>1.1759644339913099E-3</v>
      </c>
      <c r="Y48" s="2">
        <v>1.1543172730042899E-3</v>
      </c>
      <c r="Z48" s="2">
        <v>1.1330683611932601E-3</v>
      </c>
      <c r="AA48" s="2">
        <v>1.1122103822322599E-3</v>
      </c>
      <c r="AB48" s="2">
        <v>1.0917361531428799E-3</v>
      </c>
      <c r="AC48" s="2">
        <v>1.0716386221459001E-3</v>
      </c>
      <c r="AD48" s="2">
        <v>1.0519108664502101E-3</v>
      </c>
      <c r="AE48" s="2">
        <v>1.03254609001607E-3</v>
      </c>
      <c r="AF48" s="2">
        <v>1.01353762131671E-3</v>
      </c>
      <c r="AG48" s="2">
        <v>9.9487891111321291E-4</v>
      </c>
      <c r="AH48" s="2">
        <v>9.7656353025221297E-4</v>
      </c>
      <c r="AI48" s="2">
        <v>9.5858516749219196E-4</v>
      </c>
      <c r="AJ48" s="2">
        <v>9.4093762736190004E-4</v>
      </c>
      <c r="AK48" s="2">
        <v>9.2361482805291097E-4</v>
      </c>
      <c r="AL48" s="2">
        <v>9.0661079934739998E-4</v>
      </c>
      <c r="AM48" s="2">
        <v>8.8991968058154303E-4</v>
      </c>
    </row>
    <row r="49" spans="1:39" x14ac:dyDescent="0.3">
      <c r="A49" s="1">
        <v>47</v>
      </c>
      <c r="B49" s="2">
        <v>1.9273345450671799E-3</v>
      </c>
      <c r="C49" s="2">
        <v>1.89277516268226E-3</v>
      </c>
      <c r="D49" s="2">
        <v>1.8587693501685E-3</v>
      </c>
      <c r="E49" s="2">
        <v>1.82533168592793E-3</v>
      </c>
      <c r="F49" s="2">
        <v>1.7924677681336199E-3</v>
      </c>
      <c r="G49" s="2">
        <v>1.76017747304827E-3</v>
      </c>
      <c r="H49" s="2">
        <v>1.7284570550810401E-3</v>
      </c>
      <c r="I49" s="2">
        <v>1.69730049963993E-3</v>
      </c>
      <c r="J49" s="2">
        <v>1.6667003941193E-3</v>
      </c>
      <c r="K49" s="2">
        <v>1.6366484882104201E-3</v>
      </c>
      <c r="L49" s="2">
        <v>1.6071360539416399E-3</v>
      </c>
      <c r="M49" s="2">
        <v>1.5781541166376401E-3</v>
      </c>
      <c r="N49" s="2">
        <v>1.54969360269357E-3</v>
      </c>
      <c r="O49" s="2">
        <v>1.5217454337498901E-3</v>
      </c>
      <c r="P49" s="2">
        <v>1.49430058633881E-3</v>
      </c>
      <c r="Q49" s="2">
        <v>1.46735012929411E-3</v>
      </c>
      <c r="R49" s="2">
        <v>1.4408852468472701E-3</v>
      </c>
      <c r="S49" s="2">
        <v>1.4148972525156601E-3</v>
      </c>
      <c r="T49" s="2">
        <v>1.3893775970737999E-3</v>
      </c>
      <c r="U49" s="2">
        <v>1.36431787272832E-3</v>
      </c>
      <c r="V49" s="2">
        <v>1.33970981486298E-3</v>
      </c>
      <c r="W49" s="2">
        <v>1.31554530223443E-3</v>
      </c>
      <c r="X49" s="2">
        <v>1.29181635618575E-3</v>
      </c>
      <c r="Y49" s="2">
        <v>1.2685151392430999E-3</v>
      </c>
      <c r="Z49" s="2">
        <v>1.24563395333063E-3</v>
      </c>
      <c r="AA49" s="2">
        <v>1.2231652377549E-3</v>
      </c>
      <c r="AB49" s="2">
        <v>1.20110156705611E-3</v>
      </c>
      <c r="AC49" s="2">
        <v>1.1794356487884699E-3</v>
      </c>
      <c r="AD49" s="2">
        <v>1.15816032126969E-3</v>
      </c>
      <c r="AE49" s="2">
        <v>1.1372685513251499E-3</v>
      </c>
      <c r="AF49" s="2">
        <v>1.1167534320428E-3</v>
      </c>
      <c r="AG49" s="2">
        <v>1.0966081805491401E-3</v>
      </c>
      <c r="AH49" s="2">
        <v>1.07682613581243E-3</v>
      </c>
      <c r="AI49" s="2">
        <v>1.05740075647709E-3</v>
      </c>
      <c r="AJ49" s="2">
        <v>1.0383256187314401E-3</v>
      </c>
      <c r="AK49" s="2">
        <v>1.0195944142100601E-3</v>
      </c>
      <c r="AL49" s="2">
        <v>1.00120094793125E-3</v>
      </c>
      <c r="AM49" s="2">
        <v>9.8313913626972994E-4</v>
      </c>
    </row>
    <row r="50" spans="1:39" x14ac:dyDescent="0.3">
      <c r="A50" s="1">
        <v>48</v>
      </c>
      <c r="B50" s="2">
        <v>2.1007847916034899E-3</v>
      </c>
      <c r="C50" s="2">
        <v>2.0634767339556101E-3</v>
      </c>
      <c r="D50" s="2">
        <v>2.0267951765488299E-3</v>
      </c>
      <c r="E50" s="2">
        <v>1.9907422299679399E-3</v>
      </c>
      <c r="F50" s="2">
        <v>1.9553152648931699E-3</v>
      </c>
      <c r="G50" s="2">
        <v>1.9205086663840599E-3</v>
      </c>
      <c r="H50" s="2">
        <v>1.88631496389574E-3</v>
      </c>
      <c r="I50" s="2">
        <v>1.85272555868324E-3</v>
      </c>
      <c r="J50" s="2">
        <v>1.8197311915963601E-3</v>
      </c>
      <c r="K50" s="2">
        <v>1.78732224349982E-3</v>
      </c>
      <c r="L50" s="2">
        <v>1.75548892779845E-3</v>
      </c>
      <c r="M50" s="2">
        <v>1.72422141342002E-3</v>
      </c>
      <c r="N50" s="2">
        <v>1.69350990298367E-3</v>
      </c>
      <c r="O50" s="2">
        <v>1.66334468209621E-3</v>
      </c>
      <c r="P50" s="2">
        <v>1.6337161500542001E-3</v>
      </c>
      <c r="Q50" s="2">
        <v>1.6046148385773101E-3</v>
      </c>
      <c r="R50" s="2">
        <v>1.5760314228445E-3</v>
      </c>
      <c r="S50" s="2">
        <v>1.5479567275857901E-3</v>
      </c>
      <c r="T50" s="2">
        <v>1.5203817300045799E-3</v>
      </c>
      <c r="U50" s="2">
        <v>1.49329756067411E-3</v>
      </c>
      <c r="V50" s="2">
        <v>1.46669550314506E-3</v>
      </c>
      <c r="W50" s="2">
        <v>1.4405669927392401E-3</v>
      </c>
      <c r="X50" s="2">
        <v>1.4149036148351499E-3</v>
      </c>
      <c r="Y50" s="2">
        <v>1.38969710284224E-3</v>
      </c>
      <c r="Z50" s="2">
        <v>1.36493933599064E-3</v>
      </c>
      <c r="AA50" s="2">
        <v>1.3406223370175799E-3</v>
      </c>
      <c r="AB50" s="2">
        <v>1.3167382698028301E-3</v>
      </c>
      <c r="AC50" s="2">
        <v>1.2932794369863599E-3</v>
      </c>
      <c r="AD50" s="2">
        <v>1.2702382775897001E-3</v>
      </c>
      <c r="AE50" s="2">
        <v>1.24760736465423E-3</v>
      </c>
      <c r="AF50" s="2">
        <v>1.2253794029049999E-3</v>
      </c>
      <c r="AG50" s="2">
        <v>1.2035472264451E-3</v>
      </c>
      <c r="AH50" s="2">
        <v>1.18210379648382E-3</v>
      </c>
      <c r="AI50" s="2">
        <v>1.1610421991002399E-3</v>
      </c>
      <c r="AJ50" s="2">
        <v>1.14035564304322E-3</v>
      </c>
      <c r="AK50" s="2">
        <v>1.1200374575681101E-3</v>
      </c>
      <c r="AL50" s="2">
        <v>1.1000810903101399E-3</v>
      </c>
      <c r="AM50" s="2">
        <v>1.0804801051943599E-3</v>
      </c>
    </row>
    <row r="51" spans="1:39" x14ac:dyDescent="0.3">
      <c r="A51" s="1">
        <v>49</v>
      </c>
      <c r="B51" s="2">
        <v>2.2868897864134698E-3</v>
      </c>
      <c r="C51" s="2">
        <v>2.2467774360097601E-3</v>
      </c>
      <c r="D51" s="2">
        <v>2.2073375720000998E-3</v>
      </c>
      <c r="E51" s="2">
        <v>2.1685697366440101E-3</v>
      </c>
      <c r="F51" s="2">
        <v>2.1304694574179402E-3</v>
      </c>
      <c r="G51" s="2">
        <v>2.0930297455274399E-3</v>
      </c>
      <c r="H51" s="2">
        <v>2.0562420611344302E-3</v>
      </c>
      <c r="I51" s="2">
        <v>2.02009693460673E-3</v>
      </c>
      <c r="J51" s="2">
        <v>1.9845843659313501E-3</v>
      </c>
      <c r="K51" s="2">
        <v>1.9496940810815699E-3</v>
      </c>
      <c r="L51" s="2">
        <v>1.91541569615584E-3</v>
      </c>
      <c r="M51" s="2">
        <v>1.88173882206235E-3</v>
      </c>
      <c r="N51" s="2">
        <v>1.8486531308843301E-3</v>
      </c>
      <c r="O51" s="2">
        <v>1.8161483975550499E-3</v>
      </c>
      <c r="P51" s="2">
        <v>1.7842145256310501E-3</v>
      </c>
      <c r="Q51" s="2">
        <v>1.7528415628301E-3</v>
      </c>
      <c r="R51" s="2">
        <v>1.72201970998792E-3</v>
      </c>
      <c r="S51" s="2">
        <v>1.69173932578925E-3</v>
      </c>
      <c r="T51" s="2">
        <v>1.6619909287919801E-3</v>
      </c>
      <c r="U51" s="2">
        <v>1.6327651977235799E-3</v>
      </c>
      <c r="V51" s="2">
        <v>1.6040529706805001E-3</v>
      </c>
      <c r="W51" s="2">
        <v>1.57584524363745E-3</v>
      </c>
      <c r="X51" s="2">
        <v>1.5481331685281701E-3</v>
      </c>
      <c r="Y51" s="2">
        <v>1.52090805106653E-3</v>
      </c>
      <c r="Z51" s="2">
        <v>1.4941613484162101E-3</v>
      </c>
      <c r="AA51" s="2">
        <v>1.4678846667786499E-3</v>
      </c>
      <c r="AB51" s="2">
        <v>1.4420697589440699E-3</v>
      </c>
      <c r="AC51" s="2">
        <v>1.4167085218338099E-3</v>
      </c>
      <c r="AD51" s="2">
        <v>1.3917929940523699E-3</v>
      </c>
      <c r="AE51" s="2">
        <v>1.3673153534604901E-3</v>
      </c>
      <c r="AF51" s="2">
        <v>1.34326791477639E-3</v>
      </c>
      <c r="AG51" s="2">
        <v>1.3196431272095299E-3</v>
      </c>
      <c r="AH51" s="2">
        <v>1.2964335721294699E-3</v>
      </c>
      <c r="AI51" s="2">
        <v>1.27363196077124E-3</v>
      </c>
      <c r="AJ51" s="2">
        <v>1.2512311319779E-3</v>
      </c>
      <c r="AK51" s="2">
        <v>1.22922404998045E-3</v>
      </c>
      <c r="AL51" s="2">
        <v>1.2076038022150899E-3</v>
      </c>
      <c r="AM51" s="2">
        <v>1.18636359717745E-3</v>
      </c>
    </row>
    <row r="52" spans="1:39" x14ac:dyDescent="0.3">
      <c r="A52" s="1">
        <v>50</v>
      </c>
      <c r="B52" s="2">
        <v>2.4755179094386099E-3</v>
      </c>
      <c r="C52" s="2">
        <v>2.4319735931008502E-3</v>
      </c>
      <c r="D52" s="2">
        <v>2.3891373445897599E-3</v>
      </c>
      <c r="E52" s="2">
        <v>2.34701799124191E-3</v>
      </c>
      <c r="F52" s="2">
        <v>2.30561664460908E-3</v>
      </c>
      <c r="G52" s="2">
        <v>2.2649295203893299E-3</v>
      </c>
      <c r="H52" s="2">
        <v>2.2249497559528098E-3</v>
      </c>
      <c r="I52" s="2">
        <v>2.1856685811584599E-3</v>
      </c>
      <c r="J52" s="2">
        <v>2.1470760720411399E-3</v>
      </c>
      <c r="K52" s="2">
        <v>2.1091616354955698E-3</v>
      </c>
      <c r="L52" s="2">
        <v>2.0719143205066002E-3</v>
      </c>
      <c r="M52" s="2">
        <v>2.0353230175510998E-3</v>
      </c>
      <c r="N52" s="2">
        <v>1.9993765859126801E-3</v>
      </c>
      <c r="O52" s="2">
        <v>1.96406393453618E-3</v>
      </c>
      <c r="P52" s="2">
        <v>1.9293740729460899E-3</v>
      </c>
      <c r="Q52" s="2">
        <v>1.89529614288379E-3</v>
      </c>
      <c r="R52" s="2">
        <v>1.86181943753304E-3</v>
      </c>
      <c r="S52" s="2">
        <v>1.8289334127629801E-3</v>
      </c>
      <c r="T52" s="2">
        <v>1.7966276932438901E-3</v>
      </c>
      <c r="U52" s="2">
        <v>1.76489207527674E-3</v>
      </c>
      <c r="V52" s="2">
        <v>1.7337165275227899E-3</v>
      </c>
      <c r="W52" s="2">
        <v>1.7030911903982799E-3</v>
      </c>
      <c r="X52" s="2">
        <v>1.6730063746266701E-3</v>
      </c>
      <c r="Y52" s="2">
        <v>1.6434525592661201E-3</v>
      </c>
      <c r="Z52" s="2">
        <v>1.6144203894163001E-3</v>
      </c>
      <c r="AA52" s="2">
        <v>1.5859006737362199E-3</v>
      </c>
      <c r="AB52" s="2">
        <v>1.5578843818573401E-3</v>
      </c>
      <c r="AC52" s="2">
        <v>1.5303626417463099E-3</v>
      </c>
      <c r="AD52" s="2">
        <v>1.5033267370517999E-3</v>
      </c>
      <c r="AE52" s="2">
        <v>1.47676810445765E-3</v>
      </c>
      <c r="AF52" s="2">
        <v>1.4506783310561399E-3</v>
      </c>
      <c r="AG52" s="2">
        <v>1.4250491517502301E-3</v>
      </c>
      <c r="AH52" s="2">
        <v>1.3998724466899801E-3</v>
      </c>
      <c r="AI52" s="2">
        <v>1.3751402387464299E-3</v>
      </c>
      <c r="AJ52" s="2">
        <v>1.3508446910247599E-3</v>
      </c>
      <c r="AK52" s="2">
        <v>1.3269781044175501E-3</v>
      </c>
      <c r="AL52" s="2">
        <v>1.3035329151985099E-3</v>
      </c>
      <c r="AM52" s="2">
        <v>1.2805016926567101E-3</v>
      </c>
    </row>
    <row r="53" spans="1:39" x14ac:dyDescent="0.3">
      <c r="A53" s="1">
        <v>51</v>
      </c>
      <c r="B53" s="2">
        <v>2.6918070253255499E-3</v>
      </c>
      <c r="C53" s="2">
        <v>2.6457481481242202E-3</v>
      </c>
      <c r="D53" s="2">
        <v>2.60039122597898E-3</v>
      </c>
      <c r="E53" s="2">
        <v>2.5557559667053098E-3</v>
      </c>
      <c r="F53" s="2">
        <v>2.51185047871274E-3</v>
      </c>
      <c r="G53" s="2">
        <v>2.46867546409411E-3</v>
      </c>
      <c r="H53" s="2">
        <v>2.4262269235877099E-3</v>
      </c>
      <c r="I53" s="2">
        <v>2.3844979007743398E-3</v>
      </c>
      <c r="J53" s="2">
        <v>2.34347960617988E-3</v>
      </c>
      <c r="K53" s="2">
        <v>2.3031621412447699E-3</v>
      </c>
      <c r="L53" s="2">
        <v>2.26353496413736E-3</v>
      </c>
      <c r="M53" s="2">
        <v>2.2245871890328099E-3</v>
      </c>
      <c r="N53" s="2">
        <v>2.1863077779749E-3</v>
      </c>
      <c r="O53" s="2">
        <v>2.1486856634616901E-3</v>
      </c>
      <c r="P53" s="2">
        <v>2.11170982636128E-3</v>
      </c>
      <c r="Q53" s="2">
        <v>2.0753693450308399E-3</v>
      </c>
      <c r="R53" s="2">
        <v>2.0396534258786399E-3</v>
      </c>
      <c r="S53" s="2">
        <v>2.00455142197409E-3</v>
      </c>
      <c r="T53" s="2">
        <v>1.97005284396647E-3</v>
      </c>
      <c r="U53" s="2">
        <v>1.93614736606019E-3</v>
      </c>
      <c r="V53" s="2">
        <v>1.9028248288190999E-3</v>
      </c>
      <c r="W53" s="2">
        <v>1.87007523994293E-3</v>
      </c>
      <c r="X53" s="2">
        <v>1.83788877375274E-3</v>
      </c>
      <c r="Y53" s="2">
        <v>1.8062557698606901E-3</v>
      </c>
      <c r="Z53" s="2">
        <v>1.7751667313302599E-3</v>
      </c>
      <c r="AA53" s="2">
        <v>1.74461232252429E-3</v>
      </c>
      <c r="AB53" s="2">
        <v>1.71458336676769E-3</v>
      </c>
      <c r="AC53" s="2">
        <v>1.6850708439066901E-3</v>
      </c>
      <c r="AD53" s="2">
        <v>1.65606588781674E-3</v>
      </c>
      <c r="AE53" s="2">
        <v>1.62755978389284E-3</v>
      </c>
      <c r="AF53" s="2">
        <v>1.59954396654372E-3</v>
      </c>
      <c r="AG53" s="2">
        <v>1.5720100167031701E-3</v>
      </c>
      <c r="AH53" s="2">
        <v>1.54494965936729E-3</v>
      </c>
      <c r="AI53" s="2">
        <v>1.5183547611627699E-3</v>
      </c>
      <c r="AJ53" s="2">
        <v>1.4922173279493601E-3</v>
      </c>
      <c r="AK53" s="2">
        <v>1.46652950245834E-3</v>
      </c>
      <c r="AL53" s="2">
        <v>1.4412835619679401E-3</v>
      </c>
      <c r="AM53" s="2">
        <v>1.4164719160160201E-3</v>
      </c>
    </row>
    <row r="54" spans="1:39" x14ac:dyDescent="0.3">
      <c r="A54" s="1">
        <v>52</v>
      </c>
      <c r="B54" s="2">
        <v>2.9226208568508901E-3</v>
      </c>
      <c r="C54" s="2">
        <v>2.8735812773416302E-3</v>
      </c>
      <c r="D54" s="2">
        <v>2.8252415999853999E-3</v>
      </c>
      <c r="E54" s="2">
        <v>2.7776353801516399E-3</v>
      </c>
      <c r="F54" s="2">
        <v>2.7307795330555199E-3</v>
      </c>
      <c r="G54" s="2">
        <v>2.6846803112718001E-3</v>
      </c>
      <c r="H54" s="2">
        <v>2.63933716326104E-3</v>
      </c>
      <c r="I54" s="2">
        <v>2.59474522301843E-3</v>
      </c>
      <c r="J54" s="2">
        <v>2.5508969157801101E-3</v>
      </c>
      <c r="K54" s="2">
        <v>2.5077829930865402E-3</v>
      </c>
      <c r="L54" s="2">
        <v>2.4653931995287999E-3</v>
      </c>
      <c r="M54" s="2">
        <v>2.42371670180114E-3</v>
      </c>
      <c r="N54" s="2">
        <v>2.3827423643759801E-3</v>
      </c>
      <c r="O54" s="2">
        <v>2.3424589262199601E-3</v>
      </c>
      <c r="P54" s="2">
        <v>2.3028551136704302E-3</v>
      </c>
      <c r="Q54" s="2">
        <v>2.2639197121357701E-3</v>
      </c>
      <c r="R54" s="2">
        <v>2.2256416112439799E-3</v>
      </c>
      <c r="S54" s="2">
        <v>2.1880098328764001E-3</v>
      </c>
      <c r="T54" s="2">
        <v>2.1510135481756501E-3</v>
      </c>
      <c r="U54" s="2">
        <v>2.1146420874566798E-3</v>
      </c>
      <c r="V54" s="2">
        <v>2.07888494555575E-3</v>
      </c>
      <c r="W54" s="2">
        <v>2.0437317842528901E-3</v>
      </c>
      <c r="X54" s="2">
        <v>2.0091724328228002E-3</v>
      </c>
      <c r="Y54" s="2">
        <v>1.9751968873946198E-3</v>
      </c>
      <c r="Z54" s="2">
        <v>1.94179530955954E-3</v>
      </c>
      <c r="AA54" s="2">
        <v>1.90895802450898E-3</v>
      </c>
      <c r="AB54" s="2">
        <v>1.87667551888585E-3</v>
      </c>
      <c r="AC54" s="2">
        <v>1.8449384384660399E-3</v>
      </c>
      <c r="AD54" s="2">
        <v>1.8137375857458101E-3</v>
      </c>
      <c r="AE54" s="2">
        <v>1.78306391748345E-3</v>
      </c>
      <c r="AF54" s="2">
        <v>1.75290854222628E-3</v>
      </c>
      <c r="AG54" s="2">
        <v>1.72326271784276E-3</v>
      </c>
      <c r="AH54" s="2">
        <v>1.69411784907224E-3</v>
      </c>
      <c r="AI54" s="2">
        <v>1.6654654851002901E-3</v>
      </c>
      <c r="AJ54" s="2">
        <v>1.63729731716433E-3</v>
      </c>
      <c r="AK54" s="2">
        <v>1.6096051761925201E-3</v>
      </c>
      <c r="AL54" s="2">
        <v>1.58238103047767E-3</v>
      </c>
      <c r="AM54" s="2">
        <v>1.5556169833867699E-3</v>
      </c>
    </row>
    <row r="55" spans="1:39" x14ac:dyDescent="0.3">
      <c r="A55" s="1">
        <v>53</v>
      </c>
      <c r="B55" s="2">
        <v>3.1839074253152901E-3</v>
      </c>
      <c r="C55" s="2">
        <v>3.1314349867548699E-3</v>
      </c>
      <c r="D55" s="2">
        <v>3.0796852200177601E-3</v>
      </c>
      <c r="E55" s="2">
        <v>3.0286985040406402E-3</v>
      </c>
      <c r="F55" s="2">
        <v>2.9784960059516599E-3</v>
      </c>
      <c r="G55" s="2">
        <v>2.92908656727552E-3</v>
      </c>
      <c r="H55" s="2">
        <v>2.8804711507547901E-3</v>
      </c>
      <c r="I55" s="2">
        <v>2.8326457107282301E-3</v>
      </c>
      <c r="J55" s="2">
        <v>2.7856030451770099E-3</v>
      </c>
      <c r="K55" s="2">
        <v>2.7393339901502101E-3</v>
      </c>
      <c r="L55" s="2">
        <v>2.6938281895953799E-3</v>
      </c>
      <c r="M55" s="2">
        <v>2.6490745910873301E-3</v>
      </c>
      <c r="N55" s="2">
        <v>2.60506176462849E-3</v>
      </c>
      <c r="O55" s="2">
        <v>2.5617781072570399E-3</v>
      </c>
      <c r="P55" s="2">
        <v>2.5192119739628899E-3</v>
      </c>
      <c r="Q55" s="2">
        <v>2.4773517610548498E-3</v>
      </c>
      <c r="R55" s="2">
        <v>2.43618595885438E-3</v>
      </c>
      <c r="S55" s="2">
        <v>2.3957031846084998E-3</v>
      </c>
      <c r="T55" s="2">
        <v>2.3558922026525701E-3</v>
      </c>
      <c r="U55" s="2">
        <v>2.3167419363605002E-3</v>
      </c>
      <c r="V55" s="2">
        <v>2.27824147481126E-3</v>
      </c>
      <c r="W55" s="2">
        <v>2.24038007606171E-3</v>
      </c>
      <c r="X55" s="2">
        <v>2.2031471682455602E-3</v>
      </c>
      <c r="Y55" s="2">
        <v>2.1665323492852701E-3</v>
      </c>
      <c r="Z55" s="2">
        <v>2.13052538572498E-3</v>
      </c>
      <c r="AA55" s="2">
        <v>2.09511621101153E-3</v>
      </c>
      <c r="AB55" s="2">
        <v>2.0602949234350501E-3</v>
      </c>
      <c r="AC55" s="2">
        <v>2.0260517838649301E-3</v>
      </c>
      <c r="AD55" s="2">
        <v>1.9923772133688001E-3</v>
      </c>
      <c r="AE55" s="2">
        <v>1.9592617907708901E-3</v>
      </c>
      <c r="AF55" s="2">
        <v>1.92669625018569E-3</v>
      </c>
      <c r="AG55" s="2">
        <v>1.89467147855013E-3</v>
      </c>
      <c r="AH55" s="2">
        <v>1.86317851316891E-3</v>
      </c>
      <c r="AI55" s="2">
        <v>1.8322085392822199E-3</v>
      </c>
      <c r="AJ55" s="2">
        <v>1.8017528876615499E-3</v>
      </c>
      <c r="AK55" s="2">
        <v>1.77180303223722E-3</v>
      </c>
      <c r="AL55" s="2">
        <v>1.74235058775952E-3</v>
      </c>
      <c r="AM55" s="2">
        <v>1.71338730749472E-3</v>
      </c>
    </row>
    <row r="56" spans="1:39" x14ac:dyDescent="0.3">
      <c r="A56" s="1">
        <v>54</v>
      </c>
      <c r="B56" s="2">
        <v>3.45039571586496E-3</v>
      </c>
      <c r="C56" s="2">
        <v>3.3938559459148802E-3</v>
      </c>
      <c r="D56" s="2">
        <v>3.3380792553993899E-3</v>
      </c>
      <c r="E56" s="2">
        <v>3.28311323870142E-3</v>
      </c>
      <c r="F56" s="2">
        <v>3.2289833987616599E-3</v>
      </c>
      <c r="G56" s="2">
        <v>3.1757010565164499E-3</v>
      </c>
      <c r="H56" s="2">
        <v>3.1232684593026599E-3</v>
      </c>
      <c r="I56" s="2">
        <v>3.0716820788028098E-3</v>
      </c>
      <c r="J56" s="2">
        <v>3.0209347393250299E-3</v>
      </c>
      <c r="K56" s="2">
        <v>2.9710169906395898E-3</v>
      </c>
      <c r="L56" s="2">
        <v>2.9219179930042899E-3</v>
      </c>
      <c r="M56" s="2">
        <v>2.8736260872434501E-3</v>
      </c>
      <c r="N56" s="2">
        <v>2.8261291615117499E-3</v>
      </c>
      <c r="O56" s="2">
        <v>2.7794148868208598E-3</v>
      </c>
      <c r="P56" s="2">
        <v>2.73347086786427E-3</v>
      </c>
      <c r="Q56" s="2">
        <v>2.68828473918245E-3</v>
      </c>
      <c r="R56" s="2">
        <v>2.64384422606255E-3</v>
      </c>
      <c r="S56" s="2">
        <v>2.60013718269173E-3</v>
      </c>
      <c r="T56" s="2">
        <v>2.5571516156457099E-3</v>
      </c>
      <c r="U56" s="2">
        <v>2.5148756979290602E-3</v>
      </c>
      <c r="V56" s="2">
        <v>2.4732977769341699E-3</v>
      </c>
      <c r="W56" s="2">
        <v>2.43240637849239E-3</v>
      </c>
      <c r="X56" s="2">
        <v>2.3921902084196602E-3</v>
      </c>
      <c r="Y56" s="2">
        <v>2.3526381524620601E-3</v>
      </c>
      <c r="Z56" s="2">
        <v>2.3137392752249799E-3</v>
      </c>
      <c r="AA56" s="2">
        <v>2.2754828184630002E-3</v>
      </c>
      <c r="AB56" s="2">
        <v>2.2378581989730998E-3</v>
      </c>
      <c r="AC56" s="2">
        <v>2.2008550062479399E-3</v>
      </c>
      <c r="AD56" s="2">
        <v>2.16446299998997E-3</v>
      </c>
      <c r="AE56" s="2">
        <v>2.1286721075512902E-3</v>
      </c>
      <c r="AF56" s="2">
        <v>2.09347242134072E-3</v>
      </c>
      <c r="AG56" s="2">
        <v>2.0588541962248698E-3</v>
      </c>
      <c r="AH56" s="2">
        <v>2.0248078469400602E-3</v>
      </c>
      <c r="AI56" s="2">
        <v>1.99132394552585E-3</v>
      </c>
      <c r="AJ56" s="2">
        <v>1.9583932187869201E-3</v>
      </c>
      <c r="AK56" s="2">
        <v>1.9260065457872601E-3</v>
      </c>
      <c r="AL56" s="2">
        <v>1.8941549553792101E-3</v>
      </c>
      <c r="AM56" s="2">
        <v>1.8628296237687401E-3</v>
      </c>
    </row>
    <row r="57" spans="1:39" x14ac:dyDescent="0.3">
      <c r="A57" s="1">
        <v>55</v>
      </c>
      <c r="B57" s="2">
        <v>3.7185003423259601E-3</v>
      </c>
      <c r="C57" s="2">
        <v>3.6572180446951198E-3</v>
      </c>
      <c r="D57" s="2">
        <v>3.59676681927989E-3</v>
      </c>
      <c r="E57" s="2">
        <v>3.5371987475023201E-3</v>
      </c>
      <c r="F57" s="2">
        <v>3.4785417247690299E-3</v>
      </c>
      <c r="G57" s="2">
        <v>3.4208081217582099E-3</v>
      </c>
      <c r="H57" s="2">
        <v>3.3640003779376701E-3</v>
      </c>
      <c r="I57" s="2">
        <v>3.3081146123668599E-3</v>
      </c>
      <c r="J57" s="2">
        <v>3.2531429536512401E-3</v>
      </c>
      <c r="K57" s="2">
        <v>3.1990750427160299E-3</v>
      </c>
      <c r="L57" s="2">
        <v>3.14589900149418E-3</v>
      </c>
      <c r="M57" s="2">
        <v>3.0936020568231599E-3</v>
      </c>
      <c r="N57" s="2">
        <v>3.0421709417810098E-3</v>
      </c>
      <c r="O57" s="2">
        <v>2.9915921533761299E-3</v>
      </c>
      <c r="P57" s="2">
        <v>2.94185211753517E-3</v>
      </c>
      <c r="Q57" s="2">
        <v>2.8929372942748002E-3</v>
      </c>
      <c r="R57" s="2">
        <v>2.8448342442847401E-3</v>
      </c>
      <c r="S57" s="2">
        <v>2.7975296706238299E-3</v>
      </c>
      <c r="T57" s="2">
        <v>2.7510104443728501E-3</v>
      </c>
      <c r="U57" s="2">
        <v>2.7052636199522999E-3</v>
      </c>
      <c r="V57" s="2">
        <v>2.6602764437888798E-3</v>
      </c>
      <c r="W57" s="2">
        <v>2.6160363587086201E-3</v>
      </c>
      <c r="X57" s="2">
        <v>2.5725310055906801E-3</v>
      </c>
      <c r="Y57" s="2">
        <v>2.5297482232720199E-3</v>
      </c>
      <c r="Z57" s="2">
        <v>2.4876760473415901E-3</v>
      </c>
      <c r="AA57" s="2">
        <v>2.4463027082361698E-3</v>
      </c>
      <c r="AB57" s="2">
        <v>2.4056166289033402E-3</v>
      </c>
      <c r="AC57" s="2">
        <v>2.3656064222027898E-3</v>
      </c>
      <c r="AD57" s="2">
        <v>2.3262608881563299E-3</v>
      </c>
      <c r="AE57" s="2">
        <v>2.28756901111728E-3</v>
      </c>
      <c r="AF57" s="2">
        <v>2.2495199569048398E-3</v>
      </c>
      <c r="AG57" s="2">
        <v>2.21210306993247E-3</v>
      </c>
      <c r="AH57" s="2">
        <v>2.1753078703488698E-3</v>
      </c>
      <c r="AI57" s="2">
        <v>2.1391240512031902E-3</v>
      </c>
      <c r="AJ57" s="2">
        <v>2.1035414756418202E-3</v>
      </c>
      <c r="AK57" s="2">
        <v>2.0685501741411899E-3</v>
      </c>
      <c r="AL57" s="2">
        <v>2.03414034177928E-3</v>
      </c>
      <c r="AM57" s="2">
        <v>2.00030233554722E-3</v>
      </c>
    </row>
    <row r="58" spans="1:39" x14ac:dyDescent="0.3">
      <c r="A58" s="1">
        <v>56</v>
      </c>
      <c r="B58" s="2">
        <v>4.0258069778332196E-3</v>
      </c>
      <c r="C58" s="2">
        <v>3.9604638381914199E-3</v>
      </c>
      <c r="D58" s="2">
        <v>3.8960011676946499E-3</v>
      </c>
      <c r="E58" s="2">
        <v>3.83247075392049E-3</v>
      </c>
      <c r="F58" s="2">
        <v>3.7699001247717499E-3</v>
      </c>
      <c r="G58" s="2">
        <v>3.7083012336811801E-3</v>
      </c>
      <c r="H58" s="2">
        <v>3.6476760697564201E-3</v>
      </c>
      <c r="I58" s="2">
        <v>3.5880202801516501E-3</v>
      </c>
      <c r="J58" s="2">
        <v>3.52932550806023E-3</v>
      </c>
      <c r="K58" s="2">
        <v>3.47158090105803E-3</v>
      </c>
      <c r="L58" s="2">
        <v>3.4147740836375502E-3</v>
      </c>
      <c r="M58" s="2">
        <v>3.3588917837519801E-3</v>
      </c>
      <c r="N58" s="2">
        <v>3.3039202359667801E-3</v>
      </c>
      <c r="O58" s="2">
        <v>3.2498454403906501E-3</v>
      </c>
      <c r="P58" s="2">
        <v>3.1966533285089599E-3</v>
      </c>
      <c r="Q58" s="2">
        <v>3.1443298689294201E-3</v>
      </c>
      <c r="R58" s="2">
        <v>3.0928611343532301E-3</v>
      </c>
      <c r="S58" s="2">
        <v>3.0422333435320098E-3</v>
      </c>
      <c r="T58" s="2">
        <v>2.9924328870950499E-3</v>
      </c>
      <c r="U58" s="2">
        <v>2.9434463429822799E-3</v>
      </c>
      <c r="V58" s="2">
        <v>2.8952604851857802E-3</v>
      </c>
      <c r="W58" s="2">
        <v>2.84786228819038E-3</v>
      </c>
      <c r="X58" s="2">
        <v>2.8012389286562098E-3</v>
      </c>
      <c r="Y58" s="2">
        <v>2.7553777853390601E-3</v>
      </c>
      <c r="Z58" s="2">
        <v>2.7102664378914599E-3</v>
      </c>
      <c r="AA58" s="2">
        <v>2.6658926649589499E-3</v>
      </c>
      <c r="AB58" s="2">
        <v>2.62224444183917E-3</v>
      </c>
      <c r="AC58" s="2">
        <v>2.5793099378759701E-3</v>
      </c>
      <c r="AD58" s="2">
        <v>2.5370775136998899E-3</v>
      </c>
      <c r="AE58" s="2">
        <v>2.4955357183860899E-3</v>
      </c>
      <c r="AF58" s="2">
        <v>2.4546732865759302E-3</v>
      </c>
      <c r="AG58" s="2">
        <v>2.41447913559133E-3</v>
      </c>
      <c r="AH58" s="2">
        <v>2.3749423625607099E-3</v>
      </c>
      <c r="AI58" s="2">
        <v>2.3360522415684102E-3</v>
      </c>
      <c r="AJ58" s="2">
        <v>2.2977982208347999E-3</v>
      </c>
      <c r="AK58" s="2">
        <v>2.2601699199318202E-3</v>
      </c>
      <c r="AL58" s="2">
        <v>2.22315712703657E-3</v>
      </c>
      <c r="AM58" s="2">
        <v>2.1867497962244401E-3</v>
      </c>
    </row>
    <row r="59" spans="1:39" x14ac:dyDescent="0.3">
      <c r="A59" s="1">
        <v>57</v>
      </c>
      <c r="B59" s="2">
        <v>4.3642404206247704E-3</v>
      </c>
      <c r="C59" s="2">
        <v>4.2944061743434197E-3</v>
      </c>
      <c r="D59" s="2">
        <v>4.22549683518968E-3</v>
      </c>
      <c r="E59" s="2">
        <v>4.1575681149015001E-3</v>
      </c>
      <c r="F59" s="2">
        <v>4.0906498575099702E-3</v>
      </c>
      <c r="G59" s="2">
        <v>4.0247552921802597E-3</v>
      </c>
      <c r="H59" s="2">
        <v>3.9598870114685401E-3</v>
      </c>
      <c r="I59" s="2">
        <v>3.89604083235943E-3</v>
      </c>
      <c r="J59" s="2">
        <v>3.8332082889714699E-3</v>
      </c>
      <c r="K59" s="2">
        <v>3.77137824117767E-3</v>
      </c>
      <c r="L59" s="2">
        <v>3.71053791212602E-3</v>
      </c>
      <c r="M59" s="2">
        <v>3.6506735568929399E-3</v>
      </c>
      <c r="N59" s="2">
        <v>3.5917708929156301E-3</v>
      </c>
      <c r="O59" s="2">
        <v>3.5338153765923602E-3</v>
      </c>
      <c r="P59" s="2">
        <v>3.4767923805558102E-3</v>
      </c>
      <c r="Q59" s="2">
        <v>3.4206873068209601E-3</v>
      </c>
      <c r="R59" s="2">
        <v>3.3654856585416601E-3</v>
      </c>
      <c r="S59" s="2">
        <v>3.3111730850569E-3</v>
      </c>
      <c r="T59" s="2">
        <v>3.2577354097079502E-3</v>
      </c>
      <c r="U59" s="2">
        <v>3.2051586465486502E-3</v>
      </c>
      <c r="V59" s="2">
        <v>3.1534290099024002E-3</v>
      </c>
      <c r="W59" s="2">
        <v>3.10253291931855E-3</v>
      </c>
      <c r="X59" s="2">
        <v>3.0524570015765498E-3</v>
      </c>
      <c r="Y59" s="2">
        <v>3.0031880908019501E-3</v>
      </c>
      <c r="Z59" s="2">
        <v>2.9547132273812899E-3</v>
      </c>
      <c r="AA59" s="2">
        <v>2.9070196561190999E-3</v>
      </c>
      <c r="AB59" s="2">
        <v>2.8600948239230202E-3</v>
      </c>
      <c r="AC59" s="2">
        <v>2.8139263772017299E-3</v>
      </c>
      <c r="AD59" s="2">
        <v>2.7685021590942598E-3</v>
      </c>
      <c r="AE59" s="2">
        <v>2.7238102066074301E-3</v>
      </c>
      <c r="AF59" s="2">
        <v>2.6798387477103901E-3</v>
      </c>
      <c r="AG59" s="2">
        <v>2.6365761984179299E-3</v>
      </c>
      <c r="AH59" s="2">
        <v>2.5940111598825601E-3</v>
      </c>
      <c r="AI59" s="2">
        <v>2.5521324155080701E-3</v>
      </c>
      <c r="AJ59" s="2">
        <v>2.5109289280927701E-3</v>
      </c>
      <c r="AK59" s="2">
        <v>2.47038983700702E-3</v>
      </c>
      <c r="AL59" s="2">
        <v>2.4305044554083699E-3</v>
      </c>
      <c r="AM59" s="2">
        <v>2.3912622674956202E-3</v>
      </c>
    </row>
    <row r="60" spans="1:39" x14ac:dyDescent="0.3">
      <c r="A60" s="1">
        <v>58</v>
      </c>
      <c r="B60" s="2">
        <v>4.7015658309287498E-3</v>
      </c>
      <c r="C60" s="2">
        <v>4.6253450101601196E-3</v>
      </c>
      <c r="D60" s="2">
        <v>4.5501482185236102E-3</v>
      </c>
      <c r="E60" s="2">
        <v>4.4760363656535596E-3</v>
      </c>
      <c r="F60" s="2">
        <v>4.4030419103644096E-3</v>
      </c>
      <c r="G60" s="2">
        <v>4.3311790444610998E-3</v>
      </c>
      <c r="H60" s="2">
        <v>4.2604502711219997E-3</v>
      </c>
      <c r="I60" s="2">
        <v>4.1908506525948699E-3</v>
      </c>
      <c r="J60" s="2">
        <v>4.12237055189841E-3</v>
      </c>
      <c r="K60" s="2">
        <v>4.0549974016927497E-3</v>
      </c>
      <c r="L60" s="2">
        <v>3.9887168448523302E-3</v>
      </c>
      <c r="M60" s="2">
        <v>3.9235134693142203E-3</v>
      </c>
      <c r="N60" s="2">
        <v>3.8593712809581299E-3</v>
      </c>
      <c r="O60" s="2">
        <v>3.7962740073563999E-3</v>
      </c>
      <c r="P60" s="2">
        <v>3.7342052923435699E-3</v>
      </c>
      <c r="Q60" s="2">
        <v>3.6731488201152901E-3</v>
      </c>
      <c r="R60" s="2">
        <v>3.6130883938508E-3</v>
      </c>
      <c r="S60" s="2">
        <v>3.5540079849966399E-3</v>
      </c>
      <c r="T60" s="2">
        <v>3.4958917636305699E-3</v>
      </c>
      <c r="U60" s="2">
        <v>3.4387241166326898E-3</v>
      </c>
      <c r="V60" s="2">
        <v>3.3824896580064E-3</v>
      </c>
      <c r="W60" s="2">
        <v>3.3271732341528899E-3</v>
      </c>
      <c r="X60" s="2">
        <v>3.2727599259090201E-3</v>
      </c>
      <c r="Y60" s="2">
        <v>3.2192350485165801E-3</v>
      </c>
      <c r="Z60" s="2">
        <v>3.1665841502769802E-3</v>
      </c>
      <c r="AA60" s="2">
        <v>3.1147930103778199E-3</v>
      </c>
      <c r="AB60" s="2">
        <v>3.0638476362049301E-3</v>
      </c>
      <c r="AC60" s="2">
        <v>3.01373426034244E-3</v>
      </c>
      <c r="AD60" s="2">
        <v>2.9644393373908801E-3</v>
      </c>
      <c r="AE60" s="2">
        <v>2.91594954068738E-3</v>
      </c>
      <c r="AF60" s="2">
        <v>2.8682517589817299E-3</v>
      </c>
      <c r="AG60" s="2">
        <v>2.8213330931027101E-3</v>
      </c>
      <c r="AH60" s="2">
        <v>2.77518085263683E-3</v>
      </c>
      <c r="AI60" s="2">
        <v>2.72978255263325E-3</v>
      </c>
      <c r="AJ60" s="2">
        <v>2.6851259103436598E-3</v>
      </c>
      <c r="AK60" s="2">
        <v>2.6411988420024998E-3</v>
      </c>
      <c r="AL60" s="2">
        <v>2.5979894596506702E-3</v>
      </c>
      <c r="AM60" s="2">
        <v>2.5554860680045001E-3</v>
      </c>
    </row>
    <row r="61" spans="1:39" x14ac:dyDescent="0.3">
      <c r="A61" s="1">
        <v>59</v>
      </c>
      <c r="B61" s="2">
        <v>5.0341354763790199E-3</v>
      </c>
      <c r="C61" s="2">
        <v>4.9494053146206599E-3</v>
      </c>
      <c r="D61" s="2">
        <v>4.8658613070745099E-3</v>
      </c>
      <c r="E61" s="2">
        <v>4.7835715221025803E-3</v>
      </c>
      <c r="F61" s="2">
        <v>4.7025716575943002E-3</v>
      </c>
      <c r="G61" s="2">
        <v>4.6228766519890102E-3</v>
      </c>
      <c r="H61" s="2">
        <v>4.5444881799089204E-3</v>
      </c>
      <c r="I61" s="2">
        <v>4.4673994889509799E-3</v>
      </c>
      <c r="J61" s="2">
        <v>4.3915985194577902E-3</v>
      </c>
      <c r="K61" s="2">
        <v>4.3170699158132002E-3</v>
      </c>
      <c r="L61" s="2">
        <v>4.2437963222786996E-3</v>
      </c>
      <c r="M61" s="2">
        <v>4.1717592171110996E-3</v>
      </c>
      <c r="N61" s="2">
        <v>4.1009394487484903E-3</v>
      </c>
      <c r="O61" s="2">
        <v>4.0313175797729297E-3</v>
      </c>
      <c r="P61" s="2">
        <v>3.9628741068674696E-3</v>
      </c>
      <c r="Q61" s="2">
        <v>3.8955896007888198E-3</v>
      </c>
      <c r="R61" s="2">
        <v>3.8294447947610599E-3</v>
      </c>
      <c r="S61" s="2">
        <v>3.7644206396189599E-3</v>
      </c>
      <c r="T61" s="2">
        <v>3.7004983375271299E-3</v>
      </c>
      <c r="U61" s="2">
        <v>3.6376593619052498E-3</v>
      </c>
      <c r="V61" s="2">
        <v>3.5758854684822799E-3</v>
      </c>
      <c r="W61" s="2">
        <v>3.5151587006558298E-3</v>
      </c>
      <c r="X61" s="2">
        <v>3.45546139120526E-3</v>
      </c>
      <c r="Y61" s="2">
        <v>3.3967761616803399E-3</v>
      </c>
      <c r="Z61" s="2">
        <v>3.3390859203175399E-3</v>
      </c>
      <c r="AA61" s="2">
        <v>3.2823738590335599E-3</v>
      </c>
      <c r="AB61" s="2">
        <v>3.2266234498501802E-3</v>
      </c>
      <c r="AC61" s="2">
        <v>3.1718184409785699E-3</v>
      </c>
      <c r="AD61" s="2">
        <v>3.11794285270986E-3</v>
      </c>
      <c r="AE61" s="2">
        <v>3.0649809732061399E-3</v>
      </c>
      <c r="AF61" s="2">
        <v>3.0129173542525201E-3</v>
      </c>
      <c r="AG61" s="2">
        <v>2.96173680700881E-3</v>
      </c>
      <c r="AH61" s="2">
        <v>2.9114243977853001E-3</v>
      </c>
      <c r="AI61" s="2">
        <v>2.86196544385817E-3</v>
      </c>
      <c r="AJ61" s="2">
        <v>2.8133455093341999E-3</v>
      </c>
      <c r="AK61" s="2">
        <v>2.7655504010704302E-3</v>
      </c>
      <c r="AL61" s="2">
        <v>2.7185661646523499E-3</v>
      </c>
      <c r="AM61" s="2">
        <v>2.6723790804324401E-3</v>
      </c>
    </row>
    <row r="62" spans="1:39" x14ac:dyDescent="0.3">
      <c r="A62" s="1">
        <v>60</v>
      </c>
      <c r="B62" s="2">
        <v>5.3781268441393101E-3</v>
      </c>
      <c r="C62" s="2">
        <v>5.2831729604379003E-3</v>
      </c>
      <c r="D62" s="2">
        <v>5.18962121907074E-3</v>
      </c>
      <c r="E62" s="2">
        <v>5.0975477619511498E-3</v>
      </c>
      <c r="F62" s="2">
        <v>5.0069915470487896E-3</v>
      </c>
      <c r="G62" s="2">
        <v>4.9179677249640398E-3</v>
      </c>
      <c r="H62" s="2">
        <v>4.8304762670730696E-3</v>
      </c>
      <c r="I62" s="2">
        <v>4.7445075281718997E-3</v>
      </c>
      <c r="J62" s="2">
        <v>4.6600458310518999E-3</v>
      </c>
      <c r="K62" s="2">
        <v>4.5770717751096E-3</v>
      </c>
      <c r="L62" s="2">
        <v>4.4955637220735001E-3</v>
      </c>
      <c r="M62" s="2">
        <v>4.4154987511340798E-3</v>
      </c>
      <c r="N62" s="2">
        <v>4.3368532719905801E-3</v>
      </c>
      <c r="O62" s="2">
        <v>4.2596034173809803E-3</v>
      </c>
      <c r="P62" s="2">
        <v>4.1837252934816297E-3</v>
      </c>
      <c r="Q62" s="2">
        <v>4.1091951387168197E-3</v>
      </c>
      <c r="R62" s="2">
        <v>4.0359894235631804E-3</v>
      </c>
      <c r="S62" s="2">
        <v>3.96408491235648E-3</v>
      </c>
      <c r="T62" s="2">
        <v>3.8934587006438401E-3</v>
      </c>
      <c r="U62" s="2">
        <v>3.8240882368118798E-3</v>
      </c>
      <c r="V62" s="2">
        <v>3.755951333619E-3</v>
      </c>
      <c r="W62" s="2">
        <v>3.6890261732592002E-3</v>
      </c>
      <c r="X62" s="2">
        <v>3.6232913082955998E-3</v>
      </c>
      <c r="Y62" s="2">
        <v>3.5587256599704299E-3</v>
      </c>
      <c r="Z62" s="2">
        <v>3.4953085148620999E-3</v>
      </c>
      <c r="AA62" s="2">
        <v>3.4330195205147102E-3</v>
      </c>
      <c r="AB62" s="2">
        <v>3.3718386804423299E-3</v>
      </c>
      <c r="AC62" s="2">
        <v>3.311746348767E-3</v>
      </c>
      <c r="AD62" s="2">
        <v>3.2527232246567202E-3</v>
      </c>
      <c r="AE62" s="2">
        <v>3.1881723721803698E-3</v>
      </c>
      <c r="AF62" s="2">
        <v>3.1212445180649698E-3</v>
      </c>
      <c r="AG62" s="2">
        <v>3.0557194999002702E-3</v>
      </c>
      <c r="AH62" s="2">
        <v>2.9915680029971299E-3</v>
      </c>
      <c r="AI62" s="2">
        <v>2.9287613215316201E-3</v>
      </c>
      <c r="AJ62" s="2">
        <v>2.8672713460547602E-3</v>
      </c>
      <c r="AK62" s="2">
        <v>2.8070705512516299E-3</v>
      </c>
      <c r="AL62" s="2">
        <v>2.74813198394506E-3</v>
      </c>
      <c r="AM62" s="2">
        <v>2.6904292513396598E-3</v>
      </c>
    </row>
    <row r="63" spans="1:39" x14ac:dyDescent="0.3">
      <c r="A63" s="1">
        <v>61</v>
      </c>
      <c r="B63" s="2">
        <v>5.7760305917931203E-3</v>
      </c>
      <c r="C63" s="2">
        <v>5.6592021942604596E-3</v>
      </c>
      <c r="D63" s="2">
        <v>5.5446785415322599E-3</v>
      </c>
      <c r="E63" s="2">
        <v>5.4324329073595504E-3</v>
      </c>
      <c r="F63" s="2">
        <v>5.3224321098403696E-3</v>
      </c>
      <c r="G63" s="2">
        <v>5.21463913312919E-3</v>
      </c>
      <c r="H63" s="2">
        <v>5.1090148075236402E-3</v>
      </c>
      <c r="I63" s="2">
        <v>5.0055188839574303E-3</v>
      </c>
      <c r="J63" s="2">
        <v>4.9041107190854498E-3</v>
      </c>
      <c r="K63" s="2">
        <v>4.8047497100256404E-3</v>
      </c>
      <c r="L63" s="2">
        <v>4.7073955682037797E-3</v>
      </c>
      <c r="M63" s="2">
        <v>4.61200848982889E-3</v>
      </c>
      <c r="N63" s="2">
        <v>4.5185492599959399E-3</v>
      </c>
      <c r="O63" s="2">
        <v>4.4269793142078396E-3</v>
      </c>
      <c r="P63" s="2">
        <v>4.3372607726159997E-3</v>
      </c>
      <c r="Q63" s="2">
        <v>4.2493564568166498E-3</v>
      </c>
      <c r="R63" s="2">
        <v>4.1632298955275402E-3</v>
      </c>
      <c r="S63" s="2">
        <v>4.0788453232107596E-3</v>
      </c>
      <c r="T63" s="2">
        <v>3.9961676742545204E-3</v>
      </c>
      <c r="U63" s="2">
        <v>3.9151625743925004E-3</v>
      </c>
      <c r="V63" s="2">
        <v>3.8357963304388198E-3</v>
      </c>
      <c r="W63" s="2">
        <v>3.7580359190300099E-3</v>
      </c>
      <c r="X63" s="2">
        <v>3.68184897481727E-3</v>
      </c>
      <c r="Y63" s="2">
        <v>3.6072037783922701E-3</v>
      </c>
      <c r="Z63" s="2">
        <v>3.5340692441274001E-3</v>
      </c>
      <c r="AA63" s="2">
        <v>3.4624149080448498E-3</v>
      </c>
      <c r="AB63" s="2">
        <v>3.3922109157871398E-3</v>
      </c>
      <c r="AC63" s="2">
        <v>3.3234280107337002E-3</v>
      </c>
      <c r="AD63" s="2">
        <v>3.25603752229126E-3</v>
      </c>
      <c r="AE63" s="2">
        <v>3.1900113543741602E-3</v>
      </c>
      <c r="AF63" s="2">
        <v>3.12532197408348E-3</v>
      </c>
      <c r="AG63" s="2">
        <v>3.0619424005897001E-3</v>
      </c>
      <c r="AH63" s="2">
        <v>2.9998461942200498E-3</v>
      </c>
      <c r="AI63" s="2">
        <v>2.9390074457502999E-3</v>
      </c>
      <c r="AJ63" s="2">
        <v>2.8794007658994101E-3</v>
      </c>
      <c r="AK63" s="2">
        <v>2.82100127502458E-3</v>
      </c>
      <c r="AL63" s="2">
        <v>2.76378459301413E-3</v>
      </c>
      <c r="AM63" s="2">
        <v>2.7077268293749001E-3</v>
      </c>
    </row>
    <row r="64" spans="1:39" x14ac:dyDescent="0.3">
      <c r="A64" s="1">
        <v>62</v>
      </c>
      <c r="B64" s="2">
        <v>5.8274660386885904E-3</v>
      </c>
      <c r="C64" s="2">
        <v>5.7262078693251003E-3</v>
      </c>
      <c r="D64" s="2">
        <v>5.6264346189232603E-3</v>
      </c>
      <c r="E64" s="2">
        <v>5.5282211396645697E-3</v>
      </c>
      <c r="F64" s="2">
        <v>5.4171285346987499E-3</v>
      </c>
      <c r="G64" s="2">
        <v>5.30353992970103E-3</v>
      </c>
      <c r="H64" s="2">
        <v>5.1923247323180099E-3</v>
      </c>
      <c r="I64" s="2">
        <v>5.0834343819678596E-3</v>
      </c>
      <c r="J64" s="2">
        <v>4.9768210239482602E-3</v>
      </c>
      <c r="K64" s="2">
        <v>4.8724376004169196E-3</v>
      </c>
      <c r="L64" s="2">
        <v>4.7702379019224101E-3</v>
      </c>
      <c r="M64" s="2">
        <v>4.6701765937175403E-3</v>
      </c>
      <c r="N64" s="2">
        <v>4.57220922599888E-3</v>
      </c>
      <c r="O64" s="2">
        <v>4.4762922339465104E-3</v>
      </c>
      <c r="P64" s="2">
        <v>4.3823829313363004E-3</v>
      </c>
      <c r="Q64" s="2">
        <v>4.2904395001469604E-3</v>
      </c>
      <c r="R64" s="2">
        <v>4.2004209777158699E-3</v>
      </c>
      <c r="S64" s="2">
        <v>4.1122872424406397E-3</v>
      </c>
      <c r="T64" s="2">
        <v>4.0259989986643398E-3</v>
      </c>
      <c r="U64" s="2">
        <v>3.9415177611526403E-3</v>
      </c>
      <c r="V64" s="2">
        <v>3.8588058394229E-3</v>
      </c>
      <c r="W64" s="2">
        <v>3.7778263220903299E-3</v>
      </c>
      <c r="X64" s="2">
        <v>3.6985430613351001E-3</v>
      </c>
      <c r="Y64" s="2">
        <v>3.6209206575554299E-3</v>
      </c>
      <c r="Z64" s="2">
        <v>3.5449244442462601E-3</v>
      </c>
      <c r="AA64" s="2">
        <v>3.4705204731269698E-3</v>
      </c>
      <c r="AB64" s="2">
        <v>3.3976754995314298E-3</v>
      </c>
      <c r="AC64" s="2">
        <v>3.3263569680669798E-3</v>
      </c>
      <c r="AD64" s="2">
        <v>3.25653299854467E-3</v>
      </c>
      <c r="AE64" s="2">
        <v>3.1947503466701701E-3</v>
      </c>
      <c r="AF64" s="2">
        <v>3.1378090870761602E-3</v>
      </c>
      <c r="AG64" s="2">
        <v>3.08188114619138E-3</v>
      </c>
      <c r="AH64" s="2">
        <v>3.0269485467638501E-3</v>
      </c>
      <c r="AI64" s="2">
        <v>2.96855473246759E-3</v>
      </c>
      <c r="AJ64" s="2">
        <v>2.9043980402066001E-3</v>
      </c>
      <c r="AK64" s="2">
        <v>2.8416259356301601E-3</v>
      </c>
      <c r="AL64" s="2">
        <v>2.7802086218350701E-3</v>
      </c>
      <c r="AM64" s="2">
        <v>2.7201169395537298E-3</v>
      </c>
    </row>
    <row r="65" spans="1:39" x14ac:dyDescent="0.3">
      <c r="A65" s="1">
        <v>63</v>
      </c>
      <c r="B65" s="2">
        <v>5.8962012550013102E-3</v>
      </c>
      <c r="C65" s="2">
        <v>5.7726270591124899E-3</v>
      </c>
      <c r="D65" s="2">
        <v>5.6516227277186096E-3</v>
      </c>
      <c r="E65" s="2">
        <v>5.5331396611929999E-3</v>
      </c>
      <c r="F65" s="2">
        <v>5.4316052594804397E-3</v>
      </c>
      <c r="G65" s="2">
        <v>5.3366010979396701E-3</v>
      </c>
      <c r="H65" s="2">
        <v>5.2432076572706404E-3</v>
      </c>
      <c r="I65" s="2">
        <v>5.1514143625042601E-3</v>
      </c>
      <c r="J65" s="2">
        <v>5.06120463252893E-3</v>
      </c>
      <c r="K65" s="2">
        <v>4.9725581806482804E-3</v>
      </c>
      <c r="L65" s="2">
        <v>4.8854524955603698E-3</v>
      </c>
      <c r="M65" s="2">
        <v>4.7996563170583199E-3</v>
      </c>
      <c r="N65" s="2">
        <v>4.6960181174240901E-3</v>
      </c>
      <c r="O65" s="2">
        <v>4.5946128159906098E-3</v>
      </c>
      <c r="P65" s="2">
        <v>4.4953924501638202E-3</v>
      </c>
      <c r="Q65" s="2">
        <v>4.3983101049138596E-3</v>
      </c>
      <c r="R65" s="2">
        <v>4.3033198807361003E-3</v>
      </c>
      <c r="S65" s="2">
        <v>4.2103768659105404E-3</v>
      </c>
      <c r="T65" s="2">
        <v>4.1194371116660298E-3</v>
      </c>
      <c r="U65" s="2">
        <v>4.0304576093516398E-3</v>
      </c>
      <c r="V65" s="2">
        <v>3.9433962690359897E-3</v>
      </c>
      <c r="W65" s="2">
        <v>3.8582118991602899E-3</v>
      </c>
      <c r="X65" s="2">
        <v>3.7748641870015702E-3</v>
      </c>
      <c r="Y65" s="2">
        <v>3.69331367978797E-3</v>
      </c>
      <c r="Z65" s="2">
        <v>3.61352176636134E-3</v>
      </c>
      <c r="AA65" s="2">
        <v>3.5354506593179599E-3</v>
      </c>
      <c r="AB65" s="2">
        <v>3.4590633775803299E-3</v>
      </c>
      <c r="AC65" s="2">
        <v>3.3843237293672999E-3</v>
      </c>
      <c r="AD65" s="2">
        <v>3.31119629553958E-3</v>
      </c>
      <c r="AE65" s="2">
        <v>3.2396464133033101E-3</v>
      </c>
      <c r="AF65" s="2">
        <v>3.1696401602582499E-3</v>
      </c>
      <c r="AG65" s="2">
        <v>3.1011443387801499E-3</v>
      </c>
      <c r="AH65" s="2">
        <v>3.0341264607278802E-3</v>
      </c>
      <c r="AI65" s="2">
        <v>2.9729936284190899E-3</v>
      </c>
      <c r="AJ65" s="2">
        <v>2.9199990421796798E-3</v>
      </c>
      <c r="AK65" s="2">
        <v>2.8679477450643501E-3</v>
      </c>
      <c r="AL65" s="2">
        <v>2.8168229947702099E-3</v>
      </c>
      <c r="AM65" s="2">
        <v>2.76660834443975E-3</v>
      </c>
    </row>
    <row r="66" spans="1:39" x14ac:dyDescent="0.3">
      <c r="A66" s="1">
        <v>64</v>
      </c>
      <c r="B66" s="2">
        <v>6.1020426927083397E-3</v>
      </c>
      <c r="C66" s="2">
        <v>5.9702862053709598E-3</v>
      </c>
      <c r="D66" s="2">
        <v>5.8413935356962498E-3</v>
      </c>
      <c r="E66" s="2">
        <v>5.7152930519456403E-3</v>
      </c>
      <c r="F66" s="2">
        <v>5.5919183511087701E-3</v>
      </c>
      <c r="G66" s="2">
        <v>5.4712068200034299E-3</v>
      </c>
      <c r="H66" s="2">
        <v>5.3530987022882698E-3</v>
      </c>
      <c r="I66" s="2">
        <v>5.2375364905310603E-3</v>
      </c>
      <c r="J66" s="2">
        <v>5.1244645271970399E-3</v>
      </c>
      <c r="K66" s="2">
        <v>5.0138287399765797E-3</v>
      </c>
      <c r="L66" s="2">
        <v>4.9055764635546097E-3</v>
      </c>
      <c r="M66" s="2">
        <v>4.7998637937210998E-3</v>
      </c>
      <c r="N66" s="2">
        <v>4.7157676308027799E-3</v>
      </c>
      <c r="O66" s="2">
        <v>4.6331392933301602E-3</v>
      </c>
      <c r="P66" s="2">
        <v>4.5519540485907698E-3</v>
      </c>
      <c r="Q66" s="2">
        <v>4.4721873031878497E-3</v>
      </c>
      <c r="R66" s="2">
        <v>4.3938147027195E-3</v>
      </c>
      <c r="S66" s="2">
        <v>4.3168121935322004E-3</v>
      </c>
      <c r="T66" s="2">
        <v>4.2411560600581003E-3</v>
      </c>
      <c r="U66" s="2">
        <v>4.1668229464470298E-3</v>
      </c>
      <c r="V66" s="2">
        <v>4.0905758149418197E-3</v>
      </c>
      <c r="W66" s="2">
        <v>3.9999749683092599E-3</v>
      </c>
      <c r="X66" s="2">
        <v>3.9113768882486303E-3</v>
      </c>
      <c r="Y66" s="2">
        <v>3.8247374715083601E-3</v>
      </c>
      <c r="Z66" s="2">
        <v>3.7400135797882599E-3</v>
      </c>
      <c r="AA66" s="2">
        <v>3.6571630184938099E-3</v>
      </c>
      <c r="AB66" s="2">
        <v>3.5761445161099198E-3</v>
      </c>
      <c r="AC66" s="2">
        <v>3.4969177041185599E-3</v>
      </c>
      <c r="AD66" s="2">
        <v>3.4194430974085E-3</v>
      </c>
      <c r="AE66" s="2">
        <v>3.3436820751414002E-3</v>
      </c>
      <c r="AF66" s="2">
        <v>3.2695968620483598E-3</v>
      </c>
      <c r="AG66" s="2">
        <v>3.1971505101377599E-3</v>
      </c>
      <c r="AH66" s="2">
        <v>3.1263068807992501E-3</v>
      </c>
      <c r="AI66" s="2">
        <v>3.0570306272917698E-3</v>
      </c>
      <c r="AJ66" s="2">
        <v>2.98928717760498E-3</v>
      </c>
      <c r="AK66" s="2">
        <v>2.9230427176850401E-3</v>
      </c>
      <c r="AL66" s="2">
        <v>2.8582641750162E-3</v>
      </c>
      <c r="AM66" s="2">
        <v>2.7949192025503201E-3</v>
      </c>
    </row>
    <row r="67" spans="1:39" x14ac:dyDescent="0.3">
      <c r="A67" s="1">
        <v>65</v>
      </c>
      <c r="B67" s="2">
        <v>6.3126221829475802E-3</v>
      </c>
      <c r="C67" s="2">
        <v>6.2033566653511198E-3</v>
      </c>
      <c r="D67" s="2">
        <v>6.0957517551558302E-3</v>
      </c>
      <c r="E67" s="2">
        <v>5.9852349750699196E-3</v>
      </c>
      <c r="F67" s="2">
        <v>5.8527366280387702E-3</v>
      </c>
      <c r="G67" s="2">
        <v>5.7231820048573197E-3</v>
      </c>
      <c r="H67" s="2">
        <v>5.5964992869600699E-3</v>
      </c>
      <c r="I67" s="2">
        <v>5.47262080727344E-3</v>
      </c>
      <c r="J67" s="2">
        <v>5.3514820318730297E-3</v>
      </c>
      <c r="K67" s="2">
        <v>5.2330208964123798E-3</v>
      </c>
      <c r="L67" s="2">
        <v>5.1171773704555704E-3</v>
      </c>
      <c r="M67" s="2">
        <v>5.0038931682865901E-3</v>
      </c>
      <c r="N67" s="2">
        <v>4.8931115539297496E-3</v>
      </c>
      <c r="O67" s="2">
        <v>4.7847772068312696E-3</v>
      </c>
      <c r="P67" s="2">
        <v>4.6788361266643201E-3</v>
      </c>
      <c r="Q67" s="2">
        <v>4.5752355634300097E-3</v>
      </c>
      <c r="R67" s="2">
        <v>4.4739239639752402E-3</v>
      </c>
      <c r="S67" s="2">
        <v>4.3748509292251599E-3</v>
      </c>
      <c r="T67" s="2">
        <v>4.2779671784667003E-3</v>
      </c>
      <c r="U67" s="2">
        <v>4.1832245183284099E-3</v>
      </c>
      <c r="V67" s="2">
        <v>4.0937898681106602E-3</v>
      </c>
      <c r="W67" s="2">
        <v>4.0220342168006198E-3</v>
      </c>
      <c r="X67" s="2">
        <v>3.9515337615554803E-3</v>
      </c>
      <c r="Y67" s="2">
        <v>3.8822666470220901E-3</v>
      </c>
      <c r="Z67" s="2">
        <v>3.81421139012126E-3</v>
      </c>
      <c r="AA67" s="2">
        <v>3.7473468756827298E-3</v>
      </c>
      <c r="AB67" s="2">
        <v>3.68165235145216E-3</v>
      </c>
      <c r="AC67" s="2">
        <v>3.61710742272894E-3</v>
      </c>
      <c r="AD67" s="2">
        <v>3.5536920468013798E-3</v>
      </c>
      <c r="AE67" s="2">
        <v>3.4913865272861101E-3</v>
      </c>
      <c r="AF67" s="2">
        <v>3.4301715084399001E-3</v>
      </c>
      <c r="AG67" s="2">
        <v>3.35386237028384E-3</v>
      </c>
      <c r="AH67" s="2">
        <v>3.27807035995601E-3</v>
      </c>
      <c r="AI67" s="2">
        <v>3.2039883814190501E-3</v>
      </c>
      <c r="AJ67" s="2">
        <v>3.1315779754370501E-3</v>
      </c>
      <c r="AK67" s="2">
        <v>3.0608015422636799E-3</v>
      </c>
      <c r="AL67" s="2">
        <v>2.9916223226736502E-3</v>
      </c>
      <c r="AM67" s="2">
        <v>2.9240043794040698E-3</v>
      </c>
    </row>
    <row r="68" spans="1:39" x14ac:dyDescent="0.3">
      <c r="A68" s="1">
        <v>66</v>
      </c>
      <c r="B68" s="2">
        <v>6.4012123078208399E-3</v>
      </c>
      <c r="C68" s="2">
        <v>6.2593811577055999E-3</v>
      </c>
      <c r="D68" s="2">
        <v>6.1207545868057402E-3</v>
      </c>
      <c r="E68" s="2">
        <v>5.9898627289516103E-3</v>
      </c>
      <c r="F68" s="2">
        <v>5.8857141158074801E-3</v>
      </c>
      <c r="G68" s="2">
        <v>5.7833107964868303E-3</v>
      </c>
      <c r="H68" s="2">
        <v>5.6826451631530103E-3</v>
      </c>
      <c r="I68" s="2">
        <v>5.5837017357936204E-3</v>
      </c>
      <c r="J68" s="2">
        <v>5.4864601373216101E-3</v>
      </c>
      <c r="K68" s="2">
        <v>5.3908970096915899E-3</v>
      </c>
      <c r="L68" s="2">
        <v>5.2969872468749696E-3</v>
      </c>
      <c r="M68" s="2">
        <v>5.2047047872062499E-3</v>
      </c>
      <c r="N68" s="2">
        <v>5.1140231215567001E-3</v>
      </c>
      <c r="O68" s="2">
        <v>5.0249156182616498E-3</v>
      </c>
      <c r="P68" s="2">
        <v>4.9373557299019297E-3</v>
      </c>
      <c r="Q68" s="2">
        <v>4.8341318190541303E-3</v>
      </c>
      <c r="R68" s="2">
        <v>4.7249667316587298E-3</v>
      </c>
      <c r="S68" s="2">
        <v>4.6182612816515504E-3</v>
      </c>
      <c r="T68" s="2">
        <v>4.5139602470959696E-3</v>
      </c>
      <c r="U68" s="2">
        <v>4.4120096552071704E-3</v>
      </c>
      <c r="V68" s="2">
        <v>4.3123567471727003E-3</v>
      </c>
      <c r="W68" s="2">
        <v>4.2149499465638602E-3</v>
      </c>
      <c r="X68" s="2">
        <v>4.1197388302412104E-3</v>
      </c>
      <c r="Y68" s="2">
        <v>4.0266741010461203E-3</v>
      </c>
      <c r="Z68" s="2">
        <v>3.93570756182118E-3</v>
      </c>
      <c r="AA68" s="2">
        <v>3.8467920904620601E-3</v>
      </c>
      <c r="AB68" s="2">
        <v>3.7598816158068201E-3</v>
      </c>
      <c r="AC68" s="2">
        <v>3.67493109423459E-3</v>
      </c>
      <c r="AD68" s="2">
        <v>3.5918964868881199E-3</v>
      </c>
      <c r="AE68" s="2">
        <v>3.51073473746203E-3</v>
      </c>
      <c r="AF68" s="2">
        <v>3.43140375051602E-3</v>
      </c>
      <c r="AG68" s="2">
        <v>3.3700279694876801E-3</v>
      </c>
      <c r="AH68" s="2">
        <v>3.3109372189940398E-3</v>
      </c>
      <c r="AI68" s="2">
        <v>3.2528808892956299E-3</v>
      </c>
      <c r="AJ68" s="2">
        <v>3.1958409310050401E-3</v>
      </c>
      <c r="AK68" s="2">
        <v>3.1397996075925301E-3</v>
      </c>
      <c r="AL68" s="2">
        <v>3.08473949004903E-3</v>
      </c>
      <c r="AM68" s="2">
        <v>3.0306434516325399E-3</v>
      </c>
    </row>
    <row r="69" spans="1:39" x14ac:dyDescent="0.3">
      <c r="A69" s="1">
        <v>67</v>
      </c>
      <c r="B69" s="2">
        <v>6.8032151844856304E-3</v>
      </c>
      <c r="C69" s="2">
        <v>6.6554404401887E-3</v>
      </c>
      <c r="D69" s="2">
        <v>6.5050411554377196E-3</v>
      </c>
      <c r="E69" s="2">
        <v>6.35811032937556E-3</v>
      </c>
      <c r="F69" s="2">
        <v>6.2145396174011699E-3</v>
      </c>
      <c r="G69" s="2">
        <v>6.0742341274047998E-3</v>
      </c>
      <c r="H69" s="2">
        <v>5.9371081583186897E-3</v>
      </c>
      <c r="I69" s="2">
        <v>5.8030824544155904E-3</v>
      </c>
      <c r="J69" s="2">
        <v>5.6720824320521199E-3</v>
      </c>
      <c r="K69" s="2">
        <v>5.5440370304460397E-3</v>
      </c>
      <c r="L69" s="2">
        <v>5.4188779630167704E-3</v>
      </c>
      <c r="M69" s="2">
        <v>5.2965392259371E-3</v>
      </c>
      <c r="N69" s="2">
        <v>5.1769567719304396E-3</v>
      </c>
      <c r="O69" s="2">
        <v>5.0600682903099601E-3</v>
      </c>
      <c r="P69" s="2">
        <v>4.9458130554010096E-3</v>
      </c>
      <c r="Q69" s="2">
        <v>4.8513171239292904E-3</v>
      </c>
      <c r="R69" s="2">
        <v>4.7667737642178602E-3</v>
      </c>
      <c r="S69" s="2">
        <v>4.68369996100855E-3</v>
      </c>
      <c r="T69" s="2">
        <v>4.6020704005110503E-3</v>
      </c>
      <c r="U69" s="2">
        <v>4.5218601614280601E-3</v>
      </c>
      <c r="V69" s="2">
        <v>4.4430447230866896E-3</v>
      </c>
      <c r="W69" s="2">
        <v>4.3655999681977004E-3</v>
      </c>
      <c r="X69" s="2">
        <v>4.2895021821903797E-3</v>
      </c>
      <c r="Y69" s="2">
        <v>4.2147280503785E-3</v>
      </c>
      <c r="Z69" s="2">
        <v>4.1412546537666298E-3</v>
      </c>
      <c r="AA69" s="2">
        <v>4.0690594640180097E-3</v>
      </c>
      <c r="AB69" s="2">
        <v>3.9981203379196098E-3</v>
      </c>
      <c r="AC69" s="2">
        <v>3.92841551156027E-3</v>
      </c>
      <c r="AD69" s="2">
        <v>3.8461833456959701E-3</v>
      </c>
      <c r="AE69" s="2">
        <v>3.7582082058646E-3</v>
      </c>
      <c r="AF69" s="2">
        <v>3.6722416520053001E-3</v>
      </c>
      <c r="AG69" s="2">
        <v>3.5882379926645701E-3</v>
      </c>
      <c r="AH69" s="2">
        <v>3.5061525683068198E-3</v>
      </c>
      <c r="AI69" s="2">
        <v>3.4259417283164601E-3</v>
      </c>
      <c r="AJ69" s="2">
        <v>3.3475628085096899E-3</v>
      </c>
      <c r="AK69" s="2">
        <v>3.2709741091409101E-3</v>
      </c>
      <c r="AL69" s="2">
        <v>3.19613487339044E-3</v>
      </c>
      <c r="AM69" s="2">
        <v>3.1230052663219999E-3</v>
      </c>
    </row>
    <row r="70" spans="1:39" x14ac:dyDescent="0.3">
      <c r="A70" s="1">
        <v>68</v>
      </c>
      <c r="B70" s="2">
        <v>6.8094366053642504E-3</v>
      </c>
      <c r="C70" s="2">
        <v>6.6830721705794897E-3</v>
      </c>
      <c r="D70" s="2">
        <v>6.5649080994401197E-3</v>
      </c>
      <c r="E70" s="2">
        <v>6.4487390048E-3</v>
      </c>
      <c r="F70" s="2">
        <v>6.3345626050820402E-3</v>
      </c>
      <c r="G70" s="2">
        <v>6.2223650260143301E-3</v>
      </c>
      <c r="H70" s="2">
        <v>6.1121251329011696E-3</v>
      </c>
      <c r="I70" s="2">
        <v>6.0038173208920298E-3</v>
      </c>
      <c r="J70" s="2">
        <v>5.8974133107209002E-3</v>
      </c>
      <c r="K70" s="2">
        <v>5.7928833031150604E-3</v>
      </c>
      <c r="L70" s="2">
        <v>5.69019671969072E-3</v>
      </c>
      <c r="M70" s="2">
        <v>5.5893226772603397E-3</v>
      </c>
      <c r="N70" s="2">
        <v>5.4902302902983596E-3</v>
      </c>
      <c r="O70" s="2">
        <v>5.3928888626600903E-3</v>
      </c>
      <c r="P70" s="2">
        <v>5.2972680079473502E-3</v>
      </c>
      <c r="Q70" s="2">
        <v>5.1954626922762898E-3</v>
      </c>
      <c r="R70" s="2">
        <v>5.0767027568702503E-3</v>
      </c>
      <c r="S70" s="2">
        <v>4.9606509793435503E-3</v>
      </c>
      <c r="T70" s="2">
        <v>4.8472458203412203E-3</v>
      </c>
      <c r="U70" s="2">
        <v>4.7364271569266302E-3</v>
      </c>
      <c r="V70" s="2">
        <v>4.6281362391996901E-3</v>
      </c>
      <c r="W70" s="2">
        <v>4.5223156522179999E-3</v>
      </c>
      <c r="X70" s="2">
        <v>4.4189092815367396E-3</v>
      </c>
      <c r="Y70" s="2">
        <v>4.3178622812826703E-3</v>
      </c>
      <c r="Z70" s="2">
        <v>4.2191210440628204E-3</v>
      </c>
      <c r="AA70" s="2">
        <v>4.1226331722548099E-3</v>
      </c>
      <c r="AB70" s="2">
        <v>4.0283474503842401E-3</v>
      </c>
      <c r="AC70" s="2">
        <v>3.9362138183966196E-3</v>
      </c>
      <c r="AD70" s="2">
        <v>3.8599235943606899E-3</v>
      </c>
      <c r="AE70" s="2">
        <v>3.7926235630439198E-3</v>
      </c>
      <c r="AF70" s="2">
        <v>3.7264947556033602E-3</v>
      </c>
      <c r="AG70" s="2">
        <v>3.6615168653041799E-3</v>
      </c>
      <c r="AH70" s="2">
        <v>3.5976699347409599E-3</v>
      </c>
      <c r="AI70" s="2">
        <v>3.53493434996572E-3</v>
      </c>
      <c r="AJ70" s="2">
        <v>3.4732908346947599E-3</v>
      </c>
      <c r="AK70" s="2">
        <v>3.4127204445995301E-3</v>
      </c>
      <c r="AL70" s="2">
        <v>3.3532045616841899E-3</v>
      </c>
      <c r="AM70" s="2">
        <v>3.29472488875102E-3</v>
      </c>
    </row>
    <row r="71" spans="1:39" x14ac:dyDescent="0.3">
      <c r="A71" s="1">
        <v>69</v>
      </c>
      <c r="B71" s="2">
        <v>7.3498878535017496E-3</v>
      </c>
      <c r="C71" s="2">
        <v>7.1814838416583097E-3</v>
      </c>
      <c r="D71" s="2">
        <v>7.0171181223797402E-3</v>
      </c>
      <c r="E71" s="2">
        <v>6.8566253676913399E-3</v>
      </c>
      <c r="F71" s="2">
        <v>6.6998705313667199E-3</v>
      </c>
      <c r="G71" s="2">
        <v>6.54673863320501E-3</v>
      </c>
      <c r="H71" s="2">
        <v>6.3971281951371601E-3</v>
      </c>
      <c r="I71" s="2">
        <v>6.2509470183860303E-3</v>
      </c>
      <c r="J71" s="2">
        <v>6.1081094618443896E-3</v>
      </c>
      <c r="K71" s="2">
        <v>5.96853468336525E-3</v>
      </c>
      <c r="L71" s="2">
        <v>5.8321454988403097E-3</v>
      </c>
      <c r="M71" s="2">
        <v>5.6988676377587701E-3</v>
      </c>
      <c r="N71" s="2">
        <v>5.5686292533184004E-3</v>
      </c>
      <c r="O71" s="2">
        <v>5.4413605960601796E-3</v>
      </c>
      <c r="P71" s="2">
        <v>5.3169937926388702E-3</v>
      </c>
      <c r="Q71" s="2">
        <v>5.2033377239204702E-3</v>
      </c>
      <c r="R71" s="2">
        <v>5.1110684373331704E-3</v>
      </c>
      <c r="S71" s="2">
        <v>5.0204310297483701E-3</v>
      </c>
      <c r="T71" s="2">
        <v>4.9313968511419497E-3</v>
      </c>
      <c r="U71" s="2">
        <v>4.8439377256821797E-3</v>
      </c>
      <c r="V71" s="2">
        <v>4.7580259525135601E-3</v>
      </c>
      <c r="W71" s="2">
        <v>4.67363430336776E-3</v>
      </c>
      <c r="X71" s="2">
        <v>4.5907360181764402E-3</v>
      </c>
      <c r="Y71" s="2">
        <v>4.50930479944251E-3</v>
      </c>
      <c r="Z71" s="2">
        <v>4.4293148058569603E-3</v>
      </c>
      <c r="AA71" s="2">
        <v>4.3507406454746699E-3</v>
      </c>
      <c r="AB71" s="2">
        <v>4.27355736865057E-3</v>
      </c>
      <c r="AC71" s="2">
        <v>4.1977404608653001E-3</v>
      </c>
      <c r="AD71" s="2">
        <v>4.1232658355229799E-3</v>
      </c>
      <c r="AE71" s="2">
        <v>4.0501098267736804E-3</v>
      </c>
      <c r="AF71" s="2">
        <v>3.9782491823938696E-3</v>
      </c>
      <c r="AG71" s="2">
        <v>3.90619885004421E-3</v>
      </c>
      <c r="AH71" s="2">
        <v>3.8162124336227599E-3</v>
      </c>
      <c r="AI71" s="2">
        <v>3.7282951468094899E-3</v>
      </c>
      <c r="AJ71" s="2">
        <v>3.6423995887080499E-3</v>
      </c>
      <c r="AK71" s="2">
        <v>3.5584794363149302E-3</v>
      </c>
      <c r="AL71" s="2">
        <v>3.4764894203611202E-3</v>
      </c>
      <c r="AM71" s="2">
        <v>3.3963853016834001E-3</v>
      </c>
    </row>
    <row r="72" spans="1:39" x14ac:dyDescent="0.3">
      <c r="A72" s="1">
        <v>70</v>
      </c>
      <c r="B72" s="2">
        <v>8.0421139694872596E-3</v>
      </c>
      <c r="C72" s="2">
        <v>7.8563958119275898E-3</v>
      </c>
      <c r="D72" s="2">
        <v>7.6752280969965897E-3</v>
      </c>
      <c r="E72" s="2">
        <v>7.4984007334035901E-3</v>
      </c>
      <c r="F72" s="2">
        <v>7.3257466488244804E-3</v>
      </c>
      <c r="G72" s="2">
        <v>7.1571270763932599E-3</v>
      </c>
      <c r="H72" s="2">
        <v>6.99242210800165E-3</v>
      </c>
      <c r="I72" s="2">
        <v>6.8315246226232302E-3</v>
      </c>
      <c r="J72" s="2">
        <v>6.6743363781740402E-3</v>
      </c>
      <c r="K72" s="2">
        <v>6.5207654906838603E-3</v>
      </c>
      <c r="L72" s="2">
        <v>6.3707248032675301E-3</v>
      </c>
      <c r="M72" s="2">
        <v>6.2241308259527598E-3</v>
      </c>
      <c r="N72" s="2">
        <v>6.0809030418663397E-3</v>
      </c>
      <c r="O72" s="2">
        <v>5.9409634486461199E-3</v>
      </c>
      <c r="P72" s="2">
        <v>5.8042362509844797E-3</v>
      </c>
      <c r="Q72" s="2">
        <v>5.6706476503704303E-3</v>
      </c>
      <c r="R72" s="2">
        <v>5.5401256974389104E-3</v>
      </c>
      <c r="S72" s="2">
        <v>5.4126001847384702E-3</v>
      </c>
      <c r="T72" s="2">
        <v>5.2880025656829501E-3</v>
      </c>
      <c r="U72" s="2">
        <v>5.1662658905534797E-3</v>
      </c>
      <c r="V72" s="2">
        <v>5.04732475368843E-3</v>
      </c>
      <c r="W72" s="2">
        <v>4.93111524809727E-3</v>
      </c>
      <c r="X72" s="2">
        <v>4.8175749250792101E-3</v>
      </c>
      <c r="Y72" s="2">
        <v>4.7066427572910801E-3</v>
      </c>
      <c r="Z72" s="2">
        <v>4.59825910426201E-3</v>
      </c>
      <c r="AA72" s="2">
        <v>4.4923656797075003E-3</v>
      </c>
      <c r="AB72" s="2">
        <v>4.3889055202233603E-3</v>
      </c>
      <c r="AC72" s="2">
        <v>4.2878229550860599E-3</v>
      </c>
      <c r="AD72" s="2">
        <v>4.1890635769796496E-3</v>
      </c>
      <c r="AE72" s="2">
        <v>4.0925742135299098E-3</v>
      </c>
      <c r="AF72" s="2">
        <v>3.9983028995646003E-3</v>
      </c>
      <c r="AG72" s="2">
        <v>3.90766105674568E-3</v>
      </c>
      <c r="AH72" s="2">
        <v>3.8383230038276598E-3</v>
      </c>
      <c r="AI72" s="2">
        <v>3.7702129704247299E-3</v>
      </c>
      <c r="AJ72" s="2">
        <v>3.7033092893615999E-3</v>
      </c>
      <c r="AK72" s="2">
        <v>3.6375906728617498E-3</v>
      </c>
      <c r="AL72" s="2">
        <v>3.5730362060128799E-3</v>
      </c>
      <c r="AM72" s="2">
        <v>3.50962534033855E-3</v>
      </c>
    </row>
    <row r="73" spans="1:39" x14ac:dyDescent="0.3">
      <c r="A73" s="1">
        <v>71</v>
      </c>
      <c r="B73" s="2">
        <v>9.7917803369984603E-3</v>
      </c>
      <c r="C73" s="2">
        <v>9.5718624460278297E-3</v>
      </c>
      <c r="D73" s="2">
        <v>9.35721456766332E-3</v>
      </c>
      <c r="E73" s="2">
        <v>9.1475851873979597E-3</v>
      </c>
      <c r="F73" s="2">
        <v>8.9427768057649005E-3</v>
      </c>
      <c r="G73" s="2">
        <v>8.7426273585214705E-3</v>
      </c>
      <c r="H73" s="2">
        <v>8.5469982834670694E-3</v>
      </c>
      <c r="I73" s="2">
        <v>8.3557668491013991E-3</v>
      </c>
      <c r="J73" s="2">
        <v>8.1688212169876602E-3</v>
      </c>
      <c r="K73" s="2">
        <v>7.9860572580963494E-3</v>
      </c>
      <c r="L73" s="2">
        <v>7.8073764947848802E-3</v>
      </c>
      <c r="M73" s="2">
        <v>7.6326847653326998E-3</v>
      </c>
      <c r="N73" s="2">
        <v>7.46189135241755E-3</v>
      </c>
      <c r="O73" s="2">
        <v>7.2949084095906098E-3</v>
      </c>
      <c r="P73" s="2">
        <v>7.1316505792635397E-3</v>
      </c>
      <c r="Q73" s="2">
        <v>6.97203473386973E-3</v>
      </c>
      <c r="R73" s="2">
        <v>6.8159797963414197E-3</v>
      </c>
      <c r="S73" s="2">
        <v>6.6634066117531596E-3</v>
      </c>
      <c r="T73" s="2">
        <v>6.5142378520624301E-3</v>
      </c>
      <c r="U73" s="2">
        <v>6.3683979423475199E-3</v>
      </c>
      <c r="V73" s="2">
        <v>6.2258130010942802E-3</v>
      </c>
      <c r="W73" s="2">
        <v>6.0864107897470598E-3</v>
      </c>
      <c r="X73" s="2">
        <v>5.9501206684496001E-3</v>
      </c>
      <c r="Y73" s="2">
        <v>5.8168735559983196E-3</v>
      </c>
      <c r="Z73" s="2">
        <v>5.68660189273483E-3</v>
      </c>
      <c r="AA73" s="2">
        <v>5.5592396055566999E-3</v>
      </c>
      <c r="AB73" s="2">
        <v>5.4347220745149501E-3</v>
      </c>
      <c r="AC73" s="2">
        <v>5.3129861006536204E-3</v>
      </c>
      <c r="AD73" s="2">
        <v>5.1939698748659996E-3</v>
      </c>
      <c r="AE73" s="2">
        <v>5.0776129476186203E-3</v>
      </c>
      <c r="AF73" s="2">
        <v>4.9638561994439197E-3</v>
      </c>
      <c r="AG73" s="2">
        <v>4.8526418121338302E-3</v>
      </c>
      <c r="AH73" s="2">
        <v>4.7439132405870197E-3</v>
      </c>
      <c r="AI73" s="2">
        <v>4.6376151852755999E-3</v>
      </c>
      <c r="AJ73" s="2">
        <v>4.5336935653057598E-3</v>
      </c>
      <c r="AK73" s="2">
        <v>4.4320954920521599E-3</v>
      </c>
      <c r="AL73" s="2">
        <v>4.3327692433493201E-3</v>
      </c>
      <c r="AM73" s="2">
        <v>4.2356642382260397E-3</v>
      </c>
    </row>
    <row r="74" spans="1:39" x14ac:dyDescent="0.3">
      <c r="A74" s="1">
        <v>72</v>
      </c>
      <c r="B74" s="2">
        <v>1.19221297259703E-2</v>
      </c>
      <c r="C74" s="2">
        <v>1.1662145888487701E-2</v>
      </c>
      <c r="D74" s="2">
        <v>1.1408240126548499E-2</v>
      </c>
      <c r="E74" s="2">
        <v>1.1160114626868599E-2</v>
      </c>
      <c r="F74" s="2">
        <v>1.09175380752093E-2</v>
      </c>
      <c r="G74" s="2">
        <v>1.0680322685424E-2</v>
      </c>
      <c r="H74" s="2">
        <v>1.0448309439459701E-2</v>
      </c>
      <c r="I74" s="2">
        <v>1.02213585957043E-2</v>
      </c>
      <c r="J74" s="2">
        <v>9.9993435788678295E-3</v>
      </c>
      <c r="K74" s="2">
        <v>9.7821470409003193E-3</v>
      </c>
      <c r="L74" s="2">
        <v>9.5696583160740298E-3</v>
      </c>
      <c r="M74" s="2">
        <v>9.3617717715266304E-3</v>
      </c>
      <c r="N74" s="2">
        <v>9.15838573308278E-3</v>
      </c>
      <c r="O74" s="2">
        <v>8.9594017807654094E-3</v>
      </c>
      <c r="P74" s="2">
        <v>8.7647242819789504E-3</v>
      </c>
      <c r="Q74" s="2">
        <v>8.5742600775856499E-3</v>
      </c>
      <c r="R74" s="2">
        <v>8.38791826642909E-3</v>
      </c>
      <c r="S74" s="2">
        <v>8.2056100533375205E-3</v>
      </c>
      <c r="T74" s="2">
        <v>8.0272486381477194E-3</v>
      </c>
      <c r="U74" s="2">
        <v>7.8527491313229898E-3</v>
      </c>
      <c r="V74" s="2">
        <v>7.6820284868969598E-3</v>
      </c>
      <c r="W74" s="2">
        <v>7.5150054467874004E-3</v>
      </c>
      <c r="X74" s="2">
        <v>7.3516004926520596E-3</v>
      </c>
      <c r="Y74" s="2">
        <v>7.1917358028238104E-3</v>
      </c>
      <c r="Z74" s="2">
        <v>7.0353352127406604E-3</v>
      </c>
      <c r="AA74" s="2">
        <v>6.8823241778488004E-3</v>
      </c>
      <c r="AB74" s="2">
        <v>6.7326297383193002E-3</v>
      </c>
      <c r="AC74" s="2">
        <v>6.5861804851508401E-3</v>
      </c>
      <c r="AD74" s="2">
        <v>6.4429065273808803E-3</v>
      </c>
      <c r="AE74" s="2">
        <v>6.3027394602226802E-3</v>
      </c>
      <c r="AF74" s="2">
        <v>6.16561233400802E-3</v>
      </c>
      <c r="AG74" s="2">
        <v>6.0314596238544103E-3</v>
      </c>
      <c r="AH74" s="2">
        <v>5.9002172000013897E-3</v>
      </c>
      <c r="AI74" s="2">
        <v>5.7718222987767796E-3</v>
      </c>
      <c r="AJ74" s="2">
        <v>5.6462134941644001E-3</v>
      </c>
      <c r="AK74" s="2">
        <v>5.5233306699513001E-3</v>
      </c>
      <c r="AL74" s="2">
        <v>5.4031149924374496E-3</v>
      </c>
      <c r="AM74" s="2">
        <v>5.2855088836932197E-3</v>
      </c>
    </row>
    <row r="75" spans="1:39" x14ac:dyDescent="0.3">
      <c r="A75" s="1">
        <v>73</v>
      </c>
      <c r="B75" s="2">
        <v>1.47211052688486E-2</v>
      </c>
      <c r="C75" s="2">
        <v>1.4411900828065099E-2</v>
      </c>
      <c r="D75" s="2">
        <v>1.41096951555189E-2</v>
      </c>
      <c r="E75" s="2">
        <v>1.3814136102535599E-2</v>
      </c>
      <c r="F75" s="2">
        <v>1.35249533530557E-2</v>
      </c>
      <c r="G75" s="2">
        <v>1.32419300467773E-2</v>
      </c>
      <c r="H75" s="2">
        <v>1.2964884534332199E-2</v>
      </c>
      <c r="I75" s="2">
        <v>1.26936586388061E-2</v>
      </c>
      <c r="J75" s="2">
        <v>1.24281100968453E-2</v>
      </c>
      <c r="K75" s="2">
        <v>1.21681076853548E-2</v>
      </c>
      <c r="L75" s="2">
        <v>1.1913528074155799E-2</v>
      </c>
      <c r="M75" s="2">
        <v>1.1664253788062399E-2</v>
      </c>
      <c r="N75" s="2">
        <v>1.14201718822048E-2</v>
      </c>
      <c r="O75" s="2">
        <v>1.11811730760013E-2</v>
      </c>
      <c r="P75" s="2">
        <v>1.09471511821558E-2</v>
      </c>
      <c r="Q75" s="2">
        <v>1.07180027255176E-2</v>
      </c>
      <c r="R75" s="2">
        <v>1.04936266842089E-2</v>
      </c>
      <c r="S75" s="2">
        <v>1.0273924309577499E-2</v>
      </c>
      <c r="T75" s="2">
        <v>1.00587989970454E-2</v>
      </c>
      <c r="U75" s="2">
        <v>9.8481561899030901E-3</v>
      </c>
      <c r="V75" s="2">
        <v>9.6419033045089999E-3</v>
      </c>
      <c r="W75" s="2">
        <v>9.439949669472E-3</v>
      </c>
      <c r="X75" s="2">
        <v>9.2422064740462304E-3</v>
      </c>
      <c r="Y75" s="2">
        <v>9.0485867226675707E-3</v>
      </c>
      <c r="Z75" s="2">
        <v>8.8590051936554594E-3</v>
      </c>
      <c r="AA75" s="2">
        <v>8.6733784008072492E-3</v>
      </c>
      <c r="AB75" s="2">
        <v>8.4916245570638704E-3</v>
      </c>
      <c r="AC75" s="2">
        <v>8.3136635397160104E-3</v>
      </c>
      <c r="AD75" s="2">
        <v>8.1394168568068807E-3</v>
      </c>
      <c r="AE75" s="2">
        <v>7.9688076145073491E-3</v>
      </c>
      <c r="AF75" s="2">
        <v>7.8017604853165799E-3</v>
      </c>
      <c r="AG75" s="2">
        <v>7.6382016769907498E-3</v>
      </c>
      <c r="AH75" s="2">
        <v>7.4780589021343196E-3</v>
      </c>
      <c r="AI75" s="2">
        <v>7.3212613484088997E-3</v>
      </c>
      <c r="AJ75" s="2">
        <v>7.1677396493277003E-3</v>
      </c>
      <c r="AK75" s="2">
        <v>7.0174258556124497E-3</v>
      </c>
      <c r="AL75" s="2">
        <v>6.8702534070947197E-3</v>
      </c>
      <c r="AM75" s="2">
        <v>6.7261571051474402E-3</v>
      </c>
    </row>
    <row r="76" spans="1:39" x14ac:dyDescent="0.3">
      <c r="A76" s="1">
        <v>74</v>
      </c>
      <c r="B76" s="2">
        <v>1.8250455073148101E-2</v>
      </c>
      <c r="C76" s="2">
        <v>1.78827125298213E-2</v>
      </c>
      <c r="D76" s="2">
        <v>1.7522998661927299E-2</v>
      </c>
      <c r="E76" s="2">
        <v>1.7170897987429701E-2</v>
      </c>
      <c r="F76" s="2">
        <v>1.6826095395686299E-2</v>
      </c>
      <c r="G76" s="2">
        <v>1.64883412282196E-2</v>
      </c>
      <c r="H76" s="2">
        <v>1.6157428811590799E-2</v>
      </c>
      <c r="I76" s="2">
        <v>1.5833179993620699E-2</v>
      </c>
      <c r="J76" s="2">
        <v>1.5515435825425E-2</v>
      </c>
      <c r="K76" s="2">
        <v>1.52040505527949E-2</v>
      </c>
      <c r="L76" s="2">
        <v>1.4898887736240801E-2</v>
      </c>
      <c r="M76" s="2">
        <v>1.4599817740453399E-2</v>
      </c>
      <c r="N76" s="2">
        <v>1.43067161048666E-2</v>
      </c>
      <c r="O76" s="2">
        <v>1.40194624812288E-2</v>
      </c>
      <c r="P76" s="2">
        <v>1.37379399361405E-2</v>
      </c>
      <c r="Q76" s="2">
        <v>1.34620344885845E-2</v>
      </c>
      <c r="R76" s="2">
        <v>1.3191634798838401E-2</v>
      </c>
      <c r="S76" s="2">
        <v>1.29266319549807E-2</v>
      </c>
      <c r="T76" s="2">
        <v>1.2666919322384999E-2</v>
      </c>
      <c r="U76" s="2">
        <v>1.2412392433940799E-2</v>
      </c>
      <c r="V76" s="2">
        <v>1.2162948906676199E-2</v>
      </c>
      <c r="W76" s="2">
        <v>1.19184883755668E-2</v>
      </c>
      <c r="X76" s="2">
        <v>1.1678912438600799E-2</v>
      </c>
      <c r="Y76" s="2">
        <v>1.1444124609281099E-2</v>
      </c>
      <c r="Z76" s="2">
        <v>1.12140302741091E-2</v>
      </c>
      <c r="AA76" s="2">
        <v>1.09885366534659E-2</v>
      </c>
      <c r="AB76" s="2">
        <v>1.07675527648714E-2</v>
      </c>
      <c r="AC76" s="2">
        <v>1.05509893879613E-2</v>
      </c>
      <c r="AD76" s="2">
        <v>1.0338759030758701E-2</v>
      </c>
      <c r="AE76" s="2">
        <v>1.01307758969619E-2</v>
      </c>
      <c r="AF76" s="2">
        <v>9.9269558540702896E-3</v>
      </c>
      <c r="AG76" s="2">
        <v>9.7272164022299806E-3</v>
      </c>
      <c r="AH76" s="2">
        <v>9.5314766437210093E-3</v>
      </c>
      <c r="AI76" s="2">
        <v>9.3396572530342701E-3</v>
      </c>
      <c r="AJ76" s="2">
        <v>9.1516804475019493E-3</v>
      </c>
      <c r="AK76" s="2">
        <v>8.9674699584562107E-3</v>
      </c>
      <c r="AL76" s="2">
        <v>8.7869510028976503E-3</v>
      </c>
      <c r="AM76" s="2">
        <v>8.6100502556594807E-3</v>
      </c>
    </row>
    <row r="77" spans="1:39" x14ac:dyDescent="0.3">
      <c r="A77" s="1">
        <v>75</v>
      </c>
      <c r="B77" s="2">
        <v>2.27042522950501E-2</v>
      </c>
      <c r="C77" s="2">
        <v>2.22672852638632E-2</v>
      </c>
      <c r="D77" s="2">
        <v>2.1839482592435799E-2</v>
      </c>
      <c r="E77" s="2">
        <v>2.1420355520398299E-2</v>
      </c>
      <c r="F77" s="2">
        <v>2.1009537902485501E-2</v>
      </c>
      <c r="G77" s="2">
        <v>2.0606743435792201E-2</v>
      </c>
      <c r="H77" s="2">
        <v>2.0211738117754299E-2</v>
      </c>
      <c r="I77" s="2">
        <v>1.98243225027942E-2</v>
      </c>
      <c r="J77" s="2">
        <v>1.94443202650996E-2</v>
      </c>
      <c r="K77" s="2">
        <v>1.9071570820788999E-2</v>
      </c>
      <c r="L77" s="2">
        <v>1.8705924563615198E-2</v>
      </c>
      <c r="M77" s="2">
        <v>1.8347239783539498E-2</v>
      </c>
      <c r="N77" s="2">
        <v>1.7995380669038E-2</v>
      </c>
      <c r="O77" s="2">
        <v>1.76502160073909E-2</v>
      </c>
      <c r="P77" s="2">
        <v>1.73116183345811E-2</v>
      </c>
      <c r="Q77" s="2">
        <v>1.6979463374874101E-2</v>
      </c>
      <c r="R77" s="2">
        <v>1.66536296670994E-2</v>
      </c>
      <c r="S77" s="2">
        <v>1.6333998311323102E-2</v>
      </c>
      <c r="T77" s="2">
        <v>1.60204527932124E-2</v>
      </c>
      <c r="U77" s="2">
        <v>1.5712878858595701E-2</v>
      </c>
      <c r="V77" s="2">
        <v>1.54111644205132E-2</v>
      </c>
      <c r="W77" s="2">
        <v>1.5115199487356601E-2</v>
      </c>
      <c r="X77" s="2">
        <v>1.48248761047558E-2</v>
      </c>
      <c r="Y77" s="2">
        <v>1.45400883064819E-2</v>
      </c>
      <c r="Z77" s="2">
        <v>1.42607320713236E-2</v>
      </c>
      <c r="AA77" s="2">
        <v>1.3986705283972599E-2</v>
      </c>
      <c r="AB77" s="2">
        <v>1.37179076986541E-2</v>
      </c>
      <c r="AC77" s="2">
        <v>1.3454240904687701E-2</v>
      </c>
      <c r="AD77" s="2">
        <v>1.3195608293451899E-2</v>
      </c>
      <c r="AE77" s="2">
        <v>1.2941915026411699E-2</v>
      </c>
      <c r="AF77" s="2">
        <v>1.2693068003990801E-2</v>
      </c>
      <c r="AG77" s="2">
        <v>1.2448975835143501E-2</v>
      </c>
      <c r="AH77" s="2">
        <v>1.22095488075339E-2</v>
      </c>
      <c r="AI77" s="2">
        <v>1.19746988582605E-2</v>
      </c>
      <c r="AJ77" s="2">
        <v>1.17443395450857E-2</v>
      </c>
      <c r="AK77" s="2">
        <v>1.1518386018140699E-2</v>
      </c>
      <c r="AL77" s="2">
        <v>1.1296754992089E-2</v>
      </c>
      <c r="AM77" s="2">
        <v>1.1079364718732301E-2</v>
      </c>
    </row>
    <row r="78" spans="1:39" x14ac:dyDescent="0.3">
      <c r="A78" s="1">
        <v>76</v>
      </c>
      <c r="B78" s="2">
        <v>2.7794754867291101E-2</v>
      </c>
      <c r="C78" s="2">
        <v>2.7246356626685699E-2</v>
      </c>
      <c r="D78" s="2">
        <v>2.6710069470604201E-2</v>
      </c>
      <c r="E78" s="2">
        <v>2.61851231370453E-2</v>
      </c>
      <c r="F78" s="2">
        <v>2.5670955132206599E-2</v>
      </c>
      <c r="G78" s="2">
        <v>2.51671378267103E-2</v>
      </c>
      <c r="H78" s="2">
        <v>2.4673331546598801E-2</v>
      </c>
      <c r="I78" s="2">
        <v>2.4189254375418402E-2</v>
      </c>
      <c r="J78" s="2">
        <v>2.3714662704297399E-2</v>
      </c>
      <c r="K78" s="2">
        <v>2.3249338696907498E-2</v>
      </c>
      <c r="L78" s="2">
        <v>2.2793082204149599E-2</v>
      </c>
      <c r="M78" s="2">
        <v>2.2345705542652399E-2</v>
      </c>
      <c r="N78" s="2">
        <v>2.1907030116616301E-2</v>
      </c>
      <c r="O78" s="2">
        <v>2.1476884226282002E-2</v>
      </c>
      <c r="P78" s="2">
        <v>2.1055101640361E-2</v>
      </c>
      <c r="Q78" s="2">
        <v>2.0641520660393299E-2</v>
      </c>
      <c r="R78" s="2">
        <v>2.0235983501932699E-2</v>
      </c>
      <c r="S78" s="2">
        <v>1.98383358798613E-2</v>
      </c>
      <c r="T78" s="2">
        <v>1.94484267252906E-2</v>
      </c>
      <c r="U78" s="2">
        <v>1.90661079873592E-2</v>
      </c>
      <c r="V78" s="2">
        <v>1.8691234489872699E-2</v>
      </c>
      <c r="W78" s="2">
        <v>1.8323663823443598E-2</v>
      </c>
      <c r="X78" s="2">
        <v>1.79632562606797E-2</v>
      </c>
      <c r="Y78" s="2">
        <v>1.7609874686408102E-2</v>
      </c>
      <c r="Z78" s="2">
        <v>1.72633845377771E-2</v>
      </c>
      <c r="AA78" s="2">
        <v>1.69236537509143E-2</v>
      </c>
      <c r="AB78" s="2">
        <v>1.6590552712005401E-2</v>
      </c>
      <c r="AC78" s="2">
        <v>1.6263954211416E-2</v>
      </c>
      <c r="AD78" s="2">
        <v>1.5943733399971599E-2</v>
      </c>
      <c r="AE78" s="2">
        <v>1.5629767746822499E-2</v>
      </c>
      <c r="AF78" s="2">
        <v>1.53219369985281E-2</v>
      </c>
      <c r="AG78" s="2">
        <v>1.50201231391192E-2</v>
      </c>
      <c r="AH78" s="2">
        <v>1.4724210350987201E-2</v>
      </c>
      <c r="AI78" s="2">
        <v>1.44340849764974E-2</v>
      </c>
      <c r="AJ78" s="2">
        <v>1.4149635480262599E-2</v>
      </c>
      <c r="AK78" s="2">
        <v>1.3870752412031499E-2</v>
      </c>
      <c r="AL78" s="2">
        <v>1.35973283701648E-2</v>
      </c>
      <c r="AM78" s="2">
        <v>1.33292579656766E-2</v>
      </c>
    </row>
    <row r="79" spans="1:39" x14ac:dyDescent="0.3">
      <c r="A79" s="1">
        <v>77</v>
      </c>
      <c r="B79" s="2">
        <v>2.83259867225772E-2</v>
      </c>
      <c r="C79" s="2">
        <v>2.7807800272015199E-2</v>
      </c>
      <c r="D79" s="2">
        <v>2.7300005740166899E-2</v>
      </c>
      <c r="E79" s="2">
        <v>2.6802030621508498E-2</v>
      </c>
      <c r="F79" s="2">
        <v>2.6313451382364201E-2</v>
      </c>
      <c r="G79" s="2">
        <v>2.5833941383211E-2</v>
      </c>
      <c r="H79" s="2">
        <v>2.5363237315432299E-2</v>
      </c>
      <c r="I79" s="2">
        <v>2.4901117561551101E-2</v>
      </c>
      <c r="J79" s="2">
        <v>2.44473882368769E-2</v>
      </c>
      <c r="K79" s="2">
        <v>2.4001874180815098E-2</v>
      </c>
      <c r="L79" s="2">
        <v>2.35644131380639E-2</v>
      </c>
      <c r="M79" s="2">
        <v>2.3134851995804499E-2</v>
      </c>
      <c r="N79" s="2">
        <v>2.2713044346162101E-2</v>
      </c>
      <c r="O79" s="2">
        <v>2.2298848902994901E-2</v>
      </c>
      <c r="P79" s="2">
        <v>2.18921284694726E-2</v>
      </c>
      <c r="Q79" s="2">
        <v>2.1492749260799301E-2</v>
      </c>
      <c r="R79" s="2">
        <v>2.1100580455976198E-2</v>
      </c>
      <c r="S79" s="2">
        <v>2.0715493897320299E-2</v>
      </c>
      <c r="T79" s="2">
        <v>2.0337363885346901E-2</v>
      </c>
      <c r="U79" s="2">
        <v>1.9966067035247399E-2</v>
      </c>
      <c r="V79" s="2">
        <v>1.9601482173193501E-2</v>
      </c>
      <c r="W79" s="2">
        <v>1.9243490258441399E-2</v>
      </c>
      <c r="X79" s="2">
        <v>1.8891974322189899E-2</v>
      </c>
      <c r="Y79" s="2">
        <v>1.8546819417367199E-2</v>
      </c>
      <c r="Z79" s="2">
        <v>1.82079125755885E-2</v>
      </c>
      <c r="AA79" s="2">
        <v>1.7875142768863601E-2</v>
      </c>
      <c r="AB79" s="2">
        <v>1.75484008744934E-2</v>
      </c>
      <c r="AC79" s="2">
        <v>1.7227579642150801E-2</v>
      </c>
      <c r="AD79" s="2">
        <v>1.6912573662496301E-2</v>
      </c>
      <c r="AE79" s="2">
        <v>1.6603279336909801E-2</v>
      </c>
      <c r="AF79" s="2">
        <v>1.6299594848070201E-2</v>
      </c>
      <c r="AG79" s="2">
        <v>1.6001420131207901E-2</v>
      </c>
      <c r="AH79" s="2">
        <v>1.5708656845915599E-2</v>
      </c>
      <c r="AI79" s="2">
        <v>1.54212083484483E-2</v>
      </c>
      <c r="AJ79" s="2">
        <v>1.51389796644604E-2</v>
      </c>
      <c r="AK79" s="2">
        <v>1.4861877462152E-2</v>
      </c>
      <c r="AL79" s="2">
        <v>1.45898100258013E-2</v>
      </c>
      <c r="AM79" s="2">
        <v>1.43226872296708E-2</v>
      </c>
    </row>
    <row r="80" spans="1:39" x14ac:dyDescent="0.3">
      <c r="A80" s="1">
        <v>78</v>
      </c>
      <c r="B80" s="2">
        <v>3.76791889121421E-2</v>
      </c>
      <c r="C80" s="2">
        <v>3.6996795184971801E-2</v>
      </c>
      <c r="D80" s="2">
        <v>3.6328323434573602E-2</v>
      </c>
      <c r="E80" s="2">
        <v>3.5672865847117902E-2</v>
      </c>
      <c r="F80" s="2">
        <v>3.5029768408324898E-2</v>
      </c>
      <c r="G80" s="2">
        <v>3.4398541762594902E-2</v>
      </c>
      <c r="H80" s="2">
        <v>3.3778803762609201E-2</v>
      </c>
      <c r="I80" s="2">
        <v>3.3170242428823403E-2</v>
      </c>
      <c r="J80" s="2">
        <v>3.2572592059322197E-2</v>
      </c>
      <c r="K80" s="2">
        <v>3.1985617814972903E-2</v>
      </c>
      <c r="L80" s="2">
        <v>3.1409105767820598E-2</v>
      </c>
      <c r="M80" s="2">
        <v>3.0842856471546099E-2</v>
      </c>
      <c r="N80" s="2">
        <v>3.0286680802724199E-2</v>
      </c>
      <c r="O80" s="2">
        <v>2.9740397266236802E-2</v>
      </c>
      <c r="P80" s="2">
        <v>2.9203830244785799E-2</v>
      </c>
      <c r="Q80" s="2">
        <v>2.8676808857210301E-2</v>
      </c>
      <c r="R80" s="2">
        <v>2.81591662094249E-2</v>
      </c>
      <c r="S80" s="2">
        <v>2.7650738898594401E-2</v>
      </c>
      <c r="T80" s="2">
        <v>2.7151366680679599E-2</v>
      </c>
      <c r="U80" s="2">
        <v>2.6660892243411002E-2</v>
      </c>
      <c r="V80" s="2">
        <v>2.6179161047337401E-2</v>
      </c>
      <c r="W80" s="2">
        <v>2.57060212108659E-2</v>
      </c>
      <c r="X80" s="2">
        <v>2.52413234237676E-2</v>
      </c>
      <c r="Y80" s="2">
        <v>2.4784920879143701E-2</v>
      </c>
      <c r="Z80" s="2">
        <v>2.4336669217398899E-2</v>
      </c>
      <c r="AA80" s="2">
        <v>2.3896426478067698E-2</v>
      </c>
      <c r="AB80" s="2">
        <v>2.34640530568145E-2</v>
      </c>
      <c r="AC80" s="2">
        <v>2.3039411665881599E-2</v>
      </c>
      <c r="AD80" s="2">
        <v>2.2622367296875501E-2</v>
      </c>
      <c r="AE80" s="2">
        <v>2.2212787185175598E-2</v>
      </c>
      <c r="AF80" s="2">
        <v>2.1810540775505999E-2</v>
      </c>
      <c r="AG80" s="2">
        <v>2.1415499688375798E-2</v>
      </c>
      <c r="AH80" s="2">
        <v>2.1027537687196202E-2</v>
      </c>
      <c r="AI80" s="2">
        <v>2.0646530645956101E-2</v>
      </c>
      <c r="AJ80" s="2">
        <v>2.0272356517375401E-2</v>
      </c>
      <c r="AK80" s="2">
        <v>1.99048953014897E-2</v>
      </c>
      <c r="AL80" s="2">
        <v>1.95440290146323E-2</v>
      </c>
      <c r="AM80" s="2">
        <v>1.91896416587953E-2</v>
      </c>
    </row>
    <row r="81" spans="1:39" x14ac:dyDescent="0.3">
      <c r="A81" s="1">
        <v>79</v>
      </c>
      <c r="B81" s="2">
        <v>5.0393554356143497E-2</v>
      </c>
      <c r="C81" s="2">
        <v>4.9559066982244999E-2</v>
      </c>
      <c r="D81" s="2">
        <v>4.8740248161067201E-2</v>
      </c>
      <c r="E81" s="2">
        <v>4.7936043188706402E-2</v>
      </c>
      <c r="F81" s="2">
        <v>4.7145702402671699E-2</v>
      </c>
      <c r="G81" s="2">
        <v>4.6368674009910703E-2</v>
      </c>
      <c r="H81" s="2">
        <v>4.5604534903768097E-2</v>
      </c>
      <c r="I81" s="2">
        <v>4.4852945990562401E-2</v>
      </c>
      <c r="J81" s="2">
        <v>4.4113623335309403E-2</v>
      </c>
      <c r="K81" s="2">
        <v>4.3386319520055699E-2</v>
      </c>
      <c r="L81" s="2">
        <v>4.2670811596356099E-2</v>
      </c>
      <c r="M81" s="2">
        <v>4.1966893295911203E-2</v>
      </c>
      <c r="N81" s="2">
        <v>4.1274369991062099E-2</v>
      </c>
      <c r="O81" s="2">
        <v>4.0593055431162803E-2</v>
      </c>
      <c r="P81" s="2">
        <v>3.99227696258403E-2</v>
      </c>
      <c r="Q81" s="2">
        <v>3.92633374689371E-2</v>
      </c>
      <c r="R81" s="2">
        <v>3.8614587840801899E-2</v>
      </c>
      <c r="S81" s="2">
        <v>3.7976353019506498E-2</v>
      </c>
      <c r="T81" s="2">
        <v>3.7348468291575697E-2</v>
      </c>
      <c r="U81" s="2">
        <v>3.6730771691572003E-2</v>
      </c>
      <c r="V81" s="2">
        <v>3.6123103824905398E-2</v>
      </c>
      <c r="W81" s="2">
        <v>3.55253077444041E-2</v>
      </c>
      <c r="X81" s="2">
        <v>3.4937228861621802E-2</v>
      </c>
      <c r="Y81" s="2">
        <v>3.4358714880597503E-2</v>
      </c>
      <c r="Z81" s="2">
        <v>3.3789615746140797E-2</v>
      </c>
      <c r="AA81" s="2">
        <v>3.3229783601523601E-2</v>
      </c>
      <c r="AB81" s="2">
        <v>3.2679072752278701E-2</v>
      </c>
      <c r="AC81" s="2">
        <v>3.21373396339742E-2</v>
      </c>
      <c r="AD81" s="2">
        <v>3.1604442782593903E-2</v>
      </c>
      <c r="AE81" s="2">
        <v>3.1080242806637799E-2</v>
      </c>
      <c r="AF81" s="2">
        <v>3.0564602360376902E-2</v>
      </c>
      <c r="AG81" s="2">
        <v>3.0057386117897301E-2</v>
      </c>
      <c r="AH81" s="2">
        <v>2.9558460747699501E-2</v>
      </c>
      <c r="AI81" s="2">
        <v>2.90676948877065E-2</v>
      </c>
      <c r="AJ81" s="2">
        <v>2.8584959120585798E-2</v>
      </c>
      <c r="AK81" s="2">
        <v>2.8110125949326801E-2</v>
      </c>
      <c r="AL81" s="2">
        <v>2.7643069773037699E-2</v>
      </c>
      <c r="AM81" s="2">
        <v>2.7183666862940801E-2</v>
      </c>
    </row>
    <row r="82" spans="1:39" x14ac:dyDescent="0.3">
      <c r="A82" s="1">
        <v>80</v>
      </c>
      <c r="B82" s="2">
        <v>6.6495060941375694E-2</v>
      </c>
      <c r="C82" s="2">
        <v>6.5492600056440795E-2</v>
      </c>
      <c r="D82" s="2">
        <v>6.4507389227511994E-2</v>
      </c>
      <c r="E82" s="2">
        <v>6.3538220739773596E-2</v>
      </c>
      <c r="F82" s="2">
        <v>6.2584247429341294E-2</v>
      </c>
      <c r="G82" s="2">
        <v>6.1644856040942303E-2</v>
      </c>
      <c r="H82" s="2">
        <v>6.0719585346025097E-2</v>
      </c>
      <c r="I82" s="2">
        <v>5.9808073188618201E-2</v>
      </c>
      <c r="J82" s="2">
        <v>5.8910022233055699E-2</v>
      </c>
      <c r="K82" s="2">
        <v>5.8025177805169102E-2</v>
      </c>
      <c r="L82" s="2">
        <v>5.7153313554721599E-2</v>
      </c>
      <c r="M82" s="2">
        <v>5.6294222176500902E-2</v>
      </c>
      <c r="N82" s="2">
        <v>5.5447709403414702E-2</v>
      </c>
      <c r="O82" s="2">
        <v>5.4613590115984698E-2</v>
      </c>
      <c r="P82" s="2">
        <v>5.3791685820762998E-2</v>
      </c>
      <c r="Q82" s="2">
        <v>5.2981823014169101E-2</v>
      </c>
      <c r="R82" s="2">
        <v>5.2183832118989297E-2</v>
      </c>
      <c r="S82" s="2">
        <v>5.13975467912344E-2</v>
      </c>
      <c r="T82" s="2">
        <v>5.06228034664939E-2</v>
      </c>
      <c r="U82" s="2">
        <v>4.98594410611451E-2</v>
      </c>
      <c r="V82" s="2">
        <v>4.9107300773667602E-2</v>
      </c>
      <c r="W82" s="2">
        <v>4.8366225950655699E-2</v>
      </c>
      <c r="X82" s="2">
        <v>4.7636061994628498E-2</v>
      </c>
      <c r="Y82" s="2">
        <v>4.6916656298829601E-2</v>
      </c>
      <c r="Z82" s="2">
        <v>4.6207858199442002E-2</v>
      </c>
      <c r="AA82" s="2">
        <v>4.55095189390302E-2</v>
      </c>
      <c r="AB82" s="2">
        <v>4.4821491637208499E-2</v>
      </c>
      <c r="AC82" s="2">
        <v>4.4143631265954199E-2</v>
      </c>
      <c r="AD82" s="2">
        <v>4.3475794627897003E-2</v>
      </c>
      <c r="AE82" s="2">
        <v>4.2817840336509302E-2</v>
      </c>
      <c r="AF82" s="2">
        <v>4.2169628797507699E-2</v>
      </c>
      <c r="AG82" s="2">
        <v>4.1531022191017397E-2</v>
      </c>
      <c r="AH82" s="2">
        <v>4.0901884454218898E-2</v>
      </c>
      <c r="AI82" s="2">
        <v>4.0282081264292002E-2</v>
      </c>
      <c r="AJ82" s="2">
        <v>3.9671480021546697E-2</v>
      </c>
      <c r="AK82" s="2">
        <v>3.90699498326662E-2</v>
      </c>
      <c r="AL82" s="2">
        <v>3.8477361494020597E-2</v>
      </c>
      <c r="AM82" s="2">
        <v>3.7893587475025498E-2</v>
      </c>
    </row>
    <row r="83" spans="1:39" x14ac:dyDescent="0.3">
      <c r="A83" s="1">
        <v>81</v>
      </c>
      <c r="B83" s="2">
        <v>8.65666574777815E-2</v>
      </c>
      <c r="C83" s="2">
        <v>8.5384272138532794E-2</v>
      </c>
      <c r="D83" s="2">
        <v>8.4220445773195304E-2</v>
      </c>
      <c r="E83" s="2">
        <v>8.3073815710934501E-2</v>
      </c>
      <c r="F83" s="2">
        <v>8.1943438140275202E-2</v>
      </c>
      <c r="G83" s="2">
        <v>8.0828641096169204E-2</v>
      </c>
      <c r="H83" s="2">
        <v>7.9728929259399103E-2</v>
      </c>
      <c r="I83" s="2">
        <v>7.8643922296286001E-2</v>
      </c>
      <c r="J83" s="2">
        <v>7.7573314917141298E-2</v>
      </c>
      <c r="K83" s="2">
        <v>7.6516851001241601E-2</v>
      </c>
      <c r="L83" s="2">
        <v>7.5474306833320098E-2</v>
      </c>
      <c r="M83" s="2">
        <v>7.4445480242387493E-2</v>
      </c>
      <c r="N83" s="2">
        <v>7.34301835641369E-2</v>
      </c>
      <c r="O83" s="2">
        <v>7.2428239080311305E-2</v>
      </c>
      <c r="P83" s="2">
        <v>7.1439476062651996E-2</v>
      </c>
      <c r="Q83" s="2">
        <v>7.0463728856256402E-2</v>
      </c>
      <c r="R83" s="2">
        <v>6.9500835636198202E-2</v>
      </c>
      <c r="S83" s="2">
        <v>6.8550637600203204E-2</v>
      </c>
      <c r="T83" s="2">
        <v>6.7612978443709004E-2</v>
      </c>
      <c r="U83" s="2">
        <v>6.6687704017755603E-2</v>
      </c>
      <c r="V83" s="2">
        <v>6.5774662105216805E-2</v>
      </c>
      <c r="W83" s="2">
        <v>6.4873702273597997E-2</v>
      </c>
      <c r="X83" s="2">
        <v>6.3984675777341196E-2</v>
      </c>
      <c r="Y83" s="2">
        <v>6.3107435492111494E-2</v>
      </c>
      <c r="Z83" s="2">
        <v>6.2241835869715899E-2</v>
      </c>
      <c r="AA83" s="2">
        <v>6.1387732906306801E-2</v>
      </c>
      <c r="AB83" s="2">
        <v>6.0544984119112098E-2</v>
      </c>
      <c r="AC83" s="2">
        <v>5.9713448528615098E-2</v>
      </c>
      <c r="AD83" s="2">
        <v>5.8892986644194102E-2</v>
      </c>
      <c r="AE83" s="2">
        <v>5.8083460451935499E-2</v>
      </c>
      <c r="AF83" s="2">
        <v>5.7284733403789402E-2</v>
      </c>
      <c r="AG83" s="2">
        <v>5.6496670407535997E-2</v>
      </c>
      <c r="AH83" s="2">
        <v>5.5719137817217899E-2</v>
      </c>
      <c r="AI83" s="2">
        <v>5.4952003423818702E-2</v>
      </c>
      <c r="AJ83" s="2">
        <v>5.4195136446050798E-2</v>
      </c>
      <c r="AK83" s="2">
        <v>5.3448407521162998E-2</v>
      </c>
      <c r="AL83" s="2">
        <v>5.27116886957157E-2</v>
      </c>
      <c r="AM83" s="2">
        <v>5.1984853416290701E-2</v>
      </c>
    </row>
    <row r="84" spans="1:39" x14ac:dyDescent="0.3">
      <c r="A84" s="1">
        <v>82</v>
      </c>
      <c r="B84" s="2">
        <v>0.11118953737696299</v>
      </c>
      <c r="C84" s="2">
        <v>0.109821076653595</v>
      </c>
      <c r="D84" s="2">
        <v>0.108472106750931</v>
      </c>
      <c r="E84" s="2">
        <v>0.107141113201938</v>
      </c>
      <c r="F84" s="2">
        <v>0.105827059487783</v>
      </c>
      <c r="G84" s="2">
        <v>0.10452921948149201</v>
      </c>
      <c r="H84" s="2">
        <v>0.10324706878015399</v>
      </c>
      <c r="I84" s="2">
        <v>0.101980214218308</v>
      </c>
      <c r="J84" s="2">
        <v>0.100728348143379</v>
      </c>
      <c r="K84" s="2">
        <v>9.9491218753045702E-2</v>
      </c>
      <c r="L84" s="2">
        <v>9.8268610852281404E-2</v>
      </c>
      <c r="M84" s="2">
        <v>9.7060333370211693E-2</v>
      </c>
      <c r="N84" s="2">
        <v>9.5866211262558204E-2</v>
      </c>
      <c r="O84" s="2">
        <v>9.4686080259324706E-2</v>
      </c>
      <c r="P84" s="2">
        <v>9.3519783458367298E-2</v>
      </c>
      <c r="Q84" s="2">
        <v>9.2367169116449904E-2</v>
      </c>
      <c r="R84" s="2">
        <v>9.1228089217103098E-2</v>
      </c>
      <c r="S84" s="2">
        <v>9.0102398542341394E-2</v>
      </c>
      <c r="T84" s="2">
        <v>8.8989954071153704E-2</v>
      </c>
      <c r="U84" s="2">
        <v>8.7890614589879304E-2</v>
      </c>
      <c r="V84" s="2">
        <v>8.6804240439929306E-2</v>
      </c>
      <c r="W84" s="2">
        <v>8.5730693354502202E-2</v>
      </c>
      <c r="X84" s="2">
        <v>8.4669836352921898E-2</v>
      </c>
      <c r="Y84" s="2">
        <v>8.3621533672252196E-2</v>
      </c>
      <c r="Z84" s="2">
        <v>8.2585650722989998E-2</v>
      </c>
      <c r="AA84" s="2">
        <v>8.1562054060277694E-2</v>
      </c>
      <c r="AB84" s="2">
        <v>8.0550611365086205E-2</v>
      </c>
      <c r="AC84" s="2">
        <v>7.9551191431769294E-2</v>
      </c>
      <c r="AD84" s="2">
        <v>7.85636641596619E-2</v>
      </c>
      <c r="AE84" s="2">
        <v>7.7587900547209196E-2</v>
      </c>
      <c r="AF84" s="2">
        <v>7.6623772687653094E-2</v>
      </c>
      <c r="AG84" s="2">
        <v>7.5671153765645094E-2</v>
      </c>
      <c r="AH84" s="2">
        <v>7.4729918054376607E-2</v>
      </c>
      <c r="AI84" s="2">
        <v>7.3799940912969403E-2</v>
      </c>
      <c r="AJ84" s="2">
        <v>7.28810987839561E-2</v>
      </c>
      <c r="AK84" s="2">
        <v>7.1973269190746994E-2</v>
      </c>
      <c r="AL84" s="2">
        <v>7.1076330735016E-2</v>
      </c>
      <c r="AM84" s="2">
        <v>7.0190163093965002E-2</v>
      </c>
    </row>
    <row r="85" spans="1:39" x14ac:dyDescent="0.3">
      <c r="A85" s="1">
        <v>83</v>
      </c>
      <c r="B85" s="2">
        <v>0.14090718321523499</v>
      </c>
      <c r="C85" s="2">
        <v>0.13935417598696001</v>
      </c>
      <c r="D85" s="2">
        <v>0.13782112476434</v>
      </c>
      <c r="E85" s="2">
        <v>0.13630637239598301</v>
      </c>
      <c r="F85" s="2">
        <v>0.134808797005112</v>
      </c>
      <c r="G85" s="2">
        <v>0.133327624619373</v>
      </c>
      <c r="H85" s="2">
        <v>0.13186230747569599</v>
      </c>
      <c r="I85" s="2">
        <v>0.13041244497070201</v>
      </c>
      <c r="J85" s="2">
        <v>0.12897773230923601</v>
      </c>
      <c r="K85" s="2">
        <v>0.12755792714542899</v>
      </c>
      <c r="L85" s="2">
        <v>0.12615282791262999</v>
      </c>
      <c r="M85" s="2">
        <v>0.124762259747386</v>
      </c>
      <c r="N85" s="2">
        <v>0.123386065347274</v>
      </c>
      <c r="O85" s="2">
        <v>0.12202409903420899</v>
      </c>
      <c r="P85" s="2">
        <v>0.120676222900331</v>
      </c>
      <c r="Q85" s="2">
        <v>0.119342304306835</v>
      </c>
      <c r="R85" s="2">
        <v>0.118022214261743</v>
      </c>
      <c r="S85" s="2">
        <v>0.116715826368577</v>
      </c>
      <c r="T85" s="2">
        <v>0.115423016145867</v>
      </c>
      <c r="U85" s="2">
        <v>0.114143660587445</v>
      </c>
      <c r="V85" s="2">
        <v>0.112877637879084</v>
      </c>
      <c r="W85" s="2">
        <v>0.111624827216591</v>
      </c>
      <c r="X85" s="2">
        <v>0.11038510868970799</v>
      </c>
      <c r="Y85" s="2">
        <v>0.10915836320866699</v>
      </c>
      <c r="Z85" s="2">
        <v>0.107944472458341</v>
      </c>
      <c r="AA85" s="2">
        <v>0.106743318870246</v>
      </c>
      <c r="AB85" s="2">
        <v>0.105554785606014</v>
      </c>
      <c r="AC85" s="2">
        <v>0.10437875654825</v>
      </c>
      <c r="AD85" s="2">
        <v>0.10321511629607601</v>
      </c>
      <c r="AE85" s="2">
        <v>0.102063750163635</v>
      </c>
      <c r="AF85" s="2">
        <v>0.100924544180427</v>
      </c>
      <c r="AG85" s="2">
        <v>9.97973850927555E-2</v>
      </c>
      <c r="AH85" s="2">
        <v>9.8682160365795205E-2</v>
      </c>
      <c r="AI85" s="2">
        <v>9.7578758185997996E-2</v>
      </c>
      <c r="AJ85" s="2">
        <v>9.6487067463624301E-2</v>
      </c>
      <c r="AK85" s="2">
        <v>9.54069778352825E-2</v>
      </c>
      <c r="AL85" s="2">
        <v>9.43383796663948E-2</v>
      </c>
      <c r="AM85" s="2">
        <v>9.3281164053539006E-2</v>
      </c>
    </row>
    <row r="86" spans="1:39" x14ac:dyDescent="0.3">
      <c r="A86" s="1">
        <v>84</v>
      </c>
      <c r="B86" s="2">
        <v>0.17618159696685401</v>
      </c>
      <c r="C86" s="2">
        <v>0.174454936923264</v>
      </c>
      <c r="D86" s="2">
        <v>0.172748169334031</v>
      </c>
      <c r="E86" s="2">
        <v>0.171059510132616</v>
      </c>
      <c r="F86" s="2">
        <v>0.16938776311103701</v>
      </c>
      <c r="G86" s="2">
        <v>0.16773211450752601</v>
      </c>
      <c r="H86" s="2">
        <v>0.166091999407047</v>
      </c>
      <c r="I86" s="2">
        <v>0.16446701483973</v>
      </c>
      <c r="J86" s="2">
        <v>0.16285686325196</v>
      </c>
      <c r="K86" s="2">
        <v>0.161261315734576</v>
      </c>
      <c r="L86" s="2">
        <v>0.15968018810385601</v>
      </c>
      <c r="M86" s="2">
        <v>0.15811332534410899</v>
      </c>
      <c r="N86" s="2">
        <v>0.15656059149012899</v>
      </c>
      <c r="O86" s="2">
        <v>0.15502186304871801</v>
      </c>
      <c r="P86" s="2">
        <v>0.15349702472260901</v>
      </c>
      <c r="Q86" s="2">
        <v>0.15198596663221201</v>
      </c>
      <c r="R86" s="2">
        <v>0.15048858251173999</v>
      </c>
      <c r="S86" s="2">
        <v>0.14900476853913999</v>
      </c>
      <c r="T86" s="2">
        <v>0.14753442257827701</v>
      </c>
      <c r="U86" s="2">
        <v>0.14607744368921399</v>
      </c>
      <c r="V86" s="2">
        <v>0.14463373181282299</v>
      </c>
      <c r="W86" s="2">
        <v>0.143203187568712</v>
      </c>
      <c r="X86" s="2">
        <v>0.14178571212678601</v>
      </c>
      <c r="Y86" s="2">
        <v>0.140381207126623</v>
      </c>
      <c r="Z86" s="2">
        <v>0.13898957462787201</v>
      </c>
      <c r="AA86" s="2">
        <v>0.13761071708074901</v>
      </c>
      <c r="AB86" s="2">
        <v>0.13624453730952801</v>
      </c>
      <c r="AC86" s="2">
        <v>0.134890938504406</v>
      </c>
      <c r="AD86" s="2">
        <v>0.13354982421873099</v>
      </c>
      <c r="AE86" s="2">
        <v>0.13222109836965301</v>
      </c>
      <c r="AF86" s="2">
        <v>0.13090466524091901</v>
      </c>
      <c r="AG86" s="2">
        <v>0.129600429486984</v>
      </c>
      <c r="AH86" s="2">
        <v>0.128308296137915</v>
      </c>
      <c r="AI86" s="2">
        <v>0.12702817060473301</v>
      </c>
      <c r="AJ86" s="2">
        <v>0.12575995868496501</v>
      </c>
      <c r="AK86" s="2">
        <v>0.124503566568268</v>
      </c>
      <c r="AL86" s="2">
        <v>0.123258900842034</v>
      </c>
      <c r="AM86" s="2">
        <v>0.122025868496902</v>
      </c>
    </row>
    <row r="87" spans="1:39" x14ac:dyDescent="0.3">
      <c r="A87" s="1">
        <v>85</v>
      </c>
      <c r="B87" s="2">
        <v>0.21734337574510401</v>
      </c>
      <c r="C87" s="2">
        <v>0.21546456759025301</v>
      </c>
      <c r="D87" s="2">
        <v>0.21360503647038401</v>
      </c>
      <c r="E87" s="2">
        <v>0.21176289432061299</v>
      </c>
      <c r="F87" s="2">
        <v>0.20993688551565801</v>
      </c>
      <c r="G87" s="2">
        <v>0.208126166310802</v>
      </c>
      <c r="H87" s="2">
        <v>0.20633016120126199</v>
      </c>
      <c r="I87" s="2">
        <v>0.20454846936715701</v>
      </c>
      <c r="J87" s="2">
        <v>0.20278080373760199</v>
      </c>
      <c r="K87" s="2">
        <v>0.201026951300879</v>
      </c>
      <c r="L87" s="2">
        <v>0.19928674725387499</v>
      </c>
      <c r="M87" s="2">
        <v>0.19756005816646499</v>
      </c>
      <c r="N87" s="2">
        <v>0.19584677101832401</v>
      </c>
      <c r="O87" s="2">
        <v>0.19414678606111599</v>
      </c>
      <c r="P87" s="2">
        <v>0.19246001217255301</v>
      </c>
      <c r="Q87" s="2">
        <v>0.19078636383363101</v>
      </c>
      <c r="R87" s="2">
        <v>0.18912575916316199</v>
      </c>
      <c r="S87" s="2">
        <v>0.187478118640962</v>
      </c>
      <c r="T87" s="2">
        <v>0.18584336427957099</v>
      </c>
      <c r="U87" s="2">
        <v>0.18422141908807199</v>
      </c>
      <c r="V87" s="2">
        <v>0.182612206726119</v>
      </c>
      <c r="W87" s="2">
        <v>0.1810156512818</v>
      </c>
      <c r="X87" s="2">
        <v>0.17943167713010599</v>
      </c>
      <c r="Y87" s="2">
        <v>0.17786020884383499</v>
      </c>
      <c r="Z87" s="2">
        <v>0.176301171138603</v>
      </c>
      <c r="AA87" s="2">
        <v>0.17475448884000599</v>
      </c>
      <c r="AB87" s="2">
        <v>0.173220086865154</v>
      </c>
      <c r="AC87" s="2">
        <v>0.17169789021351201</v>
      </c>
      <c r="AD87" s="2">
        <v>0.17018782396374799</v>
      </c>
      <c r="AE87" s="2">
        <v>0.168689813274431</v>
      </c>
      <c r="AF87" s="2">
        <v>0.16720378338719499</v>
      </c>
      <c r="AG87" s="2">
        <v>0.16572965963144601</v>
      </c>
      <c r="AH87" s="2">
        <v>0.16426736743001799</v>
      </c>
      <c r="AI87" s="2">
        <v>0.162816832305409</v>
      </c>
      <c r="AJ87" s="2">
        <v>0.16137797988632399</v>
      </c>
      <c r="AK87" s="2">
        <v>0.159950735914377</v>
      </c>
      <c r="AL87" s="2">
        <v>0.15853502625084401</v>
      </c>
      <c r="AM87" s="2">
        <v>0.157130776883396</v>
      </c>
    </row>
    <row r="88" spans="1:39" x14ac:dyDescent="0.3">
      <c r="A88" s="1">
        <v>86</v>
      </c>
      <c r="B88" s="2">
        <v>0.26453842068030597</v>
      </c>
      <c r="C88" s="2">
        <v>0.26254012540829302</v>
      </c>
      <c r="D88" s="2">
        <v>0.26055996356935202</v>
      </c>
      <c r="E88" s="2">
        <v>0.25859597334225798</v>
      </c>
      <c r="F88" s="2">
        <v>0.25664685860994901</v>
      </c>
      <c r="G88" s="2">
        <v>0.25471175727426598</v>
      </c>
      <c r="H88" s="2">
        <v>0.25279009018198501</v>
      </c>
      <c r="I88" s="2">
        <v>0.25088146260757599</v>
      </c>
      <c r="J88" s="2">
        <v>0.24898560000681</v>
      </c>
      <c r="K88" s="2">
        <v>0.24710230611952599</v>
      </c>
      <c r="L88" s="2">
        <v>0.245231435647773</v>
      </c>
      <c r="M88" s="2">
        <v>0.24337287643981301</v>
      </c>
      <c r="N88" s="2">
        <v>0.24152653787378101</v>
      </c>
      <c r="O88" s="2">
        <v>0.239692343284724</v>
      </c>
      <c r="P88" s="2">
        <v>0.23787022502868099</v>
      </c>
      <c r="Q88" s="2">
        <v>0.236060121266576</v>
      </c>
      <c r="R88" s="2">
        <v>0.234261973869724</v>
      </c>
      <c r="S88" s="2">
        <v>0.23247572705678399</v>
      </c>
      <c r="T88" s="2">
        <v>0.230701326507705</v>
      </c>
      <c r="U88" s="2">
        <v>0.228938718788711</v>
      </c>
      <c r="V88" s="2">
        <v>0.22718785098010499</v>
      </c>
      <c r="W88" s="2">
        <v>0.225448670436288</v>
      </c>
      <c r="X88" s="2">
        <v>0.22372112463199301</v>
      </c>
      <c r="Y88" s="2">
        <v>0.22200516106468099</v>
      </c>
      <c r="Z88" s="2">
        <v>0.22030072719354499</v>
      </c>
      <c r="AA88" s="2">
        <v>0.21860777040235399</v>
      </c>
      <c r="AB88" s="2">
        <v>0.216926237977799</v>
      </c>
      <c r="AC88" s="2">
        <v>0.21525607709792699</v>
      </c>
      <c r="AD88" s="2">
        <v>0.21359723482711801</v>
      </c>
      <c r="AE88" s="2">
        <v>0.21194965811528599</v>
      </c>
      <c r="AF88" s="2">
        <v>0.210313293799823</v>
      </c>
      <c r="AG88" s="2">
        <v>0.20868808860927901</v>
      </c>
      <c r="AH88" s="2">
        <v>0.20707398916815301</v>
      </c>
      <c r="AI88" s="2">
        <v>0.20547094200237401</v>
      </c>
      <c r="AJ88" s="2">
        <v>0.203878893545201</v>
      </c>
      <c r="AK88" s="2">
        <v>0.20229779014336199</v>
      </c>
      <c r="AL88" s="2">
        <v>0.200727578063321</v>
      </c>
      <c r="AM88" s="2">
        <v>0.19916820349759001</v>
      </c>
    </row>
    <row r="89" spans="1:39" x14ac:dyDescent="0.3">
      <c r="A89" s="1">
        <v>87</v>
      </c>
      <c r="B89" s="2">
        <v>0.31767519643733499</v>
      </c>
      <c r="C89" s="2">
        <v>0.31560082943041901</v>
      </c>
      <c r="D89" s="2">
        <v>0.31354299655589701</v>
      </c>
      <c r="E89" s="2">
        <v>0.31149969953886297</v>
      </c>
      <c r="F89" s="2">
        <v>0.30946962467799699</v>
      </c>
      <c r="G89" s="2">
        <v>0.307451905082542</v>
      </c>
      <c r="H89" s="2">
        <v>0.30544596545691599</v>
      </c>
      <c r="I89" s="2">
        <v>0.30345142076760201</v>
      </c>
      <c r="J89" s="2">
        <v>0.30146801008551899</v>
      </c>
      <c r="K89" s="2">
        <v>0.29949555339336997</v>
      </c>
      <c r="L89" s="2">
        <v>0.29753392338676499</v>
      </c>
      <c r="M89" s="2">
        <v>0.29558302706495299</v>
      </c>
      <c r="N89" s="2">
        <v>0.29364279371336599</v>
      </c>
      <c r="O89" s="2">
        <v>0.29171316705948902</v>
      </c>
      <c r="P89" s="2">
        <v>0.28979410015354401</v>
      </c>
      <c r="Q89" s="2">
        <v>0.28788555202822802</v>
      </c>
      <c r="R89" s="2">
        <v>0.28598748551998598</v>
      </c>
      <c r="S89" s="2">
        <v>0.28409986584862801</v>
      </c>
      <c r="T89" s="2">
        <v>0.28222265969205101</v>
      </c>
      <c r="U89" s="2">
        <v>0.280355834584187</v>
      </c>
      <c r="V89" s="2">
        <v>0.27849935852396401</v>
      </c>
      <c r="W89" s="2">
        <v>0.27665319972201002</v>
      </c>
      <c r="X89" s="2">
        <v>0.27481732643727502</v>
      </c>
      <c r="Y89" s="2">
        <v>0.27299170687234098</v>
      </c>
      <c r="Z89" s="2">
        <v>0.271176309107025</v>
      </c>
      <c r="AA89" s="2">
        <v>0.26937110105697598</v>
      </c>
      <c r="AB89" s="2">
        <v>0.26757605044856297</v>
      </c>
      <c r="AC89" s="2">
        <v>0.26579112480439898</v>
      </c>
      <c r="AD89" s="2">
        <v>0.26401629143577698</v>
      </c>
      <c r="AE89" s="2">
        <v>0.262251517439617</v>
      </c>
      <c r="AF89" s="2">
        <v>0.26049676969833602</v>
      </c>
      <c r="AG89" s="2">
        <v>0.25875201488161398</v>
      </c>
      <c r="AH89" s="2">
        <v>0.25701721944938599</v>
      </c>
      <c r="AI89" s="2">
        <v>0.25529234965560699</v>
      </c>
      <c r="AJ89" s="2">
        <v>0.25357737155252702</v>
      </c>
      <c r="AK89" s="2">
        <v>0.251872250995264</v>
      </c>
      <c r="AL89" s="2">
        <v>0.250176953646571</v>
      </c>
      <c r="AM89" s="2">
        <v>0.248491444981705</v>
      </c>
    </row>
    <row r="90" spans="1:39" x14ac:dyDescent="0.3">
      <c r="A90" s="1">
        <v>88</v>
      </c>
      <c r="B90" s="2">
        <v>0.37637744165216702</v>
      </c>
      <c r="C90" s="2">
        <v>0.37427963704234002</v>
      </c>
      <c r="D90" s="2">
        <v>0.37219642721787599</v>
      </c>
      <c r="E90" s="2">
        <v>0.370125820948421</v>
      </c>
      <c r="F90" s="2">
        <v>0.36806651353514303</v>
      </c>
      <c r="G90" s="2">
        <v>0.36601764884098897</v>
      </c>
      <c r="H90" s="2">
        <v>0.36397866377723598</v>
      </c>
      <c r="I90" s="2">
        <v>0.361949186670316</v>
      </c>
      <c r="J90" s="2">
        <v>0.35992897083960301</v>
      </c>
      <c r="K90" s="2">
        <v>0.357917851187043</v>
      </c>
      <c r="L90" s="2">
        <v>0.35591571582652198</v>
      </c>
      <c r="M90" s="2">
        <v>0.35392248754282901</v>
      </c>
      <c r="N90" s="2">
        <v>0.35193811167504802</v>
      </c>
      <c r="O90" s="2">
        <v>0.34996254819882799</v>
      </c>
      <c r="P90" s="2">
        <v>0.34799576655293102</v>
      </c>
      <c r="Q90" s="2">
        <v>0.34603774225936901</v>
      </c>
      <c r="R90" s="2">
        <v>0.34408845471574701</v>
      </c>
      <c r="S90" s="2">
        <v>0.34214788575373001</v>
      </c>
      <c r="T90" s="2">
        <v>0.34021601869818002</v>
      </c>
      <c r="U90" s="2">
        <v>0.33829283775352598</v>
      </c>
      <c r="V90" s="2">
        <v>0.33637832760396502</v>
      </c>
      <c r="W90" s="2">
        <v>0.33447247315341799</v>
      </c>
      <c r="X90" s="2">
        <v>0.33257525935681398</v>
      </c>
      <c r="Y90" s="2">
        <v>0.33068667111104999</v>
      </c>
      <c r="Z90" s="2">
        <v>0.32880669318494399</v>
      </c>
      <c r="AA90" s="2">
        <v>0.32693531017468003</v>
      </c>
      <c r="AB90" s="2">
        <v>0.32507250647589098</v>
      </c>
      <c r="AC90" s="2">
        <v>0.32321826626662298</v>
      </c>
      <c r="AD90" s="2">
        <v>0.321372573497402</v>
      </c>
      <c r="AE90" s="2">
        <v>0.31953541188593898</v>
      </c>
      <c r="AF90" s="2">
        <v>0.317706764914861</v>
      </c>
      <c r="AG90" s="2">
        <v>0.31588661583142302</v>
      </c>
      <c r="AH90" s="2">
        <v>0.31407494764849198</v>
      </c>
      <c r="AI90" s="2">
        <v>0.31227174314638501</v>
      </c>
      <c r="AJ90" s="2">
        <v>0.31047698487523601</v>
      </c>
      <c r="AK90" s="2">
        <v>0.30869065515771899</v>
      </c>
      <c r="AL90" s="2">
        <v>0.30691273609199399</v>
      </c>
      <c r="AM90" s="2">
        <v>0.30514320955479501</v>
      </c>
    </row>
    <row r="91" spans="1:39" x14ac:dyDescent="0.3">
      <c r="A91" s="1">
        <v>89</v>
      </c>
      <c r="B91" s="2">
        <v>0.439947891408981</v>
      </c>
      <c r="C91" s="2">
        <v>0.43788575455103301</v>
      </c>
      <c r="D91" s="2">
        <v>0.43583607827222298</v>
      </c>
      <c r="E91" s="2">
        <v>0.43379692645197099</v>
      </c>
      <c r="F91" s="2">
        <v>0.43176703292670099</v>
      </c>
      <c r="G91" s="2">
        <v>0.42974556969404798</v>
      </c>
      <c r="H91" s="2">
        <v>0.42773199529149097</v>
      </c>
      <c r="I91" s="2">
        <v>0.425725955614498</v>
      </c>
      <c r="J91" s="2">
        <v>0.42372721903626798</v>
      </c>
      <c r="K91" s="2">
        <v>0.42173563396575803</v>
      </c>
      <c r="L91" s="2">
        <v>0.41975110108403701</v>
      </c>
      <c r="M91" s="2">
        <v>0.41777355518277998</v>
      </c>
      <c r="N91" s="2">
        <v>0.41580295328427302</v>
      </c>
      <c r="O91" s="2">
        <v>0.41383926687058598</v>
      </c>
      <c r="P91" s="2">
        <v>0.41188247680087298</v>
      </c>
      <c r="Q91" s="2">
        <v>0.409932569987143</v>
      </c>
      <c r="R91" s="2">
        <v>0.40798953722035403</v>
      </c>
      <c r="S91" s="2">
        <v>0.40605337174899803</v>
      </c>
      <c r="T91" s="2">
        <v>0.40412406834992798</v>
      </c>
      <c r="U91" s="2">
        <v>0.40220162272117599</v>
      </c>
      <c r="V91" s="2">
        <v>0.400286031085409</v>
      </c>
      <c r="W91" s="2">
        <v>0.39837728993115301</v>
      </c>
      <c r="X91" s="2">
        <v>0.39647539584414998</v>
      </c>
      <c r="Y91" s="2">
        <v>0.39458034539766901</v>
      </c>
      <c r="Z91" s="2">
        <v>0.39269213508137202</v>
      </c>
      <c r="AA91" s="2">
        <v>0.39081076125541397</v>
      </c>
      <c r="AB91" s="2">
        <v>0.38893622012103901</v>
      </c>
      <c r="AC91" s="2">
        <v>0.38706850770197299</v>
      </c>
      <c r="AD91" s="2">
        <v>0.38520761983287199</v>
      </c>
      <c r="AE91" s="2">
        <v>0.38335355215240102</v>
      </c>
      <c r="AF91" s="2">
        <v>0.38150630009932202</v>
      </c>
      <c r="AG91" s="2">
        <v>0.37966585891057197</v>
      </c>
      <c r="AH91" s="2">
        <v>0.37783222362062602</v>
      </c>
      <c r="AI91" s="2">
        <v>0.37600538906171599</v>
      </c>
      <c r="AJ91" s="2">
        <v>0.37418534986459601</v>
      </c>
      <c r="AK91" s="2">
        <v>0.372372100459677</v>
      </c>
      <c r="AL91" s="2">
        <v>0.37056563507839901</v>
      </c>
      <c r="AM91" s="2">
        <v>0.36876594775475702</v>
      </c>
    </row>
    <row r="92" spans="1:39" x14ac:dyDescent="0.3">
      <c r="A92" s="1">
        <v>90</v>
      </c>
      <c r="B92" s="2">
        <v>0.50734873000785097</v>
      </c>
      <c r="C92" s="2">
        <v>0.50538395366965005</v>
      </c>
      <c r="D92" s="2">
        <v>0.50342946343939099</v>
      </c>
      <c r="E92" s="2">
        <v>0.50148342842994997</v>
      </c>
      <c r="F92" s="2">
        <v>0.49954465217444199</v>
      </c>
      <c r="G92" s="2">
        <v>0.49761235348826999</v>
      </c>
      <c r="H92" s="2">
        <v>0.49568602300909798</v>
      </c>
      <c r="I92" s="2">
        <v>0.49376532927703398</v>
      </c>
      <c r="J92" s="2">
        <v>0.49185005724665798</v>
      </c>
      <c r="K92" s="2">
        <v>0.489940068031474</v>
      </c>
      <c r="L92" s="2">
        <v>0.48803527254905199</v>
      </c>
      <c r="M92" s="2">
        <v>0.48613561426691598</v>
      </c>
      <c r="N92" s="2">
        <v>0.48424105790667699</v>
      </c>
      <c r="O92" s="2">
        <v>0.48235158204902101</v>
      </c>
      <c r="P92" s="2">
        <v>0.48046717429255698</v>
      </c>
      <c r="Q92" s="2">
        <v>0.47858782808467398</v>
      </c>
      <c r="R92" s="2">
        <v>0.47671354064701599</v>
      </c>
      <c r="S92" s="2">
        <v>0.47484431161760199</v>
      </c>
      <c r="T92" s="2">
        <v>0.47298014216210998</v>
      </c>
      <c r="U92" s="2">
        <v>0.47112103439230801</v>
      </c>
      <c r="V92" s="2">
        <v>0.46926699098556601</v>
      </c>
      <c r="W92" s="2">
        <v>0.46741801493601498</v>
      </c>
      <c r="X92" s="2">
        <v>0.46557410939187499</v>
      </c>
      <c r="Y92" s="2">
        <v>0.46373527754921501</v>
      </c>
      <c r="Z92" s="2">
        <v>0.461901522582644</v>
      </c>
      <c r="AA92" s="2">
        <v>0.46007284760018302</v>
      </c>
      <c r="AB92" s="2">
        <v>0.45824925561397201</v>
      </c>
      <c r="AC92" s="2">
        <v>0.456430749521336</v>
      </c>
      <c r="AD92" s="2">
        <v>0.45461733209265398</v>
      </c>
      <c r="AE92" s="2">
        <v>0.45280900596365198</v>
      </c>
      <c r="AF92" s="2">
        <v>0.45100577363062799</v>
      </c>
      <c r="AG92" s="2">
        <v>0.44920763744756698</v>
      </c>
      <c r="AH92" s="2">
        <v>0.44741459962452401</v>
      </c>
      <c r="AI92" s="2">
        <v>0.44562666222681302</v>
      </c>
      <c r="AJ92" s="2">
        <v>0.44384382717474302</v>
      </c>
      <c r="AK92" s="2">
        <v>0.44206609624370302</v>
      </c>
      <c r="AL92" s="2">
        <v>0.44029347106448902</v>
      </c>
      <c r="AM92" s="2">
        <v>0.43852595312377501</v>
      </c>
    </row>
    <row r="93" spans="1:39" x14ac:dyDescent="0.3">
      <c r="A93" s="1">
        <v>91</v>
      </c>
      <c r="B93" s="2">
        <v>0.57720398245270899</v>
      </c>
      <c r="C93" s="2">
        <v>0.57539608675353704</v>
      </c>
      <c r="D93" s="2">
        <v>0.57359640341879203</v>
      </c>
      <c r="E93" s="2">
        <v>0.571803255591116</v>
      </c>
      <c r="F93" s="2">
        <v>0.57001554730731696</v>
      </c>
      <c r="G93" s="2">
        <v>0.56823256313373005</v>
      </c>
      <c r="H93" s="2">
        <v>0.56645383690380302</v>
      </c>
      <c r="I93" s="2">
        <v>0.56467906572392601</v>
      </c>
      <c r="J93" s="2">
        <v>0.56290805363524998</v>
      </c>
      <c r="K93" s="2">
        <v>0.56114067470416895</v>
      </c>
      <c r="L93" s="2">
        <v>0.55937684884132199</v>
      </c>
      <c r="M93" s="2">
        <v>0.55761652595965305</v>
      </c>
      <c r="N93" s="2">
        <v>0.55585967559577099</v>
      </c>
      <c r="O93" s="2">
        <v>0.55410628011057705</v>
      </c>
      <c r="P93" s="2">
        <v>0.552356330234824</v>
      </c>
      <c r="Q93" s="2">
        <v>0.55060982215093801</v>
      </c>
      <c r="R93" s="2">
        <v>0.54886675558130404</v>
      </c>
      <c r="S93" s="2">
        <v>0.54712713253590695</v>
      </c>
      <c r="T93" s="2">
        <v>0.54539095649195501</v>
      </c>
      <c r="U93" s="2">
        <v>0.54365823185648998</v>
      </c>
      <c r="V93" s="2">
        <v>0.54192896361439602</v>
      </c>
      <c r="W93" s="2">
        <v>0.54020315709786204</v>
      </c>
      <c r="X93" s="2">
        <v>0.53848081783541801</v>
      </c>
      <c r="Y93" s="2">
        <v>0.53676195145309202</v>
      </c>
      <c r="Z93" s="2">
        <v>0.53504656360972003</v>
      </c>
      <c r="AA93" s="2">
        <v>0.53333465995462803</v>
      </c>
      <c r="AB93" s="2">
        <v>0.53162624609997</v>
      </c>
      <c r="AC93" s="2">
        <v>0.52992132760267396</v>
      </c>
      <c r="AD93" s="2">
        <v>0.52821990995266699</v>
      </c>
      <c r="AE93" s="2">
        <v>0.52652199856523996</v>
      </c>
      <c r="AF93" s="2">
        <v>0.52482759877610596</v>
      </c>
      <c r="AG93" s="2">
        <v>0.52313671583822396</v>
      </c>
      <c r="AH93" s="2">
        <v>0.52144935491979905</v>
      </c>
      <c r="AI93" s="2">
        <v>0.51976552110303098</v>
      </c>
      <c r="AJ93" s="2">
        <v>0.51808521938337204</v>
      </c>
      <c r="AK93" s="2">
        <v>0.51640845466910701</v>
      </c>
      <c r="AL93" s="2">
        <v>0.51473523178115799</v>
      </c>
      <c r="AM93" s="2">
        <v>0.51306555545302501</v>
      </c>
    </row>
    <row r="94" spans="1:39" x14ac:dyDescent="0.3">
      <c r="A94" s="1">
        <v>92</v>
      </c>
      <c r="B94" s="2">
        <v>0.64782776207710702</v>
      </c>
      <c r="C94" s="2">
        <v>0.64622890560505197</v>
      </c>
      <c r="D94" s="2">
        <v>0.64463639524064897</v>
      </c>
      <c r="E94" s="2">
        <v>0.64304875155635399</v>
      </c>
      <c r="F94" s="2">
        <v>0.64146500696359998</v>
      </c>
      <c r="G94" s="2">
        <v>0.63988452937255802</v>
      </c>
      <c r="H94" s="2">
        <v>0.63830690660143896</v>
      </c>
      <c r="I94" s="2">
        <v>0.63673187060587699</v>
      </c>
      <c r="J94" s="2">
        <v>0.63515924781030297</v>
      </c>
      <c r="K94" s="2">
        <v>0.63358892654940402</v>
      </c>
      <c r="L94" s="2">
        <v>0.63202083572550305</v>
      </c>
      <c r="M94" s="2">
        <v>0.63045493081815496</v>
      </c>
      <c r="N94" s="2">
        <v>0.62889118471327699</v>
      </c>
      <c r="O94" s="2">
        <v>0.62732958169153796</v>
      </c>
      <c r="P94" s="2">
        <v>0.62577011348771205</v>
      </c>
      <c r="Q94" s="2">
        <v>0.62421277670756004</v>
      </c>
      <c r="R94" s="2">
        <v>0.62265757113459097</v>
      </c>
      <c r="S94" s="2">
        <v>0.62110449862014405</v>
      </c>
      <c r="T94" s="2">
        <v>0.61955356235583803</v>
      </c>
      <c r="U94" s="2">
        <v>0.61800476639666702</v>
      </c>
      <c r="V94" s="2">
        <v>0.61645811534838801</v>
      </c>
      <c r="W94" s="2">
        <v>0.61491361416260304</v>
      </c>
      <c r="X94" s="2">
        <v>0.61337126800244401</v>
      </c>
      <c r="Y94" s="2">
        <v>0.61183108215451598</v>
      </c>
      <c r="Z94" s="2">
        <v>0.61029306197118505</v>
      </c>
      <c r="AA94" s="2">
        <v>0.60875721283274398</v>
      </c>
      <c r="AB94" s="2">
        <v>0.60722354012261004</v>
      </c>
      <c r="AC94" s="2">
        <v>0.60569204921106501</v>
      </c>
      <c r="AD94" s="2">
        <v>0.60416274544460502</v>
      </c>
      <c r="AE94" s="2">
        <v>0.60263563413894605</v>
      </c>
      <c r="AF94" s="2">
        <v>0.60111072057444803</v>
      </c>
      <c r="AG94" s="2">
        <v>0.59958800999311801</v>
      </c>
      <c r="AH94" s="2">
        <v>0.59806750759663696</v>
      </c>
      <c r="AI94" s="2">
        <v>0.59654921854508103</v>
      </c>
      <c r="AJ94" s="2">
        <v>0.59503314795607298</v>
      </c>
      <c r="AK94" s="2">
        <v>0.59351930090423999</v>
      </c>
      <c r="AL94" s="2">
        <v>0.592007682420854</v>
      </c>
      <c r="AM94" s="2">
        <v>0.59049829749360105</v>
      </c>
    </row>
    <row r="95" spans="1:39" x14ac:dyDescent="0.3">
      <c r="A95" s="1">
        <v>93</v>
      </c>
      <c r="B95" s="2">
        <v>0.71728018846971298</v>
      </c>
      <c r="C95" s="2">
        <v>0.71593014869120197</v>
      </c>
      <c r="D95" s="2">
        <v>0.71458485616078604</v>
      </c>
      <c r="E95" s="2">
        <v>0.71324306255520797</v>
      </c>
      <c r="F95" s="2">
        <v>0.71190395068085199</v>
      </c>
      <c r="G95" s="2">
        <v>0.71056698607457203</v>
      </c>
      <c r="H95" s="2">
        <v>0.7092318196838</v>
      </c>
      <c r="I95" s="2">
        <v>0.70789822404372804</v>
      </c>
      <c r="J95" s="2">
        <v>0.70656605142182105</v>
      </c>
      <c r="K95" s="2">
        <v>0.70523520636861903</v>
      </c>
      <c r="L95" s="2">
        <v>0.70390562771629595</v>
      </c>
      <c r="M95" s="2">
        <v>0.70257727677317305</v>
      </c>
      <c r="N95" s="2">
        <v>0.70125012958158395</v>
      </c>
      <c r="O95" s="2">
        <v>0.69992417184054601</v>
      </c>
      <c r="P95" s="2">
        <v>0.69859939557601902</v>
      </c>
      <c r="Q95" s="2">
        <v>0.69727579695725195</v>
      </c>
      <c r="R95" s="2">
        <v>0.69595337486473097</v>
      </c>
      <c r="S95" s="2">
        <v>0.69463212995103896</v>
      </c>
      <c r="T95" s="2">
        <v>0.69331206402496004</v>
      </c>
      <c r="U95" s="2">
        <v>0.69199317964757001</v>
      </c>
      <c r="V95" s="2">
        <v>0.69067547986734901</v>
      </c>
      <c r="W95" s="2">
        <v>0.68935896804645203</v>
      </c>
      <c r="X95" s="2">
        <v>0.68804364774678095</v>
      </c>
      <c r="Y95" s="2">
        <v>0.686729522655251</v>
      </c>
      <c r="Z95" s="2">
        <v>0.68541659653477904</v>
      </c>
      <c r="AA95" s="2">
        <v>0.68410487319212598</v>
      </c>
      <c r="AB95" s="2">
        <v>0.68279435645680397</v>
      </c>
      <c r="AC95" s="2">
        <v>0.68148505016723104</v>
      </c>
      <c r="AD95" s="2">
        <v>0.68017695816164003</v>
      </c>
      <c r="AE95" s="2">
        <v>0.67887008427211004</v>
      </c>
      <c r="AF95" s="2">
        <v>0.67756443232064201</v>
      </c>
      <c r="AG95" s="2">
        <v>0.676260006116573</v>
      </c>
      <c r="AH95" s="2">
        <v>0.67495680945487602</v>
      </c>
      <c r="AI95" s="2">
        <v>0.67365484611502802</v>
      </c>
      <c r="AJ95" s="2">
        <v>0.67235411986027005</v>
      </c>
      <c r="AK95" s="2">
        <v>0.67105463443709801</v>
      </c>
      <c r="AL95" s="2">
        <v>0.66975639357493599</v>
      </c>
      <c r="AM95" s="2">
        <v>0.66845940098589895</v>
      </c>
    </row>
    <row r="96" spans="1:39" x14ac:dyDescent="0.3">
      <c r="A96" s="1">
        <v>94</v>
      </c>
      <c r="B96" s="2">
        <v>0.78344996538084499</v>
      </c>
      <c r="C96" s="2">
        <v>0.78237195418792405</v>
      </c>
      <c r="D96" s="2">
        <v>0.78129737133753996</v>
      </c>
      <c r="E96" s="2">
        <v>0.78022521958421498</v>
      </c>
      <c r="F96" s="2">
        <v>0.77915484549983804</v>
      </c>
      <c r="G96" s="2">
        <v>0.77808582120700798</v>
      </c>
      <c r="H96" s="2">
        <v>0.77701786679361895</v>
      </c>
      <c r="I96" s="2">
        <v>0.77595079941492595</v>
      </c>
      <c r="J96" s="2">
        <v>0.77488449990313901</v>
      </c>
      <c r="K96" s="2">
        <v>0.77381889086242395</v>
      </c>
      <c r="L96" s="2">
        <v>0.77275392229861695</v>
      </c>
      <c r="M96" s="2">
        <v>0.77168956219193097</v>
      </c>
      <c r="N96" s="2">
        <v>0.77062579031241696</v>
      </c>
      <c r="O96" s="2">
        <v>0.76956259416273598</v>
      </c>
      <c r="P96" s="2">
        <v>0.76849996631653195</v>
      </c>
      <c r="Q96" s="2">
        <v>0.76743790267233103</v>
      </c>
      <c r="R96" s="2">
        <v>0.76637640130806595</v>
      </c>
      <c r="S96" s="2">
        <v>0.76531546172961396</v>
      </c>
      <c r="T96" s="2">
        <v>0.76425508437781497</v>
      </c>
      <c r="U96" s="2">
        <v>0.76319527030507295</v>
      </c>
      <c r="V96" s="2">
        <v>0.762136020963184</v>
      </c>
      <c r="W96" s="2">
        <v>0.76107733806415301</v>
      </c>
      <c r="X96" s="2">
        <v>0.76001922348887796</v>
      </c>
      <c r="Y96" s="2">
        <v>0.75896167922724</v>
      </c>
      <c r="Z96" s="2">
        <v>0.757904707338797</v>
      </c>
      <c r="AA96" s="2">
        <v>0.75684830992699703</v>
      </c>
      <c r="AB96" s="2">
        <v>0.75579248912224894</v>
      </c>
      <c r="AC96" s="2">
        <v>0.75473724707082201</v>
      </c>
      <c r="AD96" s="2">
        <v>0.753682585927547</v>
      </c>
      <c r="AE96" s="2">
        <v>0.75262850785102997</v>
      </c>
      <c r="AF96" s="2">
        <v>0.75157501500050705</v>
      </c>
      <c r="AG96" s="2">
        <v>0.75052210953377596</v>
      </c>
      <c r="AH96" s="2">
        <v>0.74946979360582799</v>
      </c>
      <c r="AI96" s="2">
        <v>0.74841806936795496</v>
      </c>
      <c r="AJ96" s="2">
        <v>0.74736693896715101</v>
      </c>
      <c r="AK96" s="2">
        <v>0.74631640454571901</v>
      </c>
      <c r="AL96" s="2">
        <v>0.74526646824100495</v>
      </c>
      <c r="AM96" s="2">
        <v>0.74421713218522101</v>
      </c>
    </row>
    <row r="97" spans="1:39" x14ac:dyDescent="0.3">
      <c r="A97" s="1">
        <v>95</v>
      </c>
      <c r="B97" s="2">
        <v>0.84415932091502999</v>
      </c>
      <c r="C97" s="2">
        <v>0.84335724493850805</v>
      </c>
      <c r="D97" s="2">
        <v>0.84255753567432101</v>
      </c>
      <c r="E97" s="2">
        <v>0.84175945028495203</v>
      </c>
      <c r="F97" s="2">
        <v>0.84096250167458897</v>
      </c>
      <c r="G97" s="2">
        <v>0.84016637055844401</v>
      </c>
      <c r="H97" s="2">
        <v>0.83937084776494797</v>
      </c>
      <c r="I97" s="2">
        <v>0.838575796375852</v>
      </c>
      <c r="J97" s="2">
        <v>0.83778112688344597</v>
      </c>
      <c r="K97" s="2">
        <v>0.83698678088929701</v>
      </c>
      <c r="L97" s="2">
        <v>0.83619272040773596</v>
      </c>
      <c r="M97" s="2">
        <v>0.83539892084706402</v>
      </c>
      <c r="N97" s="2">
        <v>0.83460536640397198</v>
      </c>
      <c r="O97" s="2">
        <v>0.83381204704148604</v>
      </c>
      <c r="P97" s="2">
        <v>0.83301895650595803</v>
      </c>
      <c r="Q97" s="2">
        <v>0.83222609102587497</v>
      </c>
      <c r="R97" s="2">
        <v>0.83143344845804301</v>
      </c>
      <c r="S97" s="2">
        <v>0.83064102772734005</v>
      </c>
      <c r="T97" s="2">
        <v>0.82984882845909402</v>
      </c>
      <c r="U97" s="2">
        <v>0.82905685073786395</v>
      </c>
      <c r="V97" s="2">
        <v>0.82826509494914502</v>
      </c>
      <c r="W97" s="2">
        <v>0.827473561675517</v>
      </c>
      <c r="X97" s="2">
        <v>0.82668225162848197</v>
      </c>
      <c r="Y97" s="2">
        <v>0.82589116560374498</v>
      </c>
      <c r="Z97" s="2">
        <v>0.82510030445187199</v>
      </c>
      <c r="AA97" s="2">
        <v>0.82430966905902703</v>
      </c>
      <c r="AB97" s="2">
        <v>0.82351926033433798</v>
      </c>
      <c r="AC97" s="2">
        <v>0.82272907920159999</v>
      </c>
      <c r="AD97" s="2">
        <v>0.82193912659383395</v>
      </c>
      <c r="AE97" s="2">
        <v>0.82114940344971599</v>
      </c>
      <c r="AF97" s="2">
        <v>0.82035991071122305</v>
      </c>
      <c r="AG97" s="2">
        <v>0.819570649322099</v>
      </c>
      <c r="AH97" s="2">
        <v>0.81878162022684198</v>
      </c>
      <c r="AI97" s="2">
        <v>0.81799282437003396</v>
      </c>
      <c r="AJ97" s="2">
        <v>0.81720426269590596</v>
      </c>
      <c r="AK97" s="2">
        <v>0.81641593614804797</v>
      </c>
      <c r="AL97" s="2">
        <v>0.81562784566921798</v>
      </c>
      <c r="AM97" s="2">
        <v>0.81483999220121395</v>
      </c>
    </row>
    <row r="98" spans="1:39" x14ac:dyDescent="0.3">
      <c r="A98" s="1">
        <v>96</v>
      </c>
      <c r="B98" s="2">
        <v>0.89728373138547901</v>
      </c>
      <c r="C98" s="2">
        <v>0.89674130938410102</v>
      </c>
      <c r="D98" s="2">
        <v>0.89620041236426895</v>
      </c>
      <c r="E98" s="2">
        <v>0.89566053722918604</v>
      </c>
      <c r="F98" s="2">
        <v>0.89512135391815695</v>
      </c>
      <c r="G98" s="2">
        <v>0.89458264592852998</v>
      </c>
      <c r="H98" s="2">
        <v>0.89404427128217601</v>
      </c>
      <c r="I98" s="2">
        <v>0.89350613690901703</v>
      </c>
      <c r="J98" s="2">
        <v>0.892968181835745</v>
      </c>
      <c r="K98" s="2">
        <v>0.89243036615309601</v>
      </c>
      <c r="L98" s="2">
        <v>0.89189266377541598</v>
      </c>
      <c r="M98" s="2">
        <v>0.89135505768899204</v>
      </c>
      <c r="N98" s="2">
        <v>0.89081753683367904</v>
      </c>
      <c r="O98" s="2">
        <v>0.89028009405641095</v>
      </c>
      <c r="P98" s="2">
        <v>0.88974272476815996</v>
      </c>
      <c r="Q98" s="2">
        <v>0.88920542606253405</v>
      </c>
      <c r="R98" s="2">
        <v>0.88866819613735204</v>
      </c>
      <c r="S98" s="2">
        <v>0.88813103391503101</v>
      </c>
      <c r="T98" s="2">
        <v>0.88759393879346504</v>
      </c>
      <c r="U98" s="2">
        <v>0.88705691048253899</v>
      </c>
      <c r="V98" s="2">
        <v>0.88651994889682695</v>
      </c>
      <c r="W98" s="2">
        <v>0.88598305408518596</v>
      </c>
      <c r="X98" s="2">
        <v>0.88544622618454005</v>
      </c>
      <c r="Y98" s="2">
        <v>0.88490946538955795</v>
      </c>
      <c r="Z98" s="2">
        <v>0.88437277193274799</v>
      </c>
      <c r="AA98" s="2">
        <v>0.88383614607139904</v>
      </c>
      <c r="AB98" s="2">
        <v>0.88329958807900799</v>
      </c>
      <c r="AC98" s="2">
        <v>0.88276309823965404</v>
      </c>
      <c r="AD98" s="2">
        <v>0.882226676844304</v>
      </c>
      <c r="AE98" s="2">
        <v>0.88169032418839299</v>
      </c>
      <c r="AF98" s="2">
        <v>0.88115404057023194</v>
      </c>
      <c r="AG98" s="2">
        <v>0.88061782628996399</v>
      </c>
      <c r="AH98" s="2">
        <v>0.88008168164887701</v>
      </c>
      <c r="AI98" s="2">
        <v>0.879545606948959</v>
      </c>
      <c r="AJ98" s="2">
        <v>0.87900960249259597</v>
      </c>
      <c r="AK98" s="2">
        <v>0.87847366858238096</v>
      </c>
      <c r="AL98" s="2">
        <v>0.87793780552098799</v>
      </c>
      <c r="AM98" s="2">
        <v>0.87740201361108605</v>
      </c>
    </row>
    <row r="99" spans="1:39" x14ac:dyDescent="0.3">
      <c r="A99" s="1">
        <v>97</v>
      </c>
      <c r="B99" s="2">
        <v>0.94087625875370595</v>
      </c>
      <c r="C99" s="2">
        <v>0.94055809798039602</v>
      </c>
      <c r="D99" s="2">
        <v>0.94024080916713104</v>
      </c>
      <c r="E99" s="2">
        <v>0.93992409678405997</v>
      </c>
      <c r="F99" s="2">
        <v>0.939607766891567</v>
      </c>
      <c r="G99" s="2">
        <v>0.93929169222539</v>
      </c>
      <c r="H99" s="2">
        <v>0.93897578928140701</v>
      </c>
      <c r="I99" s="2">
        <v>0.93866000327600396</v>
      </c>
      <c r="J99" s="2">
        <v>0.93834429827531196</v>
      </c>
      <c r="K99" s="2">
        <v>0.93802865071686103</v>
      </c>
      <c r="L99" s="2">
        <v>0.93771304515772802</v>
      </c>
      <c r="M99" s="2">
        <v>0.93739747148398</v>
      </c>
      <c r="N99" s="2">
        <v>0.93708192307918603</v>
      </c>
      <c r="O99" s="2">
        <v>0.93676639562237396</v>
      </c>
      <c r="P99" s="2">
        <v>0.93645088629912099</v>
      </c>
      <c r="Q99" s="2">
        <v>0.93613539328376605</v>
      </c>
      <c r="R99" s="2">
        <v>0.93581991539959197</v>
      </c>
      <c r="S99" s="2">
        <v>0.93550445189578202</v>
      </c>
      <c r="T99" s="2">
        <v>0.93518900230104995</v>
      </c>
      <c r="U99" s="2">
        <v>0.93487356632755703</v>
      </c>
      <c r="V99" s="2">
        <v>0.93455814380786895</v>
      </c>
      <c r="W99" s="2">
        <v>0.934242734653564</v>
      </c>
      <c r="X99" s="2">
        <v>0.93392733882807799</v>
      </c>
      <c r="Y99" s="2">
        <v>0.93361195632887795</v>
      </c>
      <c r="Z99" s="2">
        <v>0.93329658717575803</v>
      </c>
      <c r="AA99" s="2">
        <v>0.93298123140317002</v>
      </c>
      <c r="AB99" s="2">
        <v>0.932665889055175</v>
      </c>
      <c r="AC99" s="2">
        <v>0.93235056018214002</v>
      </c>
      <c r="AD99" s="2">
        <v>0.93203524483856803</v>
      </c>
      <c r="AE99" s="2">
        <v>0.93171994308167105</v>
      </c>
      <c r="AF99" s="2">
        <v>0.93140465497043501</v>
      </c>
      <c r="AG99" s="2">
        <v>0.93108938056500801</v>
      </c>
      <c r="AH99" s="2">
        <v>0.930774119926296</v>
      </c>
      <c r="AI99" s="2">
        <v>0.93045887311569897</v>
      </c>
      <c r="AJ99" s="2">
        <v>0.93014364019493601</v>
      </c>
      <c r="AK99" s="2">
        <v>0.92982842122593601</v>
      </c>
      <c r="AL99" s="2">
        <v>0.92951321627075401</v>
      </c>
      <c r="AM99" s="2">
        <v>0.92919802539153296</v>
      </c>
    </row>
    <row r="100" spans="1:39" x14ac:dyDescent="0.3">
      <c r="A100" s="1">
        <v>98</v>
      </c>
      <c r="B100" s="2">
        <v>0.97328520213511205</v>
      </c>
      <c r="C100" s="2">
        <v>0.97313959628283697</v>
      </c>
      <c r="D100" s="2">
        <v>0.97299438560936202</v>
      </c>
      <c r="E100" s="2">
        <v>0.97284943469752005</v>
      </c>
      <c r="F100" s="2">
        <v>0.97270465467023004</v>
      </c>
      <c r="G100" s="2">
        <v>0.97255998719634595</v>
      </c>
      <c r="H100" s="2">
        <v>0.97241539399311006</v>
      </c>
      <c r="I100" s="2">
        <v>0.97227084993624502</v>
      </c>
      <c r="J100" s="2">
        <v>0.97212633853785702</v>
      </c>
      <c r="K100" s="2">
        <v>0.97198184897841999</v>
      </c>
      <c r="L100" s="2">
        <v>0.97183737415876204</v>
      </c>
      <c r="M100" s="2">
        <v>0.97169290942150999</v>
      </c>
      <c r="N100" s="2">
        <v>0.97154845171193605</v>
      </c>
      <c r="O100" s="2">
        <v>0.971403999027181</v>
      </c>
      <c r="P100" s="2">
        <v>0.97125955005476705</v>
      </c>
      <c r="Q100" s="2">
        <v>0.97111510393533795</v>
      </c>
      <c r="R100" s="2">
        <v>0.970970660106936</v>
      </c>
      <c r="S100" s="2">
        <v>0.97082621820279802</v>
      </c>
      <c r="T100" s="2">
        <v>0.97068177798427502</v>
      </c>
      <c r="U100" s="2">
        <v>0.97053733929680097</v>
      </c>
      <c r="V100" s="2">
        <v>0.97039290204099904</v>
      </c>
      <c r="W100" s="2">
        <v>0.97024846615371196</v>
      </c>
      <c r="X100" s="2">
        <v>0.97010403159555902</v>
      </c>
      <c r="Y100" s="2">
        <v>0.96995959834276002</v>
      </c>
      <c r="Z100" s="2">
        <v>0.96981516638177701</v>
      </c>
      <c r="AA100" s="2">
        <v>0.96967073570579398</v>
      </c>
      <c r="AB100" s="2">
        <v>0.969526306312405</v>
      </c>
      <c r="AC100" s="2">
        <v>0.96938187820210098</v>
      </c>
      <c r="AD100" s="2">
        <v>0.96923745137727102</v>
      </c>
      <c r="AE100" s="2">
        <v>0.96909302584155399</v>
      </c>
      <c r="AF100" s="2">
        <v>0.96894860159940399</v>
      </c>
      <c r="AG100" s="2">
        <v>0.96880417865581503</v>
      </c>
      <c r="AH100" s="2">
        <v>0.96865975701613205</v>
      </c>
      <c r="AI100" s="2">
        <v>0.96851533668593204</v>
      </c>
      <c r="AJ100" s="2">
        <v>0.96837091767094396</v>
      </c>
      <c r="AK100" s="2">
        <v>0.96822649997699395</v>
      </c>
      <c r="AL100" s="2">
        <v>0.96808208360997605</v>
      </c>
      <c r="AM100" s="2">
        <v>0.96793766857582597</v>
      </c>
    </row>
    <row r="101" spans="1:39" x14ac:dyDescent="0.3">
      <c r="A101" s="1">
        <v>99</v>
      </c>
      <c r="B101" s="2">
        <v>0.99325462529711805</v>
      </c>
      <c r="C101" s="2">
        <v>0.993217589424365</v>
      </c>
      <c r="D101" s="2">
        <v>0.99318065388124999</v>
      </c>
      <c r="E101" s="2">
        <v>0.99314378419494498</v>
      </c>
      <c r="F101" s="2">
        <v>0.99310695773956603</v>
      </c>
      <c r="G101" s="2">
        <v>0.99307015966486001</v>
      </c>
      <c r="H101" s="2">
        <v>0.99303338022403898</v>
      </c>
      <c r="I101" s="2">
        <v>0.99299661301992204</v>
      </c>
      <c r="J101" s="2">
        <v>0.99295985385381602</v>
      </c>
      <c r="K101" s="2">
        <v>0.99292309996998096</v>
      </c>
      <c r="L101" s="2">
        <v>0.99288634955974697</v>
      </c>
      <c r="M101" s="2">
        <v>0.99284960143604595</v>
      </c>
      <c r="N101" s="2">
        <v>0.99281285481978898</v>
      </c>
      <c r="O101" s="2">
        <v>0.99277610919966397</v>
      </c>
      <c r="P101" s="2">
        <v>0.992739364240109</v>
      </c>
      <c r="Q101" s="2">
        <v>0.992702619720917</v>
      </c>
      <c r="R101" s="2">
        <v>0.99266587549759</v>
      </c>
      <c r="S101" s="2">
        <v>0.99262913147532095</v>
      </c>
      <c r="T101" s="2">
        <v>0.99259238759192203</v>
      </c>
      <c r="U101" s="2">
        <v>0.99255564380660599</v>
      </c>
      <c r="V101" s="2">
        <v>0.99251890009264099</v>
      </c>
      <c r="W101" s="2">
        <v>0.99248215643251403</v>
      </c>
      <c r="X101" s="2">
        <v>0.99244541281476395</v>
      </c>
      <c r="Y101" s="2">
        <v>0.99240866923190396</v>
      </c>
      <c r="Z101" s="2">
        <v>0.99237192567905297</v>
      </c>
      <c r="AA101" s="2">
        <v>0.99233518215304295</v>
      </c>
      <c r="AB101" s="2">
        <v>0.99229843865182599</v>
      </c>
      <c r="AC101" s="2">
        <v>0.99226169517409601</v>
      </c>
      <c r="AD101" s="2">
        <v>0.99222495171902603</v>
      </c>
      <c r="AE101" s="2">
        <v>0.99218820828610998</v>
      </c>
      <c r="AF101" s="2">
        <v>0.99215146487504902</v>
      </c>
      <c r="AG101" s="2">
        <v>0.99211472148568003</v>
      </c>
      <c r="AH101" s="2">
        <v>0.99207797811793097</v>
      </c>
      <c r="AI101" s="2">
        <v>0.99204123477178996</v>
      </c>
      <c r="AJ101" s="2">
        <v>0.99200449144727998</v>
      </c>
      <c r="AK101" s="2">
        <v>0.99196774814445399</v>
      </c>
      <c r="AL101" s="2">
        <v>0.99193100486337804</v>
      </c>
      <c r="AM101" s="2">
        <v>0.99189426160413097</v>
      </c>
    </row>
    <row r="102" spans="1:39" x14ac:dyDescent="0.3">
      <c r="A102" s="1">
        <v>100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E9D-8651-7348-B4AD-44FDF7794FE8}">
  <dimension ref="A2:G103"/>
  <sheetViews>
    <sheetView zoomScale="101" zoomScaleNormal="180" workbookViewId="0">
      <selection activeCell="E3" sqref="E3"/>
    </sheetView>
  </sheetViews>
  <sheetFormatPr baseColWidth="10" defaultRowHeight="14.4" x14ac:dyDescent="0.3"/>
  <cols>
    <col min="1" max="1" width="4.77734375" bestFit="1" customWidth="1"/>
    <col min="2" max="2" width="12.6640625" bestFit="1" customWidth="1"/>
  </cols>
  <sheetData>
    <row r="2" spans="1:7" x14ac:dyDescent="0.3">
      <c r="A2" s="4" t="s">
        <v>38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</row>
    <row r="3" spans="1:7" x14ac:dyDescent="0.3">
      <c r="A3" s="4">
        <v>0</v>
      </c>
      <c r="B3" s="3">
        <v>6.0182076002195401E-3</v>
      </c>
      <c r="C3" s="4">
        <v>100000</v>
      </c>
      <c r="D3" s="5">
        <f>C3*B3</f>
        <v>601.82076002195402</v>
      </c>
      <c r="E3" s="5">
        <f>C3-0.5*D3</f>
        <v>99699.089619989027</v>
      </c>
      <c r="F3" s="5">
        <f>SUM(E3:$E$103)</f>
        <v>7549019.3080758536</v>
      </c>
      <c r="G3" s="6">
        <f>F3/C3</f>
        <v>75.49019308075853</v>
      </c>
    </row>
    <row r="4" spans="1:7" x14ac:dyDescent="0.3">
      <c r="A4" s="4">
        <v>1</v>
      </c>
      <c r="B4" s="3">
        <v>3.4310519555368199E-3</v>
      </c>
      <c r="C4" s="5">
        <f>C3-D3</f>
        <v>99398.179239978039</v>
      </c>
      <c r="D4" s="5">
        <f t="shared" ref="D4" si="0">C4*B4</f>
        <v>341.04031725812598</v>
      </c>
      <c r="E4" s="5">
        <f t="shared" ref="E4:E67" si="1">C4-0.5*D4</f>
        <v>99227.659081348975</v>
      </c>
      <c r="F4" s="5">
        <f>SUM(E4:$E$103)</f>
        <v>7449320.2184558632</v>
      </c>
      <c r="G4" s="6">
        <f t="shared" ref="G4:G67" si="2">F4/C4</f>
        <v>74.944232131967865</v>
      </c>
    </row>
    <row r="5" spans="1:7" x14ac:dyDescent="0.3">
      <c r="A5" s="4">
        <v>2</v>
      </c>
      <c r="B5" s="3">
        <v>1.6383919319723601E-3</v>
      </c>
      <c r="C5" s="5">
        <f t="shared" ref="C5:C68" si="3">C4-D4</f>
        <v>99057.138922719911</v>
      </c>
      <c r="D5" s="5">
        <f t="shared" ref="D5:D68" si="4">C5*B5</f>
        <v>162.29441721524955</v>
      </c>
      <c r="E5" s="5">
        <f t="shared" si="1"/>
        <v>98975.991714112286</v>
      </c>
      <c r="F5" s="5">
        <f>SUM(E5:$E$103)</f>
        <v>7350092.559374514</v>
      </c>
      <c r="G5" s="6">
        <f t="shared" si="2"/>
        <v>74.200533543662488</v>
      </c>
    </row>
    <row r="6" spans="1:7" x14ac:dyDescent="0.3">
      <c r="A6" s="4">
        <v>3</v>
      </c>
      <c r="B6" s="3">
        <v>6.4480471752693003E-4</v>
      </c>
      <c r="C6" s="5">
        <f t="shared" si="3"/>
        <v>98894.844505504661</v>
      </c>
      <c r="D6" s="5">
        <f t="shared" si="4"/>
        <v>63.767862276241601</v>
      </c>
      <c r="E6" s="5">
        <f t="shared" si="1"/>
        <v>98862.960574366545</v>
      </c>
      <c r="F6" s="5">
        <f>SUM(E6:$E$103)</f>
        <v>7251116.5676604025</v>
      </c>
      <c r="G6" s="6">
        <f t="shared" si="2"/>
        <v>73.321482064282861</v>
      </c>
    </row>
    <row r="7" spans="1:7" x14ac:dyDescent="0.3">
      <c r="A7" s="4">
        <v>4</v>
      </c>
      <c r="B7" s="3">
        <v>2.0935720684844399E-4</v>
      </c>
      <c r="C7" s="5">
        <f t="shared" si="3"/>
        <v>98831.076643228414</v>
      </c>
      <c r="D7" s="5">
        <f t="shared" si="4"/>
        <v>20.690998155850792</v>
      </c>
      <c r="E7" s="5">
        <f t="shared" si="1"/>
        <v>98820.731144150486</v>
      </c>
      <c r="F7" s="5">
        <f>SUM(E7:$E$103)</f>
        <v>7152253.6070860354</v>
      </c>
      <c r="G7" s="6">
        <f t="shared" si="2"/>
        <v>72.36846799620578</v>
      </c>
    </row>
    <row r="8" spans="1:7" x14ac:dyDescent="0.3">
      <c r="A8" s="4">
        <v>5</v>
      </c>
      <c r="B8" s="3">
        <v>9.8905156816900004E-5</v>
      </c>
      <c r="C8" s="5">
        <f t="shared" si="3"/>
        <v>98810.385645072558</v>
      </c>
      <c r="D8" s="5">
        <f t="shared" si="4"/>
        <v>9.7728566873642659</v>
      </c>
      <c r="E8" s="5">
        <f t="shared" si="1"/>
        <v>98805.499216728873</v>
      </c>
      <c r="F8" s="5">
        <f>SUM(E8:$E$103)</f>
        <v>7053432.8759418847</v>
      </c>
      <c r="G8" s="6">
        <f t="shared" si="2"/>
        <v>71.383517328612129</v>
      </c>
    </row>
    <row r="9" spans="1:7" x14ac:dyDescent="0.3">
      <c r="A9" s="4">
        <v>6</v>
      </c>
      <c r="B9" s="3">
        <v>1.16858362207179E-4</v>
      </c>
      <c r="C9" s="5">
        <f t="shared" si="3"/>
        <v>98800.612788385188</v>
      </c>
      <c r="D9" s="5">
        <f t="shared" si="4"/>
        <v>11.545677795516358</v>
      </c>
      <c r="E9" s="5">
        <f t="shared" si="1"/>
        <v>98794.839949487432</v>
      </c>
      <c r="F9" s="5">
        <f>SUM(E9:$E$103)</f>
        <v>6954627.3767251559</v>
      </c>
      <c r="G9" s="6">
        <f t="shared" si="2"/>
        <v>70.390528767476724</v>
      </c>
    </row>
    <row r="10" spans="1:7" x14ac:dyDescent="0.3">
      <c r="A10" s="4">
        <v>7</v>
      </c>
      <c r="B10" s="3">
        <v>2.10854769454512E-4</v>
      </c>
      <c r="C10" s="5">
        <f t="shared" si="3"/>
        <v>98789.067110589676</v>
      </c>
      <c r="D10" s="5">
        <f t="shared" si="4"/>
        <v>20.830145970229701</v>
      </c>
      <c r="E10" s="5">
        <f t="shared" si="1"/>
        <v>98778.652037604566</v>
      </c>
      <c r="F10" s="5">
        <f>SUM(E10:$E$103)</f>
        <v>6855832.5367756682</v>
      </c>
      <c r="G10" s="6">
        <f t="shared" si="2"/>
        <v>69.398697014730274</v>
      </c>
    </row>
    <row r="11" spans="1:7" x14ac:dyDescent="0.3">
      <c r="A11" s="4">
        <v>8</v>
      </c>
      <c r="B11" s="3">
        <v>2.5364921668323299E-4</v>
      </c>
      <c r="C11" s="5">
        <f t="shared" si="3"/>
        <v>98768.236964619442</v>
      </c>
      <c r="D11" s="5">
        <f t="shared" si="4"/>
        <v>25.052485939259657</v>
      </c>
      <c r="E11" s="5">
        <f t="shared" si="1"/>
        <v>98755.710721649812</v>
      </c>
      <c r="F11" s="5">
        <f>SUM(E11:$E$103)</f>
        <v>6757053.8847380634</v>
      </c>
      <c r="G11" s="6">
        <f t="shared" si="2"/>
        <v>68.413227697468784</v>
      </c>
    </row>
    <row r="12" spans="1:7" x14ac:dyDescent="0.3">
      <c r="A12" s="4">
        <v>9</v>
      </c>
      <c r="B12" s="3">
        <v>2.88082571112207E-4</v>
      </c>
      <c r="C12" s="5">
        <f t="shared" si="3"/>
        <v>98743.184478680181</v>
      </c>
      <c r="D12" s="5">
        <f t="shared" si="4"/>
        <v>28.446190464425158</v>
      </c>
      <c r="E12" s="5">
        <f t="shared" si="1"/>
        <v>98728.961383447968</v>
      </c>
      <c r="F12" s="5">
        <f>SUM(E12:$E$103)</f>
        <v>6658298.1740164142</v>
      </c>
      <c r="G12" s="6">
        <f t="shared" si="2"/>
        <v>67.43045820498142</v>
      </c>
    </row>
    <row r="13" spans="1:7" x14ac:dyDescent="0.3">
      <c r="A13" s="4">
        <v>10</v>
      </c>
      <c r="B13" s="3">
        <v>3.1313654698841901E-4</v>
      </c>
      <c r="C13" s="5">
        <f t="shared" si="3"/>
        <v>98714.738288215754</v>
      </c>
      <c r="D13" s="5">
        <f t="shared" si="4"/>
        <v>30.911192284437359</v>
      </c>
      <c r="E13" s="5">
        <f t="shared" si="1"/>
        <v>98699.282692073539</v>
      </c>
      <c r="F13" s="5">
        <f>SUM(E13:$E$103)</f>
        <v>6559569.2126329653</v>
      </c>
      <c r="G13" s="6">
        <f t="shared" si="2"/>
        <v>66.449745259731145</v>
      </c>
    </row>
    <row r="14" spans="1:7" x14ac:dyDescent="0.3">
      <c r="A14" s="4">
        <v>11</v>
      </c>
      <c r="B14" s="3">
        <v>3.4131936895764398E-4</v>
      </c>
      <c r="C14" s="5">
        <f t="shared" si="3"/>
        <v>98683.827095931323</v>
      </c>
      <c r="D14" s="5">
        <f t="shared" si="4"/>
        <v>33.682701590708525</v>
      </c>
      <c r="E14" s="5">
        <f t="shared" si="1"/>
        <v>98666.985745135971</v>
      </c>
      <c r="F14" s="5">
        <f>SUM(E14:$E$103)</f>
        <v>6460869.9299408924</v>
      </c>
      <c r="G14" s="6">
        <f t="shared" si="2"/>
        <v>65.470403003931239</v>
      </c>
    </row>
    <row r="15" spans="1:7" x14ac:dyDescent="0.3">
      <c r="A15" s="4">
        <v>12</v>
      </c>
      <c r="B15" s="3">
        <v>3.7957086667933E-4</v>
      </c>
      <c r="C15" s="5">
        <f t="shared" si="3"/>
        <v>98650.144394340619</v>
      </c>
      <c r="D15" s="5">
        <f t="shared" si="4"/>
        <v>37.44472080580092</v>
      </c>
      <c r="E15" s="5">
        <f t="shared" si="1"/>
        <v>98631.422033937721</v>
      </c>
      <c r="F15" s="5">
        <f>SUM(E15:$E$103)</f>
        <v>6362202.9441957567</v>
      </c>
      <c r="G15" s="6">
        <f t="shared" si="2"/>
        <v>64.492586232451018</v>
      </c>
    </row>
    <row r="16" spans="1:7" x14ac:dyDescent="0.3">
      <c r="A16" s="4">
        <v>13</v>
      </c>
      <c r="B16" s="3">
        <v>4.4065413685532402E-4</v>
      </c>
      <c r="C16" s="5">
        <f t="shared" si="3"/>
        <v>98612.699673534822</v>
      </c>
      <c r="D16" s="5">
        <f t="shared" si="4"/>
        <v>43.454094057614782</v>
      </c>
      <c r="E16" s="5">
        <f t="shared" si="1"/>
        <v>98590.972626506016</v>
      </c>
      <c r="F16" s="5">
        <f>SUM(E16:$E$103)</f>
        <v>6263571.522161819</v>
      </c>
      <c r="G16" s="6">
        <f t="shared" si="2"/>
        <v>63.516885177039775</v>
      </c>
    </row>
    <row r="17" spans="1:7" x14ac:dyDescent="0.3">
      <c r="A17" s="4">
        <v>14</v>
      </c>
      <c r="B17" s="3">
        <v>5.3776061817461997E-4</v>
      </c>
      <c r="C17" s="5">
        <f t="shared" si="3"/>
        <v>98569.24557947721</v>
      </c>
      <c r="D17" s="5">
        <f t="shared" si="4"/>
        <v>53.006658435825592</v>
      </c>
      <c r="E17" s="5">
        <f t="shared" si="1"/>
        <v>98542.742250259296</v>
      </c>
      <c r="F17" s="5">
        <f>SUM(E17:$E$103)</f>
        <v>6164980.5495353136</v>
      </c>
      <c r="G17" s="6">
        <f t="shared" si="2"/>
        <v>62.544666069950168</v>
      </c>
    </row>
    <row r="18" spans="1:7" x14ac:dyDescent="0.3">
      <c r="A18" s="4">
        <v>15</v>
      </c>
      <c r="B18" s="3">
        <v>6.72039569227165E-4</v>
      </c>
      <c r="C18" s="5">
        <f t="shared" si="3"/>
        <v>98516.238921041382</v>
      </c>
      <c r="D18" s="5">
        <f t="shared" si="4"/>
        <v>66.206810766377117</v>
      </c>
      <c r="E18" s="5">
        <f t="shared" si="1"/>
        <v>98483.135515658199</v>
      </c>
      <c r="F18" s="5">
        <f>SUM(E18:$E$103)</f>
        <v>6066437.8072850537</v>
      </c>
      <c r="G18" s="6">
        <f t="shared" si="2"/>
        <v>61.578049200063063</v>
      </c>
    </row>
    <row r="19" spans="1:7" x14ac:dyDescent="0.3">
      <c r="A19" s="4">
        <v>16</v>
      </c>
      <c r="B19" s="3">
        <v>8.4454674663077896E-4</v>
      </c>
      <c r="C19" s="5">
        <f t="shared" si="3"/>
        <v>98450.032110275002</v>
      </c>
      <c r="D19" s="5">
        <f t="shared" si="4"/>
        <v>83.145654324428477</v>
      </c>
      <c r="E19" s="5">
        <f t="shared" si="1"/>
        <v>98408.459283112781</v>
      </c>
      <c r="F19" s="5">
        <f>SUM(E19:$E$103)</f>
        <v>5967954.6717693955</v>
      </c>
      <c r="G19" s="6">
        <f t="shared" si="2"/>
        <v>60.619123669605528</v>
      </c>
    </row>
    <row r="20" spans="1:7" x14ac:dyDescent="0.3">
      <c r="A20" s="4">
        <v>17</v>
      </c>
      <c r="B20" s="3">
        <v>1.0441683808945601E-3</v>
      </c>
      <c r="C20" s="5">
        <f t="shared" si="3"/>
        <v>98366.886455950575</v>
      </c>
      <c r="D20" s="5">
        <f t="shared" si="4"/>
        <v>102.71159256434895</v>
      </c>
      <c r="E20" s="5">
        <f t="shared" si="1"/>
        <v>98315.530659668395</v>
      </c>
      <c r="F20" s="5">
        <f>SUM(E20:$E$103)</f>
        <v>5869546.2124862829</v>
      </c>
      <c r="G20" s="6">
        <f t="shared" si="2"/>
        <v>59.669939996674685</v>
      </c>
    </row>
    <row r="21" spans="1:7" x14ac:dyDescent="0.3">
      <c r="A21" s="4">
        <v>18</v>
      </c>
      <c r="B21" s="3">
        <v>1.2486181952794299E-3</v>
      </c>
      <c r="C21" s="5">
        <f t="shared" si="3"/>
        <v>98264.17486338623</v>
      </c>
      <c r="D21" s="5">
        <f t="shared" si="4"/>
        <v>122.69443667854364</v>
      </c>
      <c r="E21" s="5">
        <f t="shared" si="1"/>
        <v>98202.827645046957</v>
      </c>
      <c r="F21" s="5">
        <f>SUM(E21:$E$103)</f>
        <v>5771230.6818266148</v>
      </c>
      <c r="G21" s="6">
        <f t="shared" si="2"/>
        <v>58.731787956803032</v>
      </c>
    </row>
    <row r="22" spans="1:7" x14ac:dyDescent="0.3">
      <c r="A22" s="4">
        <v>19</v>
      </c>
      <c r="B22" s="3">
        <v>1.4527093317260799E-3</v>
      </c>
      <c r="C22" s="5">
        <f t="shared" si="3"/>
        <v>98141.480426707683</v>
      </c>
      <c r="D22" s="5">
        <f t="shared" si="4"/>
        <v>142.57104444529068</v>
      </c>
      <c r="E22" s="5">
        <f t="shared" si="1"/>
        <v>98070.194904485033</v>
      </c>
      <c r="F22" s="5">
        <f>SUM(E22:$E$103)</f>
        <v>5673027.8541815672</v>
      </c>
      <c r="G22" s="6">
        <f t="shared" si="2"/>
        <v>57.804588126405932</v>
      </c>
    </row>
    <row r="23" spans="1:7" x14ac:dyDescent="0.3">
      <c r="A23" s="4">
        <v>20</v>
      </c>
      <c r="B23" s="3">
        <v>1.6369916758547101E-3</v>
      </c>
      <c r="C23" s="5">
        <f t="shared" si="3"/>
        <v>97998.909382262398</v>
      </c>
      <c r="D23" s="5">
        <f t="shared" si="4"/>
        <v>160.4233989016036</v>
      </c>
      <c r="E23" s="5">
        <f t="shared" si="1"/>
        <v>97918.697682811602</v>
      </c>
      <c r="F23" s="5">
        <f>SUM(E23:$E$103)</f>
        <v>5574957.6592770834</v>
      </c>
      <c r="G23" s="6">
        <f t="shared" si="2"/>
        <v>56.887956145827673</v>
      </c>
    </row>
    <row r="24" spans="1:7" x14ac:dyDescent="0.3">
      <c r="A24" s="4">
        <v>21</v>
      </c>
      <c r="B24" s="3">
        <v>1.7880280379470399E-3</v>
      </c>
      <c r="C24" s="5">
        <f t="shared" si="3"/>
        <v>97838.485983360792</v>
      </c>
      <c r="D24" s="5">
        <f t="shared" si="4"/>
        <v>174.93795612853756</v>
      </c>
      <c r="E24" s="5">
        <f t="shared" si="1"/>
        <v>97751.017005296526</v>
      </c>
      <c r="F24" s="5">
        <f>SUM(E24:$E$103)</f>
        <v>5477038.9615942715</v>
      </c>
      <c r="G24" s="6">
        <f t="shared" si="2"/>
        <v>55.98041411358043</v>
      </c>
    </row>
    <row r="25" spans="1:7" x14ac:dyDescent="0.3">
      <c r="A25" s="4">
        <v>22</v>
      </c>
      <c r="B25" s="3">
        <v>1.9106886381680399E-3</v>
      </c>
      <c r="C25" s="5">
        <f t="shared" si="3"/>
        <v>97663.54802723226</v>
      </c>
      <c r="D25" s="5">
        <f t="shared" si="4"/>
        <v>186.60463157881136</v>
      </c>
      <c r="E25" s="5">
        <f t="shared" si="1"/>
        <v>97570.245711442854</v>
      </c>
      <c r="F25" s="5">
        <f>SUM(E25:$E$103)</f>
        <v>5379287.944588976</v>
      </c>
      <c r="G25" s="6">
        <f t="shared" si="2"/>
        <v>55.079792340628757</v>
      </c>
    </row>
    <row r="26" spans="1:7" x14ac:dyDescent="0.3">
      <c r="A26" s="4">
        <v>23</v>
      </c>
      <c r="B26" s="3">
        <v>2.0063236351872899E-3</v>
      </c>
      <c r="C26" s="5">
        <f t="shared" si="3"/>
        <v>97476.943395653449</v>
      </c>
      <c r="D26" s="5">
        <f t="shared" si="4"/>
        <v>195.57029542051311</v>
      </c>
      <c r="E26" s="5">
        <f t="shared" si="1"/>
        <v>97379.158247943196</v>
      </c>
      <c r="F26" s="5">
        <f>SUM(E26:$E$103)</f>
        <v>5281717.698877533</v>
      </c>
      <c r="G26" s="6">
        <f t="shared" si="2"/>
        <v>54.184276967316642</v>
      </c>
    </row>
    <row r="27" spans="1:7" x14ac:dyDescent="0.3">
      <c r="A27" s="4">
        <v>24</v>
      </c>
      <c r="B27" s="3">
        <v>2.0711475183127302E-3</v>
      </c>
      <c r="C27" s="5">
        <f t="shared" si="3"/>
        <v>97281.37310023293</v>
      </c>
      <c r="D27" s="5">
        <f t="shared" si="4"/>
        <v>201.48407447460221</v>
      </c>
      <c r="E27" s="5">
        <f t="shared" si="1"/>
        <v>97180.631062995628</v>
      </c>
      <c r="F27" s="5">
        <f>SUM(E27:$E$103)</f>
        <v>5184338.5406295881</v>
      </c>
      <c r="G27" s="6">
        <f t="shared" si="2"/>
        <v>53.29220153264032</v>
      </c>
    </row>
    <row r="28" spans="1:7" x14ac:dyDescent="0.3">
      <c r="A28" s="4">
        <v>25</v>
      </c>
      <c r="B28" s="3">
        <v>2.1209326577369199E-3</v>
      </c>
      <c r="C28" s="5">
        <f t="shared" si="3"/>
        <v>97079.889025758326</v>
      </c>
      <c r="D28" s="5">
        <f t="shared" si="4"/>
        <v>205.89990704420686</v>
      </c>
      <c r="E28" s="5">
        <f t="shared" si="1"/>
        <v>96976.93907223623</v>
      </c>
      <c r="F28" s="5">
        <f>SUM(E28:$E$103)</f>
        <v>5087157.9095665924</v>
      </c>
      <c r="G28" s="6">
        <f t="shared" si="2"/>
        <v>52.40176890001193</v>
      </c>
    </row>
    <row r="29" spans="1:7" x14ac:dyDescent="0.3">
      <c r="A29" s="4">
        <v>26</v>
      </c>
      <c r="B29" s="3">
        <v>2.1628146644417198E-3</v>
      </c>
      <c r="C29" s="5">
        <f t="shared" si="3"/>
        <v>96873.989118714118</v>
      </c>
      <c r="D29" s="5">
        <f t="shared" si="4"/>
        <v>209.5204842689225</v>
      </c>
      <c r="E29" s="5">
        <f t="shared" si="1"/>
        <v>96769.228876579655</v>
      </c>
      <c r="F29" s="5">
        <f>SUM(E29:$E$103)</f>
        <v>4990180.9704943569</v>
      </c>
      <c r="G29" s="6">
        <f t="shared" si="2"/>
        <v>51.512083025497645</v>
      </c>
    </row>
    <row r="30" spans="1:7" x14ac:dyDescent="0.3">
      <c r="A30" s="4">
        <v>27</v>
      </c>
      <c r="B30" s="3">
        <v>2.190088788202E-3</v>
      </c>
      <c r="C30" s="5">
        <f t="shared" si="3"/>
        <v>96664.468634445191</v>
      </c>
      <c r="D30" s="5">
        <f t="shared" si="4"/>
        <v>211.70376897380231</v>
      </c>
      <c r="E30" s="5">
        <f t="shared" si="1"/>
        <v>96558.616749958295</v>
      </c>
      <c r="F30" s="5">
        <f>SUM(E30:$E$103)</f>
        <v>4893411.7416177765</v>
      </c>
      <c r="G30" s="6">
        <f t="shared" si="2"/>
        <v>50.622651846596604</v>
      </c>
    </row>
    <row r="31" spans="1:7" x14ac:dyDescent="0.3">
      <c r="A31" s="4">
        <v>28</v>
      </c>
      <c r="B31" s="3">
        <v>2.2031906123823998E-3</v>
      </c>
      <c r="C31" s="5">
        <f t="shared" si="3"/>
        <v>96452.764865471385</v>
      </c>
      <c r="D31" s="5">
        <f t="shared" si="4"/>
        <v>212.50382608993351</v>
      </c>
      <c r="E31" s="5">
        <f t="shared" si="1"/>
        <v>96346.512952426419</v>
      </c>
      <c r="F31" s="5">
        <f>SUM(E31:$E$103)</f>
        <v>4796853.1248678183</v>
      </c>
      <c r="G31" s="6">
        <f t="shared" si="2"/>
        <v>49.732665844864947</v>
      </c>
    </row>
    <row r="32" spans="1:7" x14ac:dyDescent="0.3">
      <c r="A32" s="4">
        <v>29</v>
      </c>
      <c r="B32" s="3">
        <v>2.20815168328516E-3</v>
      </c>
      <c r="C32" s="5">
        <f t="shared" si="3"/>
        <v>96240.261039381454</v>
      </c>
      <c r="D32" s="5">
        <f t="shared" si="4"/>
        <v>212.51309441391336</v>
      </c>
      <c r="E32" s="5">
        <f t="shared" si="1"/>
        <v>96134.004492174499</v>
      </c>
      <c r="F32" s="5">
        <f>SUM(E32:$E$103)</f>
        <v>4700506.6119153919</v>
      </c>
      <c r="G32" s="6">
        <f t="shared" si="2"/>
        <v>48.841374297519287</v>
      </c>
    </row>
    <row r="33" spans="1:7" x14ac:dyDescent="0.3">
      <c r="A33" s="4">
        <v>30</v>
      </c>
      <c r="B33" s="3">
        <v>2.2045590929659202E-3</v>
      </c>
      <c r="C33" s="5">
        <f t="shared" si="3"/>
        <v>96027.747944967545</v>
      </c>
      <c r="D33" s="5">
        <f t="shared" si="4"/>
        <v>211.69884490911764</v>
      </c>
      <c r="E33" s="5">
        <f t="shared" si="1"/>
        <v>95921.898522512987</v>
      </c>
      <c r="F33" s="5">
        <f>SUM(E33:$E$103)</f>
        <v>4604372.607423218</v>
      </c>
      <c r="G33" s="6">
        <f t="shared" si="2"/>
        <v>47.948355615524108</v>
      </c>
    </row>
    <row r="34" spans="1:7" x14ac:dyDescent="0.3">
      <c r="A34" s="4">
        <v>31</v>
      </c>
      <c r="B34" s="3">
        <v>2.2015612103327901E-3</v>
      </c>
      <c r="C34" s="5">
        <f t="shared" si="3"/>
        <v>95816.04910005843</v>
      </c>
      <c r="D34" s="5">
        <f t="shared" si="4"/>
        <v>210.94489702603067</v>
      </c>
      <c r="E34" s="5">
        <f t="shared" si="1"/>
        <v>95710.576651545416</v>
      </c>
      <c r="F34" s="5">
        <f>SUM(E34:$E$103)</f>
        <v>4508450.7089007059</v>
      </c>
      <c r="G34" s="6">
        <f t="shared" si="2"/>
        <v>47.053189431685269</v>
      </c>
    </row>
    <row r="35" spans="1:7" x14ac:dyDescent="0.3">
      <c r="A35" s="4">
        <v>32</v>
      </c>
      <c r="B35" s="3">
        <v>2.2038429333803801E-3</v>
      </c>
      <c r="C35" s="5">
        <f t="shared" si="3"/>
        <v>95605.104203032402</v>
      </c>
      <c r="D35" s="5">
        <f t="shared" si="4"/>
        <v>210.69863329294785</v>
      </c>
      <c r="E35" s="5">
        <f t="shared" si="1"/>
        <v>95499.754886385927</v>
      </c>
      <c r="F35" s="5">
        <f>SUM(E35:$E$103)</f>
        <v>4412740.1322491588</v>
      </c>
      <c r="G35" s="6">
        <f t="shared" si="2"/>
        <v>46.155905262945112</v>
      </c>
    </row>
    <row r="36" spans="1:7" x14ac:dyDescent="0.3">
      <c r="A36" s="4">
        <v>33</v>
      </c>
      <c r="B36" s="3">
        <v>2.2078619211545699E-3</v>
      </c>
      <c r="C36" s="5">
        <f t="shared" si="3"/>
        <v>95394.405569739451</v>
      </c>
      <c r="D36" s="5">
        <f t="shared" si="4"/>
        <v>210.61767554860316</v>
      </c>
      <c r="E36" s="5">
        <f t="shared" si="1"/>
        <v>95289.096731965154</v>
      </c>
      <c r="F36" s="5">
        <f>SUM(E36:$E$103)</f>
        <v>4317240.3773627728</v>
      </c>
      <c r="G36" s="6">
        <f t="shared" si="2"/>
        <v>45.256745944148605</v>
      </c>
    </row>
    <row r="37" spans="1:7" x14ac:dyDescent="0.3">
      <c r="A37" s="4">
        <v>34</v>
      </c>
      <c r="B37" s="3">
        <v>2.19585613399345E-3</v>
      </c>
      <c r="C37" s="5">
        <f t="shared" si="3"/>
        <v>95183.787894190842</v>
      </c>
      <c r="D37" s="5">
        <f t="shared" si="4"/>
        <v>209.00990450419044</v>
      </c>
      <c r="E37" s="5">
        <f t="shared" si="1"/>
        <v>95079.282941938742</v>
      </c>
      <c r="F37" s="5">
        <f>SUM(E37:$E$103)</f>
        <v>4221951.2806308083</v>
      </c>
      <c r="G37" s="6">
        <f t="shared" si="2"/>
        <v>44.355781315659094</v>
      </c>
    </row>
    <row r="38" spans="1:7" x14ac:dyDescent="0.3">
      <c r="A38" s="4">
        <v>35</v>
      </c>
      <c r="B38" s="3">
        <v>2.17216741441505E-3</v>
      </c>
      <c r="C38" s="5">
        <f t="shared" si="3"/>
        <v>94974.777989686656</v>
      </c>
      <c r="D38" s="5">
        <f t="shared" si="4"/>
        <v>206.30111794050106</v>
      </c>
      <c r="E38" s="5">
        <f t="shared" si="1"/>
        <v>94871.627430716399</v>
      </c>
      <c r="F38" s="5">
        <f>SUM(E38:$E$103)</f>
        <v>4126871.9976888699</v>
      </c>
      <c r="G38" s="6">
        <f t="shared" si="2"/>
        <v>43.452294230548333</v>
      </c>
    </row>
    <row r="39" spans="1:7" x14ac:dyDescent="0.3">
      <c r="A39" s="4">
        <v>36</v>
      </c>
      <c r="B39" s="3">
        <v>2.1613516166486399E-3</v>
      </c>
      <c r="C39" s="5">
        <f t="shared" si="3"/>
        <v>94768.476871746156</v>
      </c>
      <c r="D39" s="5">
        <f t="shared" si="4"/>
        <v>204.82800069407779</v>
      </c>
      <c r="E39" s="5">
        <f t="shared" si="1"/>
        <v>94666.062871399117</v>
      </c>
      <c r="F39" s="5">
        <f>SUM(E39:$E$103)</f>
        <v>4032000.3702581534</v>
      </c>
      <c r="G39" s="6">
        <f t="shared" si="2"/>
        <v>42.54579690791924</v>
      </c>
    </row>
    <row r="40" spans="1:7" x14ac:dyDescent="0.3">
      <c r="A40" s="4">
        <v>37</v>
      </c>
      <c r="B40" s="3">
        <v>2.1583509454901301E-3</v>
      </c>
      <c r="C40" s="5">
        <f t="shared" si="3"/>
        <v>94563.648871052079</v>
      </c>
      <c r="D40" s="5">
        <f t="shared" si="4"/>
        <v>204.10154094983193</v>
      </c>
      <c r="E40" s="5">
        <f t="shared" si="1"/>
        <v>94461.598100577161</v>
      </c>
      <c r="F40" s="5">
        <f>SUM(E40:$E$103)</f>
        <v>3937334.3073867541</v>
      </c>
      <c r="G40" s="6">
        <f t="shared" si="2"/>
        <v>41.636869498931262</v>
      </c>
    </row>
    <row r="41" spans="1:7" x14ac:dyDescent="0.3">
      <c r="A41" s="4">
        <v>38</v>
      </c>
      <c r="B41" s="3">
        <v>2.1815319499927498E-3</v>
      </c>
      <c r="C41" s="5">
        <f t="shared" si="3"/>
        <v>94359.547330102243</v>
      </c>
      <c r="D41" s="5">
        <f t="shared" si="4"/>
        <v>205.84836728747112</v>
      </c>
      <c r="E41" s="5">
        <f t="shared" si="1"/>
        <v>94256.623146458514</v>
      </c>
      <c r="F41" s="5">
        <f>SUM(E41:$E$103)</f>
        <v>3842872.7092861775</v>
      </c>
      <c r="G41" s="6">
        <f t="shared" si="2"/>
        <v>40.725849349854165</v>
      </c>
    </row>
    <row r="42" spans="1:7" x14ac:dyDescent="0.3">
      <c r="A42" s="4">
        <v>39</v>
      </c>
      <c r="B42" s="3">
        <v>2.2250892114527398E-3</v>
      </c>
      <c r="C42" s="5">
        <f t="shared" si="3"/>
        <v>94153.698962814771</v>
      </c>
      <c r="D42" s="5">
        <f t="shared" si="4"/>
        <v>209.50037978052816</v>
      </c>
      <c r="E42" s="5">
        <f t="shared" si="1"/>
        <v>94048.948772924501</v>
      </c>
      <c r="F42" s="5">
        <f>SUM(E42:$E$103)</f>
        <v>3748616.0861397181</v>
      </c>
      <c r="G42" s="6">
        <f t="shared" si="2"/>
        <v>39.813795182069299</v>
      </c>
    </row>
    <row r="43" spans="1:7" x14ac:dyDescent="0.3">
      <c r="A43" s="4">
        <v>40</v>
      </c>
      <c r="B43" s="3">
        <v>2.3048123438182098E-3</v>
      </c>
      <c r="C43" s="5">
        <f t="shared" si="3"/>
        <v>93944.198583034246</v>
      </c>
      <c r="D43" s="5">
        <f t="shared" si="4"/>
        <v>216.5237485242865</v>
      </c>
      <c r="E43" s="5">
        <f t="shared" si="1"/>
        <v>93835.936708772104</v>
      </c>
      <c r="F43" s="5">
        <f>SUM(E43:$E$103)</f>
        <v>3654567.137366794</v>
      </c>
      <c r="G43" s="6">
        <f t="shared" si="2"/>
        <v>38.901466961119901</v>
      </c>
    </row>
    <row r="44" spans="1:7" x14ac:dyDescent="0.3">
      <c r="A44" s="4">
        <v>41</v>
      </c>
      <c r="B44" s="3">
        <v>2.4216586174465801E-3</v>
      </c>
      <c r="C44" s="5">
        <f t="shared" si="3"/>
        <v>93727.674834509962</v>
      </c>
      <c r="D44" s="5">
        <f t="shared" si="4"/>
        <v>226.976431456222</v>
      </c>
      <c r="E44" s="5">
        <f t="shared" si="1"/>
        <v>93614.186618781852</v>
      </c>
      <c r="F44" s="5">
        <f>SUM(E44:$E$103)</f>
        <v>3560731.2006580215</v>
      </c>
      <c r="G44" s="6">
        <f t="shared" si="2"/>
        <v>37.990179602182792</v>
      </c>
    </row>
    <row r="45" spans="1:7" x14ac:dyDescent="0.3">
      <c r="A45" s="4">
        <v>42</v>
      </c>
      <c r="B45" s="3">
        <v>2.5319989454207002E-3</v>
      </c>
      <c r="C45" s="5">
        <f t="shared" si="3"/>
        <v>93500.698403053742</v>
      </c>
      <c r="D45" s="5">
        <f t="shared" si="4"/>
        <v>236.74366975263104</v>
      </c>
      <c r="E45" s="5">
        <f t="shared" si="1"/>
        <v>93382.326568177421</v>
      </c>
      <c r="F45" s="5">
        <f>SUM(E45:$E$103)</f>
        <v>3467117.0140392398</v>
      </c>
      <c r="G45" s="6">
        <f t="shared" si="2"/>
        <v>37.081188410952059</v>
      </c>
    </row>
    <row r="46" spans="1:7" x14ac:dyDescent="0.3">
      <c r="A46" s="4">
        <v>43</v>
      </c>
      <c r="B46" s="3">
        <v>2.6406467827450901E-3</v>
      </c>
      <c r="C46" s="5">
        <f t="shared" si="3"/>
        <v>93263.954733301114</v>
      </c>
      <c r="D46" s="5">
        <f t="shared" si="4"/>
        <v>246.2771620125753</v>
      </c>
      <c r="E46" s="5">
        <f t="shared" si="1"/>
        <v>93140.816152294821</v>
      </c>
      <c r="F46" s="5">
        <f>SUM(E46:$E$103)</f>
        <v>3373734.6874710629</v>
      </c>
      <c r="G46" s="6">
        <f t="shared" si="2"/>
        <v>36.174047059430848</v>
      </c>
    </row>
    <row r="47" spans="1:7" x14ac:dyDescent="0.3">
      <c r="A47" s="4">
        <v>44</v>
      </c>
      <c r="B47" s="3">
        <v>2.76220667887643E-3</v>
      </c>
      <c r="C47" s="5">
        <f t="shared" si="3"/>
        <v>93017.677571288543</v>
      </c>
      <c r="D47" s="5">
        <f t="shared" si="4"/>
        <v>256.93405024098752</v>
      </c>
      <c r="E47" s="5">
        <f t="shared" si="1"/>
        <v>92889.210546168048</v>
      </c>
      <c r="F47" s="5">
        <f>SUM(E47:$E$103)</f>
        <v>3280593.8713187678</v>
      </c>
      <c r="G47" s="6">
        <f t="shared" si="2"/>
        <v>35.268499031321525</v>
      </c>
    </row>
    <row r="48" spans="1:7" x14ac:dyDescent="0.3">
      <c r="A48" s="4">
        <v>45</v>
      </c>
      <c r="B48" s="3">
        <v>2.89169852394313E-3</v>
      </c>
      <c r="C48" s="5">
        <f t="shared" si="3"/>
        <v>92760.743521047552</v>
      </c>
      <c r="D48" s="5">
        <f t="shared" si="4"/>
        <v>268.23610511968047</v>
      </c>
      <c r="E48" s="5">
        <f t="shared" si="1"/>
        <v>92626.625468487706</v>
      </c>
      <c r="F48" s="5">
        <f>SUM(E48:$E$103)</f>
        <v>3187704.6607725997</v>
      </c>
      <c r="G48" s="6">
        <f t="shared" si="2"/>
        <v>34.364802822535644</v>
      </c>
    </row>
    <row r="49" spans="1:7" x14ac:dyDescent="0.3">
      <c r="A49" s="4">
        <v>46</v>
      </c>
      <c r="B49" s="3">
        <v>3.0542884972137299E-3</v>
      </c>
      <c r="C49" s="5">
        <f t="shared" si="3"/>
        <v>92492.507415927874</v>
      </c>
      <c r="D49" s="5">
        <f t="shared" si="4"/>
        <v>282.49880147892412</v>
      </c>
      <c r="E49" s="5">
        <f t="shared" si="1"/>
        <v>92351.258015188418</v>
      </c>
      <c r="F49" s="5">
        <f>SUM(E49:$E$103)</f>
        <v>3095078.0353041124</v>
      </c>
      <c r="G49" s="6">
        <f t="shared" si="2"/>
        <v>33.463013618886038</v>
      </c>
    </row>
    <row r="50" spans="1:7" x14ac:dyDescent="0.3">
      <c r="A50" s="4">
        <v>47</v>
      </c>
      <c r="B50" s="3">
        <v>3.23588199907935E-3</v>
      </c>
      <c r="C50" s="5">
        <f t="shared" si="3"/>
        <v>92210.008614448947</v>
      </c>
      <c r="D50" s="5">
        <f t="shared" si="4"/>
        <v>298.38070701044717</v>
      </c>
      <c r="E50" s="5">
        <f t="shared" si="1"/>
        <v>92060.818260943721</v>
      </c>
      <c r="F50" s="5">
        <f>SUM(E50:$E$103)</f>
        <v>3002726.777288924</v>
      </c>
      <c r="G50" s="6">
        <f t="shared" si="2"/>
        <v>32.56400061563825</v>
      </c>
    </row>
    <row r="51" spans="1:7" x14ac:dyDescent="0.3">
      <c r="A51" s="4">
        <v>48</v>
      </c>
      <c r="B51" s="3">
        <v>3.4461386663819202E-3</v>
      </c>
      <c r="C51" s="5">
        <f t="shared" si="3"/>
        <v>91911.627907438495</v>
      </c>
      <c r="D51" s="5">
        <f t="shared" si="4"/>
        <v>316.74021482193137</v>
      </c>
      <c r="E51" s="5">
        <f t="shared" si="1"/>
        <v>91753.257800027524</v>
      </c>
      <c r="F51" s="5">
        <f>SUM(E51:$E$103)</f>
        <v>2910665.9590279805</v>
      </c>
      <c r="G51" s="6">
        <f t="shared" si="2"/>
        <v>31.668092767970847</v>
      </c>
    </row>
    <row r="52" spans="1:7" x14ac:dyDescent="0.3">
      <c r="A52" s="4">
        <v>49</v>
      </c>
      <c r="B52" s="3">
        <v>3.6854737604408499E-3</v>
      </c>
      <c r="C52" s="5">
        <f t="shared" si="3"/>
        <v>91594.887692616569</v>
      </c>
      <c r="D52" s="5">
        <f t="shared" si="4"/>
        <v>337.57055518166493</v>
      </c>
      <c r="E52" s="5">
        <f t="shared" si="1"/>
        <v>91426.102415025729</v>
      </c>
      <c r="F52" s="5">
        <f>SUM(E52:$E$103)</f>
        <v>2818912.7012279527</v>
      </c>
      <c r="G52" s="6">
        <f t="shared" si="2"/>
        <v>30.775873765880323</v>
      </c>
    </row>
    <row r="53" spans="1:7" x14ac:dyDescent="0.3">
      <c r="A53" s="4">
        <v>50</v>
      </c>
      <c r="B53" s="3">
        <v>3.9291016884572998E-3</v>
      </c>
      <c r="C53" s="5">
        <f t="shared" si="3"/>
        <v>91257.317137434904</v>
      </c>
      <c r="D53" s="5">
        <f t="shared" si="4"/>
        <v>358.55927884877877</v>
      </c>
      <c r="E53" s="5">
        <f t="shared" si="1"/>
        <v>91078.037498010512</v>
      </c>
      <c r="F53" s="5">
        <f>SUM(E53:$E$103)</f>
        <v>2727486.598812927</v>
      </c>
      <c r="G53" s="6">
        <f t="shared" si="2"/>
        <v>29.887867454017861</v>
      </c>
    </row>
    <row r="54" spans="1:7" x14ac:dyDescent="0.3">
      <c r="A54" s="4">
        <v>51</v>
      </c>
      <c r="B54" s="3">
        <v>4.2138522993245197E-3</v>
      </c>
      <c r="C54" s="5">
        <f t="shared" si="3"/>
        <v>90898.757858586119</v>
      </c>
      <c r="D54" s="5">
        <f t="shared" si="4"/>
        <v>383.03393980814587</v>
      </c>
      <c r="E54" s="5">
        <f t="shared" si="1"/>
        <v>90707.240888682049</v>
      </c>
      <c r="F54" s="5">
        <f>SUM(E54:$E$103)</f>
        <v>2636408.5613149162</v>
      </c>
      <c r="G54" s="6">
        <f t="shared" si="2"/>
        <v>29.003790848456422</v>
      </c>
    </row>
    <row r="55" spans="1:7" x14ac:dyDescent="0.3">
      <c r="A55" s="4">
        <v>52</v>
      </c>
      <c r="B55" s="3">
        <v>4.5178757174889001E-3</v>
      </c>
      <c r="C55" s="5">
        <f t="shared" si="3"/>
        <v>90515.723918777978</v>
      </c>
      <c r="D55" s="5">
        <f t="shared" si="4"/>
        <v>408.93879114357622</v>
      </c>
      <c r="E55" s="5">
        <f t="shared" si="1"/>
        <v>90311.254523206197</v>
      </c>
      <c r="F55" s="5">
        <f>SUM(E55:$E$103)</f>
        <v>2545701.3204262336</v>
      </c>
      <c r="G55" s="6">
        <f t="shared" si="2"/>
        <v>28.124409883862334</v>
      </c>
    </row>
    <row r="56" spans="1:7" x14ac:dyDescent="0.3">
      <c r="A56" s="4">
        <v>53</v>
      </c>
      <c r="B56" s="3">
        <v>4.8448182184648702E-3</v>
      </c>
      <c r="C56" s="5">
        <f t="shared" si="3"/>
        <v>90106.785127634401</v>
      </c>
      <c r="D56" s="5">
        <f t="shared" si="4"/>
        <v>436.55099419366258</v>
      </c>
      <c r="E56" s="5">
        <f t="shared" si="1"/>
        <v>89888.509630537563</v>
      </c>
      <c r="F56" s="5">
        <f>SUM(E56:$E$103)</f>
        <v>2455390.0659030275</v>
      </c>
      <c r="G56" s="6">
        <f t="shared" si="2"/>
        <v>27.249779940822638</v>
      </c>
    </row>
    <row r="57" spans="1:7" x14ac:dyDescent="0.3">
      <c r="A57" s="4">
        <v>54</v>
      </c>
      <c r="B57" s="3">
        <v>5.1908809233863996E-3</v>
      </c>
      <c r="C57" s="5">
        <f t="shared" si="3"/>
        <v>89670.234133440739</v>
      </c>
      <c r="D57" s="5">
        <f t="shared" si="4"/>
        <v>465.46750775886949</v>
      </c>
      <c r="E57" s="5">
        <f t="shared" si="1"/>
        <v>89437.500379561301</v>
      </c>
      <c r="F57" s="5">
        <f>SUM(E57:$E$103)</f>
        <v>2365501.5562724895</v>
      </c>
      <c r="G57" s="6">
        <f t="shared" si="2"/>
        <v>26.380008696668746</v>
      </c>
    </row>
    <row r="58" spans="1:7" x14ac:dyDescent="0.3">
      <c r="A58" s="4">
        <v>55</v>
      </c>
      <c r="B58" s="3">
        <v>5.5398911251780302E-3</v>
      </c>
      <c r="C58" s="5">
        <f t="shared" si="3"/>
        <v>89204.766625681863</v>
      </c>
      <c r="D58" s="5">
        <f t="shared" si="4"/>
        <v>494.18469495319226</v>
      </c>
      <c r="E58" s="5">
        <f t="shared" si="1"/>
        <v>88957.674278205261</v>
      </c>
      <c r="F58" s="5">
        <f>SUM(E58:$E$103)</f>
        <v>2276064.0558929285</v>
      </c>
      <c r="G58" s="6">
        <f t="shared" si="2"/>
        <v>25.515049721991588</v>
      </c>
    </row>
    <row r="59" spans="1:7" x14ac:dyDescent="0.3">
      <c r="A59" s="4">
        <v>56</v>
      </c>
      <c r="B59" s="3">
        <v>5.9415003657045801E-3</v>
      </c>
      <c r="C59" s="5">
        <f t="shared" si="3"/>
        <v>88710.581930728673</v>
      </c>
      <c r="D59" s="5">
        <f t="shared" si="4"/>
        <v>527.07395498329049</v>
      </c>
      <c r="E59" s="5">
        <f t="shared" si="1"/>
        <v>88447.044953237026</v>
      </c>
      <c r="F59" s="5">
        <f>SUM(E59:$E$103)</f>
        <v>2187106.3816147232</v>
      </c>
      <c r="G59" s="6">
        <f t="shared" si="2"/>
        <v>24.654402372453902</v>
      </c>
    </row>
    <row r="60" spans="1:7" x14ac:dyDescent="0.3">
      <c r="A60" s="4">
        <v>57</v>
      </c>
      <c r="B60" s="3">
        <v>6.3984786512073103E-3</v>
      </c>
      <c r="C60" s="5">
        <f t="shared" si="3"/>
        <v>88183.507975745379</v>
      </c>
      <c r="D60" s="5">
        <f t="shared" si="4"/>
        <v>564.24029317137638</v>
      </c>
      <c r="E60" s="5">
        <f t="shared" si="1"/>
        <v>87901.387829159692</v>
      </c>
      <c r="F60" s="5">
        <f>SUM(E60:$E$103)</f>
        <v>2098659.336661486</v>
      </c>
      <c r="G60" s="6">
        <f t="shared" si="2"/>
        <v>23.79877354435385</v>
      </c>
    </row>
    <row r="61" spans="1:7" x14ac:dyDescent="0.3">
      <c r="A61" s="4">
        <v>58</v>
      </c>
      <c r="B61" s="3">
        <v>6.8651462808894696E-3</v>
      </c>
      <c r="C61" s="5">
        <f t="shared" si="3"/>
        <v>87619.267682574005</v>
      </c>
      <c r="D61" s="5">
        <f t="shared" si="4"/>
        <v>601.51908966528185</v>
      </c>
      <c r="E61" s="5">
        <f t="shared" si="1"/>
        <v>87318.508137741359</v>
      </c>
      <c r="F61" s="5">
        <f>SUM(E61:$E$103)</f>
        <v>2010757.9488323263</v>
      </c>
      <c r="G61" s="6">
        <f t="shared" si="2"/>
        <v>22.948810256174191</v>
      </c>
    </row>
    <row r="62" spans="1:7" x14ac:dyDescent="0.3">
      <c r="A62" s="4">
        <v>59</v>
      </c>
      <c r="B62" s="3">
        <v>7.3271823621683602E-3</v>
      </c>
      <c r="C62" s="5">
        <f t="shared" si="3"/>
        <v>87017.748592908727</v>
      </c>
      <c r="D62" s="5">
        <f t="shared" si="4"/>
        <v>637.59491268556144</v>
      </c>
      <c r="E62" s="5">
        <f t="shared" si="1"/>
        <v>86698.951136565942</v>
      </c>
      <c r="F62" s="5">
        <f>SUM(E62:$E$103)</f>
        <v>1923439.4406945852</v>
      </c>
      <c r="G62" s="6">
        <f t="shared" si="2"/>
        <v>22.103989953738363</v>
      </c>
    </row>
    <row r="63" spans="1:7" x14ac:dyDescent="0.3">
      <c r="A63" s="4">
        <v>60</v>
      </c>
      <c r="B63" s="3">
        <v>7.7897709243355696E-3</v>
      </c>
      <c r="C63" s="5">
        <f t="shared" si="3"/>
        <v>86380.153680223171</v>
      </c>
      <c r="D63" s="5">
        <f t="shared" si="4"/>
        <v>672.88160957784055</v>
      </c>
      <c r="E63" s="5">
        <f t="shared" si="1"/>
        <v>86043.712875434256</v>
      </c>
      <c r="F63" s="5">
        <f>SUM(E63:$E$103)</f>
        <v>1836740.489558019</v>
      </c>
      <c r="G63" s="6">
        <f t="shared" si="2"/>
        <v>21.263454755563171</v>
      </c>
    </row>
    <row r="64" spans="1:7" x14ac:dyDescent="0.3">
      <c r="A64" s="4">
        <v>61</v>
      </c>
      <c r="B64" s="3">
        <v>8.2912819825871707E-3</v>
      </c>
      <c r="C64" s="5">
        <f t="shared" si="3"/>
        <v>85707.272070645326</v>
      </c>
      <c r="D64" s="5">
        <f t="shared" si="4"/>
        <v>710.62316069603821</v>
      </c>
      <c r="E64" s="5">
        <f t="shared" si="1"/>
        <v>85351.960490297308</v>
      </c>
      <c r="F64" s="5">
        <f>SUM(E64:$E$103)</f>
        <v>1750696.7766825848</v>
      </c>
      <c r="G64" s="6">
        <f t="shared" si="2"/>
        <v>20.426467140846</v>
      </c>
    </row>
    <row r="65" spans="1:7" x14ac:dyDescent="0.3">
      <c r="A65" s="4">
        <v>62</v>
      </c>
      <c r="B65" s="3">
        <v>8.3880186134837696E-3</v>
      </c>
      <c r="C65" s="5">
        <f t="shared" si="3"/>
        <v>84996.64890994929</v>
      </c>
      <c r="D65" s="5">
        <f t="shared" si="4"/>
        <v>712.95347314039964</v>
      </c>
      <c r="E65" s="5">
        <f t="shared" si="1"/>
        <v>84640.172173379091</v>
      </c>
      <c r="F65" s="5">
        <f>SUM(E65:$E$103)</f>
        <v>1665344.8161922875</v>
      </c>
      <c r="G65" s="6">
        <f t="shared" si="2"/>
        <v>19.593064403711455</v>
      </c>
    </row>
    <row r="66" spans="1:7" x14ac:dyDescent="0.3">
      <c r="A66" s="4">
        <v>63</v>
      </c>
      <c r="B66" s="3">
        <v>8.4421102264310693E-3</v>
      </c>
      <c r="C66" s="5">
        <f t="shared" si="3"/>
        <v>84283.695436808892</v>
      </c>
      <c r="D66" s="5">
        <f t="shared" si="4"/>
        <v>711.53224716848604</v>
      </c>
      <c r="E66" s="5">
        <f t="shared" si="1"/>
        <v>83927.929313224653</v>
      </c>
      <c r="F66" s="5">
        <f>SUM(E66:$E$103)</f>
        <v>1580704.6440189085</v>
      </c>
      <c r="G66" s="6">
        <f t="shared" si="2"/>
        <v>18.75457211298988</v>
      </c>
    </row>
    <row r="67" spans="1:7" x14ac:dyDescent="0.3">
      <c r="A67" s="4">
        <v>64</v>
      </c>
      <c r="B67" s="3">
        <v>8.7062680047817094E-3</v>
      </c>
      <c r="C67" s="5">
        <f t="shared" si="3"/>
        <v>83572.1631896404</v>
      </c>
      <c r="D67" s="5">
        <f t="shared" si="4"/>
        <v>727.60165046836198</v>
      </c>
      <c r="E67" s="5">
        <f t="shared" si="1"/>
        <v>83208.362364406217</v>
      </c>
      <c r="F67" s="5">
        <f>SUM(E67:$E$103)</f>
        <v>1496776.714705684</v>
      </c>
      <c r="G67" s="6">
        <f t="shared" si="2"/>
        <v>17.909991288716867</v>
      </c>
    </row>
    <row r="68" spans="1:7" x14ac:dyDescent="0.3">
      <c r="A68" s="4">
        <v>65</v>
      </c>
      <c r="B68" s="3">
        <v>9.0199358491740503E-3</v>
      </c>
      <c r="C68" s="5">
        <f t="shared" si="3"/>
        <v>82844.561539172035</v>
      </c>
      <c r="D68" s="5">
        <f t="shared" si="4"/>
        <v>747.25263053628362</v>
      </c>
      <c r="E68" s="5">
        <f t="shared" ref="E68:E103" si="5">C68-0.5*D68</f>
        <v>82470.9352239039</v>
      </c>
      <c r="F68" s="5">
        <f>SUM(E68:$E$103)</f>
        <v>1413568.3523412778</v>
      </c>
      <c r="G68" s="6">
        <f t="shared" ref="G68:G103" si="6">F68/C68</f>
        <v>17.062898590789079</v>
      </c>
    </row>
    <row r="69" spans="1:7" x14ac:dyDescent="0.3">
      <c r="A69" s="4">
        <v>66</v>
      </c>
      <c r="B69" s="3">
        <v>9.0885553412985796E-3</v>
      </c>
      <c r="C69" s="5">
        <f t="shared" ref="C69:C103" si="7">C68-D68</f>
        <v>82097.30890863575</v>
      </c>
      <c r="D69" s="5">
        <f t="shared" ref="D69:D103" si="8">C69*B69</f>
        <v>746.14593538782094</v>
      </c>
      <c r="E69" s="5">
        <f t="shared" si="5"/>
        <v>81724.235940941842</v>
      </c>
      <c r="F69" s="5">
        <f>SUM(E69:$E$103)</f>
        <v>1331097.4171173738</v>
      </c>
      <c r="G69" s="6">
        <f t="shared" si="6"/>
        <v>16.213654683842588</v>
      </c>
    </row>
    <row r="70" spans="1:7" x14ac:dyDescent="0.3">
      <c r="A70" s="4">
        <v>67</v>
      </c>
      <c r="B70" s="3">
        <v>9.6071099704302197E-3</v>
      </c>
      <c r="C70" s="5">
        <f t="shared" si="7"/>
        <v>81351.162973247934</v>
      </c>
      <c r="D70" s="5">
        <f t="shared" si="8"/>
        <v>781.54956890638391</v>
      </c>
      <c r="E70" s="5">
        <f t="shared" si="5"/>
        <v>80960.388188794735</v>
      </c>
      <c r="F70" s="5">
        <f>SUM(E70:$E$103)</f>
        <v>1249373.1811764319</v>
      </c>
      <c r="G70" s="6">
        <f t="shared" si="6"/>
        <v>15.357778985744607</v>
      </c>
    </row>
    <row r="71" spans="1:7" x14ac:dyDescent="0.3">
      <c r="A71" s="4">
        <v>68</v>
      </c>
      <c r="B71" s="3">
        <v>9.6410064952865901E-3</v>
      </c>
      <c r="C71" s="5">
        <f t="shared" si="7"/>
        <v>80569.613404341551</v>
      </c>
      <c r="D71" s="5">
        <f t="shared" si="8"/>
        <v>776.7721661539864</v>
      </c>
      <c r="E71" s="5">
        <f t="shared" si="5"/>
        <v>80181.227321264552</v>
      </c>
      <c r="F71" s="5">
        <f>SUM(E71:$E$103)</f>
        <v>1168412.792987637</v>
      </c>
      <c r="G71" s="6">
        <f t="shared" si="6"/>
        <v>14.501903926532632</v>
      </c>
    </row>
    <row r="72" spans="1:7" x14ac:dyDescent="0.3">
      <c r="A72" s="4">
        <v>69</v>
      </c>
      <c r="B72" s="3">
        <v>1.0289493268752401E-2</v>
      </c>
      <c r="C72" s="5">
        <f t="shared" si="7"/>
        <v>79792.841238187568</v>
      </c>
      <c r="D72" s="5">
        <f t="shared" si="8"/>
        <v>821.02790281495993</v>
      </c>
      <c r="E72" s="5">
        <f t="shared" si="5"/>
        <v>79382.327286780084</v>
      </c>
      <c r="F72" s="5">
        <f>SUM(E72:$E$103)</f>
        <v>1088231.5656663727</v>
      </c>
      <c r="G72" s="6">
        <f t="shared" si="6"/>
        <v>13.638210505851276</v>
      </c>
    </row>
    <row r="73" spans="1:7" x14ac:dyDescent="0.3">
      <c r="A73" s="4">
        <v>70</v>
      </c>
      <c r="B73" s="3">
        <v>1.1158126535039999E-2</v>
      </c>
      <c r="C73" s="5">
        <f t="shared" si="7"/>
        <v>78971.813335372601</v>
      </c>
      <c r="D73" s="5">
        <f t="shared" si="8"/>
        <v>881.17748589764665</v>
      </c>
      <c r="E73" s="5">
        <f t="shared" si="5"/>
        <v>78531.22459242378</v>
      </c>
      <c r="F73" s="5">
        <f>SUM(E73:$E$103)</f>
        <v>1008849.2383795928</v>
      </c>
      <c r="G73" s="6">
        <f t="shared" si="6"/>
        <v>12.77480148638951</v>
      </c>
    </row>
    <row r="74" spans="1:7" x14ac:dyDescent="0.3">
      <c r="A74" s="4">
        <v>71</v>
      </c>
      <c r="B74" s="3">
        <v>1.34010705184357E-2</v>
      </c>
      <c r="C74" s="5">
        <f t="shared" si="7"/>
        <v>78090.635849474958</v>
      </c>
      <c r="D74" s="5">
        <f t="shared" si="8"/>
        <v>1046.4981178482969</v>
      </c>
      <c r="E74" s="5">
        <f t="shared" si="5"/>
        <v>77567.386790550809</v>
      </c>
      <c r="F74" s="5">
        <f>SUM(E74:$E$103)</f>
        <v>930318.01378716901</v>
      </c>
      <c r="G74" s="6">
        <f t="shared" si="6"/>
        <v>11.913310778777888</v>
      </c>
    </row>
    <row r="75" spans="1:7" x14ac:dyDescent="0.3">
      <c r="A75" s="4">
        <v>72</v>
      </c>
      <c r="B75" s="3">
        <v>1.60974640726845E-2</v>
      </c>
      <c r="C75" s="5">
        <f t="shared" si="7"/>
        <v>77044.137731626659</v>
      </c>
      <c r="D75" s="5">
        <f t="shared" si="8"/>
        <v>1240.2152391458164</v>
      </c>
      <c r="E75" s="5">
        <f t="shared" si="5"/>
        <v>76424.030112053748</v>
      </c>
      <c r="F75" s="5">
        <f>SUM(E75:$E$103)</f>
        <v>852750.626996618</v>
      </c>
      <c r="G75" s="6">
        <f t="shared" si="6"/>
        <v>11.068338904214427</v>
      </c>
    </row>
    <row r="76" spans="1:7" x14ac:dyDescent="0.3">
      <c r="A76" s="4">
        <v>73</v>
      </c>
      <c r="B76" s="3">
        <v>1.9588611439647699E-2</v>
      </c>
      <c r="C76" s="5">
        <f t="shared" si="7"/>
        <v>75803.922492480837</v>
      </c>
      <c r="D76" s="5">
        <f t="shared" si="8"/>
        <v>1484.8935833063776</v>
      </c>
      <c r="E76" s="5">
        <f t="shared" si="5"/>
        <v>75061.47570082765</v>
      </c>
      <c r="F76" s="5">
        <f>SUM(E76:$E$103)</f>
        <v>776326.59688456426</v>
      </c>
      <c r="G76" s="6">
        <f t="shared" si="6"/>
        <v>10.241245721309078</v>
      </c>
    </row>
    <row r="77" spans="1:7" x14ac:dyDescent="0.3">
      <c r="A77" s="4">
        <v>74</v>
      </c>
      <c r="B77" s="3">
        <v>2.3927415992668299E-2</v>
      </c>
      <c r="C77" s="5">
        <f t="shared" si="7"/>
        <v>74319.028909174463</v>
      </c>
      <c r="D77" s="5">
        <f t="shared" si="8"/>
        <v>1778.2623208809587</v>
      </c>
      <c r="E77" s="5">
        <f t="shared" si="5"/>
        <v>73429.897748733987</v>
      </c>
      <c r="F77" s="5">
        <f>SUM(E77:$E$103)</f>
        <v>701265.12118373672</v>
      </c>
      <c r="G77" s="6">
        <f t="shared" si="6"/>
        <v>9.4358757303026017</v>
      </c>
    </row>
    <row r="78" spans="1:7" x14ac:dyDescent="0.3">
      <c r="A78" s="4">
        <v>75</v>
      </c>
      <c r="B78" s="3">
        <v>2.93227374374407E-2</v>
      </c>
      <c r="C78" s="5">
        <f t="shared" si="7"/>
        <v>72540.766588293511</v>
      </c>
      <c r="D78" s="5">
        <f t="shared" si="8"/>
        <v>2127.0938521792018</v>
      </c>
      <c r="E78" s="5">
        <f t="shared" si="5"/>
        <v>71477.219662203905</v>
      </c>
      <c r="F78" s="5">
        <f>SUM(E78:$E$103)</f>
        <v>627835.22343500273</v>
      </c>
      <c r="G78" s="6">
        <f t="shared" si="6"/>
        <v>8.6549295377355655</v>
      </c>
    </row>
    <row r="79" spans="1:7" x14ac:dyDescent="0.3">
      <c r="A79" s="4">
        <v>76</v>
      </c>
      <c r="B79" s="3">
        <v>3.5272117044746899E-2</v>
      </c>
      <c r="C79" s="5">
        <f t="shared" si="7"/>
        <v>70413.672736114313</v>
      </c>
      <c r="D79" s="5">
        <f t="shared" si="8"/>
        <v>2483.6393062987277</v>
      </c>
      <c r="E79" s="5">
        <f t="shared" si="5"/>
        <v>69171.853082964954</v>
      </c>
      <c r="F79" s="5">
        <f>SUM(E79:$E$103)</f>
        <v>556358.00377279881</v>
      </c>
      <c r="G79" s="6">
        <f t="shared" si="6"/>
        <v>7.9012780068699584</v>
      </c>
    </row>
    <row r="80" spans="1:7" x14ac:dyDescent="0.3">
      <c r="A80" s="4">
        <v>77</v>
      </c>
      <c r="B80" s="3">
        <v>3.6033215144682898E-2</v>
      </c>
      <c r="C80" s="5">
        <f t="shared" si="7"/>
        <v>67930.033429815579</v>
      </c>
      <c r="D80" s="5">
        <f t="shared" si="8"/>
        <v>2447.7375093620462</v>
      </c>
      <c r="E80" s="5">
        <f t="shared" si="5"/>
        <v>66706.164675134554</v>
      </c>
      <c r="F80" s="5">
        <f>SUM(E80:$E$103)</f>
        <v>487186.15068983397</v>
      </c>
      <c r="G80" s="6">
        <f t="shared" si="6"/>
        <v>7.1718815094237858</v>
      </c>
    </row>
    <row r="81" spans="1:7" x14ac:dyDescent="0.3">
      <c r="A81" s="4">
        <v>78</v>
      </c>
      <c r="B81" s="3">
        <v>4.68749532075338E-2</v>
      </c>
      <c r="C81" s="5">
        <f t="shared" si="7"/>
        <v>65482.295920453536</v>
      </c>
      <c r="D81" s="5">
        <f t="shared" si="8"/>
        <v>3069.4795571931409</v>
      </c>
      <c r="E81" s="5">
        <f t="shared" si="5"/>
        <v>63947.556141856963</v>
      </c>
      <c r="F81" s="5">
        <f>SUM(E81:$E$103)</f>
        <v>420479.98601469939</v>
      </c>
      <c r="G81" s="6">
        <f t="shared" si="6"/>
        <v>6.4212773865700941</v>
      </c>
    </row>
    <row r="82" spans="1:7" x14ac:dyDescent="0.3">
      <c r="A82" s="4">
        <v>79</v>
      </c>
      <c r="B82" s="3">
        <v>6.1512428396229203E-2</v>
      </c>
      <c r="C82" s="5">
        <f t="shared" si="7"/>
        <v>62412.816363260397</v>
      </c>
      <c r="D82" s="5">
        <f t="shared" si="8"/>
        <v>3839.1638975520577</v>
      </c>
      <c r="E82" s="5">
        <f t="shared" si="5"/>
        <v>60493.234414484366</v>
      </c>
      <c r="F82" s="5">
        <f>SUM(E82:$E$103)</f>
        <v>356532.42987284251</v>
      </c>
      <c r="G82" s="6">
        <f t="shared" si="6"/>
        <v>5.7124874448498213</v>
      </c>
    </row>
    <row r="83" spans="1:7" x14ac:dyDescent="0.3">
      <c r="A83" s="4">
        <v>80</v>
      </c>
      <c r="B83" s="3">
        <v>7.9707484666309003E-2</v>
      </c>
      <c r="C83" s="5">
        <f t="shared" si="7"/>
        <v>58573.652465708343</v>
      </c>
      <c r="D83" s="5">
        <f t="shared" si="8"/>
        <v>4668.75850576016</v>
      </c>
      <c r="E83" s="5">
        <f t="shared" si="5"/>
        <v>56239.273212828266</v>
      </c>
      <c r="F83" s="5">
        <f>SUM(E83:$E$103)</f>
        <v>296039.19545835815</v>
      </c>
      <c r="G83" s="6">
        <f t="shared" si="6"/>
        <v>5.0541358272249255</v>
      </c>
    </row>
    <row r="84" spans="1:7" x14ac:dyDescent="0.3">
      <c r="A84" s="4">
        <v>81</v>
      </c>
      <c r="B84" s="3">
        <v>0.10198844077339</v>
      </c>
      <c r="C84" s="5">
        <f t="shared" si="7"/>
        <v>53904.893959948182</v>
      </c>
      <c r="D84" s="5">
        <f t="shared" si="8"/>
        <v>5497.6760850300434</v>
      </c>
      <c r="E84" s="5">
        <f t="shared" si="5"/>
        <v>51156.055917433157</v>
      </c>
      <c r="F84" s="5">
        <f>SUM(E84:$E$103)</f>
        <v>239799.92224552983</v>
      </c>
      <c r="G84" s="6">
        <f t="shared" si="6"/>
        <v>4.4485742319371466</v>
      </c>
    </row>
    <row r="85" spans="1:7" x14ac:dyDescent="0.3">
      <c r="A85" s="4">
        <v>82</v>
      </c>
      <c r="B85" s="3">
        <v>0.12886044312258499</v>
      </c>
      <c r="C85" s="5">
        <f t="shared" si="7"/>
        <v>48407.21787491814</v>
      </c>
      <c r="D85" s="5">
        <f t="shared" si="8"/>
        <v>6237.7755456934683</v>
      </c>
      <c r="E85" s="5">
        <f t="shared" si="5"/>
        <v>45288.330102071406</v>
      </c>
      <c r="F85" s="5">
        <f>SUM(E85:$E$103)</f>
        <v>188643.86632809666</v>
      </c>
      <c r="G85" s="6">
        <f t="shared" si="6"/>
        <v>3.8970193828437547</v>
      </c>
    </row>
    <row r="86" spans="1:7" x14ac:dyDescent="0.3">
      <c r="A86" s="4">
        <v>83</v>
      </c>
      <c r="B86" s="3">
        <v>0.16077036479468401</v>
      </c>
      <c r="C86" s="5">
        <f t="shared" si="7"/>
        <v>42169.442329224672</v>
      </c>
      <c r="D86" s="5">
        <f t="shared" si="8"/>
        <v>6779.5966264578401</v>
      </c>
      <c r="E86" s="5">
        <f t="shared" si="5"/>
        <v>38779.644015995749</v>
      </c>
      <c r="F86" s="5">
        <f>SUM(E86:$E$103)</f>
        <v>143355.53622602523</v>
      </c>
      <c r="G86" s="6">
        <f t="shared" si="6"/>
        <v>3.3995122607223953</v>
      </c>
    </row>
    <row r="87" spans="1:7" x14ac:dyDescent="0.3">
      <c r="A87" s="4">
        <v>84</v>
      </c>
      <c r="B87" s="3">
        <v>0.198066285750847</v>
      </c>
      <c r="C87" s="5">
        <f t="shared" si="7"/>
        <v>35389.845702766834</v>
      </c>
      <c r="D87" s="5">
        <f t="shared" si="8"/>
        <v>7009.5352916426009</v>
      </c>
      <c r="E87" s="5">
        <f t="shared" si="5"/>
        <v>31885.078056945535</v>
      </c>
      <c r="F87" s="5">
        <f>SUM(E87:$E$103)</f>
        <v>104575.89221002953</v>
      </c>
      <c r="G87" s="6">
        <f t="shared" si="6"/>
        <v>2.9549688655990276</v>
      </c>
    </row>
    <row r="88" spans="1:7" x14ac:dyDescent="0.3">
      <c r="A88" s="4">
        <v>85</v>
      </c>
      <c r="B88" s="3">
        <v>0.240953527605729</v>
      </c>
      <c r="C88" s="5">
        <f t="shared" si="7"/>
        <v>28380.310411124232</v>
      </c>
      <c r="D88" s="5">
        <f t="shared" si="8"/>
        <v>6838.3359081059807</v>
      </c>
      <c r="E88" s="5">
        <f t="shared" si="5"/>
        <v>24961.142457071241</v>
      </c>
      <c r="F88" s="5">
        <f>SUM(E88:$E$103)</f>
        <v>72690.814153083978</v>
      </c>
      <c r="G88" s="6">
        <f t="shared" si="6"/>
        <v>2.5613114550216953</v>
      </c>
    </row>
    <row r="89" spans="1:7" x14ac:dyDescent="0.3">
      <c r="A89" s="4">
        <v>86</v>
      </c>
      <c r="B89" s="3">
        <v>0.28945006211783197</v>
      </c>
      <c r="C89" s="5">
        <f t="shared" si="7"/>
        <v>21541.974503018253</v>
      </c>
      <c r="D89" s="5">
        <f t="shared" si="8"/>
        <v>6235.3258580393858</v>
      </c>
      <c r="E89" s="5">
        <f t="shared" si="5"/>
        <v>18424.311573998559</v>
      </c>
      <c r="F89" s="5">
        <f>SUM(E89:$E$103)</f>
        <v>47729.671696012723</v>
      </c>
      <c r="G89" s="6">
        <f t="shared" si="6"/>
        <v>2.2156590933354461</v>
      </c>
    </row>
    <row r="90" spans="1:7" x14ac:dyDescent="0.3">
      <c r="A90" s="4">
        <v>87</v>
      </c>
      <c r="B90" s="3">
        <v>0.34334486015867099</v>
      </c>
      <c r="C90" s="5">
        <f t="shared" si="7"/>
        <v>15306.648644978868</v>
      </c>
      <c r="D90" s="5">
        <f t="shared" si="8"/>
        <v>5255.4591385081803</v>
      </c>
      <c r="E90" s="5">
        <f t="shared" si="5"/>
        <v>12678.919075724778</v>
      </c>
      <c r="F90" s="5">
        <f>SUM(E90:$E$103)</f>
        <v>29305.360122014168</v>
      </c>
      <c r="G90" s="6">
        <f t="shared" si="6"/>
        <v>1.9145510426037891</v>
      </c>
    </row>
    <row r="91" spans="1:7" x14ac:dyDescent="0.3">
      <c r="A91" s="4">
        <v>88</v>
      </c>
      <c r="B91" s="3">
        <v>0.40216328041595401</v>
      </c>
      <c r="C91" s="5">
        <f t="shared" si="7"/>
        <v>10051.189506470688</v>
      </c>
      <c r="D91" s="5">
        <f t="shared" si="8"/>
        <v>4042.2193440046653</v>
      </c>
      <c r="E91" s="5">
        <f t="shared" si="5"/>
        <v>8030.0798344683553</v>
      </c>
      <c r="F91" s="5">
        <f>SUM(E91:$E$103)</f>
        <v>16626.441046289387</v>
      </c>
      <c r="G91" s="6">
        <f t="shared" si="6"/>
        <v>1.654176456984094</v>
      </c>
    </row>
    <row r="92" spans="1:7" x14ac:dyDescent="0.3">
      <c r="A92" s="4">
        <v>89</v>
      </c>
      <c r="B92" s="3">
        <v>0.46514379822834001</v>
      </c>
      <c r="C92" s="5">
        <f t="shared" si="7"/>
        <v>6008.9701624660229</v>
      </c>
      <c r="D92" s="5">
        <f t="shared" si="8"/>
        <v>2795.0352048102113</v>
      </c>
      <c r="E92" s="5">
        <f t="shared" si="5"/>
        <v>4611.4525600609177</v>
      </c>
      <c r="F92" s="5">
        <f>SUM(E92:$E$103)</f>
        <v>8596.3612118210276</v>
      </c>
      <c r="G92" s="6">
        <f t="shared" si="6"/>
        <v>1.4305881006893142</v>
      </c>
    </row>
    <row r="93" spans="1:7" x14ac:dyDescent="0.3">
      <c r="A93" s="4">
        <v>90</v>
      </c>
      <c r="B93" s="3">
        <v>0.53123014659095702</v>
      </c>
      <c r="C93" s="5">
        <f t="shared" si="7"/>
        <v>3213.9349576558116</v>
      </c>
      <c r="D93" s="5">
        <f t="shared" si="8"/>
        <v>1707.3391386892981</v>
      </c>
      <c r="E93" s="5">
        <f t="shared" si="5"/>
        <v>2360.2653883111625</v>
      </c>
      <c r="F93" s="5">
        <f>SUM(E93:$E$103)</f>
        <v>3984.9086517601108</v>
      </c>
      <c r="G93" s="6">
        <f t="shared" si="6"/>
        <v>1.2398846598521813</v>
      </c>
    </row>
    <row r="94" spans="1:7" x14ac:dyDescent="0.3">
      <c r="A94" s="4">
        <v>91</v>
      </c>
      <c r="B94" s="3">
        <v>0.599082221642806</v>
      </c>
      <c r="C94" s="5">
        <f t="shared" si="7"/>
        <v>1506.5958189665134</v>
      </c>
      <c r="D94" s="5">
        <f t="shared" si="8"/>
        <v>902.57477034422163</v>
      </c>
      <c r="E94" s="5">
        <f t="shared" si="5"/>
        <v>1055.3084337944026</v>
      </c>
      <c r="F94" s="5">
        <f>SUM(E94:$E$103)</f>
        <v>1624.6432634489495</v>
      </c>
      <c r="G94" s="6">
        <f t="shared" si="6"/>
        <v>1.0783537581853995</v>
      </c>
    </row>
    <row r="95" spans="1:7" x14ac:dyDescent="0.3">
      <c r="A95" s="4">
        <v>92</v>
      </c>
      <c r="B95" s="3">
        <v>0.66710788435983004</v>
      </c>
      <c r="C95" s="5">
        <f t="shared" si="7"/>
        <v>604.0210486222918</v>
      </c>
      <c r="D95" s="5">
        <f t="shared" si="8"/>
        <v>402.94720385522311</v>
      </c>
      <c r="E95" s="5">
        <f t="shared" si="5"/>
        <v>402.54744669468027</v>
      </c>
      <c r="F95" s="5">
        <f>SUM(E95:$E$103)</f>
        <v>569.33482965454687</v>
      </c>
      <c r="G95" s="6">
        <f t="shared" si="6"/>
        <v>0.94257448635794971</v>
      </c>
    </row>
    <row r="96" spans="1:7" x14ac:dyDescent="0.3">
      <c r="A96" s="4">
        <v>93</v>
      </c>
      <c r="B96" s="3">
        <v>0.73351612295152002</v>
      </c>
      <c r="C96" s="5">
        <f t="shared" si="7"/>
        <v>201.07384476706869</v>
      </c>
      <c r="D96" s="5">
        <f t="shared" si="8"/>
        <v>147.49090704049601</v>
      </c>
      <c r="E96" s="5">
        <f t="shared" si="5"/>
        <v>127.32839124682069</v>
      </c>
      <c r="F96" s="5">
        <f>SUM(E96:$E$103)</f>
        <v>166.78738295986648</v>
      </c>
      <c r="G96" s="6">
        <f t="shared" si="6"/>
        <v>0.82948323365019994</v>
      </c>
    </row>
    <row r="97" spans="1:7" x14ac:dyDescent="0.3">
      <c r="A97" s="4">
        <v>94</v>
      </c>
      <c r="B97" s="3">
        <v>0.79639004976300898</v>
      </c>
      <c r="C97" s="5">
        <f t="shared" si="7"/>
        <v>53.582937726572681</v>
      </c>
      <c r="D97" s="5">
        <f t="shared" si="8"/>
        <v>42.672918442513428</v>
      </c>
      <c r="E97" s="5">
        <f t="shared" si="5"/>
        <v>32.246478505315963</v>
      </c>
      <c r="F97" s="5">
        <f>SUM(E97:$E$103)</f>
        <v>39.458991713045798</v>
      </c>
      <c r="G97" s="6">
        <f t="shared" si="6"/>
        <v>0.73640963685866401</v>
      </c>
    </row>
    <row r="98" spans="1:7" x14ac:dyDescent="0.3">
      <c r="A98" s="4">
        <v>95</v>
      </c>
      <c r="B98" s="3">
        <v>0.85377608412754102</v>
      </c>
      <c r="C98" s="5">
        <f t="shared" si="7"/>
        <v>10.910019284059253</v>
      </c>
      <c r="D98" s="5">
        <f t="shared" si="8"/>
        <v>9.3147135421000673</v>
      </c>
      <c r="E98" s="5">
        <f t="shared" si="5"/>
        <v>6.252662513009219</v>
      </c>
      <c r="F98" s="5">
        <f>SUM(E98:$E$103)</f>
        <v>7.2125132077298355</v>
      </c>
      <c r="G98" s="6">
        <f t="shared" si="6"/>
        <v>0.66109078452942027</v>
      </c>
    </row>
    <row r="99" spans="1:7" x14ac:dyDescent="0.3">
      <c r="A99" s="4">
        <v>96</v>
      </c>
      <c r="B99" s="3">
        <v>0.90378367383813796</v>
      </c>
      <c r="C99" s="5">
        <f t="shared" si="7"/>
        <v>1.5953057419591854</v>
      </c>
      <c r="D99" s="5">
        <f t="shared" si="8"/>
        <v>1.4418112843629491</v>
      </c>
      <c r="E99" s="5">
        <f t="shared" si="5"/>
        <v>0.87440009977771083</v>
      </c>
      <c r="F99" s="5">
        <f>SUM(E99:$E$103)</f>
        <v>0.95985069472061646</v>
      </c>
      <c r="G99" s="6">
        <f t="shared" si="6"/>
        <v>0.60167193627838989</v>
      </c>
    </row>
    <row r="100" spans="1:7" x14ac:dyDescent="0.3">
      <c r="A100" s="4">
        <v>97</v>
      </c>
      <c r="B100" s="3">
        <v>0.944688336326172</v>
      </c>
      <c r="C100" s="5">
        <f t="shared" si="7"/>
        <v>0.15349445759623626</v>
      </c>
      <c r="D100" s="5">
        <f t="shared" si="8"/>
        <v>0.14500442378187658</v>
      </c>
      <c r="E100" s="5">
        <f t="shared" si="5"/>
        <v>8.0992245705297963E-2</v>
      </c>
      <c r="F100" s="5">
        <f>SUM(E100:$E$103)</f>
        <v>8.5450594942905661E-2</v>
      </c>
      <c r="G100" s="6">
        <f t="shared" si="6"/>
        <v>0.55670150102540861</v>
      </c>
    </row>
    <row r="101" spans="1:7" x14ac:dyDescent="0.3">
      <c r="A101" s="4">
        <v>98</v>
      </c>
      <c r="B101" s="3">
        <v>0.97502996618637405</v>
      </c>
      <c r="C101" s="5">
        <f t="shared" si="7"/>
        <v>8.490033814359671E-3</v>
      </c>
      <c r="D101" s="5">
        <f t="shared" si="8"/>
        <v>8.2780373829362819E-3</v>
      </c>
      <c r="E101" s="5">
        <f t="shared" si="5"/>
        <v>4.35101512289153E-3</v>
      </c>
      <c r="F101" s="5">
        <f>SUM(E101:$E$103)</f>
        <v>4.4583492376076995E-3</v>
      </c>
      <c r="G101" s="6">
        <f t="shared" si="6"/>
        <v>0.52512738289299188</v>
      </c>
    </row>
    <row r="102" spans="1:7" x14ac:dyDescent="0.3">
      <c r="A102" s="4">
        <v>99</v>
      </c>
      <c r="B102" s="3">
        <v>0.99369848352868395</v>
      </c>
      <c r="C102" s="5">
        <f t="shared" si="7"/>
        <v>2.1199643142338909E-4</v>
      </c>
      <c r="D102" s="5">
        <f t="shared" si="8"/>
        <v>2.1066053241891437E-4</v>
      </c>
      <c r="E102" s="5">
        <f t="shared" si="5"/>
        <v>1.066661652139319E-4</v>
      </c>
      <c r="F102" s="5">
        <f>SUM(E102:$E$103)</f>
        <v>1.0733411471616926E-4</v>
      </c>
      <c r="G102" s="6">
        <f t="shared" si="6"/>
        <v>0.50630151647131605</v>
      </c>
    </row>
    <row r="103" spans="1:7" x14ac:dyDescent="0.3">
      <c r="A103" s="4">
        <v>100</v>
      </c>
      <c r="B103" s="3">
        <v>1</v>
      </c>
      <c r="C103" s="5">
        <f t="shared" si="7"/>
        <v>1.3358990044747183E-6</v>
      </c>
      <c r="D103" s="5">
        <f t="shared" si="8"/>
        <v>1.3358990044747183E-6</v>
      </c>
      <c r="E103" s="5">
        <f t="shared" si="5"/>
        <v>6.6794950223735916E-7</v>
      </c>
      <c r="F103" s="5">
        <f>SUM(E103:$E$103)</f>
        <v>6.6794950223735916E-7</v>
      </c>
      <c r="G103" s="6">
        <f t="shared" si="6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1A59-5B23-644C-836E-9866A7AF31FE}">
  <dimension ref="A2:Q103"/>
  <sheetViews>
    <sheetView zoomScale="120" zoomScaleNormal="180" workbookViewId="0">
      <selection activeCell="N14" sqref="N14"/>
    </sheetView>
  </sheetViews>
  <sheetFormatPr baseColWidth="10" defaultRowHeight="14.4" x14ac:dyDescent="0.3"/>
  <cols>
    <col min="1" max="1" width="4.77734375" bestFit="1" customWidth="1"/>
    <col min="2" max="2" width="12.6640625" bestFit="1" customWidth="1"/>
  </cols>
  <sheetData>
    <row r="2" spans="1:17" x14ac:dyDescent="0.3">
      <c r="A2" s="4" t="s">
        <v>38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I2" s="4" t="s">
        <v>41</v>
      </c>
      <c r="J2" s="4" t="s">
        <v>60</v>
      </c>
      <c r="K2" s="4" t="s">
        <v>40</v>
      </c>
    </row>
    <row r="3" spans="1:17" x14ac:dyDescent="0.3">
      <c r="A3" s="4">
        <v>0</v>
      </c>
      <c r="B3" s="3">
        <v>5.0419427281062097E-3</v>
      </c>
      <c r="C3" s="4">
        <v>100000</v>
      </c>
      <c r="D3" s="5">
        <f>C3*B3</f>
        <v>504.19427281062099</v>
      </c>
      <c r="E3" s="5">
        <f>C3-0.5*D3</f>
        <v>99747.902863594689</v>
      </c>
      <c r="F3" s="5">
        <f>SUM(E3:$E$103)</f>
        <v>7895239.0880369842</v>
      </c>
      <c r="G3" s="6">
        <f>F3/C3</f>
        <v>78.952390880369848</v>
      </c>
      <c r="H3">
        <v>40</v>
      </c>
      <c r="I3">
        <v>11000</v>
      </c>
      <c r="J3">
        <f>I4/I3</f>
        <v>0.90909090909090906</v>
      </c>
      <c r="K3">
        <f>1-J3</f>
        <v>9.0909090909090939E-2</v>
      </c>
    </row>
    <row r="4" spans="1:17" x14ac:dyDescent="0.3">
      <c r="A4" s="4">
        <v>1</v>
      </c>
      <c r="B4" s="3">
        <v>2.8999434986060101E-3</v>
      </c>
      <c r="C4" s="5">
        <f>C3-D3</f>
        <v>99495.805727189378</v>
      </c>
      <c r="D4" s="5">
        <f t="shared" ref="D4:D67" si="0">C4*B4</f>
        <v>288.53221495712944</v>
      </c>
      <c r="E4" s="5">
        <f t="shared" ref="E4:E67" si="1">C4-0.5*D4</f>
        <v>99351.539619710806</v>
      </c>
      <c r="F4" s="5">
        <f>SUM(E4:$E$103)</f>
        <v>7795491.1851733886</v>
      </c>
      <c r="G4" s="6">
        <f t="shared" ref="G4:G67" si="2">F4/C4</f>
        <v>78.349947801298143</v>
      </c>
      <c r="H4">
        <v>41</v>
      </c>
      <c r="I4">
        <v>10000</v>
      </c>
      <c r="J4">
        <f t="shared" ref="J4:J9" si="3">I5/I4</f>
        <v>0.88</v>
      </c>
      <c r="K4">
        <f t="shared" ref="K4:K8" si="4">1-J4</f>
        <v>0.12</v>
      </c>
    </row>
    <row r="5" spans="1:17" x14ac:dyDescent="0.3">
      <c r="A5" s="4">
        <v>2</v>
      </c>
      <c r="B5" s="3">
        <v>1.3997534856421399E-3</v>
      </c>
      <c r="C5" s="5">
        <f t="shared" ref="C5:C68" si="5">C4-D4</f>
        <v>99207.273512232248</v>
      </c>
      <c r="D5" s="5">
        <f t="shared" si="0"/>
        <v>138.86572689980022</v>
      </c>
      <c r="E5" s="5">
        <f t="shared" si="1"/>
        <v>99137.840648782352</v>
      </c>
      <c r="F5" s="5">
        <f>SUM(E5:$E$103)</f>
        <v>7696139.6455536783</v>
      </c>
      <c r="G5" s="6">
        <f t="shared" si="2"/>
        <v>77.576364847933704</v>
      </c>
      <c r="H5">
        <v>42</v>
      </c>
      <c r="I5">
        <v>8800</v>
      </c>
      <c r="J5">
        <f t="shared" si="3"/>
        <v>0.85227272727272729</v>
      </c>
      <c r="K5">
        <f t="shared" si="4"/>
        <v>0.14772727272727271</v>
      </c>
    </row>
    <row r="6" spans="1:17" x14ac:dyDescent="0.3">
      <c r="A6" s="4">
        <v>3</v>
      </c>
      <c r="B6" s="3">
        <v>5.5848076446292903E-4</v>
      </c>
      <c r="C6" s="5">
        <f t="shared" si="5"/>
        <v>99068.407785332442</v>
      </c>
      <c r="D6" s="5">
        <f t="shared" si="0"/>
        <v>55.327800114077654</v>
      </c>
      <c r="E6" s="5">
        <f t="shared" si="1"/>
        <v>99040.743885275398</v>
      </c>
      <c r="F6" s="5">
        <f>SUM(E6:$E$103)</f>
        <v>7597001.8049048968</v>
      </c>
      <c r="G6" s="6">
        <f t="shared" si="2"/>
        <v>76.68440398645096</v>
      </c>
      <c r="H6">
        <v>43</v>
      </c>
      <c r="I6">
        <v>7500</v>
      </c>
      <c r="J6">
        <f t="shared" si="3"/>
        <v>0.81333333333333335</v>
      </c>
      <c r="K6">
        <f t="shared" si="4"/>
        <v>0.18666666666666665</v>
      </c>
    </row>
    <row r="7" spans="1:17" x14ac:dyDescent="0.3">
      <c r="A7" s="4">
        <v>4</v>
      </c>
      <c r="B7" s="3">
        <v>1.8355950949812901E-4</v>
      </c>
      <c r="C7" s="5">
        <f t="shared" si="5"/>
        <v>99013.07998521837</v>
      </c>
      <c r="D7" s="5">
        <f t="shared" si="0"/>
        <v>18.174792395985698</v>
      </c>
      <c r="E7" s="5">
        <f t="shared" si="1"/>
        <v>99003.992589020374</v>
      </c>
      <c r="F7" s="5">
        <f>SUM(E7:$E$103)</f>
        <v>7497961.0610196199</v>
      </c>
      <c r="G7" s="6">
        <f t="shared" si="2"/>
        <v>75.726975285881295</v>
      </c>
      <c r="H7">
        <v>44</v>
      </c>
      <c r="I7">
        <v>6100</v>
      </c>
      <c r="J7">
        <f t="shared" si="3"/>
        <v>0.75409836065573765</v>
      </c>
      <c r="K7">
        <f t="shared" si="4"/>
        <v>0.24590163934426235</v>
      </c>
    </row>
    <row r="8" spans="1:17" x14ac:dyDescent="0.3">
      <c r="A8" s="4">
        <v>5</v>
      </c>
      <c r="B8" s="3">
        <v>8.2476854367027905E-5</v>
      </c>
      <c r="C8" s="5">
        <f t="shared" si="5"/>
        <v>98994.905192822378</v>
      </c>
      <c r="D8" s="5">
        <f t="shared" si="0"/>
        <v>8.1647883786661453</v>
      </c>
      <c r="E8" s="5">
        <f t="shared" si="1"/>
        <v>98990.822798633046</v>
      </c>
      <c r="F8" s="5">
        <f>SUM(E8:$E$103)</f>
        <v>7398957.0684305988</v>
      </c>
      <c r="G8" s="6">
        <f t="shared" si="2"/>
        <v>74.7407864477359</v>
      </c>
      <c r="H8">
        <v>45</v>
      </c>
      <c r="I8">
        <v>4600</v>
      </c>
      <c r="J8">
        <f t="shared" si="3"/>
        <v>0.65217391304347827</v>
      </c>
      <c r="K8">
        <f t="shared" si="4"/>
        <v>0.34782608695652173</v>
      </c>
    </row>
    <row r="9" spans="1:17" x14ac:dyDescent="0.3">
      <c r="A9" s="4">
        <v>6</v>
      </c>
      <c r="B9" s="3">
        <v>9.1944869234839E-5</v>
      </c>
      <c r="C9" s="5">
        <f t="shared" si="5"/>
        <v>98986.740404443713</v>
      </c>
      <c r="D9" s="5">
        <f t="shared" si="0"/>
        <v>9.1013229024695317</v>
      </c>
      <c r="E9" s="5">
        <f t="shared" si="1"/>
        <v>98982.189742992472</v>
      </c>
      <c r="F9" s="5">
        <f>SUM(E9:$E$103)</f>
        <v>7299966.2456319667</v>
      </c>
      <c r="G9" s="6">
        <f t="shared" si="2"/>
        <v>73.746910099327366</v>
      </c>
      <c r="H9">
        <v>46</v>
      </c>
      <c r="I9">
        <v>3000</v>
      </c>
    </row>
    <row r="10" spans="1:17" x14ac:dyDescent="0.3">
      <c r="A10" s="4">
        <v>7</v>
      </c>
      <c r="B10" s="3">
        <v>1.4712913888527599E-4</v>
      </c>
      <c r="C10" s="5">
        <f t="shared" si="5"/>
        <v>98977.639081541245</v>
      </c>
      <c r="D10" s="5">
        <f t="shared" si="0"/>
        <v>14.562494806964803</v>
      </c>
      <c r="E10" s="5">
        <f t="shared" si="1"/>
        <v>98970.357834137758</v>
      </c>
      <c r="F10" s="5">
        <f>SUM(E10:$E$103)</f>
        <v>7200984.0558889732</v>
      </c>
      <c r="G10" s="6">
        <f t="shared" si="2"/>
        <v>72.753645396174278</v>
      </c>
      <c r="L10" s="11">
        <f>1/(1+0.07)</f>
        <v>0.93457943925233644</v>
      </c>
      <c r="M10" s="11">
        <f>1/(1+0.08)</f>
        <v>0.92592592592592582</v>
      </c>
      <c r="N10" s="11">
        <f>1/(1+0.09)</f>
        <v>0.9174311926605504</v>
      </c>
      <c r="O10" s="11">
        <f>1/(1+0.1)</f>
        <v>0.90909090909090906</v>
      </c>
      <c r="P10" s="11">
        <f>1/(1+0.11)</f>
        <v>0.9009009009009008</v>
      </c>
      <c r="Q10" s="11">
        <f>1/(1+0.12)</f>
        <v>0.89285714285714279</v>
      </c>
    </row>
    <row r="11" spans="1:17" x14ac:dyDescent="0.3">
      <c r="A11" s="4">
        <v>8</v>
      </c>
      <c r="B11" s="3">
        <v>1.8303359660528699E-4</v>
      </c>
      <c r="C11" s="5">
        <f t="shared" si="5"/>
        <v>98963.076586734285</v>
      </c>
      <c r="D11" s="5">
        <f t="shared" si="0"/>
        <v>18.113567838794445</v>
      </c>
      <c r="E11" s="5">
        <f t="shared" si="1"/>
        <v>98954.019802814888</v>
      </c>
      <c r="F11" s="5">
        <f>SUM(E11:$E$103)</f>
        <v>7102013.6980548352</v>
      </c>
      <c r="G11" s="6">
        <f t="shared" si="2"/>
        <v>71.76427757710637</v>
      </c>
      <c r="I11" t="s">
        <v>61</v>
      </c>
      <c r="J11" t="s">
        <v>62</v>
      </c>
    </row>
    <row r="12" spans="1:17" x14ac:dyDescent="0.3">
      <c r="A12" s="4">
        <v>9</v>
      </c>
      <c r="B12" s="3">
        <v>2.1067574014787101E-4</v>
      </c>
      <c r="C12" s="5">
        <f t="shared" si="5"/>
        <v>98944.963018895491</v>
      </c>
      <c r="D12" s="5">
        <f t="shared" si="0"/>
        <v>20.845303317909533</v>
      </c>
      <c r="E12" s="5">
        <f t="shared" si="1"/>
        <v>98934.540367236536</v>
      </c>
      <c r="F12" s="5">
        <f>SUM(E12:$E$103)</f>
        <v>7003059.6782520209</v>
      </c>
      <c r="G12" s="6">
        <f t="shared" si="2"/>
        <v>70.77732372202361</v>
      </c>
      <c r="I12">
        <v>0</v>
      </c>
      <c r="J12">
        <f>1*K3</f>
        <v>9.0909090909090939E-2</v>
      </c>
      <c r="K12" s="12">
        <f>L10</f>
        <v>0.93457943925233644</v>
      </c>
      <c r="L12">
        <f>J12*K12</f>
        <v>8.4961767204757885E-2</v>
      </c>
    </row>
    <row r="13" spans="1:17" x14ac:dyDescent="0.3">
      <c r="A13" s="4">
        <v>10</v>
      </c>
      <c r="B13" s="3">
        <v>2.31658070354588E-4</v>
      </c>
      <c r="C13" s="5">
        <f t="shared" si="5"/>
        <v>98924.11771557758</v>
      </c>
      <c r="D13" s="5">
        <f t="shared" si="0"/>
        <v>22.916570221520814</v>
      </c>
      <c r="E13" s="5">
        <f t="shared" si="1"/>
        <v>98912.659430466825</v>
      </c>
      <c r="F13" s="5">
        <f>SUM(E13:$E$103)</f>
        <v>6904125.1378847864</v>
      </c>
      <c r="G13" s="6">
        <f t="shared" si="2"/>
        <v>69.7921325690792</v>
      </c>
      <c r="I13">
        <v>1</v>
      </c>
      <c r="J13">
        <f>J3*K4</f>
        <v>0.10909090909090909</v>
      </c>
      <c r="K13">
        <f>L10*M10</f>
        <v>0.86535133264105213</v>
      </c>
      <c r="L13">
        <f t="shared" ref="L13:L17" si="6">J13*K13</f>
        <v>9.4401963560842045E-2</v>
      </c>
    </row>
    <row r="14" spans="1:17" x14ac:dyDescent="0.3">
      <c r="A14" s="4">
        <v>11</v>
      </c>
      <c r="B14" s="3">
        <v>2.5693584153683698E-4</v>
      </c>
      <c r="C14" s="5">
        <f t="shared" si="5"/>
        <v>98901.201145356055</v>
      </c>
      <c r="D14" s="5">
        <f t="shared" si="0"/>
        <v>25.411263345286045</v>
      </c>
      <c r="E14" s="5">
        <f t="shared" si="1"/>
        <v>98888.495513683418</v>
      </c>
      <c r="F14" s="5">
        <f>SUM(E14:$E$103)</f>
        <v>6805212.4784543179</v>
      </c>
      <c r="G14" s="6">
        <f t="shared" si="2"/>
        <v>68.808188370256815</v>
      </c>
      <c r="I14">
        <v>2</v>
      </c>
      <c r="J14">
        <f>J3*J4*K5</f>
        <v>0.11818181818181815</v>
      </c>
      <c r="K14">
        <f>L10*M10*N10</f>
        <v>0.7939003051752771</v>
      </c>
      <c r="L14">
        <f>J14*K14</f>
        <v>9.3824581520714545E-2</v>
      </c>
    </row>
    <row r="15" spans="1:17" x14ac:dyDescent="0.3">
      <c r="A15" s="4">
        <v>12</v>
      </c>
      <c r="B15" s="3">
        <v>2.89722870441282E-4</v>
      </c>
      <c r="C15" s="5">
        <f t="shared" si="5"/>
        <v>98875.789882010766</v>
      </c>
      <c r="D15" s="5">
        <f t="shared" si="0"/>
        <v>28.646577661765228</v>
      </c>
      <c r="E15" s="5">
        <f t="shared" si="1"/>
        <v>98861.466593179881</v>
      </c>
      <c r="F15" s="5">
        <f>SUM(E15:$E$103)</f>
        <v>6706323.9829406366</v>
      </c>
      <c r="G15" s="6">
        <f t="shared" si="2"/>
        <v>67.825743702713723</v>
      </c>
      <c r="I15">
        <v>3</v>
      </c>
      <c r="J15">
        <f>J3*J4*J5*K6</f>
        <v>0.12727272727272726</v>
      </c>
      <c r="K15">
        <f>L10*M10*N10*O10</f>
        <v>0.72172755015934276</v>
      </c>
      <c r="L15">
        <f>J15*K15</f>
        <v>9.185623365664361E-2</v>
      </c>
    </row>
    <row r="16" spans="1:17" x14ac:dyDescent="0.3">
      <c r="A16" s="4">
        <v>13</v>
      </c>
      <c r="B16" s="3">
        <v>3.3421265504263999E-4</v>
      </c>
      <c r="C16" s="5">
        <f t="shared" si="5"/>
        <v>98847.143304348996</v>
      </c>
      <c r="D16" s="5">
        <f t="shared" si="0"/>
        <v>33.035966207126791</v>
      </c>
      <c r="E16" s="5">
        <f t="shared" si="1"/>
        <v>98830.625321245432</v>
      </c>
      <c r="F16" s="5">
        <f>SUM(E16:$E$103)</f>
        <v>6607462.5163474549</v>
      </c>
      <c r="G16" s="6">
        <f t="shared" si="2"/>
        <v>66.845255163350231</v>
      </c>
      <c r="I16">
        <v>4</v>
      </c>
      <c r="J16">
        <f>J3*J4*J5*J6*K7</f>
        <v>0.13636363636363641</v>
      </c>
      <c r="K16">
        <f>L10*M10*N10*O10*P10</f>
        <v>0.65020500014355198</v>
      </c>
      <c r="L16">
        <f>J16*K16</f>
        <v>8.8664318201393477E-2</v>
      </c>
    </row>
    <row r="17" spans="1:12" x14ac:dyDescent="0.3">
      <c r="A17" s="4">
        <v>14</v>
      </c>
      <c r="B17" s="3">
        <v>3.9287535743544701E-4</v>
      </c>
      <c r="C17" s="5">
        <f t="shared" si="5"/>
        <v>98814.107338141868</v>
      </c>
      <c r="D17" s="5">
        <f t="shared" si="0"/>
        <v>38.821627740137117</v>
      </c>
      <c r="E17" s="5">
        <f t="shared" si="1"/>
        <v>98794.6965242718</v>
      </c>
      <c r="F17" s="5">
        <f>SUM(E17:$E$103)</f>
        <v>6508631.89102621</v>
      </c>
      <c r="G17" s="6">
        <f t="shared" si="2"/>
        <v>65.867436000344284</v>
      </c>
      <c r="I17">
        <v>5</v>
      </c>
      <c r="J17">
        <f>J4*J5*J6*J7*K8*J3</f>
        <v>0.14545454545454542</v>
      </c>
      <c r="K17">
        <f>L10*M10*N10*O10*P10*Q10</f>
        <v>0.58054017869959995</v>
      </c>
      <c r="L17">
        <f t="shared" si="6"/>
        <v>8.4442207810850878E-2</v>
      </c>
    </row>
    <row r="18" spans="1:12" x14ac:dyDescent="0.3">
      <c r="A18" s="4">
        <v>15</v>
      </c>
      <c r="B18" s="3">
        <v>4.5716537369886801E-4</v>
      </c>
      <c r="C18" s="5">
        <f t="shared" si="5"/>
        <v>98775.285710401731</v>
      </c>
      <c r="D18" s="5">
        <f t="shared" si="0"/>
        <v>45.156640404008265</v>
      </c>
      <c r="E18" s="5">
        <f t="shared" si="1"/>
        <v>98752.707390199721</v>
      </c>
      <c r="F18" s="5">
        <f>SUM(E18:$E$103)</f>
        <v>6409837.1945019383</v>
      </c>
      <c r="G18" s="6">
        <f t="shared" si="2"/>
        <v>64.8931273486252</v>
      </c>
      <c r="L18">
        <f>85000*SUM(L12:L17)</f>
        <v>45742.841116192212</v>
      </c>
    </row>
    <row r="19" spans="1:12" x14ac:dyDescent="0.3">
      <c r="A19" s="4">
        <v>16</v>
      </c>
      <c r="B19" s="3">
        <v>5.1995792902668797E-4</v>
      </c>
      <c r="C19" s="5">
        <f t="shared" si="5"/>
        <v>98730.129069997725</v>
      </c>
      <c r="D19" s="5">
        <f t="shared" si="0"/>
        <v>51.335513443773621</v>
      </c>
      <c r="E19" s="5">
        <f t="shared" si="1"/>
        <v>98704.461313275839</v>
      </c>
      <c r="F19" s="5">
        <f>SUM(E19:$E$103)</f>
        <v>6311084.4871117398</v>
      </c>
      <c r="G19" s="6">
        <f t="shared" si="2"/>
        <v>63.922579121083743</v>
      </c>
    </row>
    <row r="20" spans="1:12" x14ac:dyDescent="0.3">
      <c r="A20" s="4">
        <v>17</v>
      </c>
      <c r="B20" s="3">
        <v>5.7490530669913995E-4</v>
      </c>
      <c r="C20" s="5">
        <f t="shared" si="5"/>
        <v>98678.793556553952</v>
      </c>
      <c r="D20" s="5">
        <f t="shared" si="0"/>
        <v>56.730962074331764</v>
      </c>
      <c r="E20" s="5">
        <f t="shared" si="1"/>
        <v>98650.428075516786</v>
      </c>
      <c r="F20" s="5">
        <f>SUM(E20:$E$103)</f>
        <v>6212380.0257984642</v>
      </c>
      <c r="G20" s="6">
        <f t="shared" si="2"/>
        <v>62.955573349587802</v>
      </c>
    </row>
    <row r="21" spans="1:12" x14ac:dyDescent="0.3">
      <c r="A21" s="4">
        <v>18</v>
      </c>
      <c r="B21" s="3">
        <v>6.1360423205134701E-4</v>
      </c>
      <c r="C21" s="5">
        <f t="shared" si="5"/>
        <v>98622.062594479619</v>
      </c>
      <c r="D21" s="5">
        <f t="shared" si="0"/>
        <v>60.514914981605543</v>
      </c>
      <c r="E21" s="5">
        <f t="shared" si="1"/>
        <v>98591.805136988813</v>
      </c>
      <c r="F21" s="5">
        <f>SUM(E21:$E$103)</f>
        <v>6113729.5977229476</v>
      </c>
      <c r="G21" s="6">
        <f t="shared" si="2"/>
        <v>61.991500044587021</v>
      </c>
    </row>
    <row r="22" spans="1:12" x14ac:dyDescent="0.3">
      <c r="A22" s="4">
        <v>19</v>
      </c>
      <c r="B22" s="3">
        <v>6.38979135284392E-4</v>
      </c>
      <c r="C22" s="5">
        <f t="shared" si="5"/>
        <v>98561.54767949802</v>
      </c>
      <c r="D22" s="5">
        <f t="shared" si="0"/>
        <v>62.97877250853702</v>
      </c>
      <c r="E22" s="5">
        <f t="shared" si="1"/>
        <v>98530.058293243754</v>
      </c>
      <c r="F22" s="5">
        <f>SUM(E22:$E$103)</f>
        <v>6015137.7925859587</v>
      </c>
      <c r="G22" s="6">
        <f t="shared" si="2"/>
        <v>61.029254655638681</v>
      </c>
    </row>
    <row r="23" spans="1:12" x14ac:dyDescent="0.3">
      <c r="A23" s="4">
        <v>20</v>
      </c>
      <c r="B23" s="3">
        <v>6.5445404223830395E-4</v>
      </c>
      <c r="C23" s="5">
        <f t="shared" si="5"/>
        <v>98498.568906989487</v>
      </c>
      <c r="D23" s="5">
        <f t="shared" si="0"/>
        <v>64.462786575867383</v>
      </c>
      <c r="E23" s="5">
        <f t="shared" si="1"/>
        <v>98466.337513701554</v>
      </c>
      <c r="F23" s="5">
        <f>SUM(E23:$E$103)</f>
        <v>5916607.7342927149</v>
      </c>
      <c r="G23" s="6">
        <f t="shared" si="2"/>
        <v>60.067956315991417</v>
      </c>
    </row>
    <row r="24" spans="1:12" x14ac:dyDescent="0.3">
      <c r="A24" s="4">
        <v>21</v>
      </c>
      <c r="B24" s="3">
        <v>6.6446718806164999E-4</v>
      </c>
      <c r="C24" s="5">
        <f t="shared" si="5"/>
        <v>98434.10612041362</v>
      </c>
      <c r="D24" s="5">
        <f t="shared" si="0"/>
        <v>65.406233703193294</v>
      </c>
      <c r="E24" s="5">
        <f t="shared" si="1"/>
        <v>98401.403003562024</v>
      </c>
      <c r="F24" s="5">
        <f>SUM(E24:$E$103)</f>
        <v>5818141.3967790129</v>
      </c>
      <c r="G24" s="6">
        <f t="shared" si="2"/>
        <v>59.106966336055606</v>
      </c>
    </row>
    <row r="25" spans="1:12" x14ac:dyDescent="0.3">
      <c r="A25" s="4">
        <v>22</v>
      </c>
      <c r="B25" s="3">
        <v>6.7519936115480802E-4</v>
      </c>
      <c r="C25" s="5">
        <f t="shared" si="5"/>
        <v>98368.699886710427</v>
      </c>
      <c r="D25" s="5">
        <f t="shared" si="0"/>
        <v>66.418483321135909</v>
      </c>
      <c r="E25" s="5">
        <f t="shared" si="1"/>
        <v>98335.490645049853</v>
      </c>
      <c r="F25" s="5">
        <f>SUM(E25:$E$103)</f>
        <v>5719739.9937754506</v>
      </c>
      <c r="G25" s="6">
        <f t="shared" si="2"/>
        <v>58.145934635333994</v>
      </c>
    </row>
    <row r="26" spans="1:12" x14ac:dyDescent="0.3">
      <c r="A26" s="4">
        <v>23</v>
      </c>
      <c r="B26" s="3">
        <v>6.8668381598964402E-4</v>
      </c>
      <c r="C26" s="5">
        <f t="shared" si="5"/>
        <v>98302.281403389294</v>
      </c>
      <c r="D26" s="5">
        <f t="shared" si="0"/>
        <v>67.502585714567175</v>
      </c>
      <c r="E26" s="5">
        <f t="shared" si="1"/>
        <v>98268.53011053201</v>
      </c>
      <c r="F26" s="5">
        <f>SUM(E26:$E$103)</f>
        <v>5621404.5031304006</v>
      </c>
      <c r="G26" s="6">
        <f t="shared" si="2"/>
        <v>57.184883431775411</v>
      </c>
      <c r="I26" s="4" t="s">
        <v>41</v>
      </c>
      <c r="J26" s="4" t="s">
        <v>60</v>
      </c>
      <c r="K26" s="4" t="s">
        <v>40</v>
      </c>
    </row>
    <row r="27" spans="1:12" x14ac:dyDescent="0.3">
      <c r="A27" s="4">
        <v>24</v>
      </c>
      <c r="B27" s="3">
        <v>6.9908266121082401E-4</v>
      </c>
      <c r="C27" s="5">
        <f t="shared" si="5"/>
        <v>98234.778817674727</v>
      </c>
      <c r="D27" s="5">
        <f t="shared" si="0"/>
        <v>68.674230599316729</v>
      </c>
      <c r="E27" s="5">
        <f t="shared" si="1"/>
        <v>98200.441702375072</v>
      </c>
      <c r="F27" s="5">
        <f>SUM(E27:$E$103)</f>
        <v>5523135.9730198681</v>
      </c>
      <c r="G27" s="6">
        <f t="shared" si="2"/>
        <v>56.223834771093586</v>
      </c>
      <c r="H27">
        <v>40</v>
      </c>
      <c r="I27">
        <v>11000</v>
      </c>
      <c r="J27">
        <f>1-K27</f>
        <v>0.91363636363636358</v>
      </c>
      <c r="K27">
        <v>8.6363636363636392E-2</v>
      </c>
    </row>
    <row r="28" spans="1:12" x14ac:dyDescent="0.3">
      <c r="A28" s="4">
        <v>25</v>
      </c>
      <c r="B28" s="3">
        <v>7.1314856912574895E-4</v>
      </c>
      <c r="C28" s="5">
        <f t="shared" si="5"/>
        <v>98166.104587075417</v>
      </c>
      <c r="D28" s="5">
        <f t="shared" si="0"/>
        <v>70.00701702292146</v>
      </c>
      <c r="E28" s="5">
        <f t="shared" si="1"/>
        <v>98131.101078563952</v>
      </c>
      <c r="F28" s="5">
        <f>SUM(E28:$E$103)</f>
        <v>5424935.5313174929</v>
      </c>
      <c r="G28" s="6">
        <f t="shared" si="2"/>
        <v>55.262817590011018</v>
      </c>
      <c r="H28">
        <v>41</v>
      </c>
      <c r="I28">
        <v>10000</v>
      </c>
      <c r="J28">
        <f t="shared" ref="J28:J32" si="7">1-K28</f>
        <v>0.88600000000000001</v>
      </c>
      <c r="K28">
        <v>0.11399999999999999</v>
      </c>
    </row>
    <row r="29" spans="1:12" x14ac:dyDescent="0.3">
      <c r="A29" s="4">
        <v>26</v>
      </c>
      <c r="B29" s="3">
        <v>7.3033761588101596E-4</v>
      </c>
      <c r="C29" s="5">
        <f t="shared" si="5"/>
        <v>98096.097570052501</v>
      </c>
      <c r="D29" s="5">
        <f t="shared" si="0"/>
        <v>71.643270026543661</v>
      </c>
      <c r="E29" s="5">
        <f t="shared" si="1"/>
        <v>98060.27593503923</v>
      </c>
      <c r="F29" s="5">
        <f>SUM(E29:$E$103)</f>
        <v>5326804.4302389286</v>
      </c>
      <c r="G29" s="6">
        <f t="shared" si="2"/>
        <v>54.301899486214985</v>
      </c>
      <c r="H29">
        <v>42</v>
      </c>
      <c r="I29">
        <v>8800</v>
      </c>
      <c r="J29">
        <f t="shared" si="7"/>
        <v>0.85965909090909087</v>
      </c>
      <c r="K29">
        <v>0.14034090909090907</v>
      </c>
    </row>
    <row r="30" spans="1:12" x14ac:dyDescent="0.3">
      <c r="A30" s="4">
        <v>27</v>
      </c>
      <c r="B30" s="3">
        <v>7.5150178283597E-4</v>
      </c>
      <c r="C30" s="5">
        <f t="shared" si="5"/>
        <v>98024.454300025958</v>
      </c>
      <c r="D30" s="5">
        <f t="shared" si="0"/>
        <v>73.665552167992573</v>
      </c>
      <c r="E30" s="5">
        <f t="shared" si="1"/>
        <v>97987.621523941969</v>
      </c>
      <c r="F30" s="5">
        <f>SUM(E30:$E$103)</f>
        <v>5228744.1543038897</v>
      </c>
      <c r="G30" s="6">
        <f t="shared" si="2"/>
        <v>53.341221755748201</v>
      </c>
      <c r="H30">
        <v>43</v>
      </c>
      <c r="I30">
        <v>7500</v>
      </c>
      <c r="J30">
        <f t="shared" si="7"/>
        <v>0.82266666666666666</v>
      </c>
      <c r="K30">
        <v>0.17733333333333332</v>
      </c>
    </row>
    <row r="31" spans="1:12" x14ac:dyDescent="0.3">
      <c r="A31" s="4">
        <v>28</v>
      </c>
      <c r="B31" s="3">
        <v>7.7114945621964697E-4</v>
      </c>
      <c r="C31" s="5">
        <f t="shared" si="5"/>
        <v>97950.788747857965</v>
      </c>
      <c r="D31" s="5">
        <f t="shared" si="0"/>
        <v>75.534697479196183</v>
      </c>
      <c r="E31" s="5">
        <f t="shared" si="1"/>
        <v>97913.02139911837</v>
      </c>
      <c r="F31" s="5">
        <f>SUM(E31:$E$103)</f>
        <v>5130756.5327799479</v>
      </c>
      <c r="G31" s="6">
        <f t="shared" si="2"/>
        <v>52.380961892888784</v>
      </c>
      <c r="H31">
        <v>44</v>
      </c>
      <c r="I31">
        <v>6100</v>
      </c>
      <c r="J31">
        <f t="shared" si="7"/>
        <v>0.76639344262295084</v>
      </c>
      <c r="K31">
        <v>0.23360655737704922</v>
      </c>
    </row>
    <row r="32" spans="1:12" x14ac:dyDescent="0.3">
      <c r="A32" s="4">
        <v>29</v>
      </c>
      <c r="B32" s="3">
        <v>7.8851339567161897E-4</v>
      </c>
      <c r="C32" s="5">
        <f t="shared" si="5"/>
        <v>97875.254050378775</v>
      </c>
      <c r="D32" s="5">
        <f t="shared" si="0"/>
        <v>77.175948923486544</v>
      </c>
      <c r="E32" s="5">
        <f t="shared" si="1"/>
        <v>97836.666075917034</v>
      </c>
      <c r="F32" s="5">
        <f>SUM(E32:$E$103)</f>
        <v>5032843.5113808298</v>
      </c>
      <c r="G32" s="6">
        <f t="shared" si="2"/>
        <v>51.421000744379192</v>
      </c>
      <c r="H32">
        <v>45</v>
      </c>
      <c r="I32">
        <v>4600</v>
      </c>
      <c r="J32">
        <f t="shared" si="7"/>
        <v>0.66956521739130437</v>
      </c>
      <c r="K32">
        <v>0.33043478260869563</v>
      </c>
    </row>
    <row r="33" spans="1:17" x14ac:dyDescent="0.3">
      <c r="A33" s="4">
        <v>30</v>
      </c>
      <c r="B33" s="3">
        <v>8.02261803156918E-4</v>
      </c>
      <c r="C33" s="5">
        <f t="shared" si="5"/>
        <v>97798.078101455292</v>
      </c>
      <c r="D33" s="5">
        <f t="shared" si="0"/>
        <v>78.459662482954613</v>
      </c>
      <c r="E33" s="5">
        <f t="shared" si="1"/>
        <v>97758.848270213814</v>
      </c>
      <c r="F33" s="5">
        <f>SUM(E33:$E$103)</f>
        <v>4935006.8453049129</v>
      </c>
      <c r="G33" s="6">
        <f t="shared" si="2"/>
        <v>50.461184320875496</v>
      </c>
      <c r="H33">
        <v>46</v>
      </c>
      <c r="I33">
        <v>3000</v>
      </c>
    </row>
    <row r="34" spans="1:17" x14ac:dyDescent="0.3">
      <c r="A34" s="4">
        <v>31</v>
      </c>
      <c r="B34" s="3">
        <v>8.1719150697942805E-4</v>
      </c>
      <c r="C34" s="5">
        <f t="shared" si="5"/>
        <v>97719.618438972335</v>
      </c>
      <c r="D34" s="5">
        <f t="shared" si="0"/>
        <v>79.855642253598504</v>
      </c>
      <c r="E34" s="5">
        <f t="shared" si="1"/>
        <v>97679.690617845539</v>
      </c>
      <c r="F34" s="5">
        <f>SUM(E34:$E$103)</f>
        <v>4837247.9970346987</v>
      </c>
      <c r="G34" s="6">
        <f t="shared" si="2"/>
        <v>49.501298452732371</v>
      </c>
      <c r="L34" s="11">
        <f>1/(1+0.07)</f>
        <v>0.93457943925233644</v>
      </c>
      <c r="M34" s="11">
        <f>1/(1+0.08)</f>
        <v>0.92592592592592582</v>
      </c>
      <c r="N34" s="11">
        <f>1/(1+0.09)</f>
        <v>0.9174311926605504</v>
      </c>
      <c r="O34" s="11">
        <f>1/(1+0.1)</f>
        <v>0.90909090909090906</v>
      </c>
      <c r="P34" s="11">
        <f>1/(1+0.11)</f>
        <v>0.9009009009009008</v>
      </c>
      <c r="Q34" s="11">
        <f>1/(1+0.12)</f>
        <v>0.89285714285714279</v>
      </c>
    </row>
    <row r="35" spans="1:17" x14ac:dyDescent="0.3">
      <c r="A35" s="4">
        <v>32</v>
      </c>
      <c r="B35" s="3">
        <v>8.3878328560363195E-4</v>
      </c>
      <c r="C35" s="5">
        <f t="shared" si="5"/>
        <v>97639.762796718729</v>
      </c>
      <c r="D35" s="5">
        <f t="shared" si="0"/>
        <v>81.898601044190997</v>
      </c>
      <c r="E35" s="5">
        <f t="shared" si="1"/>
        <v>97598.813496196628</v>
      </c>
      <c r="F35" s="5">
        <f>SUM(E35:$E$103)</f>
        <v>4739568.3064168533</v>
      </c>
      <c r="G35" s="6">
        <f t="shared" si="2"/>
        <v>48.541374647584973</v>
      </c>
      <c r="I35" t="s">
        <v>61</v>
      </c>
      <c r="J35" t="s">
        <v>62</v>
      </c>
    </row>
    <row r="36" spans="1:17" x14ac:dyDescent="0.3">
      <c r="A36" s="4">
        <v>33</v>
      </c>
      <c r="B36" s="3">
        <v>8.7044840785972105E-4</v>
      </c>
      <c r="C36" s="5">
        <f t="shared" si="5"/>
        <v>97557.864195674541</v>
      </c>
      <c r="D36" s="5">
        <f t="shared" si="0"/>
        <v>84.919087563319792</v>
      </c>
      <c r="E36" s="5">
        <f t="shared" si="1"/>
        <v>97515.404651892881</v>
      </c>
      <c r="F36" s="5">
        <f>SUM(E36:$E$103)</f>
        <v>4641969.4929206567</v>
      </c>
      <c r="G36" s="6">
        <f t="shared" si="2"/>
        <v>47.581704777896</v>
      </c>
      <c r="I36">
        <v>0</v>
      </c>
      <c r="J36">
        <f>1*K27</f>
        <v>8.6363636363636392E-2</v>
      </c>
      <c r="K36" s="12">
        <f>L34</f>
        <v>0.93457943925233644</v>
      </c>
      <c r="L36">
        <f>J36*K36</f>
        <v>8.0713678844519993E-2</v>
      </c>
    </row>
    <row r="37" spans="1:17" x14ac:dyDescent="0.3">
      <c r="A37" s="4">
        <v>34</v>
      </c>
      <c r="B37" s="3">
        <v>9.0308334663779404E-4</v>
      </c>
      <c r="C37" s="5">
        <f t="shared" si="5"/>
        <v>97472.94510811122</v>
      </c>
      <c r="D37" s="5">
        <f t="shared" si="0"/>
        <v>88.026193474875072</v>
      </c>
      <c r="E37" s="5">
        <f t="shared" si="1"/>
        <v>97428.932011373778</v>
      </c>
      <c r="F37" s="5">
        <f>SUM(E37:$E$103)</f>
        <v>4544454.0882687643</v>
      </c>
      <c r="G37" s="6">
        <f t="shared" si="2"/>
        <v>46.622722676824068</v>
      </c>
      <c r="I37">
        <v>1</v>
      </c>
      <c r="J37">
        <f>J27*K28</f>
        <v>0.10415454545454544</v>
      </c>
      <c r="K37">
        <f>L34*M34</f>
        <v>0.86535133264105213</v>
      </c>
      <c r="L37">
        <f t="shared" ref="L37:L41" si="8">J37*K37</f>
        <v>9.0130274709713937E-2</v>
      </c>
    </row>
    <row r="38" spans="1:17" x14ac:dyDescent="0.3">
      <c r="A38" s="4">
        <v>35</v>
      </c>
      <c r="B38" s="3">
        <v>9.3040290152939203E-4</v>
      </c>
      <c r="C38" s="5">
        <f t="shared" si="5"/>
        <v>97384.91891463635</v>
      </c>
      <c r="D38" s="5">
        <f t="shared" si="0"/>
        <v>90.607211123382228</v>
      </c>
      <c r="E38" s="5">
        <f t="shared" si="1"/>
        <v>97339.615309074652</v>
      </c>
      <c r="F38" s="5">
        <f>SUM(E38:$E$103)</f>
        <v>4447025.156257391</v>
      </c>
      <c r="G38" s="6">
        <f t="shared" si="2"/>
        <v>45.664412989402109</v>
      </c>
      <c r="I38">
        <v>2</v>
      </c>
      <c r="J38">
        <f>J27*J28*K29</f>
        <v>0.11360341425619833</v>
      </c>
      <c r="K38">
        <f>L34*M34*N34</f>
        <v>0.7939003051752771</v>
      </c>
      <c r="L38">
        <f t="shared" si="8"/>
        <v>9.0189785246949275E-2</v>
      </c>
    </row>
    <row r="39" spans="1:17" x14ac:dyDescent="0.3">
      <c r="A39" s="4">
        <v>36</v>
      </c>
      <c r="B39" s="3">
        <v>9.6276157824071195E-4</v>
      </c>
      <c r="C39" s="5">
        <f t="shared" si="5"/>
        <v>97294.311703512969</v>
      </c>
      <c r="D39" s="5">
        <f t="shared" si="0"/>
        <v>93.671225089517918</v>
      </c>
      <c r="E39" s="5">
        <f t="shared" si="1"/>
        <v>97247.476090968208</v>
      </c>
      <c r="F39" s="5">
        <f>SUM(E39:$E$103)</f>
        <v>4349685.5409483155</v>
      </c>
      <c r="G39" s="6">
        <f t="shared" si="2"/>
        <v>44.706473223256928</v>
      </c>
      <c r="I39">
        <v>3</v>
      </c>
      <c r="J39">
        <f>J27*J28*J29*K30</f>
        <v>0.12340243696280991</v>
      </c>
      <c r="K39">
        <f>L34*M34*N34*O34</f>
        <v>0.72172755015934276</v>
      </c>
      <c r="L39">
        <f t="shared" si="8"/>
        <v>8.9062938512861525E-2</v>
      </c>
    </row>
    <row r="40" spans="1:17" x14ac:dyDescent="0.3">
      <c r="A40" s="4">
        <v>37</v>
      </c>
      <c r="B40" s="3">
        <v>9.9647768937731907E-4</v>
      </c>
      <c r="C40" s="5">
        <f t="shared" si="5"/>
        <v>97200.640478423447</v>
      </c>
      <c r="D40" s="5">
        <f t="shared" si="0"/>
        <v>96.85826962993491</v>
      </c>
      <c r="E40" s="5">
        <f t="shared" si="1"/>
        <v>97152.211343608476</v>
      </c>
      <c r="F40" s="5">
        <f>SUM(E40:$E$103)</f>
        <v>4252438.0648573479</v>
      </c>
      <c r="G40" s="6">
        <f t="shared" si="2"/>
        <v>43.749074532089139</v>
      </c>
      <c r="I40">
        <v>4</v>
      </c>
      <c r="J40">
        <f>J27*J28*J29*J30*K31</f>
        <v>0.13373413982327939</v>
      </c>
      <c r="K40">
        <f>L34*M34*N34*O34*P34</f>
        <v>0.65020500014355198</v>
      </c>
      <c r="L40">
        <f t="shared" si="8"/>
        <v>8.695460640299317E-2</v>
      </c>
    </row>
    <row r="41" spans="1:17" x14ac:dyDescent="0.3">
      <c r="A41" s="4">
        <v>38</v>
      </c>
      <c r="B41" s="3">
        <v>1.0410416956982301E-3</v>
      </c>
      <c r="C41" s="5">
        <f t="shared" si="5"/>
        <v>97103.782208793506</v>
      </c>
      <c r="D41" s="5">
        <f t="shared" si="0"/>
        <v>101.08908608935401</v>
      </c>
      <c r="E41" s="5">
        <f t="shared" si="1"/>
        <v>97053.237665748835</v>
      </c>
      <c r="F41" s="5">
        <f>SUM(E41:$E$103)</f>
        <v>4155285.8535137377</v>
      </c>
      <c r="G41" s="6">
        <f t="shared" si="2"/>
        <v>42.792214257720687</v>
      </c>
      <c r="I41">
        <v>5</v>
      </c>
      <c r="J41">
        <f>J28*J29*J30*J31*K32*J27</f>
        <v>0.14497556027219269</v>
      </c>
      <c r="K41">
        <f>L34*M34*N34*O34*P34*Q34</f>
        <v>0.58054017869959995</v>
      </c>
      <c r="L41">
        <f t="shared" si="8"/>
        <v>8.4164137667493366E-2</v>
      </c>
    </row>
    <row r="42" spans="1:17" x14ac:dyDescent="0.3">
      <c r="A42" s="4">
        <v>39</v>
      </c>
      <c r="B42" s="3">
        <v>1.1024549854928001E-3</v>
      </c>
      <c r="C42" s="5">
        <f t="shared" si="5"/>
        <v>97002.69312270415</v>
      </c>
      <c r="D42" s="5">
        <f t="shared" si="0"/>
        <v>106.94110263935335</v>
      </c>
      <c r="E42" s="5">
        <f t="shared" si="1"/>
        <v>96949.222571384467</v>
      </c>
      <c r="F42" s="5">
        <f>SUM(E42:$E$103)</f>
        <v>4058232.6158479885</v>
      </c>
      <c r="G42" s="6">
        <f t="shared" si="2"/>
        <v>41.8362880988727</v>
      </c>
      <c r="L42">
        <f>85000*SUM(L36:L41)</f>
        <v>44303.310817685153</v>
      </c>
    </row>
    <row r="43" spans="1:17" x14ac:dyDescent="0.3">
      <c r="A43" s="4">
        <v>40</v>
      </c>
      <c r="B43" s="3">
        <v>1.1775105503846199E-3</v>
      </c>
      <c r="C43" s="5">
        <f t="shared" si="5"/>
        <v>96895.7520200648</v>
      </c>
      <c r="D43" s="5">
        <f t="shared" si="0"/>
        <v>114.09577029107815</v>
      </c>
      <c r="E43" s="5">
        <f t="shared" si="1"/>
        <v>96838.704134919259</v>
      </c>
      <c r="F43" s="5">
        <f>SUM(E43:$E$103)</f>
        <v>3961283.3932766044</v>
      </c>
      <c r="G43" s="6">
        <f t="shared" si="2"/>
        <v>40.881909791631699</v>
      </c>
    </row>
    <row r="44" spans="1:17" x14ac:dyDescent="0.3">
      <c r="A44" s="4">
        <v>41</v>
      </c>
      <c r="B44" s="3">
        <v>1.26582365104439E-3</v>
      </c>
      <c r="C44" s="5">
        <f t="shared" si="5"/>
        <v>96781.656249773718</v>
      </c>
      <c r="D44" s="5">
        <f t="shared" si="0"/>
        <v>122.50850946821167</v>
      </c>
      <c r="E44" s="5">
        <f t="shared" si="1"/>
        <v>96720.401995039618</v>
      </c>
      <c r="F44" s="5">
        <f>SUM(E44:$E$103)</f>
        <v>3864444.6891416856</v>
      </c>
      <c r="G44" s="6">
        <f t="shared" si="2"/>
        <v>39.929515973237137</v>
      </c>
    </row>
    <row r="45" spans="1:17" x14ac:dyDescent="0.3">
      <c r="A45" s="4">
        <v>42</v>
      </c>
      <c r="B45" s="3">
        <v>1.3457022053505901E-3</v>
      </c>
      <c r="C45" s="5">
        <f t="shared" si="5"/>
        <v>96659.147740305503</v>
      </c>
      <c r="D45" s="5">
        <f t="shared" si="0"/>
        <v>130.07442828143763</v>
      </c>
      <c r="E45" s="5">
        <f t="shared" si="1"/>
        <v>96594.11052616479</v>
      </c>
      <c r="F45" s="5">
        <f>SUM(E45:$E$103)</f>
        <v>3767724.2871466461</v>
      </c>
      <c r="G45" s="6">
        <f t="shared" si="2"/>
        <v>38.979490045467863</v>
      </c>
    </row>
    <row r="46" spans="1:17" x14ac:dyDescent="0.3">
      <c r="A46" s="4">
        <v>43</v>
      </c>
      <c r="B46" s="3">
        <v>1.42789943551301E-3</v>
      </c>
      <c r="C46" s="5">
        <f t="shared" si="5"/>
        <v>96529.073312024062</v>
      </c>
      <c r="D46" s="5">
        <f t="shared" si="0"/>
        <v>137.83380929283311</v>
      </c>
      <c r="E46" s="5">
        <f t="shared" si="1"/>
        <v>96460.156407377639</v>
      </c>
      <c r="F46" s="5">
        <f>SUM(E46:$E$103)</f>
        <v>3671130.1766204811</v>
      </c>
      <c r="G46" s="6">
        <f t="shared" si="2"/>
        <v>38.031341757045439</v>
      </c>
    </row>
    <row r="47" spans="1:17" x14ac:dyDescent="0.3">
      <c r="A47" s="4">
        <v>44</v>
      </c>
      <c r="B47" s="3">
        <v>1.5213155316088601E-3</v>
      </c>
      <c r="C47" s="5">
        <f t="shared" si="5"/>
        <v>96391.23950273123</v>
      </c>
      <c r="D47" s="5">
        <f t="shared" si="0"/>
        <v>146.64148976653451</v>
      </c>
      <c r="E47" s="5">
        <f t="shared" si="1"/>
        <v>96317.918757847961</v>
      </c>
      <c r="F47" s="5">
        <f>SUM(E47:$E$103)</f>
        <v>3574670.0202131034</v>
      </c>
      <c r="G47" s="6">
        <f t="shared" si="2"/>
        <v>37.085009370709628</v>
      </c>
    </row>
    <row r="48" spans="1:17" x14ac:dyDescent="0.3">
      <c r="A48" s="4">
        <v>45</v>
      </c>
      <c r="B48" s="3">
        <v>1.62804916431616E-3</v>
      </c>
      <c r="C48" s="5">
        <f t="shared" si="5"/>
        <v>96244.598012964692</v>
      </c>
      <c r="D48" s="5">
        <f t="shared" si="0"/>
        <v>156.69093736495191</v>
      </c>
      <c r="E48" s="5">
        <f t="shared" si="1"/>
        <v>96166.252544282223</v>
      </c>
      <c r="F48" s="5">
        <f>SUM(E48:$E$103)</f>
        <v>3478352.1014552549</v>
      </c>
      <c r="G48" s="6">
        <f t="shared" si="2"/>
        <v>36.14075151507933</v>
      </c>
    </row>
    <row r="49" spans="1:7" x14ac:dyDescent="0.3">
      <c r="A49" s="4">
        <v>46</v>
      </c>
      <c r="B49" s="3">
        <v>1.7688079576623199E-3</v>
      </c>
      <c r="C49" s="5">
        <f t="shared" si="5"/>
        <v>96087.907075599738</v>
      </c>
      <c r="D49" s="5">
        <f t="shared" si="0"/>
        <v>169.96105467043836</v>
      </c>
      <c r="E49" s="5">
        <f t="shared" si="1"/>
        <v>96002.926548264513</v>
      </c>
      <c r="F49" s="5">
        <f>SUM(E49:$E$103)</f>
        <v>3382185.8489109729</v>
      </c>
      <c r="G49" s="6">
        <f t="shared" si="2"/>
        <v>35.198871032230386</v>
      </c>
    </row>
    <row r="50" spans="1:7" x14ac:dyDescent="0.3">
      <c r="A50" s="4">
        <v>47</v>
      </c>
      <c r="B50" s="3">
        <v>1.9273345450671799E-3</v>
      </c>
      <c r="C50" s="5">
        <f t="shared" si="5"/>
        <v>95917.946020929303</v>
      </c>
      <c r="D50" s="5">
        <f t="shared" si="0"/>
        <v>184.86597085802609</v>
      </c>
      <c r="E50" s="5">
        <f t="shared" si="1"/>
        <v>95825.513035500291</v>
      </c>
      <c r="F50" s="5">
        <f>SUM(E50:$E$103)</f>
        <v>3286182.922362709</v>
      </c>
      <c r="G50" s="6">
        <f t="shared" si="2"/>
        <v>34.26035542551822</v>
      </c>
    </row>
    <row r="51" spans="1:7" x14ac:dyDescent="0.3">
      <c r="A51" s="4">
        <v>48</v>
      </c>
      <c r="B51" s="3">
        <v>2.1007847916034899E-3</v>
      </c>
      <c r="C51" s="5">
        <f t="shared" si="5"/>
        <v>95733.080050071279</v>
      </c>
      <c r="D51" s="5">
        <f t="shared" si="0"/>
        <v>201.11459862254921</v>
      </c>
      <c r="E51" s="5">
        <f t="shared" si="1"/>
        <v>95632.522750760007</v>
      </c>
      <c r="F51" s="5">
        <f>SUM(E51:$E$103)</f>
        <v>3190357.4093272085</v>
      </c>
      <c r="G51" s="6">
        <f t="shared" si="2"/>
        <v>33.325548573790329</v>
      </c>
    </row>
    <row r="52" spans="1:7" x14ac:dyDescent="0.3">
      <c r="A52" s="4">
        <v>49</v>
      </c>
      <c r="B52" s="3">
        <v>2.2868897864134698E-3</v>
      </c>
      <c r="C52" s="5">
        <f t="shared" si="5"/>
        <v>95531.965451448734</v>
      </c>
      <c r="D52" s="5">
        <f t="shared" si="0"/>
        <v>218.47107606692256</v>
      </c>
      <c r="E52" s="5">
        <f t="shared" si="1"/>
        <v>95422.729913415271</v>
      </c>
      <c r="F52" s="5">
        <f>SUM(E52:$E$103)</f>
        <v>3094724.8865764481</v>
      </c>
      <c r="G52" s="6">
        <f t="shared" si="2"/>
        <v>32.394653160875762</v>
      </c>
    </row>
    <row r="53" spans="1:7" x14ac:dyDescent="0.3">
      <c r="A53" s="4">
        <v>50</v>
      </c>
      <c r="B53" s="3">
        <v>2.4755179094386099E-3</v>
      </c>
      <c r="C53" s="5">
        <f t="shared" si="5"/>
        <v>95313.494375381808</v>
      </c>
      <c r="D53" s="5">
        <f t="shared" si="0"/>
        <v>235.95026233743388</v>
      </c>
      <c r="E53" s="5">
        <f t="shared" si="1"/>
        <v>95195.519244213094</v>
      </c>
      <c r="F53" s="5">
        <f>SUM(E53:$E$103)</f>
        <v>2999302.1566630327</v>
      </c>
      <c r="G53" s="6">
        <f t="shared" si="2"/>
        <v>31.467759904495875</v>
      </c>
    </row>
    <row r="54" spans="1:7" x14ac:dyDescent="0.3">
      <c r="A54" s="4">
        <v>51</v>
      </c>
      <c r="B54" s="3">
        <v>2.6918070253255499E-3</v>
      </c>
      <c r="C54" s="5">
        <f t="shared" si="5"/>
        <v>95077.54411304438</v>
      </c>
      <c r="D54" s="5">
        <f t="shared" si="0"/>
        <v>255.93040119419274</v>
      </c>
      <c r="E54" s="5">
        <f t="shared" si="1"/>
        <v>94949.578912447279</v>
      </c>
      <c r="F54" s="5">
        <f>SUM(E54:$E$103)</f>
        <v>2904106.6374188201</v>
      </c>
      <c r="G54" s="6">
        <f t="shared" si="2"/>
        <v>30.544611395998231</v>
      </c>
    </row>
    <row r="55" spans="1:7" x14ac:dyDescent="0.3">
      <c r="A55" s="4">
        <v>52</v>
      </c>
      <c r="B55" s="3">
        <v>2.9226208568508901E-3</v>
      </c>
      <c r="C55" s="5">
        <f t="shared" si="5"/>
        <v>94821.613711850194</v>
      </c>
      <c r="D55" s="5">
        <f t="shared" si="0"/>
        <v>277.12762591451173</v>
      </c>
      <c r="E55" s="5">
        <f t="shared" si="1"/>
        <v>94683.049898892932</v>
      </c>
      <c r="F55" s="5">
        <f>SUM(E55:$E$103)</f>
        <v>2809157.0585063729</v>
      </c>
      <c r="G55" s="6">
        <f t="shared" si="2"/>
        <v>29.625703977608033</v>
      </c>
    </row>
    <row r="56" spans="1:7" x14ac:dyDescent="0.3">
      <c r="A56" s="4">
        <v>53</v>
      </c>
      <c r="B56" s="3">
        <v>3.1839074253152901E-3</v>
      </c>
      <c r="C56" s="5">
        <f t="shared" si="5"/>
        <v>94544.486085935685</v>
      </c>
      <c r="D56" s="5">
        <f t="shared" si="0"/>
        <v>301.02089127162873</v>
      </c>
      <c r="E56" s="5">
        <f t="shared" si="1"/>
        <v>94393.975640299876</v>
      </c>
      <c r="F56" s="5">
        <f>SUM(E56:$E$103)</f>
        <v>2714474.0086074793</v>
      </c>
      <c r="G56" s="6">
        <f t="shared" si="2"/>
        <v>28.711076880149026</v>
      </c>
    </row>
    <row r="57" spans="1:7" x14ac:dyDescent="0.3">
      <c r="A57" s="4">
        <v>54</v>
      </c>
      <c r="B57" s="3">
        <v>3.45039571586496E-3</v>
      </c>
      <c r="C57" s="5">
        <f t="shared" si="5"/>
        <v>94243.465194664052</v>
      </c>
      <c r="D57" s="5">
        <f t="shared" si="0"/>
        <v>325.1772485559373</v>
      </c>
      <c r="E57" s="5">
        <f t="shared" si="1"/>
        <v>94080.876570386084</v>
      </c>
      <c r="F57" s="5">
        <f>SUM(E57:$E$103)</f>
        <v>2620080.0329671795</v>
      </c>
      <c r="G57" s="6">
        <f t="shared" si="2"/>
        <v>27.801185233960659</v>
      </c>
    </row>
    <row r="58" spans="1:7" x14ac:dyDescent="0.3">
      <c r="A58" s="4">
        <v>55</v>
      </c>
      <c r="B58" s="3">
        <v>3.7185003423259601E-3</v>
      </c>
      <c r="C58" s="5">
        <f t="shared" si="5"/>
        <v>93918.287946108117</v>
      </c>
      <c r="D58" s="5">
        <f t="shared" si="0"/>
        <v>349.23518587827112</v>
      </c>
      <c r="E58" s="5">
        <f t="shared" si="1"/>
        <v>93743.670353168985</v>
      </c>
      <c r="F58" s="5">
        <f>SUM(E58:$E$103)</f>
        <v>2525999.1563967937</v>
      </c>
      <c r="G58" s="6">
        <f t="shared" si="2"/>
        <v>26.895711278790071</v>
      </c>
    </row>
    <row r="59" spans="1:7" x14ac:dyDescent="0.3">
      <c r="A59" s="4">
        <v>56</v>
      </c>
      <c r="B59" s="3">
        <v>4.0258069778332196E-3</v>
      </c>
      <c r="C59" s="5">
        <f t="shared" si="5"/>
        <v>93569.052760229853</v>
      </c>
      <c r="D59" s="5">
        <f t="shared" si="0"/>
        <v>376.690945511378</v>
      </c>
      <c r="E59" s="5">
        <f t="shared" si="1"/>
        <v>93380.707287474172</v>
      </c>
      <c r="F59" s="5">
        <f>SUM(E59:$E$103)</f>
        <v>2432255.4860436241</v>
      </c>
      <c r="G59" s="6">
        <f t="shared" si="2"/>
        <v>25.994230082421208</v>
      </c>
    </row>
    <row r="60" spans="1:7" x14ac:dyDescent="0.3">
      <c r="A60" s="4">
        <v>57</v>
      </c>
      <c r="B60" s="3">
        <v>4.3642404206247704E-3</v>
      </c>
      <c r="C60" s="5">
        <f t="shared" si="5"/>
        <v>93192.361814718475</v>
      </c>
      <c r="D60" s="5">
        <f t="shared" si="0"/>
        <v>406.71387232528275</v>
      </c>
      <c r="E60" s="5">
        <f t="shared" si="1"/>
        <v>92989.004878555832</v>
      </c>
      <c r="F60" s="5">
        <f>SUM(E60:$E$103)</f>
        <v>2338874.7787561505</v>
      </c>
      <c r="G60" s="6">
        <f t="shared" si="2"/>
        <v>25.097279790013399</v>
      </c>
    </row>
    <row r="61" spans="1:7" x14ac:dyDescent="0.3">
      <c r="A61" s="4">
        <v>58</v>
      </c>
      <c r="B61" s="3">
        <v>4.7015658309287498E-3</v>
      </c>
      <c r="C61" s="5">
        <f t="shared" si="5"/>
        <v>92785.647942393189</v>
      </c>
      <c r="D61" s="5">
        <f t="shared" si="0"/>
        <v>436.23783196654028</v>
      </c>
      <c r="E61" s="5">
        <f t="shared" si="1"/>
        <v>92567.529026409917</v>
      </c>
      <c r="F61" s="5">
        <f>SUM(E61:$E$103)</f>
        <v>2245885.7738775946</v>
      </c>
      <c r="G61" s="6">
        <f t="shared" si="2"/>
        <v>24.205098780707694</v>
      </c>
    </row>
    <row r="62" spans="1:7" x14ac:dyDescent="0.3">
      <c r="A62" s="4">
        <v>59</v>
      </c>
      <c r="B62" s="3">
        <v>5.0341354763790199E-3</v>
      </c>
      <c r="C62" s="5">
        <f t="shared" si="5"/>
        <v>92349.410110426645</v>
      </c>
      <c r="D62" s="5">
        <f t="shared" si="0"/>
        <v>464.89944165957411</v>
      </c>
      <c r="E62" s="5">
        <f t="shared" si="1"/>
        <v>92116.960389596861</v>
      </c>
      <c r="F62" s="5">
        <f>SUM(E62:$E$103)</f>
        <v>2153318.2448511845</v>
      </c>
      <c r="G62" s="6">
        <f t="shared" si="2"/>
        <v>23.317076332987487</v>
      </c>
    </row>
    <row r="63" spans="1:7" x14ac:dyDescent="0.3">
      <c r="A63" s="4">
        <v>60</v>
      </c>
      <c r="B63" s="3">
        <v>5.3781268441393101E-3</v>
      </c>
      <c r="C63" s="5">
        <f t="shared" si="5"/>
        <v>91884.510668767078</v>
      </c>
      <c r="D63" s="5">
        <f t="shared" si="0"/>
        <v>494.16655338830105</v>
      </c>
      <c r="E63" s="5">
        <f t="shared" si="1"/>
        <v>91637.427392072932</v>
      </c>
      <c r="F63" s="5">
        <f>SUM(E63:$E$103)</f>
        <v>2061201.2844615886</v>
      </c>
      <c r="G63" s="6">
        <f t="shared" si="2"/>
        <v>22.432521754313722</v>
      </c>
    </row>
    <row r="64" spans="1:7" x14ac:dyDescent="0.3">
      <c r="A64" s="4">
        <v>61</v>
      </c>
      <c r="B64" s="3">
        <v>5.7760305917931203E-3</v>
      </c>
      <c r="C64" s="5">
        <f t="shared" si="5"/>
        <v>91390.344115378772</v>
      </c>
      <c r="D64" s="5">
        <f t="shared" si="0"/>
        <v>527.87342340492819</v>
      </c>
      <c r="E64" s="5">
        <f t="shared" si="1"/>
        <v>91126.407403676305</v>
      </c>
      <c r="F64" s="5">
        <f>SUM(E64:$E$103)</f>
        <v>1969563.8570695156</v>
      </c>
      <c r="G64" s="6">
        <f t="shared" si="2"/>
        <v>21.551115450259978</v>
      </c>
    </row>
    <row r="65" spans="1:7" x14ac:dyDescent="0.3">
      <c r="A65" s="4">
        <v>62</v>
      </c>
      <c r="B65" s="3">
        <v>5.8274660386885904E-3</v>
      </c>
      <c r="C65" s="5">
        <f t="shared" si="5"/>
        <v>90862.470691973838</v>
      </c>
      <c r="D65" s="5">
        <f t="shared" si="0"/>
        <v>529.49796214881496</v>
      </c>
      <c r="E65" s="5">
        <f t="shared" si="1"/>
        <v>90597.721710899437</v>
      </c>
      <c r="F65" s="5">
        <f>SUM(E65:$E$103)</f>
        <v>1878437.4496658393</v>
      </c>
      <c r="G65" s="6">
        <f t="shared" si="2"/>
        <v>20.67341373573025</v>
      </c>
    </row>
    <row r="66" spans="1:7" x14ac:dyDescent="0.3">
      <c r="A66" s="4">
        <v>63</v>
      </c>
      <c r="B66" s="3">
        <v>5.8962012550013102E-3</v>
      </c>
      <c r="C66" s="5">
        <f t="shared" si="5"/>
        <v>90332.972729825022</v>
      </c>
      <c r="D66" s="5">
        <f t="shared" si="0"/>
        <v>532.62138717759342</v>
      </c>
      <c r="E66" s="5">
        <f t="shared" si="1"/>
        <v>90066.66203623623</v>
      </c>
      <c r="F66" s="5">
        <f>SUM(E66:$E$103)</f>
        <v>1787839.7279549397</v>
      </c>
      <c r="G66" s="6">
        <f t="shared" si="2"/>
        <v>19.791662711047401</v>
      </c>
    </row>
    <row r="67" spans="1:7" x14ac:dyDescent="0.3">
      <c r="A67" s="4">
        <v>64</v>
      </c>
      <c r="B67" s="3">
        <v>6.1020426927083397E-3</v>
      </c>
      <c r="C67" s="5">
        <f t="shared" si="5"/>
        <v>89800.351342647424</v>
      </c>
      <c r="D67" s="5">
        <f t="shared" si="0"/>
        <v>547.96557771304322</v>
      </c>
      <c r="E67" s="5">
        <f t="shared" si="1"/>
        <v>89526.368553790904</v>
      </c>
      <c r="F67" s="5">
        <f>SUM(E67:$E$103)</f>
        <v>1697773.0659187036</v>
      </c>
      <c r="G67" s="6">
        <f t="shared" si="2"/>
        <v>18.90608489314905</v>
      </c>
    </row>
    <row r="68" spans="1:7" x14ac:dyDescent="0.3">
      <c r="A68" s="4">
        <v>65</v>
      </c>
      <c r="B68" s="3">
        <v>6.3126221829475802E-3</v>
      </c>
      <c r="C68" s="5">
        <f t="shared" si="5"/>
        <v>89252.385764934384</v>
      </c>
      <c r="D68" s="5">
        <f t="shared" ref="D68:D103" si="9">C68*B68</f>
        <v>563.41659026071966</v>
      </c>
      <c r="E68" s="5">
        <f t="shared" ref="E68:E103" si="10">C68-0.5*D68</f>
        <v>88970.677469804024</v>
      </c>
      <c r="F68" s="5">
        <f>SUM(E68:$E$103)</f>
        <v>1608246.6973649126</v>
      </c>
      <c r="G68" s="6">
        <f t="shared" ref="G68:G103" si="11">F68/C68</f>
        <v>18.019089165869257</v>
      </c>
    </row>
    <row r="69" spans="1:7" x14ac:dyDescent="0.3">
      <c r="A69" s="4">
        <v>66</v>
      </c>
      <c r="B69" s="3">
        <v>6.4012123078208399E-3</v>
      </c>
      <c r="C69" s="5">
        <f t="shared" ref="C69:C103" si="12">C68-D68</f>
        <v>88688.969174673664</v>
      </c>
      <c r="D69" s="5">
        <f t="shared" si="9"/>
        <v>567.71692104886415</v>
      </c>
      <c r="E69" s="5">
        <f t="shared" si="10"/>
        <v>88405.110714149239</v>
      </c>
      <c r="F69" s="5">
        <f>SUM(E69:$E$103)</f>
        <v>1519276.0198951086</v>
      </c>
      <c r="G69" s="6">
        <f t="shared" si="11"/>
        <v>17.1303831134048</v>
      </c>
    </row>
    <row r="70" spans="1:7" x14ac:dyDescent="0.3">
      <c r="A70" s="4">
        <v>67</v>
      </c>
      <c r="B70" s="3">
        <v>6.8032151844856304E-3</v>
      </c>
      <c r="C70" s="5">
        <f t="shared" si="12"/>
        <v>88121.2522536248</v>
      </c>
      <c r="D70" s="5">
        <f t="shared" si="9"/>
        <v>599.50784140774886</v>
      </c>
      <c r="E70" s="5">
        <f t="shared" si="10"/>
        <v>87821.498332920921</v>
      </c>
      <c r="F70" s="5">
        <f>SUM(E70:$E$103)</f>
        <v>1430870.9091809592</v>
      </c>
      <c r="G70" s="6">
        <f t="shared" si="11"/>
        <v>16.237523555188712</v>
      </c>
    </row>
    <row r="71" spans="1:7" x14ac:dyDescent="0.3">
      <c r="A71" s="4">
        <v>68</v>
      </c>
      <c r="B71" s="3">
        <v>6.8094366053642504E-3</v>
      </c>
      <c r="C71" s="5">
        <f t="shared" si="12"/>
        <v>87521.744412217056</v>
      </c>
      <c r="D71" s="5">
        <f t="shared" si="9"/>
        <v>595.97377016588484</v>
      </c>
      <c r="E71" s="5">
        <f t="shared" si="10"/>
        <v>87223.757527134119</v>
      </c>
      <c r="F71" s="5">
        <f>SUM(E71:$E$103)</f>
        <v>1343049.4108480383</v>
      </c>
      <c r="G71" s="6">
        <f t="shared" si="11"/>
        <v>15.345322695151442</v>
      </c>
    </row>
    <row r="72" spans="1:7" x14ac:dyDescent="0.3">
      <c r="A72" s="4">
        <v>69</v>
      </c>
      <c r="B72" s="3">
        <v>7.3498878535017496E-3</v>
      </c>
      <c r="C72" s="5">
        <f t="shared" si="12"/>
        <v>86925.770642051168</v>
      </c>
      <c r="D72" s="5">
        <f t="shared" si="9"/>
        <v>638.89466579829082</v>
      </c>
      <c r="E72" s="5">
        <f t="shared" si="10"/>
        <v>86606.323309152023</v>
      </c>
      <c r="F72" s="5">
        <f>SUM(E72:$E$103)</f>
        <v>1255825.6533209046</v>
      </c>
      <c r="G72" s="6">
        <f t="shared" si="11"/>
        <v>14.447104052631625</v>
      </c>
    </row>
    <row r="73" spans="1:7" x14ac:dyDescent="0.3">
      <c r="A73" s="4">
        <v>70</v>
      </c>
      <c r="B73" s="3">
        <v>8.0421139694872596E-3</v>
      </c>
      <c r="C73" s="5">
        <f t="shared" si="12"/>
        <v>86286.875976252879</v>
      </c>
      <c r="D73" s="5">
        <f t="shared" si="9"/>
        <v>693.92889067203794</v>
      </c>
      <c r="E73" s="5">
        <f t="shared" si="10"/>
        <v>85939.911530916856</v>
      </c>
      <c r="F73" s="5">
        <f>SUM(E73:$E$103)</f>
        <v>1169219.3300117524</v>
      </c>
      <c r="G73" s="6">
        <f t="shared" si="11"/>
        <v>13.550372716397042</v>
      </c>
    </row>
    <row r="74" spans="1:7" x14ac:dyDescent="0.3">
      <c r="A74" s="4">
        <v>71</v>
      </c>
      <c r="B74" s="3">
        <v>9.7917803369984603E-3</v>
      </c>
      <c r="C74" s="5">
        <f t="shared" si="12"/>
        <v>85592.947085580847</v>
      </c>
      <c r="D74" s="5">
        <f t="shared" si="9"/>
        <v>838.10733625834018</v>
      </c>
      <c r="E74" s="5">
        <f t="shared" si="10"/>
        <v>85173.893417451676</v>
      </c>
      <c r="F74" s="5">
        <f>SUM(E74:$E$103)</f>
        <v>1083279.4184808356</v>
      </c>
      <c r="G74" s="6">
        <f t="shared" si="11"/>
        <v>12.656176184676868</v>
      </c>
    </row>
    <row r="75" spans="1:7" x14ac:dyDescent="0.3">
      <c r="A75" s="4">
        <v>72</v>
      </c>
      <c r="B75" s="3">
        <v>1.19221297259703E-2</v>
      </c>
      <c r="C75" s="5">
        <f t="shared" si="12"/>
        <v>84754.839749322506</v>
      </c>
      <c r="D75" s="5">
        <f t="shared" si="9"/>
        <v>1010.458194395247</v>
      </c>
      <c r="E75" s="5">
        <f t="shared" si="10"/>
        <v>84249.610652124888</v>
      </c>
      <c r="F75" s="5">
        <f>SUM(E75:$E$103)</f>
        <v>998105.52506338351</v>
      </c>
      <c r="G75" s="6">
        <f t="shared" si="11"/>
        <v>11.776383838556688</v>
      </c>
    </row>
    <row r="76" spans="1:7" x14ac:dyDescent="0.3">
      <c r="A76" s="4">
        <v>73</v>
      </c>
      <c r="B76" s="3">
        <v>1.47211052688486E-2</v>
      </c>
      <c r="C76" s="5">
        <f t="shared" si="12"/>
        <v>83744.381554927255</v>
      </c>
      <c r="D76" s="5">
        <f t="shared" si="9"/>
        <v>1232.8098565447071</v>
      </c>
      <c r="E76" s="5">
        <f t="shared" si="10"/>
        <v>83127.976626654898</v>
      </c>
      <c r="F76" s="5">
        <f>SUM(E76:$E$103)</f>
        <v>913855.91441125865</v>
      </c>
      <c r="G76" s="6">
        <f t="shared" si="11"/>
        <v>10.912444482163476</v>
      </c>
    </row>
    <row r="77" spans="1:7" x14ac:dyDescent="0.3">
      <c r="A77" s="4">
        <v>74</v>
      </c>
      <c r="B77" s="3">
        <v>1.8250455073148101E-2</v>
      </c>
      <c r="C77" s="5">
        <f t="shared" si="12"/>
        <v>82511.571698382555</v>
      </c>
      <c r="D77" s="5">
        <f t="shared" si="9"/>
        <v>1505.8737322961692</v>
      </c>
      <c r="E77" s="5">
        <f t="shared" si="10"/>
        <v>81758.634832234471</v>
      </c>
      <c r="F77" s="5">
        <f>SUM(E77:$E$103)</f>
        <v>830727.9377846038</v>
      </c>
      <c r="G77" s="6">
        <f t="shared" si="11"/>
        <v>10.068017378475027</v>
      </c>
    </row>
    <row r="78" spans="1:7" x14ac:dyDescent="0.3">
      <c r="A78" s="4">
        <v>75</v>
      </c>
      <c r="B78" s="3">
        <v>2.27042522950501E-2</v>
      </c>
      <c r="C78" s="5">
        <f t="shared" si="12"/>
        <v>81005.697966086387</v>
      </c>
      <c r="D78" s="5">
        <f t="shared" si="9"/>
        <v>1839.1738039586521</v>
      </c>
      <c r="E78" s="5">
        <f t="shared" si="10"/>
        <v>80086.111064107055</v>
      </c>
      <c r="F78" s="5">
        <f>SUM(E78:$E$103)</f>
        <v>748969.30295236921</v>
      </c>
      <c r="G78" s="6">
        <f t="shared" si="11"/>
        <v>9.2458842002192316</v>
      </c>
    </row>
    <row r="79" spans="1:7" x14ac:dyDescent="0.3">
      <c r="A79" s="4">
        <v>76</v>
      </c>
      <c r="B79" s="3">
        <v>2.7794754867291101E-2</v>
      </c>
      <c r="C79" s="5">
        <f t="shared" si="12"/>
        <v>79166.524162127738</v>
      </c>
      <c r="D79" s="5">
        <f t="shared" si="9"/>
        <v>2200.4141327818184</v>
      </c>
      <c r="E79" s="5">
        <f t="shared" si="10"/>
        <v>78066.317095736827</v>
      </c>
      <c r="F79" s="5">
        <f>SUM(E79:$E$103)</f>
        <v>668883.19188826228</v>
      </c>
      <c r="G79" s="6">
        <f t="shared" si="11"/>
        <v>8.4490660537076803</v>
      </c>
    </row>
    <row r="80" spans="1:7" x14ac:dyDescent="0.3">
      <c r="A80" s="4">
        <v>77</v>
      </c>
      <c r="B80" s="3">
        <v>2.83259867225772E-2</v>
      </c>
      <c r="C80" s="5">
        <f t="shared" si="12"/>
        <v>76966.110029345917</v>
      </c>
      <c r="D80" s="5">
        <f t="shared" si="9"/>
        <v>2180.1410107796682</v>
      </c>
      <c r="E80" s="5">
        <f t="shared" si="10"/>
        <v>75876.039523956089</v>
      </c>
      <c r="F80" s="5">
        <f>SUM(E80:$E$103)</f>
        <v>590816.87479252543</v>
      </c>
      <c r="G80" s="6">
        <f t="shared" si="11"/>
        <v>7.6763250028779764</v>
      </c>
    </row>
    <row r="81" spans="1:7" x14ac:dyDescent="0.3">
      <c r="A81" s="4">
        <v>78</v>
      </c>
      <c r="B81" s="3">
        <v>3.76791889121421E-2</v>
      </c>
      <c r="C81" s="5">
        <f t="shared" si="12"/>
        <v>74785.969018566248</v>
      </c>
      <c r="D81" s="5">
        <f t="shared" si="9"/>
        <v>2817.8746546281641</v>
      </c>
      <c r="E81" s="5">
        <f t="shared" si="10"/>
        <v>73377.031691252167</v>
      </c>
      <c r="F81" s="5">
        <f>SUM(E81:$E$103)</f>
        <v>514940.83526856941</v>
      </c>
      <c r="G81" s="6">
        <f t="shared" si="11"/>
        <v>6.8855273526071583</v>
      </c>
    </row>
    <row r="82" spans="1:7" x14ac:dyDescent="0.3">
      <c r="A82" s="4">
        <v>79</v>
      </c>
      <c r="B82" s="3">
        <v>5.0393554356143497E-2</v>
      </c>
      <c r="C82" s="5">
        <f t="shared" si="12"/>
        <v>71968.094363938086</v>
      </c>
      <c r="D82" s="5">
        <f t="shared" si="9"/>
        <v>3626.7280752371785</v>
      </c>
      <c r="E82" s="5">
        <f t="shared" si="10"/>
        <v>70154.730326319492</v>
      </c>
      <c r="F82" s="5">
        <f>SUM(E82:$E$103)</f>
        <v>441563.80357731722</v>
      </c>
      <c r="G82" s="6">
        <f t="shared" si="11"/>
        <v>6.1355494748041695</v>
      </c>
    </row>
    <row r="83" spans="1:7" x14ac:dyDescent="0.3">
      <c r="A83" s="4">
        <v>80</v>
      </c>
      <c r="B83" s="3">
        <v>6.6495060941375694E-2</v>
      </c>
      <c r="C83" s="5">
        <f t="shared" si="12"/>
        <v>68341.366288700912</v>
      </c>
      <c r="D83" s="5">
        <f t="shared" si="9"/>
        <v>4544.3633161840453</v>
      </c>
      <c r="E83" s="5">
        <f t="shared" si="10"/>
        <v>66069.184630608885</v>
      </c>
      <c r="F83" s="5">
        <f>SUM(E83:$E$103)</f>
        <v>371409.0732509977</v>
      </c>
      <c r="G83" s="6">
        <f t="shared" si="11"/>
        <v>5.4346158618196059</v>
      </c>
    </row>
    <row r="84" spans="1:7" x14ac:dyDescent="0.3">
      <c r="A84" s="4">
        <v>81</v>
      </c>
      <c r="B84" s="3">
        <v>8.65666574777815E-2</v>
      </c>
      <c r="C84" s="5">
        <f t="shared" si="12"/>
        <v>63797.002972516864</v>
      </c>
      <c r="D84" s="5">
        <f t="shared" si="9"/>
        <v>5522.6933044308753</v>
      </c>
      <c r="E84" s="5">
        <f t="shared" si="10"/>
        <v>61035.656320301423</v>
      </c>
      <c r="F84" s="5">
        <f>SUM(E84:$E$103)</f>
        <v>305339.88862038887</v>
      </c>
      <c r="G84" s="6">
        <f t="shared" si="11"/>
        <v>4.7861165006752175</v>
      </c>
    </row>
    <row r="85" spans="1:7" x14ac:dyDescent="0.3">
      <c r="A85" s="4">
        <v>82</v>
      </c>
      <c r="B85" s="3">
        <v>0.11118953737696299</v>
      </c>
      <c r="C85" s="5">
        <f t="shared" si="12"/>
        <v>58274.309668085989</v>
      </c>
      <c r="D85" s="5">
        <f t="shared" si="9"/>
        <v>6479.4935329563632</v>
      </c>
      <c r="E85" s="5">
        <f t="shared" si="10"/>
        <v>55034.562901607809</v>
      </c>
      <c r="F85" s="5">
        <f>SUM(E85:$E$103)</f>
        <v>244304.23230008743</v>
      </c>
      <c r="G85" s="6">
        <f t="shared" si="11"/>
        <v>4.1923144811422963</v>
      </c>
    </row>
    <row r="86" spans="1:7" x14ac:dyDescent="0.3">
      <c r="A86" s="4">
        <v>83</v>
      </c>
      <c r="B86" s="3">
        <v>0.14090718321523499</v>
      </c>
      <c r="C86" s="5">
        <f t="shared" si="12"/>
        <v>51794.816135129629</v>
      </c>
      <c r="D86" s="5">
        <f t="shared" si="9"/>
        <v>7298.2616467521202</v>
      </c>
      <c r="E86" s="5">
        <f t="shared" si="10"/>
        <v>48145.685311753572</v>
      </c>
      <c r="F86" s="5">
        <f>SUM(E86:$E$103)</f>
        <v>189269.66939847966</v>
      </c>
      <c r="G86" s="6">
        <f t="shared" si="11"/>
        <v>3.6542203162703815</v>
      </c>
    </row>
    <row r="87" spans="1:7" x14ac:dyDescent="0.3">
      <c r="A87" s="4">
        <v>84</v>
      </c>
      <c r="B87" s="3">
        <v>0.17618159696685401</v>
      </c>
      <c r="C87" s="5">
        <f t="shared" si="12"/>
        <v>44496.554488377507</v>
      </c>
      <c r="D87" s="5">
        <f t="shared" si="9"/>
        <v>7839.4740292849847</v>
      </c>
      <c r="E87" s="5">
        <f t="shared" si="10"/>
        <v>40576.817473735013</v>
      </c>
      <c r="F87" s="5">
        <f>SUM(E87:$E$103)</f>
        <v>141123.98408672606</v>
      </c>
      <c r="G87" s="6">
        <f t="shared" si="11"/>
        <v>3.17157105104818</v>
      </c>
    </row>
    <row r="88" spans="1:7" x14ac:dyDescent="0.3">
      <c r="A88" s="4">
        <v>85</v>
      </c>
      <c r="B88" s="3">
        <v>0.21734337574510401</v>
      </c>
      <c r="C88" s="5">
        <f t="shared" si="12"/>
        <v>36657.080459092525</v>
      </c>
      <c r="D88" s="5">
        <f t="shared" si="9"/>
        <v>7967.1736119390562</v>
      </c>
      <c r="E88" s="5">
        <f t="shared" si="10"/>
        <v>32673.493653122998</v>
      </c>
      <c r="F88" s="5">
        <f>SUM(E88:$E$103)</f>
        <v>100547.16661299107</v>
      </c>
      <c r="G88" s="6">
        <f t="shared" si="11"/>
        <v>2.7429125656964608</v>
      </c>
    </row>
    <row r="89" spans="1:7" x14ac:dyDescent="0.3">
      <c r="A89" s="4">
        <v>86</v>
      </c>
      <c r="B89" s="3">
        <v>0.26453842068030597</v>
      </c>
      <c r="C89" s="5">
        <f t="shared" si="12"/>
        <v>28689.90684715347</v>
      </c>
      <c r="D89" s="5">
        <f t="shared" si="9"/>
        <v>7589.5826468110754</v>
      </c>
      <c r="E89" s="5">
        <f t="shared" si="10"/>
        <v>24895.115523747932</v>
      </c>
      <c r="F89" s="5">
        <f>SUM(E89:$E$103)</f>
        <v>67873.672959868069</v>
      </c>
      <c r="G89" s="6">
        <f t="shared" si="11"/>
        <v>2.3657683282649731</v>
      </c>
    </row>
    <row r="90" spans="1:7" x14ac:dyDescent="0.3">
      <c r="A90" s="4">
        <v>87</v>
      </c>
      <c r="B90" s="3">
        <v>0.31767519643733499</v>
      </c>
      <c r="C90" s="5">
        <f t="shared" si="12"/>
        <v>21100.324200342395</v>
      </c>
      <c r="D90" s="5">
        <f t="shared" si="9"/>
        <v>6703.0496352352238</v>
      </c>
      <c r="E90" s="5">
        <f t="shared" si="10"/>
        <v>17748.799382724785</v>
      </c>
      <c r="F90" s="5">
        <f>SUM(E90:$E$103)</f>
        <v>42978.557436120122</v>
      </c>
      <c r="G90" s="6">
        <f t="shared" si="11"/>
        <v>2.0368671603359871</v>
      </c>
    </row>
    <row r="91" spans="1:7" x14ac:dyDescent="0.3">
      <c r="A91" s="4">
        <v>88</v>
      </c>
      <c r="B91" s="3">
        <v>0.37637744165216702</v>
      </c>
      <c r="C91" s="5">
        <f t="shared" si="12"/>
        <v>14397.274565107171</v>
      </c>
      <c r="D91" s="5">
        <f t="shared" si="9"/>
        <v>5418.8093675788523</v>
      </c>
      <c r="E91" s="5">
        <f t="shared" si="10"/>
        <v>11687.869881317745</v>
      </c>
      <c r="F91" s="5">
        <f>SUM(E91:$E$103)</f>
        <v>25229.758053395341</v>
      </c>
      <c r="G91" s="6">
        <f t="shared" si="11"/>
        <v>1.7523982014305313</v>
      </c>
    </row>
    <row r="92" spans="1:7" x14ac:dyDescent="0.3">
      <c r="A92" s="4">
        <v>89</v>
      </c>
      <c r="B92" s="3">
        <v>0.439947891408981</v>
      </c>
      <c r="C92" s="5">
        <f t="shared" si="12"/>
        <v>8978.4651975283195</v>
      </c>
      <c r="D92" s="5">
        <f t="shared" si="9"/>
        <v>3950.0568317415041</v>
      </c>
      <c r="E92" s="5">
        <f t="shared" si="10"/>
        <v>7003.4367816575677</v>
      </c>
      <c r="F92" s="5">
        <f>SUM(E92:$E$103)</f>
        <v>13541.888172077597</v>
      </c>
      <c r="G92" s="6">
        <f t="shared" si="11"/>
        <v>1.5082631467798686</v>
      </c>
    </row>
    <row r="93" spans="1:7" x14ac:dyDescent="0.3">
      <c r="A93" s="4">
        <v>90</v>
      </c>
      <c r="B93" s="3">
        <v>0.50734873000785097</v>
      </c>
      <c r="C93" s="5">
        <f t="shared" si="12"/>
        <v>5028.4083657868159</v>
      </c>
      <c r="D93" s="5">
        <f t="shared" si="9"/>
        <v>2551.1565983427945</v>
      </c>
      <c r="E93" s="5">
        <f t="shared" si="10"/>
        <v>3752.8300666154187</v>
      </c>
      <c r="F93" s="5">
        <f>SUM(E93:$E$103)</f>
        <v>6538.4513904200312</v>
      </c>
      <c r="G93" s="6">
        <f t="shared" si="11"/>
        <v>1.3003023849271105</v>
      </c>
    </row>
    <row r="94" spans="1:7" x14ac:dyDescent="0.3">
      <c r="A94" s="4">
        <v>91</v>
      </c>
      <c r="B94" s="3">
        <v>0.57720398245270899</v>
      </c>
      <c r="C94" s="5">
        <f t="shared" si="12"/>
        <v>2477.2517674440214</v>
      </c>
      <c r="D94" s="5">
        <f t="shared" si="9"/>
        <v>1429.8795857067012</v>
      </c>
      <c r="E94" s="5">
        <f t="shared" si="10"/>
        <v>1762.3119745906708</v>
      </c>
      <c r="F94" s="5">
        <f>SUM(E94:$E$103)</f>
        <v>2785.6213238046125</v>
      </c>
      <c r="G94" s="6">
        <f t="shared" si="11"/>
        <v>1.1244805071544104</v>
      </c>
    </row>
    <row r="95" spans="1:7" x14ac:dyDescent="0.3">
      <c r="A95" s="4">
        <v>92</v>
      </c>
      <c r="B95" s="3">
        <v>0.64782776207710702</v>
      </c>
      <c r="C95" s="5">
        <f t="shared" si="12"/>
        <v>1047.3721817373203</v>
      </c>
      <c r="D95" s="5">
        <f t="shared" si="9"/>
        <v>678.51677655670517</v>
      </c>
      <c r="E95" s="5">
        <f t="shared" si="10"/>
        <v>708.11379345896762</v>
      </c>
      <c r="F95" s="5">
        <f>SUM(E95:$E$103)</f>
        <v>1023.3093492139408</v>
      </c>
      <c r="G95" s="6">
        <f t="shared" si="11"/>
        <v>0.9770255187764626</v>
      </c>
    </row>
    <row r="96" spans="1:7" x14ac:dyDescent="0.3">
      <c r="A96" s="4">
        <v>93</v>
      </c>
      <c r="B96" s="3">
        <v>0.71728018846971298</v>
      </c>
      <c r="C96" s="5">
        <f t="shared" si="12"/>
        <v>368.85540518061509</v>
      </c>
      <c r="D96" s="5">
        <f t="shared" si="9"/>
        <v>264.57267454602396</v>
      </c>
      <c r="E96" s="5">
        <f t="shared" si="10"/>
        <v>236.56906790760311</v>
      </c>
      <c r="F96" s="5">
        <f>SUM(E96:$E$103)</f>
        <v>315.19555575497327</v>
      </c>
      <c r="G96" s="6">
        <f t="shared" si="11"/>
        <v>0.85452334797868412</v>
      </c>
    </row>
    <row r="97" spans="1:7" x14ac:dyDescent="0.3">
      <c r="A97" s="4">
        <v>94</v>
      </c>
      <c r="B97" s="3">
        <v>0.78344996538084499</v>
      </c>
      <c r="C97" s="5">
        <f t="shared" si="12"/>
        <v>104.28273063459113</v>
      </c>
      <c r="D97" s="5">
        <f t="shared" si="9"/>
        <v>81.700301705490403</v>
      </c>
      <c r="E97" s="5">
        <f t="shared" si="10"/>
        <v>63.432579781845931</v>
      </c>
      <c r="F97" s="5">
        <f>SUM(E97:$E$103)</f>
        <v>78.6264878473702</v>
      </c>
      <c r="G97" s="6">
        <f t="shared" si="11"/>
        <v>0.75397419466200066</v>
      </c>
    </row>
    <row r="98" spans="1:7" x14ac:dyDescent="0.3">
      <c r="A98" s="4">
        <v>95</v>
      </c>
      <c r="B98" s="3">
        <v>0.84415932091502999</v>
      </c>
      <c r="C98" s="5">
        <f t="shared" si="12"/>
        <v>22.582428929100729</v>
      </c>
      <c r="D98" s="5">
        <f t="shared" si="9"/>
        <v>19.0631678694016</v>
      </c>
      <c r="E98" s="5">
        <f t="shared" si="10"/>
        <v>13.050844994399929</v>
      </c>
      <c r="F98" s="5">
        <f>SUM(E98:$E$103)</f>
        <v>15.193908065524283</v>
      </c>
      <c r="G98" s="6">
        <f t="shared" si="11"/>
        <v>0.67281992177310623</v>
      </c>
    </row>
    <row r="99" spans="1:7" x14ac:dyDescent="0.3">
      <c r="A99" s="4">
        <v>96</v>
      </c>
      <c r="B99" s="3">
        <v>0.89728373138547901</v>
      </c>
      <c r="C99" s="5">
        <f t="shared" si="12"/>
        <v>3.5192610596991294</v>
      </c>
      <c r="D99" s="5">
        <f t="shared" si="9"/>
        <v>3.1577756953664498</v>
      </c>
      <c r="E99" s="5">
        <f t="shared" si="10"/>
        <v>1.9403732120159045</v>
      </c>
      <c r="F99" s="5">
        <f>SUM(E99:$E$103)</f>
        <v>2.1430630711243559</v>
      </c>
      <c r="G99" s="6">
        <f t="shared" si="11"/>
        <v>0.60895257122743029</v>
      </c>
    </row>
    <row r="100" spans="1:7" x14ac:dyDescent="0.3">
      <c r="A100" s="4">
        <v>97</v>
      </c>
      <c r="B100" s="3">
        <v>0.94087625875370595</v>
      </c>
      <c r="C100" s="5">
        <f t="shared" si="12"/>
        <v>0.36148536433267964</v>
      </c>
      <c r="D100" s="5">
        <f t="shared" si="9"/>
        <v>0.34011299718755195</v>
      </c>
      <c r="E100" s="5">
        <f t="shared" si="10"/>
        <v>0.19142886573890366</v>
      </c>
      <c r="F100" s="5">
        <f>SUM(E100:$E$103)</f>
        <v>0.20268985910845139</v>
      </c>
      <c r="G100" s="6">
        <f t="shared" si="11"/>
        <v>0.56071387421902175</v>
      </c>
    </row>
    <row r="101" spans="1:7" x14ac:dyDescent="0.3">
      <c r="A101" s="4">
        <v>98</v>
      </c>
      <c r="B101" s="3">
        <v>0.97328520213511205</v>
      </c>
      <c r="C101" s="5">
        <f t="shared" si="12"/>
        <v>2.1372367145127691E-2</v>
      </c>
      <c r="D101" s="5">
        <f t="shared" si="9"/>
        <v>2.0801408676951433E-2</v>
      </c>
      <c r="E101" s="5">
        <f t="shared" si="10"/>
        <v>1.0971662806651974E-2</v>
      </c>
      <c r="F101" s="5">
        <f>SUM(E101:$E$103)</f>
        <v>1.1260993369547737E-2</v>
      </c>
      <c r="G101" s="6">
        <f t="shared" si="11"/>
        <v>0.52689499918659832</v>
      </c>
    </row>
    <row r="102" spans="1:7" x14ac:dyDescent="0.3">
      <c r="A102" s="4">
        <v>99</v>
      </c>
      <c r="B102" s="3">
        <v>0.99325462529711805</v>
      </c>
      <c r="C102" s="5">
        <f t="shared" si="12"/>
        <v>5.7095846817625806E-4</v>
      </c>
      <c r="D102" s="5">
        <f t="shared" si="9"/>
        <v>5.6710713936862565E-4</v>
      </c>
      <c r="E102" s="5">
        <f t="shared" si="10"/>
        <v>2.8740489849194523E-4</v>
      </c>
      <c r="F102" s="5">
        <f>SUM(E102:$E$103)</f>
        <v>2.8933056289576144E-4</v>
      </c>
      <c r="G102" s="6">
        <f t="shared" si="11"/>
        <v>0.50674537470288206</v>
      </c>
    </row>
    <row r="103" spans="1:7" x14ac:dyDescent="0.3">
      <c r="A103" s="4">
        <v>100</v>
      </c>
      <c r="B103" s="3">
        <v>1</v>
      </c>
      <c r="C103" s="5">
        <f t="shared" si="12"/>
        <v>3.8513288076324082E-6</v>
      </c>
      <c r="D103" s="5">
        <f t="shared" si="9"/>
        <v>3.8513288076324082E-6</v>
      </c>
      <c r="E103" s="5">
        <f t="shared" si="10"/>
        <v>1.9256644038162041E-6</v>
      </c>
      <c r="F103" s="5">
        <f>SUM(E103:$E$103)</f>
        <v>1.9256644038162041E-6</v>
      </c>
      <c r="G103" s="6">
        <f t="shared" si="11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AFDF-71E8-A544-BB78-71AA32976D92}">
  <dimension ref="A2:E22"/>
  <sheetViews>
    <sheetView topLeftCell="A4" zoomScale="190" zoomScaleNormal="190" workbookViewId="0">
      <selection activeCell="B22" sqref="B22"/>
    </sheetView>
  </sheetViews>
  <sheetFormatPr baseColWidth="10" defaultRowHeight="14.4" x14ac:dyDescent="0.3"/>
  <sheetData>
    <row r="2" spans="1:5" x14ac:dyDescent="0.3">
      <c r="A2" s="8" t="s">
        <v>46</v>
      </c>
    </row>
    <row r="3" spans="1:5" x14ac:dyDescent="0.3">
      <c r="E3" t="s">
        <v>53</v>
      </c>
    </row>
    <row r="4" spans="1:5" x14ac:dyDescent="0.3">
      <c r="A4" s="7" t="s">
        <v>52</v>
      </c>
      <c r="B4" s="7" t="s">
        <v>54</v>
      </c>
      <c r="E4" t="s">
        <v>54</v>
      </c>
    </row>
    <row r="5" spans="1:5" x14ac:dyDescent="0.3">
      <c r="A5" s="7" t="s">
        <v>39</v>
      </c>
      <c r="B5" s="7">
        <v>32</v>
      </c>
    </row>
    <row r="6" spans="1:5" x14ac:dyDescent="0.3">
      <c r="A6" s="7" t="s">
        <v>47</v>
      </c>
      <c r="B6" s="7">
        <v>9</v>
      </c>
    </row>
    <row r="7" spans="1:5" x14ac:dyDescent="0.3">
      <c r="A7" s="7" t="s">
        <v>48</v>
      </c>
      <c r="B7" s="10">
        <f>IF(B4="Hombres",(VLOOKUP(B5,Hombres,3,FALSE) - VLOOKUP(B5+B6,Hombres,3,FALSE))/VLOOKUP(B5,Hombres,3,FALSE),(VLOOKUP(B5,Mujeres,3,FALSE) - VLOOKUP(B5+B6,Mujeres,3,FALSE))/VLOOKUP(B5,Mujeres,3,FALSE))</f>
        <v>8.7884947931668751E-3</v>
      </c>
    </row>
    <row r="8" spans="1:5" ht="18" x14ac:dyDescent="0.35">
      <c r="D8" s="9" t="s">
        <v>55</v>
      </c>
    </row>
    <row r="9" spans="1:5" x14ac:dyDescent="0.3">
      <c r="A9" s="8" t="s">
        <v>49</v>
      </c>
      <c r="D9" t="s">
        <v>56</v>
      </c>
    </row>
    <row r="10" spans="1:5" x14ac:dyDescent="0.3">
      <c r="D10" t="s">
        <v>57</v>
      </c>
    </row>
    <row r="11" spans="1:5" x14ac:dyDescent="0.3">
      <c r="A11" s="7" t="s">
        <v>52</v>
      </c>
      <c r="B11" s="7" t="s">
        <v>54</v>
      </c>
    </row>
    <row r="12" spans="1:5" x14ac:dyDescent="0.3">
      <c r="A12" s="7" t="s">
        <v>39</v>
      </c>
      <c r="B12" s="7">
        <v>32</v>
      </c>
    </row>
    <row r="13" spans="1:5" x14ac:dyDescent="0.3">
      <c r="A13" s="7" t="s">
        <v>47</v>
      </c>
      <c r="B13" s="7">
        <v>9</v>
      </c>
    </row>
    <row r="14" spans="1:5" x14ac:dyDescent="0.3">
      <c r="A14" s="7" t="s">
        <v>48</v>
      </c>
      <c r="B14" s="10">
        <f>IF(B11="Hombres",(VLOOKUP(B12+B13,Hombres,3,FALSE))/VLOOKUP(B12,Hombres,3,FALSE),(VLOOKUP(B12+B13,Mujeres,3,FALSE))/VLOOKUP(B12,Mujeres,3,FALSE))</f>
        <v>0.9912115052068331</v>
      </c>
    </row>
    <row r="15" spans="1:5" ht="18" x14ac:dyDescent="0.35">
      <c r="D15" s="9" t="s">
        <v>55</v>
      </c>
    </row>
    <row r="16" spans="1:5" x14ac:dyDescent="0.3">
      <c r="A16" s="8" t="s">
        <v>50</v>
      </c>
      <c r="D16" t="s">
        <v>58</v>
      </c>
    </row>
    <row r="17" spans="1:4" x14ac:dyDescent="0.3">
      <c r="D17" t="s">
        <v>59</v>
      </c>
    </row>
    <row r="18" spans="1:4" x14ac:dyDescent="0.3">
      <c r="A18" s="7" t="s">
        <v>52</v>
      </c>
      <c r="B18" s="7" t="s">
        <v>53</v>
      </c>
    </row>
    <row r="19" spans="1:4" x14ac:dyDescent="0.3">
      <c r="A19" s="7" t="s">
        <v>39</v>
      </c>
      <c r="B19" s="7">
        <v>23</v>
      </c>
    </row>
    <row r="20" spans="1:4" x14ac:dyDescent="0.3">
      <c r="A20" s="7" t="s">
        <v>47</v>
      </c>
      <c r="B20" s="7">
        <v>42</v>
      </c>
    </row>
    <row r="21" spans="1:4" x14ac:dyDescent="0.3">
      <c r="A21" s="7" t="s">
        <v>51</v>
      </c>
      <c r="B21" s="7">
        <v>10</v>
      </c>
    </row>
    <row r="22" spans="1:4" x14ac:dyDescent="0.3">
      <c r="A22" s="7" t="s">
        <v>48</v>
      </c>
      <c r="B22" s="10">
        <f>IF(B18="Hombres",(VLOOKUP(B19+B20,Hombres,3,FALSE) - VLOOKUP(B19+B20+B21,Hombres,3,FALSE))/VLOOKUP(B19,Hombres,3,FALSE),(VLOOKUP(B19+B20,Mujeres,3,FALSE) - VLOOKUP(B19+B20+B21,Mujeres,3,FALSE))/VLOOKUP(B19,Mujeres,3,FALSE))</f>
        <v>0.10570494510743939</v>
      </c>
    </row>
  </sheetData>
  <dataValidations count="1">
    <dataValidation type="list" allowBlank="1" showInputMessage="1" showErrorMessage="1" sqref="B4 B11 B18" xr:uid="{830DF405-B9CF-F54F-93DB-383DFA374D98}">
      <formula1>$E$3:$E$4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Probs. Hombres</vt:lpstr>
      <vt:lpstr>Probs. Mujeres</vt:lpstr>
      <vt:lpstr>Mortalidad Hombres</vt:lpstr>
      <vt:lpstr>Mortalidad Mujeres</vt:lpstr>
      <vt:lpstr>Calculadora</vt:lpstr>
      <vt:lpstr>Hombres</vt:lpstr>
      <vt:lpstr>Mujeres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diegopaul</dc:creator>
  <cp:lastModifiedBy>TAYNA LISSET RUIZ HIDALGO</cp:lastModifiedBy>
  <dcterms:created xsi:type="dcterms:W3CDTF">2023-04-30T23:23:36Z</dcterms:created>
  <dcterms:modified xsi:type="dcterms:W3CDTF">2024-02-17T03:47:44Z</dcterms:modified>
</cp:coreProperties>
</file>