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ocuments\My Documents\amnon\elections-vote-transfer-master\rendered\Israel FPTP Project\"/>
    </mc:Choice>
  </mc:AlternateContent>
  <xr:revisionPtr revIDLastSave="0" documentId="8_{69B6BE80-CDCD-4EDC-B059-A1620F893E52}" xr6:coauthVersionLast="45" xr6:coauthVersionMax="45" xr10:uidLastSave="{00000000-0000-0000-0000-000000000000}"/>
  <bookViews>
    <workbookView xWindow="-120" yWindow="-120" windowWidth="20730" windowHeight="11160" activeTab="2"/>
  </bookViews>
  <sheets>
    <sheet name="2020 results (2)" sheetId="3" r:id="rId1"/>
    <sheet name="2020 results" sheetId="1" r:id="rId2"/>
    <sheet name="2019b resul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1" i="3" l="1"/>
  <c r="R207" i="3"/>
  <c r="R206" i="3"/>
  <c r="R200" i="3"/>
  <c r="R197" i="3"/>
  <c r="R198" i="3"/>
  <c r="R199" i="3"/>
  <c r="R196" i="3"/>
  <c r="R189" i="3"/>
  <c r="R186" i="3"/>
  <c r="R187" i="3"/>
  <c r="R188" i="3"/>
  <c r="R185" i="3"/>
  <c r="R184" i="3"/>
  <c r="R181" i="3"/>
  <c r="R182" i="3"/>
  <c r="R180" i="3"/>
  <c r="W211" i="3"/>
  <c r="W207" i="3"/>
  <c r="W206" i="3"/>
  <c r="W203" i="3"/>
  <c r="W202" i="3"/>
  <c r="W200" i="3"/>
  <c r="W199" i="3"/>
  <c r="W197" i="3"/>
  <c r="W198" i="3"/>
  <c r="W196" i="3"/>
  <c r="W189" i="3"/>
  <c r="W188" i="3"/>
  <c r="W186" i="3"/>
  <c r="W187" i="3"/>
  <c r="W185" i="3"/>
  <c r="W184" i="3"/>
  <c r="W183" i="3"/>
  <c r="W182" i="3"/>
  <c r="W181" i="3"/>
  <c r="W180" i="3"/>
  <c r="W178" i="3"/>
  <c r="W179" i="3"/>
  <c r="W190" i="3"/>
  <c r="W191" i="3"/>
  <c r="W192" i="3"/>
  <c r="W193" i="3"/>
  <c r="W194" i="3"/>
  <c r="W201" i="3"/>
  <c r="W204" i="3"/>
  <c r="W205" i="3"/>
  <c r="W208" i="3"/>
  <c r="W209" i="3"/>
  <c r="W210" i="3"/>
  <c r="W212" i="3"/>
  <c r="W177" i="3"/>
  <c r="W158" i="3"/>
  <c r="W171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2" i="3"/>
  <c r="W173" i="3"/>
  <c r="W174" i="3"/>
  <c r="W175" i="3"/>
  <c r="R171" i="3"/>
  <c r="W147" i="3"/>
  <c r="W146" i="3"/>
  <c r="W145" i="3"/>
  <c r="W144" i="3"/>
  <c r="W143" i="3"/>
  <c r="W142" i="3"/>
  <c r="W141" i="3"/>
  <c r="W148" i="3"/>
  <c r="W149" i="3"/>
  <c r="W150" i="3"/>
  <c r="W151" i="3"/>
  <c r="W152" i="3"/>
  <c r="W153" i="3"/>
  <c r="W154" i="3"/>
  <c r="W155" i="3"/>
  <c r="W156" i="3"/>
  <c r="W140" i="3"/>
  <c r="R146" i="3"/>
  <c r="R140" i="3"/>
  <c r="M140" i="3"/>
  <c r="N140" i="3"/>
  <c r="O140" i="3"/>
  <c r="P140" i="3"/>
  <c r="Q140" i="3"/>
  <c r="S140" i="3"/>
  <c r="T140" i="3"/>
  <c r="U140" i="3"/>
  <c r="M141" i="3"/>
  <c r="N141" i="3"/>
  <c r="O141" i="3"/>
  <c r="P141" i="3"/>
  <c r="Q141" i="3"/>
  <c r="S141" i="3"/>
  <c r="T141" i="3"/>
  <c r="U141" i="3"/>
  <c r="M142" i="3"/>
  <c r="N142" i="3"/>
  <c r="O142" i="3"/>
  <c r="P142" i="3"/>
  <c r="Q142" i="3"/>
  <c r="S142" i="3"/>
  <c r="T142" i="3"/>
  <c r="M143" i="3"/>
  <c r="N143" i="3"/>
  <c r="O143" i="3"/>
  <c r="P143" i="3"/>
  <c r="Q143" i="3"/>
  <c r="S143" i="3"/>
  <c r="T143" i="3"/>
  <c r="U143" i="3"/>
  <c r="M144" i="3"/>
  <c r="N144" i="3"/>
  <c r="R144" i="3"/>
  <c r="O144" i="3"/>
  <c r="P144" i="3"/>
  <c r="Q144" i="3"/>
  <c r="S144" i="3"/>
  <c r="T144" i="3"/>
  <c r="U144" i="3"/>
  <c r="M145" i="3"/>
  <c r="N145" i="3"/>
  <c r="R145" i="3"/>
  <c r="O145" i="3"/>
  <c r="P145" i="3"/>
  <c r="Q145" i="3"/>
  <c r="S145" i="3"/>
  <c r="U145" i="3"/>
  <c r="T145" i="3"/>
  <c r="M146" i="3"/>
  <c r="N146" i="3"/>
  <c r="O146" i="3"/>
  <c r="P146" i="3"/>
  <c r="Q146" i="3"/>
  <c r="S146" i="3"/>
  <c r="U146" i="3"/>
  <c r="T146" i="3"/>
  <c r="M147" i="3"/>
  <c r="N147" i="3"/>
  <c r="O147" i="3"/>
  <c r="R147" i="3"/>
  <c r="P147" i="3"/>
  <c r="Q147" i="3"/>
  <c r="S147" i="3"/>
  <c r="T147" i="3"/>
  <c r="M148" i="3"/>
  <c r="N148" i="3"/>
  <c r="R148" i="3"/>
  <c r="O148" i="3"/>
  <c r="P148" i="3"/>
  <c r="Q148" i="3"/>
  <c r="S148" i="3"/>
  <c r="U148" i="3"/>
  <c r="T148" i="3"/>
  <c r="M149" i="3"/>
  <c r="N149" i="3"/>
  <c r="O149" i="3"/>
  <c r="R149" i="3"/>
  <c r="P149" i="3"/>
  <c r="Q149" i="3"/>
  <c r="S149" i="3"/>
  <c r="U149" i="3"/>
  <c r="T149" i="3"/>
  <c r="M150" i="3"/>
  <c r="N150" i="3"/>
  <c r="O150" i="3"/>
  <c r="P150" i="3"/>
  <c r="Q150" i="3"/>
  <c r="S150" i="3"/>
  <c r="T150" i="3"/>
  <c r="M151" i="3"/>
  <c r="N151" i="3"/>
  <c r="O151" i="3"/>
  <c r="P151" i="3"/>
  <c r="Q151" i="3"/>
  <c r="S151" i="3"/>
  <c r="T151" i="3"/>
  <c r="U151" i="3"/>
  <c r="M152" i="3"/>
  <c r="N152" i="3"/>
  <c r="R152" i="3"/>
  <c r="O152" i="3"/>
  <c r="P152" i="3"/>
  <c r="Q152" i="3"/>
  <c r="S152" i="3"/>
  <c r="T152" i="3"/>
  <c r="U152" i="3"/>
  <c r="M153" i="3"/>
  <c r="N153" i="3"/>
  <c r="R153" i="3"/>
  <c r="O153" i="3"/>
  <c r="P153" i="3"/>
  <c r="Q153" i="3"/>
  <c r="S153" i="3"/>
  <c r="T153" i="3"/>
  <c r="M154" i="3"/>
  <c r="N154" i="3"/>
  <c r="R154" i="3"/>
  <c r="O154" i="3"/>
  <c r="P154" i="3"/>
  <c r="Q154" i="3"/>
  <c r="S154" i="3"/>
  <c r="T154" i="3"/>
  <c r="M155" i="3"/>
  <c r="N155" i="3"/>
  <c r="O155" i="3"/>
  <c r="R155" i="3"/>
  <c r="P155" i="3"/>
  <c r="Q155" i="3"/>
  <c r="S155" i="3"/>
  <c r="T155" i="3"/>
  <c r="M156" i="3"/>
  <c r="N156" i="3"/>
  <c r="O156" i="3"/>
  <c r="P156" i="3"/>
  <c r="Q156" i="3"/>
  <c r="R156" i="3"/>
  <c r="S156" i="3"/>
  <c r="T156" i="3"/>
  <c r="U156" i="3"/>
  <c r="M158" i="3"/>
  <c r="N158" i="3"/>
  <c r="O158" i="3"/>
  <c r="P158" i="3"/>
  <c r="Q158" i="3"/>
  <c r="S158" i="3"/>
  <c r="T158" i="3"/>
  <c r="M159" i="3"/>
  <c r="N159" i="3"/>
  <c r="O159" i="3"/>
  <c r="P159" i="3"/>
  <c r="Q159" i="3"/>
  <c r="S159" i="3"/>
  <c r="U159" i="3"/>
  <c r="T159" i="3"/>
  <c r="M160" i="3"/>
  <c r="N160" i="3"/>
  <c r="O160" i="3"/>
  <c r="P160" i="3"/>
  <c r="Q160" i="3"/>
  <c r="R160" i="3"/>
  <c r="S160" i="3"/>
  <c r="T160" i="3"/>
  <c r="U160" i="3"/>
  <c r="M161" i="3"/>
  <c r="N161" i="3"/>
  <c r="R161" i="3"/>
  <c r="O161" i="3"/>
  <c r="P161" i="3"/>
  <c r="Q161" i="3"/>
  <c r="S161" i="3"/>
  <c r="U161" i="3"/>
  <c r="T161" i="3"/>
  <c r="M162" i="3"/>
  <c r="N162" i="3"/>
  <c r="R162" i="3"/>
  <c r="O162" i="3"/>
  <c r="P162" i="3"/>
  <c r="Q162" i="3"/>
  <c r="S162" i="3"/>
  <c r="U162" i="3"/>
  <c r="T162" i="3"/>
  <c r="M163" i="3"/>
  <c r="N163" i="3"/>
  <c r="O163" i="3"/>
  <c r="R163" i="3"/>
  <c r="P163" i="3"/>
  <c r="Q163" i="3"/>
  <c r="S163" i="3"/>
  <c r="T163" i="3"/>
  <c r="M164" i="3"/>
  <c r="N164" i="3"/>
  <c r="O164" i="3"/>
  <c r="P164" i="3"/>
  <c r="Q164" i="3"/>
  <c r="S164" i="3"/>
  <c r="U164" i="3"/>
  <c r="T164" i="3"/>
  <c r="M165" i="3"/>
  <c r="N165" i="3"/>
  <c r="O165" i="3"/>
  <c r="R165" i="3"/>
  <c r="P165" i="3"/>
  <c r="Q165" i="3"/>
  <c r="S165" i="3"/>
  <c r="U165" i="3"/>
  <c r="T165" i="3"/>
  <c r="M166" i="3"/>
  <c r="N166" i="3"/>
  <c r="O166" i="3"/>
  <c r="P166" i="3"/>
  <c r="Q166" i="3"/>
  <c r="S166" i="3"/>
  <c r="U166" i="3"/>
  <c r="T166" i="3"/>
  <c r="M167" i="3"/>
  <c r="N167" i="3"/>
  <c r="O167" i="3"/>
  <c r="P167" i="3"/>
  <c r="Q167" i="3"/>
  <c r="S167" i="3"/>
  <c r="T167" i="3"/>
  <c r="U167" i="3"/>
  <c r="M168" i="3"/>
  <c r="N168" i="3"/>
  <c r="R168" i="3"/>
  <c r="O168" i="3"/>
  <c r="P168" i="3"/>
  <c r="Q168" i="3"/>
  <c r="S168" i="3"/>
  <c r="T168" i="3"/>
  <c r="M169" i="3"/>
  <c r="N169" i="3"/>
  <c r="O169" i="3"/>
  <c r="R169" i="3"/>
  <c r="P169" i="3"/>
  <c r="Q169" i="3"/>
  <c r="S169" i="3"/>
  <c r="T169" i="3"/>
  <c r="M170" i="3"/>
  <c r="N170" i="3"/>
  <c r="R170" i="3"/>
  <c r="O170" i="3"/>
  <c r="P170" i="3"/>
  <c r="Q170" i="3"/>
  <c r="S170" i="3"/>
  <c r="T170" i="3"/>
  <c r="M171" i="3"/>
  <c r="N171" i="3"/>
  <c r="O171" i="3"/>
  <c r="P171" i="3"/>
  <c r="Q171" i="3"/>
  <c r="S171" i="3"/>
  <c r="T171" i="3"/>
  <c r="M172" i="3"/>
  <c r="N172" i="3"/>
  <c r="R172" i="3"/>
  <c r="O172" i="3"/>
  <c r="P172" i="3"/>
  <c r="Q172" i="3"/>
  <c r="S172" i="3"/>
  <c r="T172" i="3"/>
  <c r="U172" i="3"/>
  <c r="M173" i="3"/>
  <c r="N173" i="3"/>
  <c r="O173" i="3"/>
  <c r="P173" i="3"/>
  <c r="Q173" i="3"/>
  <c r="S173" i="3"/>
  <c r="T173" i="3"/>
  <c r="U173" i="3"/>
  <c r="M174" i="3"/>
  <c r="N174" i="3"/>
  <c r="R174" i="3"/>
  <c r="O174" i="3"/>
  <c r="P174" i="3"/>
  <c r="Q174" i="3"/>
  <c r="S174" i="3"/>
  <c r="U174" i="3"/>
  <c r="T174" i="3"/>
  <c r="M175" i="3"/>
  <c r="N175" i="3"/>
  <c r="O175" i="3"/>
  <c r="P175" i="3"/>
  <c r="Q175" i="3"/>
  <c r="S175" i="3"/>
  <c r="U175" i="3"/>
  <c r="T175" i="3"/>
  <c r="M177" i="3"/>
  <c r="N177" i="3"/>
  <c r="O177" i="3"/>
  <c r="R177" i="3"/>
  <c r="P177" i="3"/>
  <c r="Q177" i="3"/>
  <c r="S177" i="3"/>
  <c r="T177" i="3"/>
  <c r="M178" i="3"/>
  <c r="N178" i="3"/>
  <c r="R178" i="3"/>
  <c r="O178" i="3"/>
  <c r="P178" i="3"/>
  <c r="Q178" i="3"/>
  <c r="S178" i="3"/>
  <c r="T178" i="3"/>
  <c r="M179" i="3"/>
  <c r="N179" i="3"/>
  <c r="O179" i="3"/>
  <c r="P179" i="3"/>
  <c r="Q179" i="3"/>
  <c r="S179" i="3"/>
  <c r="T179" i="3"/>
  <c r="M180" i="3"/>
  <c r="N180" i="3"/>
  <c r="O180" i="3"/>
  <c r="P180" i="3"/>
  <c r="Q180" i="3"/>
  <c r="S180" i="3"/>
  <c r="U180" i="3"/>
  <c r="T180" i="3"/>
  <c r="M181" i="3"/>
  <c r="N181" i="3"/>
  <c r="O181" i="3"/>
  <c r="P181" i="3"/>
  <c r="Q181" i="3"/>
  <c r="S181" i="3"/>
  <c r="U181" i="3"/>
  <c r="T181" i="3"/>
  <c r="M182" i="3"/>
  <c r="N182" i="3"/>
  <c r="O182" i="3"/>
  <c r="P182" i="3"/>
  <c r="Q182" i="3"/>
  <c r="S182" i="3"/>
  <c r="T182" i="3"/>
  <c r="M183" i="3"/>
  <c r="N183" i="3"/>
  <c r="O183" i="3"/>
  <c r="P183" i="3"/>
  <c r="Q183" i="3"/>
  <c r="S183" i="3"/>
  <c r="T183" i="3"/>
  <c r="U183" i="3"/>
  <c r="M184" i="3"/>
  <c r="N184" i="3"/>
  <c r="O184" i="3"/>
  <c r="P184" i="3"/>
  <c r="Q184" i="3"/>
  <c r="S184" i="3"/>
  <c r="T184" i="3"/>
  <c r="U184" i="3"/>
  <c r="M185" i="3"/>
  <c r="N185" i="3"/>
  <c r="O185" i="3"/>
  <c r="P185" i="3"/>
  <c r="Q185" i="3"/>
  <c r="S185" i="3"/>
  <c r="T185" i="3"/>
  <c r="M186" i="3"/>
  <c r="N186" i="3"/>
  <c r="O186" i="3"/>
  <c r="P186" i="3"/>
  <c r="Q186" i="3"/>
  <c r="S186" i="3"/>
  <c r="T186" i="3"/>
  <c r="M187" i="3"/>
  <c r="N187" i="3"/>
  <c r="O187" i="3"/>
  <c r="P187" i="3"/>
  <c r="Q187" i="3"/>
  <c r="S187" i="3"/>
  <c r="T187" i="3"/>
  <c r="M188" i="3"/>
  <c r="N188" i="3"/>
  <c r="O188" i="3"/>
  <c r="P188" i="3"/>
  <c r="Q188" i="3"/>
  <c r="S188" i="3"/>
  <c r="T188" i="3"/>
  <c r="M189" i="3"/>
  <c r="N189" i="3"/>
  <c r="O189" i="3"/>
  <c r="P189" i="3"/>
  <c r="Q189" i="3"/>
  <c r="S189" i="3"/>
  <c r="T189" i="3"/>
  <c r="M190" i="3"/>
  <c r="N190" i="3"/>
  <c r="O190" i="3"/>
  <c r="P190" i="3"/>
  <c r="Q190" i="3"/>
  <c r="S190" i="3"/>
  <c r="U190" i="3"/>
  <c r="T190" i="3"/>
  <c r="M191" i="3"/>
  <c r="N191" i="3"/>
  <c r="O191" i="3"/>
  <c r="P191" i="3"/>
  <c r="Q191" i="3"/>
  <c r="S191" i="3"/>
  <c r="U191" i="3"/>
  <c r="T191" i="3"/>
  <c r="M192" i="3"/>
  <c r="N192" i="3"/>
  <c r="R192" i="3"/>
  <c r="O192" i="3"/>
  <c r="P192" i="3"/>
  <c r="Q192" i="3"/>
  <c r="S192" i="3"/>
  <c r="T192" i="3"/>
  <c r="M193" i="3"/>
  <c r="N193" i="3"/>
  <c r="O193" i="3"/>
  <c r="R193" i="3"/>
  <c r="P193" i="3"/>
  <c r="Q193" i="3"/>
  <c r="S193" i="3"/>
  <c r="T193" i="3"/>
  <c r="M194" i="3"/>
  <c r="N194" i="3"/>
  <c r="R194" i="3"/>
  <c r="O194" i="3"/>
  <c r="P194" i="3"/>
  <c r="Q194" i="3"/>
  <c r="S194" i="3"/>
  <c r="T194" i="3"/>
  <c r="M196" i="3"/>
  <c r="N196" i="3"/>
  <c r="O196" i="3"/>
  <c r="P196" i="3"/>
  <c r="Q196" i="3"/>
  <c r="S196" i="3"/>
  <c r="T196" i="3"/>
  <c r="M197" i="3"/>
  <c r="N197" i="3"/>
  <c r="O197" i="3"/>
  <c r="P197" i="3"/>
  <c r="Q197" i="3"/>
  <c r="S197" i="3"/>
  <c r="T197" i="3"/>
  <c r="M198" i="3"/>
  <c r="N198" i="3"/>
  <c r="O198" i="3"/>
  <c r="P198" i="3"/>
  <c r="Q198" i="3"/>
  <c r="S198" i="3"/>
  <c r="T198" i="3"/>
  <c r="M199" i="3"/>
  <c r="N199" i="3"/>
  <c r="O199" i="3"/>
  <c r="P199" i="3"/>
  <c r="Q199" i="3"/>
  <c r="S199" i="3"/>
  <c r="T199" i="3"/>
  <c r="U199" i="3"/>
  <c r="M200" i="3"/>
  <c r="N200" i="3"/>
  <c r="O200" i="3"/>
  <c r="P200" i="3"/>
  <c r="Q200" i="3"/>
  <c r="S200" i="3"/>
  <c r="T200" i="3"/>
  <c r="M201" i="3"/>
  <c r="N201" i="3"/>
  <c r="O201" i="3"/>
  <c r="R201" i="3"/>
  <c r="P201" i="3"/>
  <c r="Q201" i="3"/>
  <c r="S201" i="3"/>
  <c r="T201" i="3"/>
  <c r="M202" i="3"/>
  <c r="N202" i="3"/>
  <c r="O202" i="3"/>
  <c r="R202" i="3"/>
  <c r="P202" i="3"/>
  <c r="Q202" i="3"/>
  <c r="S202" i="3"/>
  <c r="T202" i="3"/>
  <c r="M203" i="3"/>
  <c r="N203" i="3"/>
  <c r="O203" i="3"/>
  <c r="R203" i="3"/>
  <c r="P203" i="3"/>
  <c r="Q203" i="3"/>
  <c r="S203" i="3"/>
  <c r="T203" i="3"/>
  <c r="M204" i="3"/>
  <c r="N204" i="3"/>
  <c r="O204" i="3"/>
  <c r="P204" i="3"/>
  <c r="Q204" i="3"/>
  <c r="S204" i="3"/>
  <c r="T204" i="3"/>
  <c r="U204" i="3"/>
  <c r="M205" i="3"/>
  <c r="N205" i="3"/>
  <c r="O205" i="3"/>
  <c r="R205" i="3"/>
  <c r="P205" i="3"/>
  <c r="Q205" i="3"/>
  <c r="S205" i="3"/>
  <c r="T205" i="3"/>
  <c r="M206" i="3"/>
  <c r="N206" i="3"/>
  <c r="O206" i="3"/>
  <c r="P206" i="3"/>
  <c r="Q206" i="3"/>
  <c r="S206" i="3"/>
  <c r="U206" i="3"/>
  <c r="T206" i="3"/>
  <c r="M207" i="3"/>
  <c r="N207" i="3"/>
  <c r="O207" i="3"/>
  <c r="P207" i="3"/>
  <c r="Q207" i="3"/>
  <c r="S207" i="3"/>
  <c r="U207" i="3"/>
  <c r="T207" i="3"/>
  <c r="M208" i="3"/>
  <c r="N208" i="3"/>
  <c r="R208" i="3"/>
  <c r="O208" i="3"/>
  <c r="P208" i="3"/>
  <c r="Q208" i="3"/>
  <c r="S208" i="3"/>
  <c r="T208" i="3"/>
  <c r="M209" i="3"/>
  <c r="N209" i="3"/>
  <c r="R209" i="3"/>
  <c r="O209" i="3"/>
  <c r="P209" i="3"/>
  <c r="Q209" i="3"/>
  <c r="S209" i="3"/>
  <c r="U209" i="3"/>
  <c r="T209" i="3"/>
  <c r="M210" i="3"/>
  <c r="N210" i="3"/>
  <c r="O210" i="3"/>
  <c r="P210" i="3"/>
  <c r="Q210" i="3"/>
  <c r="R210" i="3"/>
  <c r="S210" i="3"/>
  <c r="U210" i="3"/>
  <c r="T210" i="3"/>
  <c r="M211" i="3"/>
  <c r="N211" i="3"/>
  <c r="O211" i="3"/>
  <c r="P211" i="3"/>
  <c r="Q211" i="3"/>
  <c r="S211" i="3"/>
  <c r="U211" i="3"/>
  <c r="T211" i="3"/>
  <c r="M212" i="3"/>
  <c r="N212" i="3"/>
  <c r="R212" i="3"/>
  <c r="O212" i="3"/>
  <c r="P212" i="3"/>
  <c r="Q212" i="3"/>
  <c r="S212" i="3"/>
  <c r="U212" i="3"/>
  <c r="T212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3" i="3"/>
  <c r="M3" i="3"/>
  <c r="N3" i="3"/>
  <c r="O3" i="3"/>
  <c r="P3" i="3"/>
  <c r="Q3" i="3"/>
  <c r="R3" i="3"/>
  <c r="S3" i="3"/>
  <c r="T3" i="3"/>
  <c r="U3" i="3"/>
  <c r="W3" i="3"/>
  <c r="I4" i="3"/>
  <c r="M4" i="3"/>
  <c r="N4" i="3"/>
  <c r="O4" i="3"/>
  <c r="P4" i="3"/>
  <c r="Q4" i="3"/>
  <c r="R4" i="3"/>
  <c r="S4" i="3"/>
  <c r="T4" i="3"/>
  <c r="U4" i="3"/>
  <c r="W4" i="3"/>
  <c r="I5" i="3"/>
  <c r="M5" i="3"/>
  <c r="N5" i="3"/>
  <c r="O5" i="3"/>
  <c r="P5" i="3"/>
  <c r="Q5" i="3"/>
  <c r="R5" i="3"/>
  <c r="S5" i="3"/>
  <c r="T5" i="3"/>
  <c r="U5" i="3"/>
  <c r="W5" i="3"/>
  <c r="I6" i="3"/>
  <c r="M6" i="3"/>
  <c r="N6" i="3"/>
  <c r="O6" i="3"/>
  <c r="P6" i="3"/>
  <c r="Q6" i="3"/>
  <c r="R6" i="3"/>
  <c r="S6" i="3"/>
  <c r="T6" i="3"/>
  <c r="U6" i="3"/>
  <c r="W6" i="3"/>
  <c r="I7" i="3"/>
  <c r="M7" i="3"/>
  <c r="N7" i="3"/>
  <c r="O7" i="3"/>
  <c r="P7" i="3"/>
  <c r="Q7" i="3"/>
  <c r="R7" i="3"/>
  <c r="S7" i="3"/>
  <c r="T7" i="3"/>
  <c r="U7" i="3"/>
  <c r="W7" i="3"/>
  <c r="I8" i="3"/>
  <c r="M8" i="3"/>
  <c r="N8" i="3"/>
  <c r="O8" i="3"/>
  <c r="P8" i="3"/>
  <c r="Q8" i="3"/>
  <c r="R8" i="3"/>
  <c r="S8" i="3"/>
  <c r="T8" i="3"/>
  <c r="U8" i="3"/>
  <c r="W8" i="3"/>
  <c r="I9" i="3"/>
  <c r="M9" i="3"/>
  <c r="N9" i="3"/>
  <c r="O9" i="3"/>
  <c r="P9" i="3"/>
  <c r="Q9" i="3"/>
  <c r="R9" i="3"/>
  <c r="S9" i="3"/>
  <c r="T9" i="3"/>
  <c r="U9" i="3"/>
  <c r="W9" i="3"/>
  <c r="I10" i="3"/>
  <c r="M10" i="3"/>
  <c r="N10" i="3"/>
  <c r="O10" i="3"/>
  <c r="P10" i="3"/>
  <c r="Q10" i="3"/>
  <c r="R10" i="3"/>
  <c r="S10" i="3"/>
  <c r="T10" i="3"/>
  <c r="U10" i="3"/>
  <c r="W10" i="3"/>
  <c r="I11" i="3"/>
  <c r="M11" i="3"/>
  <c r="N11" i="3"/>
  <c r="O11" i="3"/>
  <c r="P11" i="3"/>
  <c r="Q11" i="3"/>
  <c r="R11" i="3"/>
  <c r="S11" i="3"/>
  <c r="T11" i="3"/>
  <c r="U11" i="3"/>
  <c r="W11" i="3"/>
  <c r="I12" i="3"/>
  <c r="M12" i="3"/>
  <c r="N12" i="3"/>
  <c r="O12" i="3"/>
  <c r="P12" i="3"/>
  <c r="Q12" i="3"/>
  <c r="R12" i="3"/>
  <c r="S12" i="3"/>
  <c r="T12" i="3"/>
  <c r="U12" i="3"/>
  <c r="W12" i="3"/>
  <c r="I13" i="3"/>
  <c r="M13" i="3"/>
  <c r="N13" i="3"/>
  <c r="O13" i="3"/>
  <c r="P13" i="3"/>
  <c r="Q13" i="3"/>
  <c r="R13" i="3"/>
  <c r="S13" i="3"/>
  <c r="T13" i="3"/>
  <c r="U13" i="3"/>
  <c r="W13" i="3"/>
  <c r="I14" i="3"/>
  <c r="M14" i="3"/>
  <c r="N14" i="3"/>
  <c r="O14" i="3"/>
  <c r="P14" i="3"/>
  <c r="Q14" i="3"/>
  <c r="R14" i="3"/>
  <c r="S14" i="3"/>
  <c r="T14" i="3"/>
  <c r="U14" i="3"/>
  <c r="W14" i="3"/>
  <c r="I15" i="3"/>
  <c r="M15" i="3"/>
  <c r="N15" i="3"/>
  <c r="O15" i="3"/>
  <c r="P15" i="3"/>
  <c r="Q15" i="3"/>
  <c r="R15" i="3"/>
  <c r="S15" i="3"/>
  <c r="T15" i="3"/>
  <c r="U15" i="3"/>
  <c r="W15" i="3"/>
  <c r="I16" i="3"/>
  <c r="M16" i="3"/>
  <c r="N16" i="3"/>
  <c r="O16" i="3"/>
  <c r="P16" i="3"/>
  <c r="Q16" i="3"/>
  <c r="R16" i="3"/>
  <c r="S16" i="3"/>
  <c r="T16" i="3"/>
  <c r="U16" i="3"/>
  <c r="W16" i="3"/>
  <c r="I17" i="3"/>
  <c r="M17" i="3"/>
  <c r="N17" i="3"/>
  <c r="O17" i="3"/>
  <c r="P17" i="3"/>
  <c r="Q17" i="3"/>
  <c r="R17" i="3"/>
  <c r="S17" i="3"/>
  <c r="T17" i="3"/>
  <c r="U17" i="3"/>
  <c r="W17" i="3"/>
  <c r="I18" i="3"/>
  <c r="M18" i="3"/>
  <c r="N18" i="3"/>
  <c r="O18" i="3"/>
  <c r="P18" i="3"/>
  <c r="Q18" i="3"/>
  <c r="R18" i="3"/>
  <c r="S18" i="3"/>
  <c r="T18" i="3"/>
  <c r="U18" i="3"/>
  <c r="W18" i="3"/>
  <c r="I19" i="3"/>
  <c r="M19" i="3"/>
  <c r="N19" i="3"/>
  <c r="O19" i="3"/>
  <c r="P19" i="3"/>
  <c r="Q19" i="3"/>
  <c r="R19" i="3"/>
  <c r="S19" i="3"/>
  <c r="T19" i="3"/>
  <c r="U19" i="3"/>
  <c r="W19" i="3"/>
  <c r="I21" i="3"/>
  <c r="M21" i="3"/>
  <c r="N21" i="3"/>
  <c r="O21" i="3"/>
  <c r="P21" i="3"/>
  <c r="Q21" i="3"/>
  <c r="R21" i="3"/>
  <c r="S21" i="3"/>
  <c r="T21" i="3"/>
  <c r="U21" i="3"/>
  <c r="W21" i="3"/>
  <c r="I22" i="3"/>
  <c r="M22" i="3"/>
  <c r="N22" i="3"/>
  <c r="O22" i="3"/>
  <c r="P22" i="3"/>
  <c r="Q22" i="3"/>
  <c r="R22" i="3"/>
  <c r="S22" i="3"/>
  <c r="T22" i="3"/>
  <c r="U22" i="3"/>
  <c r="W22" i="3"/>
  <c r="I23" i="3"/>
  <c r="M23" i="3"/>
  <c r="N23" i="3"/>
  <c r="O23" i="3"/>
  <c r="P23" i="3"/>
  <c r="Q23" i="3"/>
  <c r="R23" i="3"/>
  <c r="S23" i="3"/>
  <c r="T23" i="3"/>
  <c r="U23" i="3"/>
  <c r="W23" i="3"/>
  <c r="I24" i="3"/>
  <c r="M24" i="3"/>
  <c r="N24" i="3"/>
  <c r="O24" i="3"/>
  <c r="P24" i="3"/>
  <c r="Q24" i="3"/>
  <c r="R24" i="3"/>
  <c r="S24" i="3"/>
  <c r="T24" i="3"/>
  <c r="U24" i="3"/>
  <c r="W24" i="3"/>
  <c r="I25" i="3"/>
  <c r="M25" i="3"/>
  <c r="N25" i="3"/>
  <c r="O25" i="3"/>
  <c r="P25" i="3"/>
  <c r="Q25" i="3"/>
  <c r="R25" i="3"/>
  <c r="S25" i="3"/>
  <c r="T25" i="3"/>
  <c r="U25" i="3"/>
  <c r="W25" i="3"/>
  <c r="I26" i="3"/>
  <c r="M26" i="3"/>
  <c r="N26" i="3"/>
  <c r="O26" i="3"/>
  <c r="P26" i="3"/>
  <c r="Q26" i="3"/>
  <c r="R26" i="3"/>
  <c r="S26" i="3"/>
  <c r="T26" i="3"/>
  <c r="U26" i="3"/>
  <c r="W26" i="3"/>
  <c r="I27" i="3"/>
  <c r="M27" i="3"/>
  <c r="N27" i="3"/>
  <c r="O27" i="3"/>
  <c r="P27" i="3"/>
  <c r="Q27" i="3"/>
  <c r="R27" i="3"/>
  <c r="S27" i="3"/>
  <c r="T27" i="3"/>
  <c r="U27" i="3"/>
  <c r="W27" i="3"/>
  <c r="I28" i="3"/>
  <c r="M28" i="3"/>
  <c r="N28" i="3"/>
  <c r="O28" i="3"/>
  <c r="P28" i="3"/>
  <c r="Q28" i="3"/>
  <c r="R28" i="3"/>
  <c r="S28" i="3"/>
  <c r="T28" i="3"/>
  <c r="U28" i="3"/>
  <c r="W28" i="3"/>
  <c r="I29" i="3"/>
  <c r="M29" i="3"/>
  <c r="N29" i="3"/>
  <c r="O29" i="3"/>
  <c r="P29" i="3"/>
  <c r="Q29" i="3"/>
  <c r="R29" i="3"/>
  <c r="S29" i="3"/>
  <c r="T29" i="3"/>
  <c r="U29" i="3"/>
  <c r="W29" i="3"/>
  <c r="I30" i="3"/>
  <c r="M30" i="3"/>
  <c r="N30" i="3"/>
  <c r="O30" i="3"/>
  <c r="P30" i="3"/>
  <c r="Q30" i="3"/>
  <c r="R30" i="3"/>
  <c r="S30" i="3"/>
  <c r="T30" i="3"/>
  <c r="U30" i="3"/>
  <c r="W30" i="3"/>
  <c r="I31" i="3"/>
  <c r="M31" i="3"/>
  <c r="N31" i="3"/>
  <c r="O31" i="3"/>
  <c r="P31" i="3"/>
  <c r="Q31" i="3"/>
  <c r="R31" i="3"/>
  <c r="S31" i="3"/>
  <c r="T31" i="3"/>
  <c r="U31" i="3"/>
  <c r="W31" i="3"/>
  <c r="I32" i="3"/>
  <c r="M32" i="3"/>
  <c r="N32" i="3"/>
  <c r="O32" i="3"/>
  <c r="P32" i="3"/>
  <c r="Q32" i="3"/>
  <c r="R32" i="3"/>
  <c r="S32" i="3"/>
  <c r="T32" i="3"/>
  <c r="U32" i="3"/>
  <c r="W32" i="3"/>
  <c r="I33" i="3"/>
  <c r="M33" i="3"/>
  <c r="N33" i="3"/>
  <c r="O33" i="3"/>
  <c r="P33" i="3"/>
  <c r="Q33" i="3"/>
  <c r="R33" i="3"/>
  <c r="S33" i="3"/>
  <c r="T33" i="3"/>
  <c r="U33" i="3"/>
  <c r="W33" i="3"/>
  <c r="I34" i="3"/>
  <c r="M34" i="3"/>
  <c r="N34" i="3"/>
  <c r="O34" i="3"/>
  <c r="P34" i="3"/>
  <c r="Q34" i="3"/>
  <c r="R34" i="3"/>
  <c r="S34" i="3"/>
  <c r="T34" i="3"/>
  <c r="U34" i="3"/>
  <c r="W34" i="3"/>
  <c r="I35" i="3"/>
  <c r="M35" i="3"/>
  <c r="N35" i="3"/>
  <c r="O35" i="3"/>
  <c r="P35" i="3"/>
  <c r="Q35" i="3"/>
  <c r="R35" i="3"/>
  <c r="S35" i="3"/>
  <c r="T35" i="3"/>
  <c r="U35" i="3"/>
  <c r="W35" i="3"/>
  <c r="I36" i="3"/>
  <c r="M36" i="3"/>
  <c r="N36" i="3"/>
  <c r="O36" i="3"/>
  <c r="P36" i="3"/>
  <c r="Q36" i="3"/>
  <c r="R36" i="3"/>
  <c r="S36" i="3"/>
  <c r="T36" i="3"/>
  <c r="U36" i="3"/>
  <c r="W36" i="3"/>
  <c r="I37" i="3"/>
  <c r="M37" i="3"/>
  <c r="N37" i="3"/>
  <c r="O37" i="3"/>
  <c r="P37" i="3"/>
  <c r="Q37" i="3"/>
  <c r="R37" i="3"/>
  <c r="S37" i="3"/>
  <c r="T37" i="3"/>
  <c r="U37" i="3"/>
  <c r="W37" i="3"/>
  <c r="I38" i="3"/>
  <c r="M38" i="3"/>
  <c r="N38" i="3"/>
  <c r="O38" i="3"/>
  <c r="P38" i="3"/>
  <c r="Q38" i="3"/>
  <c r="R38" i="3"/>
  <c r="S38" i="3"/>
  <c r="T38" i="3"/>
  <c r="U38" i="3"/>
  <c r="W38" i="3"/>
  <c r="I39" i="3"/>
  <c r="M39" i="3"/>
  <c r="N39" i="3"/>
  <c r="O39" i="3"/>
  <c r="P39" i="3"/>
  <c r="Q39" i="3"/>
  <c r="R39" i="3"/>
  <c r="S39" i="3"/>
  <c r="T39" i="3"/>
  <c r="U39" i="3"/>
  <c r="W39" i="3"/>
  <c r="I41" i="3"/>
  <c r="M41" i="3"/>
  <c r="N41" i="3"/>
  <c r="O41" i="3"/>
  <c r="P41" i="3"/>
  <c r="Q41" i="3"/>
  <c r="R41" i="3"/>
  <c r="S41" i="3"/>
  <c r="T41" i="3"/>
  <c r="U41" i="3"/>
  <c r="W41" i="3"/>
  <c r="I42" i="3"/>
  <c r="M42" i="3"/>
  <c r="N42" i="3"/>
  <c r="O42" i="3"/>
  <c r="P42" i="3"/>
  <c r="Q42" i="3"/>
  <c r="R42" i="3"/>
  <c r="S42" i="3"/>
  <c r="T42" i="3"/>
  <c r="U42" i="3"/>
  <c r="W42" i="3"/>
  <c r="I43" i="3"/>
  <c r="M43" i="3"/>
  <c r="N43" i="3"/>
  <c r="O43" i="3"/>
  <c r="P43" i="3"/>
  <c r="Q43" i="3"/>
  <c r="R43" i="3"/>
  <c r="S43" i="3"/>
  <c r="T43" i="3"/>
  <c r="U43" i="3"/>
  <c r="W43" i="3"/>
  <c r="I44" i="3"/>
  <c r="M44" i="3"/>
  <c r="N44" i="3"/>
  <c r="O44" i="3"/>
  <c r="P44" i="3"/>
  <c r="Q44" i="3"/>
  <c r="R44" i="3"/>
  <c r="S44" i="3"/>
  <c r="T44" i="3"/>
  <c r="U44" i="3"/>
  <c r="W44" i="3"/>
  <c r="I45" i="3"/>
  <c r="M45" i="3"/>
  <c r="N45" i="3"/>
  <c r="O45" i="3"/>
  <c r="P45" i="3"/>
  <c r="Q45" i="3"/>
  <c r="R45" i="3"/>
  <c r="S45" i="3"/>
  <c r="T45" i="3"/>
  <c r="U45" i="3"/>
  <c r="W45" i="3"/>
  <c r="I46" i="3"/>
  <c r="M46" i="3"/>
  <c r="N46" i="3"/>
  <c r="O46" i="3"/>
  <c r="P46" i="3"/>
  <c r="Q46" i="3"/>
  <c r="R46" i="3"/>
  <c r="S46" i="3"/>
  <c r="T46" i="3"/>
  <c r="U46" i="3"/>
  <c r="W46" i="3"/>
  <c r="I47" i="3"/>
  <c r="M47" i="3"/>
  <c r="N47" i="3"/>
  <c r="O47" i="3"/>
  <c r="P47" i="3"/>
  <c r="Q47" i="3"/>
  <c r="R47" i="3"/>
  <c r="S47" i="3"/>
  <c r="T47" i="3"/>
  <c r="U47" i="3"/>
  <c r="W47" i="3"/>
  <c r="I48" i="3"/>
  <c r="M48" i="3"/>
  <c r="N48" i="3"/>
  <c r="O48" i="3"/>
  <c r="P48" i="3"/>
  <c r="Q48" i="3"/>
  <c r="R48" i="3"/>
  <c r="S48" i="3"/>
  <c r="T48" i="3"/>
  <c r="U48" i="3"/>
  <c r="W48" i="3"/>
  <c r="I49" i="3"/>
  <c r="M49" i="3"/>
  <c r="N49" i="3"/>
  <c r="O49" i="3"/>
  <c r="P49" i="3"/>
  <c r="Q49" i="3"/>
  <c r="R49" i="3"/>
  <c r="S49" i="3"/>
  <c r="T49" i="3"/>
  <c r="U49" i="3"/>
  <c r="W49" i="3"/>
  <c r="I50" i="3"/>
  <c r="M50" i="3"/>
  <c r="N50" i="3"/>
  <c r="O50" i="3"/>
  <c r="P50" i="3"/>
  <c r="Q50" i="3"/>
  <c r="R50" i="3"/>
  <c r="S50" i="3"/>
  <c r="T50" i="3"/>
  <c r="U50" i="3"/>
  <c r="W50" i="3"/>
  <c r="I51" i="3"/>
  <c r="M51" i="3"/>
  <c r="N51" i="3"/>
  <c r="O51" i="3"/>
  <c r="P51" i="3"/>
  <c r="Q51" i="3"/>
  <c r="R51" i="3"/>
  <c r="S51" i="3"/>
  <c r="T51" i="3"/>
  <c r="U51" i="3"/>
  <c r="W51" i="3"/>
  <c r="I52" i="3"/>
  <c r="M52" i="3"/>
  <c r="N52" i="3"/>
  <c r="O52" i="3"/>
  <c r="P52" i="3"/>
  <c r="Q52" i="3"/>
  <c r="R52" i="3"/>
  <c r="S52" i="3"/>
  <c r="T52" i="3"/>
  <c r="U52" i="3"/>
  <c r="W52" i="3"/>
  <c r="I53" i="3"/>
  <c r="M53" i="3"/>
  <c r="N53" i="3"/>
  <c r="O53" i="3"/>
  <c r="P53" i="3"/>
  <c r="Q53" i="3"/>
  <c r="R53" i="3"/>
  <c r="S53" i="3"/>
  <c r="T53" i="3"/>
  <c r="U53" i="3"/>
  <c r="W53" i="3"/>
  <c r="I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Q55" i="3"/>
  <c r="R55" i="3"/>
  <c r="S55" i="3"/>
  <c r="T55" i="3"/>
  <c r="U55" i="3"/>
  <c r="W55" i="3"/>
  <c r="I56" i="3"/>
  <c r="M56" i="3"/>
  <c r="N56" i="3"/>
  <c r="O56" i="3"/>
  <c r="P56" i="3"/>
  <c r="Q56" i="3"/>
  <c r="R56" i="3"/>
  <c r="S56" i="3"/>
  <c r="T56" i="3"/>
  <c r="U56" i="3"/>
  <c r="W56" i="3"/>
  <c r="I57" i="3"/>
  <c r="M57" i="3"/>
  <c r="N57" i="3"/>
  <c r="O57" i="3"/>
  <c r="P57" i="3"/>
  <c r="Q57" i="3"/>
  <c r="R57" i="3"/>
  <c r="S57" i="3"/>
  <c r="T57" i="3"/>
  <c r="U57" i="3"/>
  <c r="W57" i="3"/>
  <c r="I58" i="3"/>
  <c r="M58" i="3"/>
  <c r="N58" i="3"/>
  <c r="O58" i="3"/>
  <c r="P58" i="3"/>
  <c r="Q58" i="3"/>
  <c r="R58" i="3"/>
  <c r="S58" i="3"/>
  <c r="T58" i="3"/>
  <c r="U58" i="3"/>
  <c r="W58" i="3"/>
  <c r="I60" i="3"/>
  <c r="M60" i="3"/>
  <c r="N60" i="3"/>
  <c r="O60" i="3"/>
  <c r="P60" i="3"/>
  <c r="Q60" i="3"/>
  <c r="R60" i="3"/>
  <c r="S60" i="3"/>
  <c r="T60" i="3"/>
  <c r="U60" i="3"/>
  <c r="W60" i="3"/>
  <c r="I61" i="3"/>
  <c r="M61" i="3"/>
  <c r="N61" i="3"/>
  <c r="O61" i="3"/>
  <c r="P61" i="3"/>
  <c r="Q61" i="3"/>
  <c r="R61" i="3"/>
  <c r="S61" i="3"/>
  <c r="T61" i="3"/>
  <c r="U61" i="3"/>
  <c r="W61" i="3"/>
  <c r="I62" i="3"/>
  <c r="M62" i="3"/>
  <c r="N62" i="3"/>
  <c r="O62" i="3"/>
  <c r="P62" i="3"/>
  <c r="Q62" i="3"/>
  <c r="R62" i="3"/>
  <c r="S62" i="3"/>
  <c r="T62" i="3"/>
  <c r="U62" i="3"/>
  <c r="W62" i="3"/>
  <c r="I63" i="3"/>
  <c r="M63" i="3"/>
  <c r="N63" i="3"/>
  <c r="O63" i="3"/>
  <c r="P63" i="3"/>
  <c r="Q63" i="3"/>
  <c r="R63" i="3"/>
  <c r="S63" i="3"/>
  <c r="T63" i="3"/>
  <c r="U63" i="3"/>
  <c r="W63" i="3"/>
  <c r="I64" i="3"/>
  <c r="M64" i="3"/>
  <c r="N64" i="3"/>
  <c r="O64" i="3"/>
  <c r="P64" i="3"/>
  <c r="Q64" i="3"/>
  <c r="R64" i="3"/>
  <c r="S64" i="3"/>
  <c r="T64" i="3"/>
  <c r="U64" i="3"/>
  <c r="W64" i="3"/>
  <c r="I65" i="3"/>
  <c r="M65" i="3"/>
  <c r="N65" i="3"/>
  <c r="O65" i="3"/>
  <c r="P65" i="3"/>
  <c r="Q65" i="3"/>
  <c r="R65" i="3"/>
  <c r="S65" i="3"/>
  <c r="T65" i="3"/>
  <c r="U65" i="3"/>
  <c r="W65" i="3"/>
  <c r="I66" i="3"/>
  <c r="M66" i="3"/>
  <c r="N66" i="3"/>
  <c r="O66" i="3"/>
  <c r="P66" i="3"/>
  <c r="Q66" i="3"/>
  <c r="R66" i="3"/>
  <c r="S66" i="3"/>
  <c r="T66" i="3"/>
  <c r="U66" i="3"/>
  <c r="W66" i="3"/>
  <c r="I67" i="3"/>
  <c r="M67" i="3"/>
  <c r="N67" i="3"/>
  <c r="O67" i="3"/>
  <c r="P67" i="3"/>
  <c r="Q67" i="3"/>
  <c r="R67" i="3"/>
  <c r="S67" i="3"/>
  <c r="T67" i="3"/>
  <c r="U67" i="3"/>
  <c r="W67" i="3"/>
  <c r="I68" i="3"/>
  <c r="M68" i="3"/>
  <c r="N68" i="3"/>
  <c r="O68" i="3"/>
  <c r="P68" i="3"/>
  <c r="Q68" i="3"/>
  <c r="R68" i="3"/>
  <c r="S68" i="3"/>
  <c r="T68" i="3"/>
  <c r="U68" i="3"/>
  <c r="W68" i="3"/>
  <c r="I69" i="3"/>
  <c r="M69" i="3"/>
  <c r="N69" i="3"/>
  <c r="O69" i="3"/>
  <c r="P69" i="3"/>
  <c r="Q69" i="3"/>
  <c r="R69" i="3"/>
  <c r="S69" i="3"/>
  <c r="T69" i="3"/>
  <c r="U69" i="3"/>
  <c r="W69" i="3"/>
  <c r="I70" i="3"/>
  <c r="M70" i="3"/>
  <c r="N70" i="3"/>
  <c r="O70" i="3"/>
  <c r="P70" i="3"/>
  <c r="Q70" i="3"/>
  <c r="R70" i="3"/>
  <c r="S70" i="3"/>
  <c r="T70" i="3"/>
  <c r="U70" i="3"/>
  <c r="W70" i="3"/>
  <c r="I71" i="3"/>
  <c r="M71" i="3"/>
  <c r="N71" i="3"/>
  <c r="O71" i="3"/>
  <c r="P71" i="3"/>
  <c r="Q71" i="3"/>
  <c r="R71" i="3"/>
  <c r="S71" i="3"/>
  <c r="T71" i="3"/>
  <c r="U71" i="3"/>
  <c r="W71" i="3"/>
  <c r="I72" i="3"/>
  <c r="M72" i="3"/>
  <c r="N72" i="3"/>
  <c r="O72" i="3"/>
  <c r="P72" i="3"/>
  <c r="Q72" i="3"/>
  <c r="R72" i="3"/>
  <c r="S72" i="3"/>
  <c r="T72" i="3"/>
  <c r="U72" i="3"/>
  <c r="W72" i="3"/>
  <c r="I73" i="3"/>
  <c r="M73" i="3"/>
  <c r="N73" i="3"/>
  <c r="O73" i="3"/>
  <c r="P73" i="3"/>
  <c r="Q73" i="3"/>
  <c r="R73" i="3"/>
  <c r="S73" i="3"/>
  <c r="T73" i="3"/>
  <c r="U73" i="3"/>
  <c r="W73" i="3"/>
  <c r="I74" i="3"/>
  <c r="M74" i="3"/>
  <c r="N74" i="3"/>
  <c r="O74" i="3"/>
  <c r="P74" i="3"/>
  <c r="Q74" i="3"/>
  <c r="R74" i="3"/>
  <c r="S74" i="3"/>
  <c r="T74" i="3"/>
  <c r="U74" i="3"/>
  <c r="W74" i="3"/>
  <c r="I75" i="3"/>
  <c r="M75" i="3"/>
  <c r="N75" i="3"/>
  <c r="O75" i="3"/>
  <c r="P75" i="3"/>
  <c r="Q75" i="3"/>
  <c r="R75" i="3"/>
  <c r="S75" i="3"/>
  <c r="T75" i="3"/>
  <c r="U75" i="3"/>
  <c r="W75" i="3"/>
  <c r="I77" i="3"/>
  <c r="M77" i="3"/>
  <c r="N77" i="3"/>
  <c r="O77" i="3"/>
  <c r="P77" i="3"/>
  <c r="Q77" i="3"/>
  <c r="R77" i="3"/>
  <c r="S77" i="3"/>
  <c r="T77" i="3"/>
  <c r="U77" i="3"/>
  <c r="W77" i="3"/>
  <c r="I78" i="3"/>
  <c r="M78" i="3"/>
  <c r="N78" i="3"/>
  <c r="O78" i="3"/>
  <c r="P78" i="3"/>
  <c r="Q78" i="3"/>
  <c r="R78" i="3"/>
  <c r="S78" i="3"/>
  <c r="T78" i="3"/>
  <c r="U78" i="3"/>
  <c r="W78" i="3"/>
  <c r="I79" i="3"/>
  <c r="M79" i="3"/>
  <c r="N79" i="3"/>
  <c r="O79" i="3"/>
  <c r="P79" i="3"/>
  <c r="Q79" i="3"/>
  <c r="R79" i="3"/>
  <c r="S79" i="3"/>
  <c r="T79" i="3"/>
  <c r="U79" i="3"/>
  <c r="W79" i="3"/>
  <c r="I80" i="3"/>
  <c r="M80" i="3"/>
  <c r="N80" i="3"/>
  <c r="O80" i="3"/>
  <c r="P80" i="3"/>
  <c r="Q80" i="3"/>
  <c r="R80" i="3"/>
  <c r="S80" i="3"/>
  <c r="T80" i="3"/>
  <c r="U80" i="3"/>
  <c r="W80" i="3"/>
  <c r="I81" i="3"/>
  <c r="M81" i="3"/>
  <c r="N81" i="3"/>
  <c r="O81" i="3"/>
  <c r="P81" i="3"/>
  <c r="Q81" i="3"/>
  <c r="R81" i="3"/>
  <c r="S81" i="3"/>
  <c r="T81" i="3"/>
  <c r="U81" i="3"/>
  <c r="W81" i="3"/>
  <c r="I82" i="3"/>
  <c r="M82" i="3"/>
  <c r="N82" i="3"/>
  <c r="O82" i="3"/>
  <c r="P82" i="3"/>
  <c r="Q82" i="3"/>
  <c r="R82" i="3"/>
  <c r="S82" i="3"/>
  <c r="T82" i="3"/>
  <c r="U82" i="3"/>
  <c r="W82" i="3"/>
  <c r="I83" i="3"/>
  <c r="M83" i="3"/>
  <c r="N83" i="3"/>
  <c r="O83" i="3"/>
  <c r="P83" i="3"/>
  <c r="Q83" i="3"/>
  <c r="R83" i="3"/>
  <c r="S83" i="3"/>
  <c r="T83" i="3"/>
  <c r="U83" i="3"/>
  <c r="W83" i="3"/>
  <c r="I84" i="3"/>
  <c r="M84" i="3"/>
  <c r="N84" i="3"/>
  <c r="O84" i="3"/>
  <c r="P84" i="3"/>
  <c r="Q84" i="3"/>
  <c r="R84" i="3"/>
  <c r="S84" i="3"/>
  <c r="T84" i="3"/>
  <c r="U84" i="3"/>
  <c r="W84" i="3"/>
  <c r="I85" i="3"/>
  <c r="M85" i="3"/>
  <c r="N85" i="3"/>
  <c r="O85" i="3"/>
  <c r="P85" i="3"/>
  <c r="Q85" i="3"/>
  <c r="R85" i="3"/>
  <c r="S85" i="3"/>
  <c r="T85" i="3"/>
  <c r="U85" i="3"/>
  <c r="W85" i="3"/>
  <c r="I86" i="3"/>
  <c r="M86" i="3"/>
  <c r="N86" i="3"/>
  <c r="O86" i="3"/>
  <c r="P86" i="3"/>
  <c r="Q86" i="3"/>
  <c r="R86" i="3"/>
  <c r="S86" i="3"/>
  <c r="T86" i="3"/>
  <c r="U86" i="3"/>
  <c r="W86" i="3"/>
  <c r="I87" i="3"/>
  <c r="M87" i="3"/>
  <c r="N87" i="3"/>
  <c r="O87" i="3"/>
  <c r="P87" i="3"/>
  <c r="Q87" i="3"/>
  <c r="R87" i="3"/>
  <c r="S87" i="3"/>
  <c r="T87" i="3"/>
  <c r="U87" i="3"/>
  <c r="W87" i="3"/>
  <c r="I88" i="3"/>
  <c r="M88" i="3"/>
  <c r="N88" i="3"/>
  <c r="O88" i="3"/>
  <c r="P88" i="3"/>
  <c r="Q88" i="3"/>
  <c r="R88" i="3"/>
  <c r="S88" i="3"/>
  <c r="T88" i="3"/>
  <c r="U88" i="3"/>
  <c r="W88" i="3"/>
  <c r="I89" i="3"/>
  <c r="M89" i="3"/>
  <c r="N89" i="3"/>
  <c r="O89" i="3"/>
  <c r="P89" i="3"/>
  <c r="Q89" i="3"/>
  <c r="R89" i="3"/>
  <c r="S89" i="3"/>
  <c r="T89" i="3"/>
  <c r="U89" i="3"/>
  <c r="W89" i="3"/>
  <c r="I90" i="3"/>
  <c r="M90" i="3"/>
  <c r="N90" i="3"/>
  <c r="O90" i="3"/>
  <c r="P90" i="3"/>
  <c r="Q90" i="3"/>
  <c r="R90" i="3"/>
  <c r="S90" i="3"/>
  <c r="T90" i="3"/>
  <c r="U90" i="3"/>
  <c r="W90" i="3"/>
  <c r="I91" i="3"/>
  <c r="M91" i="3"/>
  <c r="N91" i="3"/>
  <c r="O91" i="3"/>
  <c r="P91" i="3"/>
  <c r="Q91" i="3"/>
  <c r="R91" i="3"/>
  <c r="S91" i="3"/>
  <c r="T91" i="3"/>
  <c r="U91" i="3"/>
  <c r="W91" i="3"/>
  <c r="I92" i="3"/>
  <c r="M92" i="3"/>
  <c r="N92" i="3"/>
  <c r="O92" i="3"/>
  <c r="P92" i="3"/>
  <c r="Q92" i="3"/>
  <c r="R92" i="3"/>
  <c r="S92" i="3"/>
  <c r="T92" i="3"/>
  <c r="U92" i="3"/>
  <c r="W92" i="3"/>
  <c r="I94" i="3"/>
  <c r="M94" i="3"/>
  <c r="N94" i="3"/>
  <c r="O94" i="3"/>
  <c r="P94" i="3"/>
  <c r="Q94" i="3"/>
  <c r="R94" i="3"/>
  <c r="S94" i="3"/>
  <c r="T94" i="3"/>
  <c r="U94" i="3"/>
  <c r="W94" i="3"/>
  <c r="I95" i="3"/>
  <c r="M95" i="3"/>
  <c r="N95" i="3"/>
  <c r="O95" i="3"/>
  <c r="P95" i="3"/>
  <c r="Q95" i="3"/>
  <c r="R95" i="3"/>
  <c r="S95" i="3"/>
  <c r="T95" i="3"/>
  <c r="U95" i="3"/>
  <c r="W95" i="3"/>
  <c r="I96" i="3"/>
  <c r="M96" i="3"/>
  <c r="N96" i="3"/>
  <c r="O96" i="3"/>
  <c r="P96" i="3"/>
  <c r="Q96" i="3"/>
  <c r="R96" i="3"/>
  <c r="S96" i="3"/>
  <c r="T96" i="3"/>
  <c r="U96" i="3"/>
  <c r="W96" i="3"/>
  <c r="I97" i="3"/>
  <c r="M97" i="3"/>
  <c r="N97" i="3"/>
  <c r="O97" i="3"/>
  <c r="P97" i="3"/>
  <c r="Q97" i="3"/>
  <c r="R97" i="3"/>
  <c r="S97" i="3"/>
  <c r="T97" i="3"/>
  <c r="U97" i="3"/>
  <c r="W97" i="3"/>
  <c r="I98" i="3"/>
  <c r="M98" i="3"/>
  <c r="N98" i="3"/>
  <c r="O98" i="3"/>
  <c r="P98" i="3"/>
  <c r="Q98" i="3"/>
  <c r="R98" i="3"/>
  <c r="S98" i="3"/>
  <c r="T98" i="3"/>
  <c r="U98" i="3"/>
  <c r="W98" i="3"/>
  <c r="I99" i="3"/>
  <c r="M99" i="3"/>
  <c r="N99" i="3"/>
  <c r="O99" i="3"/>
  <c r="P99" i="3"/>
  <c r="Q99" i="3"/>
  <c r="R99" i="3"/>
  <c r="S99" i="3"/>
  <c r="T99" i="3"/>
  <c r="U99" i="3"/>
  <c r="W99" i="3"/>
  <c r="I100" i="3"/>
  <c r="M100" i="3"/>
  <c r="N100" i="3"/>
  <c r="O100" i="3"/>
  <c r="P100" i="3"/>
  <c r="Q100" i="3"/>
  <c r="R100" i="3"/>
  <c r="S100" i="3"/>
  <c r="T100" i="3"/>
  <c r="U100" i="3"/>
  <c r="W100" i="3"/>
  <c r="I101" i="3"/>
  <c r="M101" i="3"/>
  <c r="N101" i="3"/>
  <c r="O101" i="3"/>
  <c r="P101" i="3"/>
  <c r="Q101" i="3"/>
  <c r="R101" i="3"/>
  <c r="S101" i="3"/>
  <c r="T101" i="3"/>
  <c r="U101" i="3"/>
  <c r="W101" i="3"/>
  <c r="I102" i="3"/>
  <c r="M102" i="3"/>
  <c r="N102" i="3"/>
  <c r="O102" i="3"/>
  <c r="P102" i="3"/>
  <c r="Q102" i="3"/>
  <c r="R102" i="3"/>
  <c r="S102" i="3"/>
  <c r="T102" i="3"/>
  <c r="U102" i="3"/>
  <c r="W102" i="3"/>
  <c r="I103" i="3"/>
  <c r="M103" i="3"/>
  <c r="N103" i="3"/>
  <c r="O103" i="3"/>
  <c r="P103" i="3"/>
  <c r="Q103" i="3"/>
  <c r="R103" i="3"/>
  <c r="S103" i="3"/>
  <c r="T103" i="3"/>
  <c r="U103" i="3"/>
  <c r="W103" i="3"/>
  <c r="I104" i="3"/>
  <c r="M104" i="3"/>
  <c r="N104" i="3"/>
  <c r="O104" i="3"/>
  <c r="P104" i="3"/>
  <c r="Q104" i="3"/>
  <c r="R104" i="3"/>
  <c r="S104" i="3"/>
  <c r="T104" i="3"/>
  <c r="U104" i="3"/>
  <c r="W104" i="3"/>
  <c r="I105" i="3"/>
  <c r="M105" i="3"/>
  <c r="N105" i="3"/>
  <c r="O105" i="3"/>
  <c r="P105" i="3"/>
  <c r="Q105" i="3"/>
  <c r="R105" i="3"/>
  <c r="S105" i="3"/>
  <c r="T105" i="3"/>
  <c r="U105" i="3"/>
  <c r="W105" i="3"/>
  <c r="I106" i="3"/>
  <c r="M106" i="3"/>
  <c r="N106" i="3"/>
  <c r="O106" i="3"/>
  <c r="P106" i="3"/>
  <c r="Q106" i="3"/>
  <c r="R106" i="3"/>
  <c r="S106" i="3"/>
  <c r="T106" i="3"/>
  <c r="U106" i="3"/>
  <c r="W106" i="3"/>
  <c r="I107" i="3"/>
  <c r="M107" i="3"/>
  <c r="N107" i="3"/>
  <c r="O107" i="3"/>
  <c r="P107" i="3"/>
  <c r="Q107" i="3"/>
  <c r="R107" i="3"/>
  <c r="S107" i="3"/>
  <c r="T107" i="3"/>
  <c r="U107" i="3"/>
  <c r="W107" i="3"/>
  <c r="I108" i="3"/>
  <c r="M108" i="3"/>
  <c r="N108" i="3"/>
  <c r="O108" i="3"/>
  <c r="P108" i="3"/>
  <c r="Q108" i="3"/>
  <c r="R108" i="3"/>
  <c r="S108" i="3"/>
  <c r="T108" i="3"/>
  <c r="U108" i="3"/>
  <c r="W108" i="3"/>
  <c r="I110" i="3"/>
  <c r="M110" i="3"/>
  <c r="N110" i="3"/>
  <c r="O110" i="3"/>
  <c r="P110" i="3"/>
  <c r="Q110" i="3"/>
  <c r="R110" i="3"/>
  <c r="S110" i="3"/>
  <c r="T110" i="3"/>
  <c r="U110" i="3"/>
  <c r="W110" i="3"/>
  <c r="I111" i="3"/>
  <c r="M111" i="3"/>
  <c r="N111" i="3"/>
  <c r="O111" i="3"/>
  <c r="P111" i="3"/>
  <c r="Q111" i="3"/>
  <c r="R111" i="3"/>
  <c r="S111" i="3"/>
  <c r="T111" i="3"/>
  <c r="U111" i="3"/>
  <c r="W111" i="3"/>
  <c r="I112" i="3"/>
  <c r="M112" i="3"/>
  <c r="N112" i="3"/>
  <c r="O112" i="3"/>
  <c r="P112" i="3"/>
  <c r="Q112" i="3"/>
  <c r="R112" i="3"/>
  <c r="S112" i="3"/>
  <c r="T112" i="3"/>
  <c r="U112" i="3"/>
  <c r="W112" i="3"/>
  <c r="I113" i="3"/>
  <c r="M113" i="3"/>
  <c r="N113" i="3"/>
  <c r="O113" i="3"/>
  <c r="P113" i="3"/>
  <c r="Q113" i="3"/>
  <c r="R113" i="3"/>
  <c r="S113" i="3"/>
  <c r="T113" i="3"/>
  <c r="U113" i="3"/>
  <c r="W113" i="3"/>
  <c r="I114" i="3"/>
  <c r="M114" i="3"/>
  <c r="N114" i="3"/>
  <c r="O114" i="3"/>
  <c r="P114" i="3"/>
  <c r="Q114" i="3"/>
  <c r="R114" i="3"/>
  <c r="S114" i="3"/>
  <c r="T114" i="3"/>
  <c r="U114" i="3"/>
  <c r="W114" i="3"/>
  <c r="I115" i="3"/>
  <c r="M115" i="3"/>
  <c r="N115" i="3"/>
  <c r="O115" i="3"/>
  <c r="P115" i="3"/>
  <c r="Q115" i="3"/>
  <c r="R115" i="3"/>
  <c r="S115" i="3"/>
  <c r="T115" i="3"/>
  <c r="U115" i="3"/>
  <c r="W115" i="3"/>
  <c r="I116" i="3"/>
  <c r="M116" i="3"/>
  <c r="N116" i="3"/>
  <c r="O116" i="3"/>
  <c r="P116" i="3"/>
  <c r="Q116" i="3"/>
  <c r="R116" i="3"/>
  <c r="S116" i="3"/>
  <c r="T116" i="3"/>
  <c r="U116" i="3"/>
  <c r="W116" i="3"/>
  <c r="I117" i="3"/>
  <c r="M117" i="3"/>
  <c r="N117" i="3"/>
  <c r="O117" i="3"/>
  <c r="P117" i="3"/>
  <c r="Q117" i="3"/>
  <c r="R117" i="3"/>
  <c r="S117" i="3"/>
  <c r="T117" i="3"/>
  <c r="U117" i="3"/>
  <c r="W117" i="3"/>
  <c r="I118" i="3"/>
  <c r="M118" i="3"/>
  <c r="N118" i="3"/>
  <c r="O118" i="3"/>
  <c r="P118" i="3"/>
  <c r="Q118" i="3"/>
  <c r="R118" i="3"/>
  <c r="S118" i="3"/>
  <c r="T118" i="3"/>
  <c r="U118" i="3"/>
  <c r="W118" i="3"/>
  <c r="I119" i="3"/>
  <c r="M119" i="3"/>
  <c r="N119" i="3"/>
  <c r="O119" i="3"/>
  <c r="P119" i="3"/>
  <c r="Q119" i="3"/>
  <c r="R119" i="3"/>
  <c r="S119" i="3"/>
  <c r="T119" i="3"/>
  <c r="U119" i="3"/>
  <c r="W119" i="3"/>
  <c r="I120" i="3"/>
  <c r="M120" i="3"/>
  <c r="N120" i="3"/>
  <c r="O120" i="3"/>
  <c r="P120" i="3"/>
  <c r="Q120" i="3"/>
  <c r="R120" i="3"/>
  <c r="S120" i="3"/>
  <c r="T120" i="3"/>
  <c r="U120" i="3"/>
  <c r="W120" i="3"/>
  <c r="I121" i="3"/>
  <c r="M121" i="3"/>
  <c r="N121" i="3"/>
  <c r="O121" i="3"/>
  <c r="P121" i="3"/>
  <c r="Q121" i="3"/>
  <c r="R121" i="3"/>
  <c r="S121" i="3"/>
  <c r="T121" i="3"/>
  <c r="U121" i="3"/>
  <c r="W121" i="3"/>
  <c r="I122" i="3"/>
  <c r="M122" i="3"/>
  <c r="N122" i="3"/>
  <c r="O122" i="3"/>
  <c r="P122" i="3"/>
  <c r="Q122" i="3"/>
  <c r="R122" i="3"/>
  <c r="S122" i="3"/>
  <c r="T122" i="3"/>
  <c r="U122" i="3"/>
  <c r="W122" i="3"/>
  <c r="I123" i="3"/>
  <c r="M123" i="3"/>
  <c r="N123" i="3"/>
  <c r="O123" i="3"/>
  <c r="P123" i="3"/>
  <c r="Q123" i="3"/>
  <c r="R123" i="3"/>
  <c r="S123" i="3"/>
  <c r="T123" i="3"/>
  <c r="U123" i="3"/>
  <c r="W123" i="3"/>
  <c r="I124" i="3"/>
  <c r="M124" i="3"/>
  <c r="N124" i="3"/>
  <c r="O124" i="3"/>
  <c r="P124" i="3"/>
  <c r="Q124" i="3"/>
  <c r="R124" i="3"/>
  <c r="S124" i="3"/>
  <c r="T124" i="3"/>
  <c r="U124" i="3"/>
  <c r="W124" i="3"/>
  <c r="I126" i="3"/>
  <c r="M126" i="3"/>
  <c r="N126" i="3"/>
  <c r="O126" i="3"/>
  <c r="P126" i="3"/>
  <c r="Q126" i="3"/>
  <c r="R126" i="3"/>
  <c r="S126" i="3"/>
  <c r="T126" i="3"/>
  <c r="U126" i="3"/>
  <c r="W126" i="3"/>
  <c r="I127" i="3"/>
  <c r="M127" i="3"/>
  <c r="N127" i="3"/>
  <c r="O127" i="3"/>
  <c r="P127" i="3"/>
  <c r="Q127" i="3"/>
  <c r="R127" i="3"/>
  <c r="S127" i="3"/>
  <c r="T127" i="3"/>
  <c r="U127" i="3"/>
  <c r="W127" i="3"/>
  <c r="I128" i="3"/>
  <c r="M128" i="3"/>
  <c r="N128" i="3"/>
  <c r="O128" i="3"/>
  <c r="P128" i="3"/>
  <c r="Q128" i="3"/>
  <c r="R128" i="3"/>
  <c r="S128" i="3"/>
  <c r="T128" i="3"/>
  <c r="U128" i="3"/>
  <c r="W128" i="3"/>
  <c r="I129" i="3"/>
  <c r="M129" i="3"/>
  <c r="N129" i="3"/>
  <c r="O129" i="3"/>
  <c r="P129" i="3"/>
  <c r="Q129" i="3"/>
  <c r="R129" i="3"/>
  <c r="S129" i="3"/>
  <c r="T129" i="3"/>
  <c r="U129" i="3"/>
  <c r="W129" i="3"/>
  <c r="I130" i="3"/>
  <c r="M130" i="3"/>
  <c r="N130" i="3"/>
  <c r="O130" i="3"/>
  <c r="P130" i="3"/>
  <c r="Q130" i="3"/>
  <c r="R130" i="3"/>
  <c r="S130" i="3"/>
  <c r="T130" i="3"/>
  <c r="U130" i="3"/>
  <c r="W130" i="3"/>
  <c r="I131" i="3"/>
  <c r="M131" i="3"/>
  <c r="N131" i="3"/>
  <c r="O131" i="3"/>
  <c r="P131" i="3"/>
  <c r="Q131" i="3"/>
  <c r="R131" i="3"/>
  <c r="S131" i="3"/>
  <c r="T131" i="3"/>
  <c r="U131" i="3"/>
  <c r="W131" i="3"/>
  <c r="I132" i="3"/>
  <c r="M132" i="3"/>
  <c r="N132" i="3"/>
  <c r="O132" i="3"/>
  <c r="P132" i="3"/>
  <c r="Q132" i="3"/>
  <c r="R132" i="3"/>
  <c r="S132" i="3"/>
  <c r="T132" i="3"/>
  <c r="U132" i="3"/>
  <c r="W132" i="3"/>
  <c r="I133" i="3"/>
  <c r="M133" i="3"/>
  <c r="N133" i="3"/>
  <c r="O133" i="3"/>
  <c r="P133" i="3"/>
  <c r="Q133" i="3"/>
  <c r="R133" i="3"/>
  <c r="S133" i="3"/>
  <c r="T133" i="3"/>
  <c r="U133" i="3"/>
  <c r="W133" i="3"/>
  <c r="I134" i="3"/>
  <c r="M134" i="3"/>
  <c r="N134" i="3"/>
  <c r="O134" i="3"/>
  <c r="P134" i="3"/>
  <c r="Q134" i="3"/>
  <c r="R134" i="3"/>
  <c r="S134" i="3"/>
  <c r="T134" i="3"/>
  <c r="U134" i="3"/>
  <c r="W134" i="3"/>
  <c r="I135" i="3"/>
  <c r="M135" i="3"/>
  <c r="N135" i="3"/>
  <c r="O135" i="3"/>
  <c r="P135" i="3"/>
  <c r="Q135" i="3"/>
  <c r="R135" i="3"/>
  <c r="S135" i="3"/>
  <c r="T135" i="3"/>
  <c r="U135" i="3"/>
  <c r="W135" i="3"/>
  <c r="I136" i="3"/>
  <c r="M136" i="3"/>
  <c r="N136" i="3"/>
  <c r="O136" i="3"/>
  <c r="P136" i="3"/>
  <c r="Q136" i="3"/>
  <c r="R136" i="3"/>
  <c r="S136" i="3"/>
  <c r="T136" i="3"/>
  <c r="U136" i="3"/>
  <c r="W136" i="3"/>
  <c r="I137" i="3"/>
  <c r="M137" i="3"/>
  <c r="N137" i="3"/>
  <c r="O137" i="3"/>
  <c r="P137" i="3"/>
  <c r="Q137" i="3"/>
  <c r="R137" i="3"/>
  <c r="S137" i="3"/>
  <c r="T137" i="3"/>
  <c r="U137" i="3"/>
  <c r="W137" i="3"/>
  <c r="I138" i="3"/>
  <c r="M138" i="3"/>
  <c r="N138" i="3"/>
  <c r="O138" i="3"/>
  <c r="P138" i="3"/>
  <c r="Q138" i="3"/>
  <c r="R138" i="3"/>
  <c r="S138" i="3"/>
  <c r="T138" i="3"/>
  <c r="U138" i="3"/>
  <c r="W138" i="3"/>
  <c r="R204" i="3"/>
  <c r="U196" i="3"/>
  <c r="R190" i="3"/>
  <c r="U200" i="3"/>
  <c r="U188" i="3"/>
  <c r="R179" i="3"/>
  <c r="U208" i="3"/>
  <c r="U205" i="3"/>
  <c r="U203" i="3"/>
  <c r="U202" i="3"/>
  <c r="U201" i="3"/>
  <c r="U189" i="3"/>
  <c r="U198" i="3"/>
  <c r="R183" i="3"/>
  <c r="U171" i="3"/>
  <c r="U170" i="3"/>
  <c r="U169" i="3"/>
  <c r="R159" i="3"/>
  <c r="R158" i="3"/>
  <c r="U142" i="3"/>
  <c r="R191" i="3"/>
  <c r="U179" i="3"/>
  <c r="U178" i="3"/>
  <c r="U177" i="3"/>
  <c r="U150" i="3"/>
  <c r="U147" i="3"/>
  <c r="U182" i="3"/>
  <c r="R166" i="3"/>
  <c r="R164" i="3"/>
  <c r="U154" i="3"/>
  <c r="U153" i="3"/>
  <c r="R141" i="3"/>
  <c r="U192" i="3"/>
  <c r="U187" i="3"/>
  <c r="U186" i="3"/>
  <c r="U185" i="3"/>
  <c r="R173" i="3"/>
  <c r="R167" i="3"/>
  <c r="U158" i="3"/>
  <c r="U155" i="3"/>
  <c r="R143" i="3"/>
  <c r="R142" i="3"/>
  <c r="U197" i="3"/>
  <c r="U194" i="3"/>
  <c r="U193" i="3"/>
  <c r="R175" i="3"/>
  <c r="U168" i="3"/>
  <c r="U163" i="3"/>
  <c r="R151" i="3"/>
  <c r="R150" i="3"/>
</calcChain>
</file>

<file path=xl/sharedStrings.xml><?xml version="1.0" encoding="utf-8"?>
<sst xmlns="http://schemas.openxmlformats.org/spreadsheetml/2006/main" count="1536" uniqueCount="543">
  <si>
    <t>Consituency</t>
  </si>
  <si>
    <t>Region</t>
  </si>
  <si>
    <t>VEP</t>
  </si>
  <si>
    <t>Quota</t>
  </si>
  <si>
    <t>Votes</t>
  </si>
  <si>
    <t>Invalid</t>
  </si>
  <si>
    <t>Valid</t>
  </si>
  <si>
    <t>Turnout</t>
  </si>
  <si>
    <t>Largest List</t>
  </si>
  <si>
    <t>Margin (Blocs)</t>
  </si>
  <si>
    <t>Opposition Bloc</t>
  </si>
  <si>
    <t>Likud Bloc</t>
  </si>
  <si>
    <t>זץ</t>
  </si>
  <si>
    <t>ז</t>
  </si>
  <si>
    <t>זך</t>
  </si>
  <si>
    <t>י</t>
  </si>
  <si>
    <t>יז</t>
  </si>
  <si>
    <t>ינ</t>
  </si>
  <si>
    <t>יף</t>
  </si>
  <si>
    <t>יק</t>
  </si>
  <si>
    <t>יר</t>
  </si>
  <si>
    <t>כ</t>
  </si>
  <si>
    <t>כן</t>
  </si>
  <si>
    <t>נ</t>
  </si>
  <si>
    <t>נז</t>
  </si>
  <si>
    <t>ני</t>
  </si>
  <si>
    <t>נק</t>
  </si>
  <si>
    <t>ףז</t>
  </si>
  <si>
    <t>ץ</t>
  </si>
  <si>
    <t>ק</t>
  </si>
  <si>
    <t>קי</t>
  </si>
  <si>
    <t>קך</t>
  </si>
  <si>
    <t>קץ</t>
  </si>
  <si>
    <t>הקסטל</t>
  </si>
  <si>
    <t>Qastel</t>
  </si>
  <si>
    <t>מטה יהודה</t>
  </si>
  <si>
    <t>Mateh Judea</t>
  </si>
  <si>
    <t>J'lem Independence Park</t>
  </si>
  <si>
    <t>י-ם תלפיות</t>
  </si>
  <si>
    <t>J'lem Talpiot</t>
  </si>
  <si>
    <t>י-ם קטמון</t>
  </si>
  <si>
    <t>J'lem Katamon</t>
  </si>
  <si>
    <t>J'lem Garden City</t>
  </si>
  <si>
    <t>J'lem Yefe Nof</t>
  </si>
  <si>
    <t>J'lem Pisgat Zeev</t>
  </si>
  <si>
    <t>י-ם קבר רחל</t>
  </si>
  <si>
    <t>J'lem Rachel's Tomb</t>
  </si>
  <si>
    <t>מעלה אדומים והר הצופים</t>
  </si>
  <si>
    <t>Maale Edomim &amp; Mt. Scopus</t>
  </si>
  <si>
    <t>י-ם אצטדיון טדי</t>
  </si>
  <si>
    <t>J'lem Teddy Stadium</t>
  </si>
  <si>
    <t>י-ם שערים</t>
  </si>
  <si>
    <t>J'lem Walls</t>
  </si>
  <si>
    <t>י-ם ענניה</t>
  </si>
  <si>
    <t>J'lem Ananyah</t>
  </si>
  <si>
    <t>י-ם רמות</t>
  </si>
  <si>
    <t>J'lem Ramot</t>
  </si>
  <si>
    <t>Beitar &amp; West Gilo</t>
  </si>
  <si>
    <t>י-ם הבריח</t>
  </si>
  <si>
    <t>J'lem Collar</t>
  </si>
  <si>
    <t>י-ם רוממה</t>
  </si>
  <si>
    <t>J'lem Romema</t>
  </si>
  <si>
    <t>נס ציונה</t>
  </si>
  <si>
    <t>Ness Ziona</t>
  </si>
  <si>
    <t>ביל"ו</t>
  </si>
  <si>
    <t>Bilu</t>
  </si>
  <si>
    <t>רחובות דרך הים</t>
  </si>
  <si>
    <t>Rehovot Sea Road</t>
  </si>
  <si>
    <t>רחובות שעריים</t>
  </si>
  <si>
    <t>Rehovot Shaarayim</t>
  </si>
  <si>
    <t>רחובות מושבה</t>
  </si>
  <si>
    <t>Rehovot Moshava</t>
  </si>
  <si>
    <t>לוד צפון</t>
  </si>
  <si>
    <t>Lydda North</t>
  </si>
  <si>
    <t>לוד דרום ורמלה מזרח</t>
  </si>
  <si>
    <t>Lydda South &amp; Ramle East</t>
  </si>
  <si>
    <t>רמלה דרום</t>
  </si>
  <si>
    <t>Ramle South</t>
  </si>
  <si>
    <t>רמלה מערב ובאר יעקב</t>
  </si>
  <si>
    <t>Beer Yakov &amp; Ramle West</t>
  </si>
  <si>
    <t>אלעד וראש העין דרום</t>
  </si>
  <si>
    <t>Elad &amp; Rosh HaAyin South</t>
  </si>
  <si>
    <t>ראש העין צפון</t>
  </si>
  <si>
    <t>Rosh HaAyin North</t>
  </si>
  <si>
    <t>מכבים-רעות ומודיעין דרום</t>
  </si>
  <si>
    <t>Maccabim-Reut &amp; Modiin South</t>
  </si>
  <si>
    <t>מודיעין צפון</t>
  </si>
  <si>
    <t>Modiin North</t>
  </si>
  <si>
    <t>קרית ספר</t>
  </si>
  <si>
    <t>Kiryat Sepher</t>
  </si>
  <si>
    <t>מטה בנימין</t>
  </si>
  <si>
    <t>Mateh Benjamin</t>
  </si>
  <si>
    <t>Ganei Yehuda</t>
  </si>
  <si>
    <t>אור יהודה ודרום יהוד</t>
  </si>
  <si>
    <t>Or Yehuda &amp; Yehud South</t>
  </si>
  <si>
    <t>שדות טייסים</t>
  </si>
  <si>
    <t>Pilots' Fields</t>
  </si>
  <si>
    <t>אופק רחב</t>
  </si>
  <si>
    <t>Broad Horizon</t>
  </si>
  <si>
    <t>Labour-Gesher-Meretz</t>
  </si>
  <si>
    <t>United Torah Judaism</t>
  </si>
  <si>
    <t>Joint List</t>
  </si>
  <si>
    <t>Yemina</t>
  </si>
  <si>
    <t>Beitenu</t>
  </si>
  <si>
    <t>Likud</t>
  </si>
  <si>
    <t>Blue White</t>
  </si>
  <si>
    <t>Shas</t>
  </si>
  <si>
    <t>Otzma</t>
  </si>
  <si>
    <t>UTJ</t>
  </si>
  <si>
    <t>י-ם גן העצמאות</t>
  </si>
  <si>
    <t>גני יהודה</t>
  </si>
  <si>
    <t>י-ם עיר גנים</t>
  </si>
  <si>
    <t>י-ם יפה נוף</t>
  </si>
  <si>
    <t>י-ם פסגת זאב</t>
  </si>
  <si>
    <t>ביתר ומערב גילה</t>
  </si>
  <si>
    <t>יבנה</t>
  </si>
  <si>
    <t>העוטף</t>
  </si>
  <si>
    <t>גדרה ונחל שורק</t>
  </si>
  <si>
    <t>חוף השפלה</t>
  </si>
  <si>
    <t>קסטינה</t>
  </si>
  <si>
    <t>Yavne</t>
  </si>
  <si>
    <t>The Envelope</t>
  </si>
  <si>
    <t>Gedera &amp; Sorek Valley</t>
  </si>
  <si>
    <t>Shfela Coast</t>
  </si>
  <si>
    <t>Qastina</t>
  </si>
  <si>
    <t>שדות גת</t>
  </si>
  <si>
    <t>Gath Fields</t>
  </si>
  <si>
    <t>קרית גת מערב</t>
  </si>
  <si>
    <t>Kiryat Gath West</t>
  </si>
  <si>
    <t>בית שמש הרטוב</t>
  </si>
  <si>
    <t>Beth Shemesh Hartuv</t>
  </si>
  <si>
    <t>בית שמש רמה</t>
  </si>
  <si>
    <t>Beth Shemesh Heights</t>
  </si>
  <si>
    <t>אשקלון התל</t>
  </si>
  <si>
    <t>Ashkelon Tell</t>
  </si>
  <si>
    <t>אשקלון ברנע</t>
  </si>
  <si>
    <t>Ashkelon Barnea</t>
  </si>
  <si>
    <t>אשדוד נמל</t>
  </si>
  <si>
    <t>Ashdod Port</t>
  </si>
  <si>
    <t>אשדוד המצודה</t>
  </si>
  <si>
    <t>Ashdod Citadel</t>
  </si>
  <si>
    <t>אשקלון מגדל</t>
  </si>
  <si>
    <t>Ashkelon Migdal</t>
  </si>
  <si>
    <t>אשדוד מרכז</t>
  </si>
  <si>
    <t>Ashdod Centre</t>
  </si>
  <si>
    <t>חולות ניצנים</t>
  </si>
  <si>
    <t>Nitzan Dunes</t>
  </si>
  <si>
    <t>אשדוד הרב לוין</t>
  </si>
  <si>
    <t>אשדוד עד הלום</t>
  </si>
  <si>
    <t>Ashdod Ad Halom</t>
  </si>
  <si>
    <t>Ashdod Rabbi Levin</t>
  </si>
  <si>
    <t>שדות דן</t>
  </si>
  <si>
    <t>Dan Fields</t>
  </si>
  <si>
    <t>ראשון לציון קריה</t>
  </si>
  <si>
    <t>Rishon leZion Kirya</t>
  </si>
  <si>
    <t>ראשון לציון רמב"ם</t>
  </si>
  <si>
    <t>Rishon leZion Rambam</t>
  </si>
  <si>
    <t>ראשון לציון אליהו</t>
  </si>
  <si>
    <t>Rishon leZion Eliyahu</t>
  </si>
  <si>
    <t>ראשון לציון ראשונים</t>
  </si>
  <si>
    <t>Rishon leZion Rishonim</t>
  </si>
  <si>
    <t>ראשון לציון שיכוני מזרח</t>
  </si>
  <si>
    <t>Rishon leZion Eastern Housing</t>
  </si>
  <si>
    <t>ראשון לציון חולות</t>
  </si>
  <si>
    <t>Rishon leZion Dunes</t>
  </si>
  <si>
    <t>שער ים</t>
  </si>
  <si>
    <t>Shaar Yam</t>
  </si>
  <si>
    <t>בת ים יוספטל</t>
  </si>
  <si>
    <t>Bat Yam Yoseftal</t>
  </si>
  <si>
    <t>בת ים מרכז ועמידר</t>
  </si>
  <si>
    <t>Bat Yam Centre &amp; Amidar</t>
  </si>
  <si>
    <t>בת ים חוף</t>
  </si>
  <si>
    <t>Bat Yam Coast</t>
  </si>
  <si>
    <t>חולון החקלאות</t>
  </si>
  <si>
    <t>Holon Agriculture</t>
  </si>
  <si>
    <t>חולון המלאכה</t>
  </si>
  <si>
    <t>Holon Industry</t>
  </si>
  <si>
    <t>חולון הגבורה</t>
  </si>
  <si>
    <t>Holon Heroism</t>
  </si>
  <si>
    <t>חולון הטכנולוגיה</t>
  </si>
  <si>
    <t>Holon Technology</t>
  </si>
  <si>
    <t>חולון מולדת</t>
  </si>
  <si>
    <t>Holon Homeland</t>
  </si>
  <si>
    <t>שם ישוב</t>
  </si>
  <si>
    <t>סמל ישוב</t>
  </si>
  <si>
    <t>בזב (מנדטים)</t>
  </si>
  <si>
    <t>בזב</t>
  </si>
  <si>
    <t>מצביעים</t>
  </si>
  <si>
    <t>פסולים</t>
  </si>
  <si>
    <t>כשרים</t>
  </si>
  <si>
    <t>אחוז הצבעה</t>
  </si>
  <si>
    <t>קולות אבודים</t>
  </si>
  <si>
    <t>רשימה גדולה</t>
  </si>
  <si>
    <t>פער (רשימה)</t>
  </si>
  <si>
    <t>גוש גנץ</t>
  </si>
  <si>
    <t>גוש ביבי</t>
  </si>
  <si>
    <t>פער (גוש)</t>
  </si>
  <si>
    <t>אמת</t>
  </si>
  <si>
    <t>ג</t>
  </si>
  <si>
    <t>ודעם</t>
  </si>
  <si>
    <t>טב</t>
  </si>
  <si>
    <t>כף</t>
  </si>
  <si>
    <t>ל</t>
  </si>
  <si>
    <t>מחל</t>
  </si>
  <si>
    <t>מרצ</t>
  </si>
  <si>
    <t>פה</t>
  </si>
  <si>
    <t>שס</t>
  </si>
  <si>
    <t>מיקרומפלגות</t>
  </si>
  <si>
    <t>חסימה מקומי</t>
  </si>
  <si>
    <t>זכ</t>
  </si>
  <si>
    <t>זן</t>
  </si>
  <si>
    <t>כי</t>
  </si>
  <si>
    <t>נך</t>
  </si>
  <si>
    <t>נץ</t>
  </si>
  <si>
    <t>צ</t>
  </si>
  <si>
    <t>צן</t>
  </si>
  <si>
    <t>רק</t>
  </si>
  <si>
    <t>Beitar &amp; Gilo West</t>
  </si>
  <si>
    <t>J'lem Gates</t>
  </si>
  <si>
    <t>J'lem Yefe  Nof</t>
  </si>
  <si>
    <t>מעלה אדומים וי-ם גבעה צרפתית</t>
  </si>
  <si>
    <t>Maale Edomim &amp; J'lem French Hill</t>
  </si>
  <si>
    <t>J'lem Ananiah</t>
  </si>
  <si>
    <t>קסטל</t>
  </si>
  <si>
    <t>י-ם גן עצמאות</t>
  </si>
  <si>
    <t>אור יהודה ויהוד דרום</t>
  </si>
  <si>
    <t>Pilots' Field</t>
  </si>
  <si>
    <t>מודעין צפון</t>
  </si>
  <si>
    <t>רחובות המושבה</t>
  </si>
  <si>
    <t>Ramle West &amp; Beer Yakov</t>
  </si>
  <si>
    <t>Ramat Beth Shemesh</t>
  </si>
  <si>
    <t>Envelope</t>
  </si>
  <si>
    <t>קרית גת</t>
  </si>
  <si>
    <t>Kiryat Gath</t>
  </si>
  <si>
    <t>Nitzanim Dunes</t>
  </si>
  <si>
    <t>Holon Moledet</t>
  </si>
  <si>
    <t>בת ים עמידר ומרכז</t>
  </si>
  <si>
    <t>Bat Yam Amidar &amp; Centre</t>
  </si>
  <si>
    <t>ראשון לציון הראשונים</t>
  </si>
  <si>
    <t>Rishon leZion East Housing</t>
  </si>
  <si>
    <t>גיי"א</t>
  </si>
  <si>
    <t>JYYA</t>
  </si>
  <si>
    <t>מגדל תפן</t>
  </si>
  <si>
    <t>Tephen</t>
  </si>
  <si>
    <t>מעלות וסביבה</t>
  </si>
  <si>
    <t>Maalot &amp; Surrounding</t>
  </si>
  <si>
    <t>ראש הנקרא</t>
  </si>
  <si>
    <t>Rosh haNikra</t>
  </si>
  <si>
    <t>נהריה</t>
  </si>
  <si>
    <t>Naharia</t>
  </si>
  <si>
    <t>חוף הגליל ועכו צפון</t>
  </si>
  <si>
    <t>Galilee Coast &amp; Acre North</t>
  </si>
  <si>
    <t>טנטור ועכו דרום</t>
  </si>
  <si>
    <t>Tantur &amp; Acre South</t>
  </si>
  <si>
    <t>טמרה וכאבול</t>
  </si>
  <si>
    <t>Tamra &amp; Kabul</t>
  </si>
  <si>
    <t>שע'ור</t>
  </si>
  <si>
    <t>Shughur</t>
  </si>
  <si>
    <t>שפרעם</t>
  </si>
  <si>
    <t>Shefa 'Amr</t>
  </si>
  <si>
    <t>אל בטוף</t>
  </si>
  <si>
    <t>Battuf</t>
  </si>
  <si>
    <t>נטפים</t>
  </si>
  <si>
    <t>Netafim</t>
  </si>
  <si>
    <t>סחנין ועראבה</t>
  </si>
  <si>
    <t>Sakhnin &amp; Arrabe</t>
  </si>
  <si>
    <t>צלמון</t>
  </si>
  <si>
    <t>Zalmon</t>
  </si>
  <si>
    <t>מרכז הגליל</t>
  </si>
  <si>
    <t>Central Galilee</t>
  </si>
  <si>
    <t>כרמיאל מערב</t>
  </si>
  <si>
    <t>Carmiel West</t>
  </si>
  <si>
    <t>עמק הירדן</t>
  </si>
  <si>
    <t>Jordan Valley</t>
  </si>
  <si>
    <t>כנרת</t>
  </si>
  <si>
    <t>Sea of Galilee</t>
  </si>
  <si>
    <t>טבריה</t>
  </si>
  <si>
    <t>Tiberias</t>
  </si>
  <si>
    <t>גשר בנות יעקב</t>
  </si>
  <si>
    <t>Jacob's Daughters Bridge</t>
  </si>
  <si>
    <t>אצבע הגלל</t>
  </si>
  <si>
    <t>Finger of Galilee</t>
  </si>
  <si>
    <t>צפת והר מירון</t>
  </si>
  <si>
    <t>Saphed &amp; Mt. Meron</t>
  </si>
  <si>
    <t>כנא</t>
  </si>
  <si>
    <t>Cana</t>
  </si>
  <si>
    <t>נוף הגליל</t>
  </si>
  <si>
    <t>Nof haGalil</t>
  </si>
  <si>
    <t>תבור</t>
  </si>
  <si>
    <t>Tabor</t>
  </si>
  <si>
    <t>עפולה</t>
  </si>
  <si>
    <t>Afoula</t>
  </si>
  <si>
    <t>בקעת כסולות</t>
  </si>
  <si>
    <t>Ksulot Valley</t>
  </si>
  <si>
    <t>בקעת מגידו</t>
  </si>
  <si>
    <t>Meggido Valley</t>
  </si>
  <si>
    <t>ציפורי</t>
  </si>
  <si>
    <t>Sepphoris</t>
  </si>
  <si>
    <t>נצרת מרכז</t>
  </si>
  <si>
    <t>Nazareth Centre</t>
  </si>
  <si>
    <t>נצרת דרום ויפיע</t>
  </si>
  <si>
    <t>Nazareth South and Yafa'</t>
  </si>
  <si>
    <t>טירת כרמל וחיפה שער עלייה</t>
  </si>
  <si>
    <t>Tirat Carmel &amp; Haifa Shaar Aliyah</t>
  </si>
  <si>
    <t>חיפה תחתית</t>
  </si>
  <si>
    <t>Haifa Downtown</t>
  </si>
  <si>
    <t>חיפה סטלה מאריס</t>
  </si>
  <si>
    <t>Haifa Stella Maris</t>
  </si>
  <si>
    <t>חיפה מרכז הכרמל</t>
  </si>
  <si>
    <t>Haifa Carmel Centre</t>
  </si>
  <si>
    <t>חיפה חורב</t>
  </si>
  <si>
    <t>Haifa Horev</t>
  </si>
  <si>
    <t>חיפה הדר ועמל</t>
  </si>
  <si>
    <t>Haifa Hadar &amp; Amal</t>
  </si>
  <si>
    <t>חיפה נוה שאנן</t>
  </si>
  <si>
    <t>Haifa Neve Shaanan</t>
  </si>
  <si>
    <t>נשר וחיפה טכניון</t>
  </si>
  <si>
    <t>Nesher &amp; Haifa Technion</t>
  </si>
  <si>
    <t>זבולון</t>
  </si>
  <si>
    <t>Zebulon</t>
  </si>
  <si>
    <t>קרית אתא</t>
  </si>
  <si>
    <t>Kiryat Ata</t>
  </si>
  <si>
    <t>חוצות הקריות</t>
  </si>
  <si>
    <t>Krayot Outer</t>
  </si>
  <si>
    <t>קרית ביאליק</t>
  </si>
  <si>
    <t>Kiryat Bialik</t>
  </si>
  <si>
    <t>קרית מוצקין</t>
  </si>
  <si>
    <t>Kiryat Motzkin</t>
  </si>
  <si>
    <t>קרית ים</t>
  </si>
  <si>
    <t>Kiryat Yam</t>
  </si>
  <si>
    <t>חיפה קרית חיים</t>
  </si>
  <si>
    <t>Haifa Kiryat Haim</t>
  </si>
  <si>
    <t>עין שמר</t>
  </si>
  <si>
    <t>Ein Shemer</t>
  </si>
  <si>
    <t>חדרה מערב</t>
  </si>
  <si>
    <t>Hadera West</t>
  </si>
  <si>
    <t>חדרה מרכז</t>
  </si>
  <si>
    <t>Hadera Centre</t>
  </si>
  <si>
    <t>פרדס חנה - כרכור</t>
  </si>
  <si>
    <t>Pardes Hannah-Karkur</t>
  </si>
  <si>
    <t>חוף הכרמל</t>
  </si>
  <si>
    <t>Carmel Coast</t>
  </si>
  <si>
    <t>רמת יקנעם</t>
  </si>
  <si>
    <t>Yokneam Heights</t>
  </si>
  <si>
    <t>רמת הנדיב</t>
  </si>
  <si>
    <t>Ramat haNadiv</t>
  </si>
  <si>
    <t>הר הכרמל</t>
  </si>
  <si>
    <t>Carmel Mountain</t>
  </si>
  <si>
    <t>בקעת תענך</t>
  </si>
  <si>
    <t>Taanakh Valley</t>
  </si>
  <si>
    <t>אום אל-פחם</t>
  </si>
  <si>
    <t>Um El-Fahm</t>
  </si>
  <si>
    <t>ואדי עארה</t>
  </si>
  <si>
    <t>Ara Valley</t>
  </si>
  <si>
    <t>זיתה</t>
  </si>
  <si>
    <t>Zeita</t>
  </si>
  <si>
    <t>עמק חפר</t>
  </si>
  <si>
    <t>Hefer Valley</t>
  </si>
  <si>
    <t>Gantz Bloc</t>
  </si>
  <si>
    <t>Bibi Bloc</t>
  </si>
  <si>
    <t>List Margin</t>
  </si>
  <si>
    <t>Ideological Margin</t>
  </si>
  <si>
    <t>Right</t>
  </si>
  <si>
    <t>Centre-Left</t>
  </si>
  <si>
    <t>Microparties</t>
  </si>
  <si>
    <t>Haredi</t>
  </si>
  <si>
    <t>Arab</t>
  </si>
  <si>
    <t>Unity Gov</t>
  </si>
  <si>
    <t>Opposition</t>
  </si>
  <si>
    <t>Bloc Margin</t>
  </si>
  <si>
    <t>Gov Margin</t>
  </si>
  <si>
    <t>1: Jerusalem</t>
  </si>
  <si>
    <t>2: Latrun</t>
  </si>
  <si>
    <t>3: Philistia</t>
  </si>
  <si>
    <t>4: South Dan</t>
  </si>
  <si>
    <t>5: Galilee</t>
  </si>
  <si>
    <t>6: Valleys</t>
  </si>
  <si>
    <t>7: Haifa</t>
  </si>
  <si>
    <t>8: Hadera</t>
  </si>
  <si>
    <t>ת"א בבלי ורמת אביב</t>
  </si>
  <si>
    <t>Tel Aviv Babylon &amp; Ramat Aviv</t>
  </si>
  <si>
    <t>ת"א גדות הירקון</t>
  </si>
  <si>
    <t>Tel Aviv Yarkon Banks</t>
  </si>
  <si>
    <t>ת"א הצפון הישן</t>
  </si>
  <si>
    <t>Tel Aviv Old North</t>
  </si>
  <si>
    <t>ת"א שוברי גלים</t>
  </si>
  <si>
    <t>Tel Aviv Tidebreakers</t>
  </si>
  <si>
    <t>ת"א אחוזת בית</t>
  </si>
  <si>
    <t>Tel Aviv Ahuzat Bayit</t>
  </si>
  <si>
    <t>יפו אבו כביר</t>
  </si>
  <si>
    <t>Jaffa Abu Kabir</t>
  </si>
  <si>
    <t>יפו מרכז ות"א פלורנטין</t>
  </si>
  <si>
    <t>Jaffa Centre &amp; Tel Aviv Florentin</t>
  </si>
  <si>
    <t>ת"א שרונה</t>
  </si>
  <si>
    <t>Tel Aviv Sarona</t>
  </si>
  <si>
    <t>ת"א דרום העיר</t>
  </si>
  <si>
    <t>Tel Aviv South</t>
  </si>
  <si>
    <t>ת"א כפר שלם</t>
  </si>
  <si>
    <t>Tel Aviv Kfar Shalem</t>
  </si>
  <si>
    <t>גבעתיים דרום ות"א מזרח</t>
  </si>
  <si>
    <t>Tel Aviv East &amp; Givatayim South</t>
  </si>
  <si>
    <t>גבעתיים צפון</t>
  </si>
  <si>
    <t>Givatayim North</t>
  </si>
  <si>
    <t>קרית אונו ותל השומר</t>
  </si>
  <si>
    <t>Kiryat Ono &amp; Tell haShomer</t>
  </si>
  <si>
    <t>ר"ג פארק לאומי</t>
  </si>
  <si>
    <t>Ramat Gan National Park</t>
  </si>
  <si>
    <t>ר"ג שיכונים</t>
  </si>
  <si>
    <t>Ramat Gan Development Neighbourhoods</t>
  </si>
  <si>
    <t>ר"ג שלישות</t>
  </si>
  <si>
    <t>Ramat Gan Shalishut</t>
  </si>
  <si>
    <t>ר"ג הבורסה</t>
  </si>
  <si>
    <t>Ramat Gan Bourse</t>
  </si>
  <si>
    <t>ת"א אפקה</t>
  </si>
  <si>
    <t>Tel Aviv Afeka</t>
  </si>
  <si>
    <t>ת"א עתידים</t>
  </si>
  <si>
    <t>Tel Aviv Atidim</t>
  </si>
  <si>
    <t>נופי ים</t>
  </si>
  <si>
    <t>Sea View</t>
  </si>
  <si>
    <t>הרצליה גלילות</t>
  </si>
  <si>
    <t>Herzlia Glilot</t>
  </si>
  <si>
    <t>הרצליה מרכז ועמל</t>
  </si>
  <si>
    <t>Herzlia Centre &amp; Amal</t>
  </si>
  <si>
    <t>רמה"ש צפון והרצליה דרום</t>
  </si>
  <si>
    <t>Ramat haSharon North &amp; Herzlia South</t>
  </si>
  <si>
    <t>הדר ומורשה</t>
  </si>
  <si>
    <t>Morasha &amp; Hadar</t>
  </si>
  <si>
    <t>מגדיאל ורמתיים</t>
  </si>
  <si>
    <t>Magdiel &amp; Ramatayim</t>
  </si>
  <si>
    <t>רעננה מערב</t>
  </si>
  <si>
    <t>Raanana West</t>
  </si>
  <si>
    <t>רעננה מזרח</t>
  </si>
  <si>
    <t>Raanana East</t>
  </si>
  <si>
    <t>בית ליד</t>
  </si>
  <si>
    <t>Beit Lid</t>
  </si>
  <si>
    <t>נתניה צפון</t>
  </si>
  <si>
    <t>Netanya North</t>
  </si>
  <si>
    <t>נתניה מרכז</t>
  </si>
  <si>
    <t>Netanya Centre</t>
  </si>
  <si>
    <t>נתניה מזרח</t>
  </si>
  <si>
    <t>Netanya East</t>
  </si>
  <si>
    <t>נתניה מחנה יעקב</t>
  </si>
  <si>
    <t>Netanya Jacob</t>
  </si>
  <si>
    <t>נתניה פולג</t>
  </si>
  <si>
    <t>Netanya Poleg</t>
  </si>
  <si>
    <t>ספיר</t>
  </si>
  <si>
    <t>Sapir</t>
  </si>
  <si>
    <t>לב השרון</t>
  </si>
  <si>
    <t>Heart of Sharon</t>
  </si>
  <si>
    <t>9: Tel Aviv</t>
  </si>
  <si>
    <t>10: Sharon</t>
  </si>
  <si>
    <t>כפר סבא דרום</t>
  </si>
  <si>
    <t>Kfar Saba South</t>
  </si>
  <si>
    <t>כפר סבא צפון</t>
  </si>
  <si>
    <t>Kfar Saba North</t>
  </si>
  <si>
    <t>אייל</t>
  </si>
  <si>
    <t>Eyal</t>
  </si>
  <si>
    <t>מעלה הירקון</t>
  </si>
  <si>
    <t>Upper Yarkon</t>
  </si>
  <si>
    <t>קלנסווה וצפון טייבה</t>
  </si>
  <si>
    <t>Qalansawa &amp; Taibe North</t>
  </si>
  <si>
    <t>טירא ודרום טייבה</t>
  </si>
  <si>
    <t>Tira &amp; Taibe South</t>
  </si>
  <si>
    <t>אפרים</t>
  </si>
  <si>
    <t>Ephraim</t>
  </si>
  <si>
    <t>הרי שומרון</t>
  </si>
  <si>
    <t>Samaria Mountains</t>
  </si>
  <si>
    <t>11: Shomron</t>
  </si>
  <si>
    <t>ב"ב מזרח</t>
  </si>
  <si>
    <t>Bnei Brak East</t>
  </si>
  <si>
    <t>ב"ב דרום</t>
  </si>
  <si>
    <t>Bnei Brak South</t>
  </si>
  <si>
    <t>ב"ב צפון</t>
  </si>
  <si>
    <t>Bnei Brak North</t>
  </si>
  <si>
    <t>קרית אריה</t>
  </si>
  <si>
    <t>Kiryat Aryeh</t>
  </si>
  <si>
    <t>פ"ת הדר גנים</t>
  </si>
  <si>
    <t>Petah Tikva Hadar Ganim</t>
  </si>
  <si>
    <t>פ"ת אם המושבות וצפון</t>
  </si>
  <si>
    <t>Petah Tikva Em haMoshavot  &amp; North</t>
  </si>
  <si>
    <t>פ"ת עין גנים ופג'ה</t>
  </si>
  <si>
    <t>Petah Tikva Ein Ganim &amp; Fejja</t>
  </si>
  <si>
    <t>פ"ת מושבה</t>
  </si>
  <si>
    <t>Petah Tikva Moshava</t>
  </si>
  <si>
    <t>פ"ת כפר גנים ודרום</t>
  </si>
  <si>
    <t>Petah Tikva Kfar Ganim &amp; South</t>
  </si>
  <si>
    <t>ג. שמואל ופ"ת נוה עוז</t>
  </si>
  <si>
    <t>Givat Shmuel &amp; Petah Tikva Neve Oz</t>
  </si>
  <si>
    <t>Upper Geaton</t>
  </si>
  <si>
    <t>מעלה הגעתון</t>
  </si>
  <si>
    <t>כרמיאל</t>
  </si>
  <si>
    <t>Carmiel</t>
  </si>
  <si>
    <t>בקעת בית הכרם</t>
  </si>
  <si>
    <t>מזרח הגליל</t>
  </si>
  <si>
    <t>Shughur Valley</t>
  </si>
  <si>
    <t>Eastern Galilee</t>
  </si>
  <si>
    <t>Battuf Valley</t>
  </si>
  <si>
    <t>תל ערד</t>
  </si>
  <si>
    <t>Tell Arad</t>
  </si>
  <si>
    <t>שוקת</t>
  </si>
  <si>
    <t>Shoket</t>
  </si>
  <si>
    <t>נאות מדבר</t>
  </si>
  <si>
    <t>Oases</t>
  </si>
  <si>
    <t>רהט</t>
  </si>
  <si>
    <t>Rahat</t>
  </si>
  <si>
    <t>נתיבות</t>
  </si>
  <si>
    <t>Netivot</t>
  </si>
  <si>
    <t>בשור</t>
  </si>
  <si>
    <t>Besor</t>
  </si>
  <si>
    <t>מדבר יהודה וים המלח</t>
  </si>
  <si>
    <t>Judean Desert &amp; Dead Sea</t>
  </si>
  <si>
    <t>הרי יהודה</t>
  </si>
  <si>
    <t>Judean Mountains</t>
  </si>
  <si>
    <t>הערבה</t>
  </si>
  <si>
    <t>Arava</t>
  </si>
  <si>
    <t>אילת מרכז ושחמון</t>
  </si>
  <si>
    <t>Eilat Centre &amp; Shahamon</t>
  </si>
  <si>
    <t>דימונה</t>
  </si>
  <si>
    <t>Dimona</t>
  </si>
  <si>
    <t>שדה תימן</t>
  </si>
  <si>
    <t>Yemen Field</t>
  </si>
  <si>
    <t>ב"ש נאות לון</t>
  </si>
  <si>
    <t>Beer Sheva Neot Lon</t>
  </si>
  <si>
    <t>ב"ש ואדי</t>
  </si>
  <si>
    <t>Beer Sheva Wadi</t>
  </si>
  <si>
    <t>ב"ש מרכז</t>
  </si>
  <si>
    <t>Beer Sheva Centre</t>
  </si>
  <si>
    <t>ב"ש אצטדיון טרנר</t>
  </si>
  <si>
    <t>Beer Sheva Terner Stadium</t>
  </si>
  <si>
    <t>ב"ש אוניברסיטה ועומר</t>
  </si>
  <si>
    <t>Beer Sheva University &amp; Omer</t>
  </si>
  <si>
    <t>12: Negev</t>
  </si>
  <si>
    <t>י-ם יBlue White נוף</t>
  </si>
  <si>
    <t>בקעת בית נטוBlue White</t>
  </si>
  <si>
    <t>חיBlue White הדר ועמל</t>
  </si>
  <si>
    <t>חיBlue White חורב</t>
  </si>
  <si>
    <t>חיBlue White מרכז הכרמל</t>
  </si>
  <si>
    <t>חיBlue White סטלה מאריס</t>
  </si>
  <si>
    <t>חיBlue White תחתית</t>
  </si>
  <si>
    <t>נשר וחיBlue White טכניון</t>
  </si>
  <si>
    <t>חיBlue White קרית חיים</t>
  </si>
  <si>
    <t>חיBlue White נוה שאנן</t>
  </si>
  <si>
    <t>טירת כרמל וחיBlue White שער עלייה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</si>
</sst>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Font="1"/>
    <xf numFmtId="0" fontId="0" fillId="0" borderId="0" xfId="0" applyFill="1"/>
    <xf numFmtId="0" fontId="16" fillId="0" borderId="0" xfId="0" applyFon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2"/>
  <sheetViews>
    <sheetView workbookViewId="0">
      <pane ySplit="1" topLeftCell="A2" activePane="bottomLeft" state="frozen"/>
      <selection pane="bottomLeft" activeCell="N9" sqref="N9"/>
    </sheetView>
  </sheetViews>
  <sheetFormatPr defaultRowHeight="15" x14ac:dyDescent="0.25"/>
  <cols>
    <col min="2" max="2" width="9.140625" customWidth="1"/>
  </cols>
  <sheetData>
    <row r="1" spans="1:54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364</v>
      </c>
      <c r="J1" t="s">
        <v>7</v>
      </c>
      <c r="K1" t="s">
        <v>358</v>
      </c>
      <c r="L1" t="s">
        <v>359</v>
      </c>
      <c r="M1" t="s">
        <v>369</v>
      </c>
      <c r="N1" t="s">
        <v>362</v>
      </c>
      <c r="O1" t="s">
        <v>363</v>
      </c>
      <c r="P1" t="s">
        <v>365</v>
      </c>
      <c r="Q1" t="s">
        <v>366</v>
      </c>
      <c r="R1" t="s">
        <v>361</v>
      </c>
      <c r="S1" t="s">
        <v>367</v>
      </c>
      <c r="T1" t="s">
        <v>368</v>
      </c>
      <c r="U1" t="s">
        <v>370</v>
      </c>
      <c r="V1" t="s">
        <v>8</v>
      </c>
      <c r="W1" t="s">
        <v>360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s="1">
        <v>3.2500000000000001E-2</v>
      </c>
      <c r="AG1" t="s">
        <v>107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31</v>
      </c>
      <c r="BB1" t="s">
        <v>32</v>
      </c>
    </row>
    <row r="3" spans="1:54" x14ac:dyDescent="0.25">
      <c r="A3" t="s">
        <v>33</v>
      </c>
      <c r="B3" t="s">
        <v>34</v>
      </c>
      <c r="C3" t="s">
        <v>371</v>
      </c>
      <c r="D3">
        <v>33248</v>
      </c>
      <c r="E3">
        <v>1.025273602</v>
      </c>
      <c r="F3">
        <v>23087</v>
      </c>
      <c r="G3">
        <v>118</v>
      </c>
      <c r="H3">
        <v>22969</v>
      </c>
      <c r="I3">
        <f t="shared" ref="I3:I19" si="0">SUM(AH3:BB3)</f>
        <v>75</v>
      </c>
      <c r="J3">
        <v>69.438763230000006</v>
      </c>
      <c r="K3">
        <v>12143</v>
      </c>
      <c r="L3">
        <v>10751</v>
      </c>
      <c r="M3">
        <f t="shared" ref="M3:M19" si="1">100*(K3-L3)/H3</f>
        <v>6.0603422003570033</v>
      </c>
      <c r="N3" s="5">
        <f t="shared" ref="N3:N19" si="2">SUM(AA3:AC3)</f>
        <v>7841</v>
      </c>
      <c r="O3" s="4">
        <f t="shared" ref="O3:O19" si="3">X3+AD3</f>
        <v>8331</v>
      </c>
      <c r="P3">
        <f t="shared" ref="P3:P19" si="4">Y3+AE3</f>
        <v>3248</v>
      </c>
      <c r="Q3">
        <f t="shared" ref="Q3:Q19" si="5">Z3</f>
        <v>3367</v>
      </c>
      <c r="R3">
        <f t="shared" ref="R3:R8" si="6">100*(N3-O3)/H3</f>
        <v>-2.1333101136314161</v>
      </c>
      <c r="S3">
        <f t="shared" ref="S3:S19" si="7">X3/2+Y3+AA3/4+AC3+AD3/2+AE3</f>
        <v>14202</v>
      </c>
      <c r="T3">
        <f t="shared" ref="T3:T19" si="8">X3/2+Z3+AA3*0.75+AB3+AD3/2</f>
        <v>8585</v>
      </c>
      <c r="U3">
        <f t="shared" ref="U3:U19" si="9">100*(S3-T3)/H3</f>
        <v>24.454699812791155</v>
      </c>
      <c r="V3" t="s">
        <v>104</v>
      </c>
      <c r="W3">
        <f t="shared" ref="W3:W8" si="10">100/H3*(AC3-AD3)</f>
        <v>0.85767773956201843</v>
      </c>
      <c r="X3">
        <v>1942</v>
      </c>
      <c r="Y3">
        <v>1899</v>
      </c>
      <c r="Z3">
        <v>3367</v>
      </c>
      <c r="AA3">
        <v>810</v>
      </c>
      <c r="AB3">
        <v>445</v>
      </c>
      <c r="AC3">
        <v>6586</v>
      </c>
      <c r="AD3">
        <v>6389</v>
      </c>
      <c r="AE3">
        <v>1349</v>
      </c>
      <c r="AF3">
        <v>746.49249999999995</v>
      </c>
      <c r="AG3">
        <v>107</v>
      </c>
      <c r="AH3">
        <v>0</v>
      </c>
      <c r="AI3">
        <v>15</v>
      </c>
      <c r="AJ3">
        <v>0</v>
      </c>
      <c r="AK3">
        <v>0</v>
      </c>
      <c r="AL3">
        <v>2</v>
      </c>
      <c r="AM3">
        <v>8</v>
      </c>
      <c r="AN3">
        <v>1</v>
      </c>
      <c r="AO3">
        <v>4</v>
      </c>
      <c r="AP3">
        <v>3</v>
      </c>
      <c r="AQ3">
        <v>1</v>
      </c>
      <c r="AR3">
        <v>3</v>
      </c>
      <c r="AS3">
        <v>7</v>
      </c>
      <c r="AT3">
        <v>2</v>
      </c>
      <c r="AU3">
        <v>0</v>
      </c>
      <c r="AV3">
        <v>4</v>
      </c>
      <c r="AW3">
        <v>3</v>
      </c>
      <c r="AX3">
        <v>2</v>
      </c>
      <c r="AY3">
        <v>5</v>
      </c>
      <c r="AZ3">
        <v>2</v>
      </c>
      <c r="BA3">
        <v>3</v>
      </c>
      <c r="BB3">
        <v>10</v>
      </c>
    </row>
    <row r="4" spans="1:54" x14ac:dyDescent="0.25">
      <c r="A4" t="s">
        <v>40</v>
      </c>
      <c r="B4" t="s">
        <v>41</v>
      </c>
      <c r="C4" t="s">
        <v>371</v>
      </c>
      <c r="D4">
        <v>33371</v>
      </c>
      <c r="E4">
        <v>1.0290665720000001</v>
      </c>
      <c r="F4">
        <v>20997</v>
      </c>
      <c r="G4">
        <v>95</v>
      </c>
      <c r="H4">
        <v>20902</v>
      </c>
      <c r="I4">
        <f t="shared" si="0"/>
        <v>129</v>
      </c>
      <c r="J4">
        <v>62.919900509999998</v>
      </c>
      <c r="K4">
        <v>7801</v>
      </c>
      <c r="L4">
        <v>12972</v>
      </c>
      <c r="M4">
        <f t="shared" si="1"/>
        <v>-24.739259401014255</v>
      </c>
      <c r="N4" s="4">
        <f t="shared" si="2"/>
        <v>11555</v>
      </c>
      <c r="O4" s="5">
        <f t="shared" si="3"/>
        <v>7107</v>
      </c>
      <c r="P4">
        <f t="shared" si="4"/>
        <v>1586</v>
      </c>
      <c r="Q4">
        <f t="shared" si="5"/>
        <v>406</v>
      </c>
      <c r="R4">
        <f t="shared" si="6"/>
        <v>21.280260262175869</v>
      </c>
      <c r="S4">
        <f t="shared" si="7"/>
        <v>13684.75</v>
      </c>
      <c r="T4">
        <f t="shared" si="8"/>
        <v>6969.25</v>
      </c>
      <c r="U4">
        <f t="shared" si="9"/>
        <v>32.12850444933499</v>
      </c>
      <c r="V4" t="s">
        <v>104</v>
      </c>
      <c r="W4">
        <f t="shared" si="10"/>
        <v>13.582432303128888</v>
      </c>
      <c r="X4">
        <v>2308</v>
      </c>
      <c r="Y4">
        <v>489</v>
      </c>
      <c r="Z4">
        <v>406</v>
      </c>
      <c r="AA4">
        <v>3629</v>
      </c>
      <c r="AB4">
        <v>288</v>
      </c>
      <c r="AC4">
        <v>7638</v>
      </c>
      <c r="AD4">
        <v>4799</v>
      </c>
      <c r="AE4">
        <v>1097</v>
      </c>
      <c r="AF4">
        <v>679.31500000000005</v>
      </c>
      <c r="AG4">
        <v>119</v>
      </c>
      <c r="AH4">
        <v>0</v>
      </c>
      <c r="AI4">
        <v>22</v>
      </c>
      <c r="AJ4">
        <v>1</v>
      </c>
      <c r="AK4">
        <v>1</v>
      </c>
      <c r="AL4">
        <v>2</v>
      </c>
      <c r="AM4">
        <v>0</v>
      </c>
      <c r="AN4">
        <v>1</v>
      </c>
      <c r="AO4">
        <v>4</v>
      </c>
      <c r="AP4">
        <v>0</v>
      </c>
      <c r="AQ4">
        <v>11</v>
      </c>
      <c r="AR4">
        <v>4</v>
      </c>
      <c r="AS4">
        <v>48</v>
      </c>
      <c r="AT4">
        <v>5</v>
      </c>
      <c r="AU4">
        <v>1</v>
      </c>
      <c r="AV4">
        <v>4</v>
      </c>
      <c r="AW4">
        <v>14</v>
      </c>
      <c r="AX4">
        <v>2</v>
      </c>
      <c r="AY4">
        <v>2</v>
      </c>
      <c r="AZ4">
        <v>2</v>
      </c>
      <c r="BA4">
        <v>4</v>
      </c>
      <c r="BB4">
        <v>1</v>
      </c>
    </row>
    <row r="5" spans="1:54" x14ac:dyDescent="0.25">
      <c r="A5" t="s">
        <v>109</v>
      </c>
      <c r="B5" t="s">
        <v>37</v>
      </c>
      <c r="C5" t="s">
        <v>371</v>
      </c>
      <c r="D5">
        <v>31938</v>
      </c>
      <c r="E5">
        <v>0.98487693399999998</v>
      </c>
      <c r="F5">
        <v>17041</v>
      </c>
      <c r="G5">
        <v>64</v>
      </c>
      <c r="H5">
        <v>16977</v>
      </c>
      <c r="I5">
        <f t="shared" si="0"/>
        <v>101</v>
      </c>
      <c r="J5">
        <v>53.35650322</v>
      </c>
      <c r="K5">
        <v>7321</v>
      </c>
      <c r="L5">
        <v>9555</v>
      </c>
      <c r="M5">
        <f t="shared" si="1"/>
        <v>-13.158979796194853</v>
      </c>
      <c r="N5" s="4">
        <f t="shared" si="2"/>
        <v>7132</v>
      </c>
      <c r="O5" s="5">
        <f t="shared" si="3"/>
        <v>6537</v>
      </c>
      <c r="P5">
        <f t="shared" si="4"/>
        <v>2575</v>
      </c>
      <c r="Q5">
        <f t="shared" si="5"/>
        <v>517</v>
      </c>
      <c r="R5">
        <f t="shared" si="6"/>
        <v>3.5047417093715025</v>
      </c>
      <c r="S5">
        <f t="shared" si="7"/>
        <v>11156.75</v>
      </c>
      <c r="T5">
        <f t="shared" si="8"/>
        <v>5604.25</v>
      </c>
      <c r="U5">
        <f t="shared" si="9"/>
        <v>32.70601401896684</v>
      </c>
      <c r="V5" t="s">
        <v>104</v>
      </c>
      <c r="W5">
        <f t="shared" si="10"/>
        <v>4.5885609942863868</v>
      </c>
      <c r="X5">
        <v>2520</v>
      </c>
      <c r="Y5">
        <v>1510</v>
      </c>
      <c r="Z5">
        <v>517</v>
      </c>
      <c r="AA5">
        <v>2069</v>
      </c>
      <c r="AB5">
        <v>267</v>
      </c>
      <c r="AC5">
        <v>4796</v>
      </c>
      <c r="AD5">
        <v>4017</v>
      </c>
      <c r="AE5">
        <v>1065</v>
      </c>
      <c r="AF5">
        <v>551.75250000000005</v>
      </c>
      <c r="AG5">
        <v>115</v>
      </c>
      <c r="AH5">
        <v>0</v>
      </c>
      <c r="AI5">
        <v>26</v>
      </c>
      <c r="AJ5">
        <v>2</v>
      </c>
      <c r="AK5">
        <v>0</v>
      </c>
      <c r="AL5">
        <v>2</v>
      </c>
      <c r="AM5">
        <v>0</v>
      </c>
      <c r="AN5">
        <v>1</v>
      </c>
      <c r="AO5">
        <v>7</v>
      </c>
      <c r="AP5">
        <v>1</v>
      </c>
      <c r="AQ5">
        <v>10</v>
      </c>
      <c r="AR5">
        <v>1</v>
      </c>
      <c r="AS5">
        <v>26</v>
      </c>
      <c r="AT5">
        <v>4</v>
      </c>
      <c r="AU5">
        <v>1</v>
      </c>
      <c r="AV5">
        <v>0</v>
      </c>
      <c r="AW5">
        <v>10</v>
      </c>
      <c r="AX5">
        <v>1</v>
      </c>
      <c r="AY5">
        <v>4</v>
      </c>
      <c r="AZ5">
        <v>0</v>
      </c>
      <c r="BA5">
        <v>2</v>
      </c>
      <c r="BB5">
        <v>3</v>
      </c>
    </row>
    <row r="6" spans="1:54" x14ac:dyDescent="0.25">
      <c r="A6" t="s">
        <v>35</v>
      </c>
      <c r="B6" t="s">
        <v>36</v>
      </c>
      <c r="C6" t="s">
        <v>371</v>
      </c>
      <c r="D6">
        <v>31871</v>
      </c>
      <c r="E6">
        <v>0.98281084500000004</v>
      </c>
      <c r="F6">
        <v>23925</v>
      </c>
      <c r="G6">
        <v>71</v>
      </c>
      <c r="H6">
        <v>23854</v>
      </c>
      <c r="I6">
        <f t="shared" si="0"/>
        <v>90</v>
      </c>
      <c r="J6">
        <v>75.068243859999995</v>
      </c>
      <c r="K6">
        <v>11327</v>
      </c>
      <c r="L6">
        <v>12437</v>
      </c>
      <c r="M6">
        <f t="shared" si="1"/>
        <v>-4.6533076213632931</v>
      </c>
      <c r="N6" s="4">
        <f t="shared" si="2"/>
        <v>11284</v>
      </c>
      <c r="O6" s="5">
        <f t="shared" si="3"/>
        <v>10424</v>
      </c>
      <c r="P6">
        <f t="shared" si="4"/>
        <v>1628</v>
      </c>
      <c r="Q6">
        <f t="shared" si="5"/>
        <v>325</v>
      </c>
      <c r="R6">
        <f t="shared" si="6"/>
        <v>3.6052653642994885</v>
      </c>
      <c r="S6">
        <f t="shared" si="7"/>
        <v>16228.25</v>
      </c>
      <c r="T6">
        <f t="shared" si="8"/>
        <v>7432.75</v>
      </c>
      <c r="U6">
        <f t="shared" si="9"/>
        <v>36.87222268801878</v>
      </c>
      <c r="V6" t="s">
        <v>104</v>
      </c>
      <c r="W6">
        <f t="shared" si="10"/>
        <v>6.5272071769933762</v>
      </c>
      <c r="X6">
        <v>3032</v>
      </c>
      <c r="Y6">
        <v>234</v>
      </c>
      <c r="Z6">
        <v>325</v>
      </c>
      <c r="AA6">
        <v>1757</v>
      </c>
      <c r="AB6">
        <v>578</v>
      </c>
      <c r="AC6">
        <v>8949</v>
      </c>
      <c r="AD6">
        <v>7392</v>
      </c>
      <c r="AE6">
        <v>1394</v>
      </c>
      <c r="AF6">
        <v>775.255</v>
      </c>
      <c r="AG6">
        <v>103</v>
      </c>
      <c r="AH6">
        <v>0</v>
      </c>
      <c r="AI6">
        <v>21</v>
      </c>
      <c r="AJ6">
        <v>1</v>
      </c>
      <c r="AK6">
        <v>0</v>
      </c>
      <c r="AL6">
        <v>0</v>
      </c>
      <c r="AM6">
        <v>0</v>
      </c>
      <c r="AN6">
        <v>0</v>
      </c>
      <c r="AO6">
        <v>6</v>
      </c>
      <c r="AP6">
        <v>1</v>
      </c>
      <c r="AQ6">
        <v>7</v>
      </c>
      <c r="AR6">
        <v>2</v>
      </c>
      <c r="AS6">
        <v>23</v>
      </c>
      <c r="AT6">
        <v>2</v>
      </c>
      <c r="AU6">
        <v>1</v>
      </c>
      <c r="AV6">
        <v>1</v>
      </c>
      <c r="AW6">
        <v>9</v>
      </c>
      <c r="AX6">
        <v>5</v>
      </c>
      <c r="AY6">
        <v>1</v>
      </c>
      <c r="AZ6">
        <v>3</v>
      </c>
      <c r="BA6">
        <v>3</v>
      </c>
      <c r="BB6">
        <v>4</v>
      </c>
    </row>
    <row r="7" spans="1:54" x14ac:dyDescent="0.25">
      <c r="A7" t="s">
        <v>38</v>
      </c>
      <c r="B7" t="s">
        <v>39</v>
      </c>
      <c r="C7" t="s">
        <v>371</v>
      </c>
      <c r="D7">
        <v>30884</v>
      </c>
      <c r="E7">
        <v>0.95237457700000006</v>
      </c>
      <c r="F7">
        <v>18063</v>
      </c>
      <c r="G7">
        <v>98</v>
      </c>
      <c r="H7">
        <v>17965</v>
      </c>
      <c r="I7">
        <f t="shared" si="0"/>
        <v>129</v>
      </c>
      <c r="J7">
        <v>58.486595000000001</v>
      </c>
      <c r="K7">
        <v>7338</v>
      </c>
      <c r="L7">
        <v>10497</v>
      </c>
      <c r="M7">
        <f t="shared" si="1"/>
        <v>-17.584191483440023</v>
      </c>
      <c r="N7" s="4">
        <f t="shared" si="2"/>
        <v>9759</v>
      </c>
      <c r="O7" s="5">
        <f t="shared" si="3"/>
        <v>6201</v>
      </c>
      <c r="P7">
        <f t="shared" si="4"/>
        <v>1296</v>
      </c>
      <c r="Q7">
        <f t="shared" si="5"/>
        <v>467</v>
      </c>
      <c r="R7">
        <f t="shared" si="6"/>
        <v>19.805176732535486</v>
      </c>
      <c r="S7">
        <f t="shared" si="7"/>
        <v>12245.75</v>
      </c>
      <c r="T7">
        <f t="shared" si="8"/>
        <v>5477.25</v>
      </c>
      <c r="U7">
        <f t="shared" si="9"/>
        <v>37.676036738101864</v>
      </c>
      <c r="V7" t="s">
        <v>104</v>
      </c>
      <c r="W7">
        <f t="shared" si="10"/>
        <v>16.303924297244642</v>
      </c>
      <c r="X7">
        <v>1694</v>
      </c>
      <c r="Y7">
        <v>243</v>
      </c>
      <c r="Z7">
        <v>467</v>
      </c>
      <c r="AA7">
        <v>1653</v>
      </c>
      <c r="AB7">
        <v>670</v>
      </c>
      <c r="AC7">
        <v>7436</v>
      </c>
      <c r="AD7">
        <v>4507</v>
      </c>
      <c r="AE7">
        <v>1053</v>
      </c>
      <c r="AF7">
        <v>583.86249999999995</v>
      </c>
      <c r="AG7">
        <v>112</v>
      </c>
      <c r="AH7">
        <v>0</v>
      </c>
      <c r="AI7">
        <v>22</v>
      </c>
      <c r="AJ7">
        <v>0</v>
      </c>
      <c r="AK7">
        <v>1</v>
      </c>
      <c r="AL7">
        <v>2</v>
      </c>
      <c r="AM7">
        <v>3</v>
      </c>
      <c r="AN7">
        <v>0</v>
      </c>
      <c r="AO7">
        <v>12</v>
      </c>
      <c r="AP7">
        <v>1</v>
      </c>
      <c r="AQ7">
        <v>13</v>
      </c>
      <c r="AR7">
        <v>3</v>
      </c>
      <c r="AS7">
        <v>31</v>
      </c>
      <c r="AT7">
        <v>11</v>
      </c>
      <c r="AU7">
        <v>4</v>
      </c>
      <c r="AV7">
        <v>2</v>
      </c>
      <c r="AW7">
        <v>8</v>
      </c>
      <c r="AX7">
        <v>3</v>
      </c>
      <c r="AY7">
        <v>0</v>
      </c>
      <c r="AZ7">
        <v>4</v>
      </c>
      <c r="BA7">
        <v>3</v>
      </c>
      <c r="BB7">
        <v>6</v>
      </c>
    </row>
    <row r="8" spans="1:54" x14ac:dyDescent="0.25">
      <c r="A8" t="s">
        <v>111</v>
      </c>
      <c r="B8" t="s">
        <v>42</v>
      </c>
      <c r="C8" t="s">
        <v>371</v>
      </c>
      <c r="D8">
        <v>32743</v>
      </c>
      <c r="E8">
        <v>1.0097008409999999</v>
      </c>
      <c r="F8">
        <v>20943</v>
      </c>
      <c r="G8">
        <v>101</v>
      </c>
      <c r="H8">
        <v>20842</v>
      </c>
      <c r="I8">
        <f t="shared" si="0"/>
        <v>82</v>
      </c>
      <c r="J8">
        <v>63.961762819999997</v>
      </c>
      <c r="K8">
        <v>7193</v>
      </c>
      <c r="L8">
        <v>13567</v>
      </c>
      <c r="M8">
        <f t="shared" si="1"/>
        <v>-30.582477689281259</v>
      </c>
      <c r="N8" s="4">
        <f t="shared" si="2"/>
        <v>10403</v>
      </c>
      <c r="O8" s="5">
        <f t="shared" si="3"/>
        <v>6086</v>
      </c>
      <c r="P8">
        <f t="shared" si="4"/>
        <v>3958</v>
      </c>
      <c r="Q8">
        <f t="shared" si="5"/>
        <v>188</v>
      </c>
      <c r="R8">
        <f t="shared" si="6"/>
        <v>20.712983398906054</v>
      </c>
      <c r="S8">
        <f t="shared" si="7"/>
        <v>15414</v>
      </c>
      <c r="T8">
        <f t="shared" si="8"/>
        <v>5221</v>
      </c>
      <c r="U8">
        <f t="shared" si="9"/>
        <v>48.906055081086265</v>
      </c>
      <c r="V8" t="s">
        <v>104</v>
      </c>
      <c r="W8">
        <f t="shared" si="10"/>
        <v>17.819786968621052</v>
      </c>
      <c r="X8">
        <v>1744</v>
      </c>
      <c r="Y8">
        <v>1441</v>
      </c>
      <c r="Z8">
        <v>188</v>
      </c>
      <c r="AA8">
        <v>1428</v>
      </c>
      <c r="AB8">
        <v>919</v>
      </c>
      <c r="AC8">
        <v>8056</v>
      </c>
      <c r="AD8">
        <v>4342</v>
      </c>
      <c r="AE8">
        <v>2517</v>
      </c>
      <c r="AF8">
        <v>677.36500000000001</v>
      </c>
      <c r="AG8">
        <v>125</v>
      </c>
      <c r="AH8">
        <v>0</v>
      </c>
      <c r="AI8">
        <v>20</v>
      </c>
      <c r="AJ8">
        <v>0</v>
      </c>
      <c r="AK8">
        <v>2</v>
      </c>
      <c r="AL8">
        <v>1</v>
      </c>
      <c r="AM8">
        <v>0</v>
      </c>
      <c r="AN8">
        <v>1</v>
      </c>
      <c r="AO8">
        <v>4</v>
      </c>
      <c r="AP8">
        <v>1</v>
      </c>
      <c r="AQ8">
        <v>2</v>
      </c>
      <c r="AR8">
        <v>6</v>
      </c>
      <c r="AS8">
        <v>10</v>
      </c>
      <c r="AT8">
        <v>5</v>
      </c>
      <c r="AU8">
        <v>6</v>
      </c>
      <c r="AV8">
        <v>0</v>
      </c>
      <c r="AW8">
        <v>10</v>
      </c>
      <c r="AX8">
        <v>1</v>
      </c>
      <c r="AY8">
        <v>3</v>
      </c>
      <c r="AZ8">
        <v>0</v>
      </c>
      <c r="BA8">
        <v>4</v>
      </c>
      <c r="BB8">
        <v>6</v>
      </c>
    </row>
    <row r="9" spans="1:54" x14ac:dyDescent="0.25">
      <c r="A9" t="s">
        <v>532</v>
      </c>
      <c r="B9" t="s">
        <v>43</v>
      </c>
      <c r="C9" t="s">
        <v>371</v>
      </c>
      <c r="D9">
        <v>32446</v>
      </c>
      <c r="E9">
        <v>1.0005422070000001</v>
      </c>
      <c r="F9">
        <v>22488</v>
      </c>
      <c r="G9">
        <v>114</v>
      </c>
      <c r="H9">
        <v>22374</v>
      </c>
      <c r="I9">
        <f t="shared" si="0"/>
        <v>53</v>
      </c>
      <c r="J9">
        <v>69.309005729999996</v>
      </c>
      <c r="K9">
        <v>7501</v>
      </c>
      <c r="L9">
        <v>14820</v>
      </c>
      <c r="M9">
        <f t="shared" si="1"/>
        <v>-32.712076517386251</v>
      </c>
      <c r="N9" s="2">
        <f t="shared" si="2"/>
        <v>6662</v>
      </c>
      <c r="O9" s="5">
        <f t="shared" si="3"/>
        <v>6895</v>
      </c>
      <c r="P9" s="4">
        <f t="shared" si="4"/>
        <v>8407</v>
      </c>
      <c r="Q9">
        <f t="shared" si="5"/>
        <v>209</v>
      </c>
      <c r="R9">
        <f>100*(P9-O9)/H9</f>
        <v>6.7578439259855188</v>
      </c>
      <c r="S9">
        <f t="shared" si="7"/>
        <v>16606.75</v>
      </c>
      <c r="T9">
        <f t="shared" si="8"/>
        <v>5566.25</v>
      </c>
      <c r="U9">
        <f t="shared" si="9"/>
        <v>49.345222132832752</v>
      </c>
      <c r="V9" t="s">
        <v>108</v>
      </c>
      <c r="W9">
        <f>100/H9*(Y9-AD9)</f>
        <v>3.5889872173058013</v>
      </c>
      <c r="X9">
        <v>2158</v>
      </c>
      <c r="Y9">
        <v>5540</v>
      </c>
      <c r="Z9">
        <v>209</v>
      </c>
      <c r="AA9">
        <v>2017</v>
      </c>
      <c r="AB9">
        <v>397</v>
      </c>
      <c r="AC9">
        <v>4248</v>
      </c>
      <c r="AD9">
        <v>4737</v>
      </c>
      <c r="AE9">
        <v>2867</v>
      </c>
      <c r="AF9">
        <v>727.15499999999997</v>
      </c>
      <c r="AG9">
        <v>148</v>
      </c>
      <c r="AH9">
        <v>0</v>
      </c>
      <c r="AI9">
        <v>19</v>
      </c>
      <c r="AJ9">
        <v>0</v>
      </c>
      <c r="AK9">
        <v>0</v>
      </c>
      <c r="AL9">
        <v>1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12</v>
      </c>
      <c r="AT9">
        <v>0</v>
      </c>
      <c r="AU9">
        <v>2</v>
      </c>
      <c r="AV9">
        <v>0</v>
      </c>
      <c r="AW9">
        <v>5</v>
      </c>
      <c r="AX9">
        <v>1</v>
      </c>
      <c r="AY9">
        <v>0</v>
      </c>
      <c r="AZ9">
        <v>3</v>
      </c>
      <c r="BA9">
        <v>0</v>
      </c>
      <c r="BB9">
        <v>8</v>
      </c>
    </row>
    <row r="10" spans="1:54" x14ac:dyDescent="0.25">
      <c r="A10" t="s">
        <v>45</v>
      </c>
      <c r="B10" t="s">
        <v>46</v>
      </c>
      <c r="C10" t="s">
        <v>371</v>
      </c>
      <c r="D10">
        <v>34085</v>
      </c>
      <c r="E10">
        <v>1.0510842979999999</v>
      </c>
      <c r="F10">
        <v>23005</v>
      </c>
      <c r="G10">
        <v>89</v>
      </c>
      <c r="H10">
        <v>22916</v>
      </c>
      <c r="I10">
        <f t="shared" si="0"/>
        <v>52</v>
      </c>
      <c r="J10">
        <v>67.493032130000003</v>
      </c>
      <c r="K10">
        <v>5240</v>
      </c>
      <c r="L10">
        <v>17583</v>
      </c>
      <c r="M10">
        <f t="shared" si="1"/>
        <v>-53.861930528888116</v>
      </c>
      <c r="N10" s="4">
        <f t="shared" si="2"/>
        <v>14005</v>
      </c>
      <c r="O10">
        <f t="shared" si="3"/>
        <v>2959</v>
      </c>
      <c r="P10" s="5">
        <f t="shared" si="4"/>
        <v>4125</v>
      </c>
      <c r="Q10">
        <f t="shared" si="5"/>
        <v>1574</v>
      </c>
      <c r="R10">
        <f>100*(N10-P10)/H10</f>
        <v>43.113981497643564</v>
      </c>
      <c r="S10">
        <f t="shared" si="7"/>
        <v>17359</v>
      </c>
      <c r="T10">
        <f t="shared" si="8"/>
        <v>5304</v>
      </c>
      <c r="U10">
        <f t="shared" si="9"/>
        <v>52.60516669575842</v>
      </c>
      <c r="V10" t="s">
        <v>104</v>
      </c>
      <c r="W10">
        <f>100/H10*(AC10-AE10)</f>
        <v>35.966137196718449</v>
      </c>
      <c r="X10">
        <v>514</v>
      </c>
      <c r="Y10">
        <v>1127</v>
      </c>
      <c r="Z10">
        <v>1574</v>
      </c>
      <c r="AA10">
        <v>2058</v>
      </c>
      <c r="AB10">
        <v>707</v>
      </c>
      <c r="AC10">
        <v>11240</v>
      </c>
      <c r="AD10">
        <v>2445</v>
      </c>
      <c r="AE10">
        <v>2998</v>
      </c>
      <c r="AF10">
        <v>744.77</v>
      </c>
      <c r="AG10">
        <v>160</v>
      </c>
      <c r="AH10">
        <v>0</v>
      </c>
      <c r="AI10">
        <v>9</v>
      </c>
      <c r="AJ10">
        <v>1</v>
      </c>
      <c r="AK10">
        <v>0</v>
      </c>
      <c r="AL10">
        <v>0</v>
      </c>
      <c r="AM10">
        <v>0</v>
      </c>
      <c r="AN10">
        <v>1</v>
      </c>
      <c r="AO10">
        <v>3</v>
      </c>
      <c r="AP10">
        <v>1</v>
      </c>
      <c r="AQ10">
        <v>1</v>
      </c>
      <c r="AR10">
        <v>4</v>
      </c>
      <c r="AS10">
        <v>12</v>
      </c>
      <c r="AT10">
        <v>2</v>
      </c>
      <c r="AU10">
        <v>2</v>
      </c>
      <c r="AV10">
        <v>2</v>
      </c>
      <c r="AW10">
        <v>2</v>
      </c>
      <c r="AX10">
        <v>3</v>
      </c>
      <c r="AY10">
        <v>5</v>
      </c>
      <c r="AZ10">
        <v>1</v>
      </c>
      <c r="BA10">
        <v>0</v>
      </c>
      <c r="BB10">
        <v>3</v>
      </c>
    </row>
    <row r="11" spans="1:54" x14ac:dyDescent="0.25">
      <c r="A11" t="s">
        <v>47</v>
      </c>
      <c r="B11" t="s">
        <v>48</v>
      </c>
      <c r="C11" t="s">
        <v>371</v>
      </c>
      <c r="D11">
        <v>31289</v>
      </c>
      <c r="E11">
        <v>0.96486362299999995</v>
      </c>
      <c r="F11">
        <v>21856</v>
      </c>
      <c r="G11">
        <v>102</v>
      </c>
      <c r="H11">
        <v>21754</v>
      </c>
      <c r="I11">
        <f t="shared" si="0"/>
        <v>87</v>
      </c>
      <c r="J11">
        <v>69.852024670000006</v>
      </c>
      <c r="K11">
        <v>4626</v>
      </c>
      <c r="L11">
        <v>17041</v>
      </c>
      <c r="M11">
        <f t="shared" si="1"/>
        <v>-57.069964144525144</v>
      </c>
      <c r="N11" s="4">
        <f t="shared" si="2"/>
        <v>15884</v>
      </c>
      <c r="O11" s="5">
        <f t="shared" si="3"/>
        <v>3328</v>
      </c>
      <c r="P11">
        <f t="shared" si="4"/>
        <v>2173</v>
      </c>
      <c r="Q11">
        <f t="shared" si="5"/>
        <v>103</v>
      </c>
      <c r="R11">
        <f>100*(N11-O11)/H11</f>
        <v>57.718120805369125</v>
      </c>
      <c r="S11">
        <f t="shared" si="7"/>
        <v>16706.5</v>
      </c>
      <c r="T11">
        <f t="shared" si="8"/>
        <v>4781.5</v>
      </c>
      <c r="U11">
        <f t="shared" si="9"/>
        <v>54.817504826698539</v>
      </c>
      <c r="V11" t="s">
        <v>104</v>
      </c>
      <c r="W11">
        <f>100/H11*(AC11-AD11)</f>
        <v>43.729888756090837</v>
      </c>
      <c r="X11">
        <v>578</v>
      </c>
      <c r="Y11">
        <v>528</v>
      </c>
      <c r="Z11">
        <v>103</v>
      </c>
      <c r="AA11">
        <v>2426</v>
      </c>
      <c r="AB11">
        <v>1195</v>
      </c>
      <c r="AC11">
        <v>12263</v>
      </c>
      <c r="AD11">
        <v>2750</v>
      </c>
      <c r="AE11">
        <v>1645</v>
      </c>
      <c r="AF11">
        <v>707.005</v>
      </c>
      <c r="AG11">
        <v>179</v>
      </c>
      <c r="AH11">
        <v>0</v>
      </c>
      <c r="AI11">
        <v>15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7</v>
      </c>
      <c r="AP11">
        <v>1</v>
      </c>
      <c r="AQ11">
        <v>9</v>
      </c>
      <c r="AR11">
        <v>1</v>
      </c>
      <c r="AS11">
        <v>25</v>
      </c>
      <c r="AT11">
        <v>5</v>
      </c>
      <c r="AU11">
        <v>0</v>
      </c>
      <c r="AV11">
        <v>2</v>
      </c>
      <c r="AW11">
        <v>5</v>
      </c>
      <c r="AX11">
        <v>0</v>
      </c>
      <c r="AY11">
        <v>3</v>
      </c>
      <c r="AZ11">
        <v>1</v>
      </c>
      <c r="BA11">
        <v>2</v>
      </c>
      <c r="BB11">
        <v>9</v>
      </c>
    </row>
    <row r="12" spans="1:54" x14ac:dyDescent="0.25">
      <c r="A12" t="s">
        <v>113</v>
      </c>
      <c r="B12" t="s">
        <v>44</v>
      </c>
      <c r="C12" t="s">
        <v>371</v>
      </c>
      <c r="D12">
        <v>31053</v>
      </c>
      <c r="E12">
        <v>0.95758605500000005</v>
      </c>
      <c r="F12">
        <v>21477</v>
      </c>
      <c r="G12">
        <v>87</v>
      </c>
      <c r="H12">
        <v>21390</v>
      </c>
      <c r="I12">
        <f t="shared" si="0"/>
        <v>59</v>
      </c>
      <c r="J12">
        <v>69.162399769999993</v>
      </c>
      <c r="K12">
        <v>5048</v>
      </c>
      <c r="L12">
        <v>16283</v>
      </c>
      <c r="M12">
        <f t="shared" si="1"/>
        <v>-52.52454417952314</v>
      </c>
      <c r="N12" s="4">
        <f t="shared" si="2"/>
        <v>13988</v>
      </c>
      <c r="O12">
        <f t="shared" si="3"/>
        <v>3214</v>
      </c>
      <c r="P12" s="5">
        <f t="shared" si="4"/>
        <v>3821</v>
      </c>
      <c r="Q12">
        <f t="shared" si="5"/>
        <v>127</v>
      </c>
      <c r="R12">
        <f t="shared" ref="R12:R19" si="11">100*(N12-P12)/H12</f>
        <v>47.53155680224404</v>
      </c>
      <c r="S12">
        <f t="shared" si="7"/>
        <v>16527</v>
      </c>
      <c r="T12">
        <f t="shared" si="8"/>
        <v>4623</v>
      </c>
      <c r="U12">
        <f t="shared" si="9"/>
        <v>55.652173913043477</v>
      </c>
      <c r="V12" t="s">
        <v>104</v>
      </c>
      <c r="W12">
        <f>100/H12*(AC12-AE12)</f>
        <v>35.446470313230478</v>
      </c>
      <c r="X12">
        <v>515</v>
      </c>
      <c r="Y12">
        <v>698</v>
      </c>
      <c r="Z12">
        <v>127</v>
      </c>
      <c r="AA12">
        <v>1576</v>
      </c>
      <c r="AB12">
        <v>1707</v>
      </c>
      <c r="AC12">
        <v>10705</v>
      </c>
      <c r="AD12">
        <v>2699</v>
      </c>
      <c r="AE12">
        <v>3123</v>
      </c>
      <c r="AF12">
        <v>695.17499999999995</v>
      </c>
      <c r="AG12">
        <v>181</v>
      </c>
      <c r="AH12">
        <v>0</v>
      </c>
      <c r="AI12">
        <v>17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2</v>
      </c>
      <c r="AP12">
        <v>1</v>
      </c>
      <c r="AQ12">
        <v>6</v>
      </c>
      <c r="AR12">
        <v>1</v>
      </c>
      <c r="AS12">
        <v>8</v>
      </c>
      <c r="AT12">
        <v>1</v>
      </c>
      <c r="AU12">
        <v>0</v>
      </c>
      <c r="AV12">
        <v>1</v>
      </c>
      <c r="AW12">
        <v>3</v>
      </c>
      <c r="AX12">
        <v>0</v>
      </c>
      <c r="AY12">
        <v>2</v>
      </c>
      <c r="AZ12">
        <v>1</v>
      </c>
      <c r="BA12">
        <v>2</v>
      </c>
      <c r="BB12">
        <v>11</v>
      </c>
    </row>
    <row r="13" spans="1:54" x14ac:dyDescent="0.25">
      <c r="A13" t="s">
        <v>51</v>
      </c>
      <c r="B13" t="s">
        <v>52</v>
      </c>
      <c r="C13" t="s">
        <v>371</v>
      </c>
      <c r="D13">
        <v>32535</v>
      </c>
      <c r="E13">
        <v>1.0032867130000001</v>
      </c>
      <c r="F13">
        <v>12323</v>
      </c>
      <c r="G13">
        <v>123</v>
      </c>
      <c r="H13">
        <v>12200</v>
      </c>
      <c r="I13">
        <f t="shared" si="0"/>
        <v>41</v>
      </c>
      <c r="J13">
        <v>37.87613339</v>
      </c>
      <c r="K13">
        <v>2046</v>
      </c>
      <c r="L13">
        <v>10111</v>
      </c>
      <c r="M13">
        <f t="shared" si="1"/>
        <v>-66.106557377049185</v>
      </c>
      <c r="N13" s="5">
        <f t="shared" si="2"/>
        <v>2032</v>
      </c>
      <c r="O13">
        <f t="shared" si="3"/>
        <v>550</v>
      </c>
      <c r="P13" s="4">
        <f t="shared" si="4"/>
        <v>7999</v>
      </c>
      <c r="Q13">
        <f t="shared" si="5"/>
        <v>1448</v>
      </c>
      <c r="R13">
        <f t="shared" si="11"/>
        <v>-48.909836065573771</v>
      </c>
      <c r="S13">
        <f t="shared" si="7"/>
        <v>9712.75</v>
      </c>
      <c r="T13">
        <f t="shared" si="8"/>
        <v>2316.25</v>
      </c>
      <c r="U13">
        <f t="shared" si="9"/>
        <v>60.627049180327866</v>
      </c>
      <c r="V13" t="s">
        <v>108</v>
      </c>
      <c r="W13">
        <f>100/H13*(Y13-AE13)</f>
        <v>14.959016393442624</v>
      </c>
      <c r="X13">
        <v>190</v>
      </c>
      <c r="Y13">
        <v>4912</v>
      </c>
      <c r="Z13">
        <v>1448</v>
      </c>
      <c r="AA13">
        <v>727</v>
      </c>
      <c r="AB13">
        <v>48</v>
      </c>
      <c r="AC13">
        <v>1257</v>
      </c>
      <c r="AD13">
        <v>360</v>
      </c>
      <c r="AE13">
        <v>3087</v>
      </c>
      <c r="AF13">
        <v>396.5</v>
      </c>
      <c r="AG13">
        <v>128</v>
      </c>
      <c r="AH13">
        <v>0</v>
      </c>
      <c r="AI13">
        <v>1</v>
      </c>
      <c r="AJ13">
        <v>2</v>
      </c>
      <c r="AK13">
        <v>0</v>
      </c>
      <c r="AL13">
        <v>0</v>
      </c>
      <c r="AM13">
        <v>5</v>
      </c>
      <c r="AN13">
        <v>2</v>
      </c>
      <c r="AO13">
        <v>1</v>
      </c>
      <c r="AP13">
        <v>2</v>
      </c>
      <c r="AQ13">
        <v>3</v>
      </c>
      <c r="AR13">
        <v>2</v>
      </c>
      <c r="AS13">
        <v>4</v>
      </c>
      <c r="AT13">
        <v>3</v>
      </c>
      <c r="AU13">
        <v>1</v>
      </c>
      <c r="AV13">
        <v>1</v>
      </c>
      <c r="AW13">
        <v>0</v>
      </c>
      <c r="AX13">
        <v>0</v>
      </c>
      <c r="AY13">
        <v>2</v>
      </c>
      <c r="AZ13">
        <v>2</v>
      </c>
      <c r="BA13">
        <v>6</v>
      </c>
      <c r="BB13">
        <v>4</v>
      </c>
    </row>
    <row r="14" spans="1:54" x14ac:dyDescent="0.25">
      <c r="A14" t="s">
        <v>49</v>
      </c>
      <c r="B14" t="s">
        <v>50</v>
      </c>
      <c r="C14" t="s">
        <v>371</v>
      </c>
      <c r="D14">
        <v>31307</v>
      </c>
      <c r="E14">
        <v>0.96541869199999997</v>
      </c>
      <c r="F14">
        <v>21611</v>
      </c>
      <c r="G14">
        <v>109</v>
      </c>
      <c r="H14">
        <v>21502</v>
      </c>
      <c r="I14">
        <f t="shared" si="0"/>
        <v>69</v>
      </c>
      <c r="J14">
        <v>69.029290570000001</v>
      </c>
      <c r="K14">
        <v>4210</v>
      </c>
      <c r="L14">
        <v>17223</v>
      </c>
      <c r="M14">
        <f t="shared" si="1"/>
        <v>-60.51995163240629</v>
      </c>
      <c r="N14" s="4">
        <f t="shared" si="2"/>
        <v>8882</v>
      </c>
      <c r="O14">
        <f t="shared" si="3"/>
        <v>3610</v>
      </c>
      <c r="P14" s="5">
        <f t="shared" si="4"/>
        <v>8746</v>
      </c>
      <c r="Q14">
        <f t="shared" si="5"/>
        <v>95</v>
      </c>
      <c r="R14">
        <f t="shared" si="11"/>
        <v>0.63249930239047536</v>
      </c>
      <c r="S14">
        <f t="shared" si="7"/>
        <v>17594.5</v>
      </c>
      <c r="T14">
        <f t="shared" si="8"/>
        <v>3738.5</v>
      </c>
      <c r="U14">
        <f t="shared" si="9"/>
        <v>64.440517161194308</v>
      </c>
      <c r="V14" t="s">
        <v>104</v>
      </c>
      <c r="W14">
        <f>100/H14*(AC14-Y14)</f>
        <v>9.7944377267230962</v>
      </c>
      <c r="X14">
        <v>752</v>
      </c>
      <c r="Y14">
        <v>4493</v>
      </c>
      <c r="Z14">
        <v>95</v>
      </c>
      <c r="AA14">
        <v>1778</v>
      </c>
      <c r="AB14">
        <v>505</v>
      </c>
      <c r="AC14">
        <v>6599</v>
      </c>
      <c r="AD14">
        <v>2858</v>
      </c>
      <c r="AE14">
        <v>4253</v>
      </c>
      <c r="AF14">
        <v>698.81500000000005</v>
      </c>
      <c r="AG14">
        <v>100</v>
      </c>
      <c r="AH14">
        <v>0</v>
      </c>
      <c r="AI14">
        <v>15</v>
      </c>
      <c r="AJ14">
        <v>3</v>
      </c>
      <c r="AK14">
        <v>2</v>
      </c>
      <c r="AL14">
        <v>1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3</v>
      </c>
      <c r="AS14">
        <v>14</v>
      </c>
      <c r="AT14">
        <v>1</v>
      </c>
      <c r="AU14">
        <v>1</v>
      </c>
      <c r="AV14">
        <v>2</v>
      </c>
      <c r="AW14">
        <v>6</v>
      </c>
      <c r="AX14">
        <v>3</v>
      </c>
      <c r="AY14">
        <v>1</v>
      </c>
      <c r="AZ14">
        <v>3</v>
      </c>
      <c r="BA14">
        <v>4</v>
      </c>
      <c r="BB14">
        <v>7</v>
      </c>
    </row>
    <row r="15" spans="1:54" x14ac:dyDescent="0.25">
      <c r="A15" t="s">
        <v>53</v>
      </c>
      <c r="B15" t="s">
        <v>54</v>
      </c>
      <c r="C15" t="s">
        <v>371</v>
      </c>
      <c r="D15">
        <v>33530</v>
      </c>
      <c r="E15">
        <v>1.0339696789999999</v>
      </c>
      <c r="F15">
        <v>23864</v>
      </c>
      <c r="G15">
        <v>215</v>
      </c>
      <c r="H15">
        <v>23649</v>
      </c>
      <c r="I15">
        <f t="shared" si="0"/>
        <v>40</v>
      </c>
      <c r="J15">
        <v>71.172084699999999</v>
      </c>
      <c r="K15">
        <v>1715</v>
      </c>
      <c r="L15">
        <v>21894</v>
      </c>
      <c r="M15">
        <f t="shared" si="1"/>
        <v>-85.327075140597913</v>
      </c>
      <c r="N15" s="5">
        <f t="shared" si="2"/>
        <v>6150</v>
      </c>
      <c r="O15">
        <f t="shared" si="3"/>
        <v>1228</v>
      </c>
      <c r="P15" s="4">
        <f t="shared" si="4"/>
        <v>15960</v>
      </c>
      <c r="Q15">
        <f t="shared" si="5"/>
        <v>105</v>
      </c>
      <c r="R15">
        <f t="shared" si="11"/>
        <v>-41.48166941519726</v>
      </c>
      <c r="S15">
        <f t="shared" si="7"/>
        <v>21695.5</v>
      </c>
      <c r="T15">
        <f t="shared" si="8"/>
        <v>1747.5</v>
      </c>
      <c r="U15">
        <f t="shared" si="9"/>
        <v>84.35028965283945</v>
      </c>
      <c r="V15" t="s">
        <v>108</v>
      </c>
      <c r="W15">
        <f>100/H15*(Y15-AE15)</f>
        <v>17.878134382003466</v>
      </c>
      <c r="X15">
        <v>178</v>
      </c>
      <c r="Y15">
        <v>10094</v>
      </c>
      <c r="Z15">
        <v>105</v>
      </c>
      <c r="AA15">
        <v>862</v>
      </c>
      <c r="AB15">
        <v>382</v>
      </c>
      <c r="AC15">
        <v>4906</v>
      </c>
      <c r="AD15">
        <v>1050</v>
      </c>
      <c r="AE15">
        <v>5866</v>
      </c>
      <c r="AF15">
        <v>768.59249999999997</v>
      </c>
      <c r="AG15">
        <v>166</v>
      </c>
      <c r="AH15">
        <v>0</v>
      </c>
      <c r="AI15">
        <v>3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7</v>
      </c>
      <c r="AP15">
        <v>0</v>
      </c>
      <c r="AQ15">
        <v>1</v>
      </c>
      <c r="AR15">
        <v>1</v>
      </c>
      <c r="AS15">
        <v>10</v>
      </c>
      <c r="AT15">
        <v>5</v>
      </c>
      <c r="AU15">
        <v>0</v>
      </c>
      <c r="AV15">
        <v>0</v>
      </c>
      <c r="AW15">
        <v>4</v>
      </c>
      <c r="AX15">
        <v>1</v>
      </c>
      <c r="AY15">
        <v>1</v>
      </c>
      <c r="AZ15">
        <v>0</v>
      </c>
      <c r="BA15">
        <v>2</v>
      </c>
      <c r="BB15">
        <v>3</v>
      </c>
    </row>
    <row r="16" spans="1:54" x14ac:dyDescent="0.25">
      <c r="A16" t="s">
        <v>55</v>
      </c>
      <c r="B16" t="s">
        <v>56</v>
      </c>
      <c r="C16" t="s">
        <v>371</v>
      </c>
      <c r="D16">
        <v>32393</v>
      </c>
      <c r="E16">
        <v>0.99890783800000005</v>
      </c>
      <c r="F16">
        <v>24785</v>
      </c>
      <c r="G16">
        <v>206</v>
      </c>
      <c r="H16">
        <v>24579</v>
      </c>
      <c r="I16">
        <f t="shared" si="0"/>
        <v>53</v>
      </c>
      <c r="J16">
        <v>76.51344426</v>
      </c>
      <c r="K16">
        <v>1285</v>
      </c>
      <c r="L16">
        <v>23241</v>
      </c>
      <c r="M16">
        <f t="shared" si="1"/>
        <v>-89.328288376256154</v>
      </c>
      <c r="N16" s="5">
        <f t="shared" si="2"/>
        <v>4997</v>
      </c>
      <c r="O16">
        <f t="shared" si="3"/>
        <v>1148</v>
      </c>
      <c r="P16" s="4">
        <f t="shared" si="4"/>
        <v>18216</v>
      </c>
      <c r="Q16">
        <f t="shared" si="5"/>
        <v>15</v>
      </c>
      <c r="R16">
        <f t="shared" si="11"/>
        <v>-53.781683550998821</v>
      </c>
      <c r="S16">
        <f t="shared" si="7"/>
        <v>22599.25</v>
      </c>
      <c r="T16">
        <f t="shared" si="8"/>
        <v>1776.75</v>
      </c>
      <c r="U16">
        <f t="shared" si="9"/>
        <v>84.71662801578583</v>
      </c>
      <c r="V16" t="s">
        <v>108</v>
      </c>
      <c r="W16">
        <f>100/H16*(Y16-AE16)</f>
        <v>13.458643557508443</v>
      </c>
      <c r="X16">
        <v>226</v>
      </c>
      <c r="Y16">
        <v>10762</v>
      </c>
      <c r="Z16">
        <v>15</v>
      </c>
      <c r="AA16">
        <v>1421</v>
      </c>
      <c r="AB16">
        <v>122</v>
      </c>
      <c r="AC16">
        <v>3454</v>
      </c>
      <c r="AD16">
        <v>922</v>
      </c>
      <c r="AE16">
        <v>7454</v>
      </c>
      <c r="AF16">
        <v>798.8175</v>
      </c>
      <c r="AG16">
        <v>150</v>
      </c>
      <c r="AH16">
        <v>0</v>
      </c>
      <c r="AI16">
        <v>14</v>
      </c>
      <c r="AJ16">
        <v>0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6</v>
      </c>
      <c r="AT16">
        <v>1</v>
      </c>
      <c r="AU16">
        <v>1</v>
      </c>
      <c r="AV16">
        <v>0</v>
      </c>
      <c r="AW16">
        <v>10</v>
      </c>
      <c r="AX16">
        <v>3</v>
      </c>
      <c r="AY16">
        <v>0</v>
      </c>
      <c r="AZ16">
        <v>0</v>
      </c>
      <c r="BA16">
        <v>3</v>
      </c>
      <c r="BB16">
        <v>11</v>
      </c>
    </row>
    <row r="17" spans="1:54" x14ac:dyDescent="0.25">
      <c r="A17" t="s">
        <v>60</v>
      </c>
      <c r="B17" t="s">
        <v>61</v>
      </c>
      <c r="C17" t="s">
        <v>371</v>
      </c>
      <c r="D17">
        <v>32471</v>
      </c>
      <c r="E17">
        <v>1.001313136</v>
      </c>
      <c r="F17">
        <v>22782</v>
      </c>
      <c r="G17">
        <v>163</v>
      </c>
      <c r="H17">
        <v>22619</v>
      </c>
      <c r="I17">
        <f t="shared" si="0"/>
        <v>30</v>
      </c>
      <c r="J17">
        <v>70.1610668</v>
      </c>
      <c r="K17">
        <v>242</v>
      </c>
      <c r="L17">
        <v>22347</v>
      </c>
      <c r="M17">
        <f t="shared" si="1"/>
        <v>-97.727574163314031</v>
      </c>
      <c r="N17" s="5">
        <f t="shared" si="2"/>
        <v>3024</v>
      </c>
      <c r="O17">
        <f t="shared" si="3"/>
        <v>213</v>
      </c>
      <c r="P17" s="4">
        <f t="shared" si="4"/>
        <v>19162</v>
      </c>
      <c r="Q17">
        <f t="shared" si="5"/>
        <v>10</v>
      </c>
      <c r="R17">
        <f t="shared" si="11"/>
        <v>-71.347097572837001</v>
      </c>
      <c r="S17">
        <f t="shared" si="7"/>
        <v>21159</v>
      </c>
      <c r="T17">
        <f t="shared" si="8"/>
        <v>1250</v>
      </c>
      <c r="U17">
        <f t="shared" si="9"/>
        <v>88.018922145099253</v>
      </c>
      <c r="V17" t="s">
        <v>108</v>
      </c>
      <c r="W17">
        <f>100/H17*(Y17-AE17)</f>
        <v>43.547460099916002</v>
      </c>
      <c r="X17">
        <v>62</v>
      </c>
      <c r="Y17">
        <v>14506</v>
      </c>
      <c r="Z17">
        <v>10</v>
      </c>
      <c r="AA17">
        <v>1486</v>
      </c>
      <c r="AB17">
        <v>19</v>
      </c>
      <c r="AC17">
        <v>1519</v>
      </c>
      <c r="AD17">
        <v>151</v>
      </c>
      <c r="AE17">
        <v>4656</v>
      </c>
      <c r="AF17">
        <v>735.11749999999995</v>
      </c>
      <c r="AG17">
        <v>180</v>
      </c>
      <c r="AH17">
        <v>0</v>
      </c>
      <c r="AI17">
        <v>4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2</v>
      </c>
      <c r="AR17">
        <v>0</v>
      </c>
      <c r="AS17">
        <v>5</v>
      </c>
      <c r="AT17">
        <v>1</v>
      </c>
      <c r="AU17">
        <v>1</v>
      </c>
      <c r="AV17">
        <v>0</v>
      </c>
      <c r="AW17">
        <v>2</v>
      </c>
      <c r="AX17">
        <v>0</v>
      </c>
      <c r="AY17">
        <v>0</v>
      </c>
      <c r="AZ17">
        <v>2</v>
      </c>
      <c r="BA17">
        <v>0</v>
      </c>
      <c r="BB17">
        <v>11</v>
      </c>
    </row>
    <row r="18" spans="1:54" x14ac:dyDescent="0.25">
      <c r="A18" t="s">
        <v>114</v>
      </c>
      <c r="B18" t="s">
        <v>57</v>
      </c>
      <c r="C18" t="s">
        <v>371</v>
      </c>
      <c r="D18">
        <v>32464</v>
      </c>
      <c r="E18">
        <v>1.0010972760000001</v>
      </c>
      <c r="F18">
        <v>25714</v>
      </c>
      <c r="G18">
        <v>149</v>
      </c>
      <c r="H18">
        <v>25565</v>
      </c>
      <c r="I18">
        <f t="shared" si="0"/>
        <v>29</v>
      </c>
      <c r="J18">
        <v>79.207737800000004</v>
      </c>
      <c r="K18">
        <v>1127</v>
      </c>
      <c r="L18">
        <v>24409</v>
      </c>
      <c r="M18">
        <f t="shared" si="1"/>
        <v>-91.069822022296108</v>
      </c>
      <c r="N18" s="5">
        <f t="shared" si="2"/>
        <v>3901</v>
      </c>
      <c r="O18">
        <f t="shared" si="3"/>
        <v>869</v>
      </c>
      <c r="P18" s="4">
        <f t="shared" si="4"/>
        <v>20555</v>
      </c>
      <c r="Q18">
        <f t="shared" si="5"/>
        <v>23</v>
      </c>
      <c r="R18">
        <f t="shared" si="11"/>
        <v>-65.143751222374334</v>
      </c>
      <c r="S18">
        <f t="shared" si="7"/>
        <v>24307.5</v>
      </c>
      <c r="T18">
        <f t="shared" si="8"/>
        <v>1040.5</v>
      </c>
      <c r="U18">
        <f t="shared" si="9"/>
        <v>91.011148053980051</v>
      </c>
      <c r="V18" t="s">
        <v>108</v>
      </c>
      <c r="W18">
        <f>100/H18*(Y18-AE18)</f>
        <v>26.798357128887151</v>
      </c>
      <c r="X18">
        <v>147</v>
      </c>
      <c r="Y18">
        <v>13703</v>
      </c>
      <c r="Z18">
        <v>23</v>
      </c>
      <c r="AA18">
        <v>464</v>
      </c>
      <c r="AB18">
        <v>235</v>
      </c>
      <c r="AC18">
        <v>3202</v>
      </c>
      <c r="AD18">
        <v>722</v>
      </c>
      <c r="AE18">
        <v>6852</v>
      </c>
      <c r="AF18">
        <v>830.86249999999995</v>
      </c>
      <c r="AG18">
        <v>188</v>
      </c>
      <c r="AH18">
        <v>0</v>
      </c>
      <c r="AI18">
        <v>4</v>
      </c>
      <c r="AJ18">
        <v>0</v>
      </c>
      <c r="AK18">
        <v>0</v>
      </c>
      <c r="AL18">
        <v>2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1</v>
      </c>
      <c r="AT18">
        <v>8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7</v>
      </c>
    </row>
    <row r="19" spans="1:54" x14ac:dyDescent="0.25">
      <c r="A19" t="s">
        <v>58</v>
      </c>
      <c r="B19" t="s">
        <v>59</v>
      </c>
      <c r="C19" t="s">
        <v>371</v>
      </c>
      <c r="D19">
        <v>31551</v>
      </c>
      <c r="E19">
        <v>0.972942957</v>
      </c>
      <c r="F19">
        <v>18262</v>
      </c>
      <c r="G19">
        <v>159</v>
      </c>
      <c r="H19">
        <v>18103</v>
      </c>
      <c r="I19">
        <f t="shared" si="0"/>
        <v>15</v>
      </c>
      <c r="J19">
        <v>57.880891259999999</v>
      </c>
      <c r="K19">
        <v>751</v>
      </c>
      <c r="L19">
        <v>17337</v>
      </c>
      <c r="M19">
        <f t="shared" si="1"/>
        <v>-91.620173451914042</v>
      </c>
      <c r="N19" s="5">
        <f t="shared" si="2"/>
        <v>2001</v>
      </c>
      <c r="O19">
        <f t="shared" si="3"/>
        <v>608</v>
      </c>
      <c r="P19" s="4">
        <f t="shared" si="4"/>
        <v>15293</v>
      </c>
      <c r="Q19">
        <f t="shared" si="5"/>
        <v>77</v>
      </c>
      <c r="R19">
        <f t="shared" si="11"/>
        <v>-73.424294315859257</v>
      </c>
      <c r="S19">
        <f t="shared" si="7"/>
        <v>17267.25</v>
      </c>
      <c r="T19">
        <f t="shared" si="8"/>
        <v>711.75</v>
      </c>
      <c r="U19">
        <f t="shared" si="9"/>
        <v>91.45169308954317</v>
      </c>
      <c r="V19" t="s">
        <v>108</v>
      </c>
      <c r="W19">
        <f>100/H19*(Y19-AE19)</f>
        <v>20.908136772910566</v>
      </c>
      <c r="X19">
        <v>176</v>
      </c>
      <c r="Y19">
        <v>9539</v>
      </c>
      <c r="Z19">
        <v>77</v>
      </c>
      <c r="AA19">
        <v>353</v>
      </c>
      <c r="AB19">
        <v>66</v>
      </c>
      <c r="AC19">
        <v>1582</v>
      </c>
      <c r="AD19">
        <v>432</v>
      </c>
      <c r="AE19">
        <v>5754</v>
      </c>
      <c r="AF19">
        <v>588.34749999999997</v>
      </c>
      <c r="AG19">
        <v>109</v>
      </c>
      <c r="AH19">
        <v>0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3</v>
      </c>
      <c r="AT19">
        <v>1</v>
      </c>
      <c r="AU19">
        <v>0</v>
      </c>
      <c r="AV19">
        <v>0</v>
      </c>
      <c r="AW19">
        <v>3</v>
      </c>
      <c r="AX19">
        <v>0</v>
      </c>
      <c r="AY19">
        <v>1</v>
      </c>
      <c r="AZ19">
        <v>0</v>
      </c>
      <c r="BA19">
        <v>0</v>
      </c>
      <c r="BB19">
        <v>2</v>
      </c>
    </row>
    <row r="21" spans="1:54" x14ac:dyDescent="0.25">
      <c r="A21" t="s">
        <v>62</v>
      </c>
      <c r="B21" t="s">
        <v>63</v>
      </c>
      <c r="C21" t="s">
        <v>372</v>
      </c>
      <c r="D21">
        <v>33856</v>
      </c>
      <c r="E21">
        <v>1.04402259</v>
      </c>
      <c r="F21">
        <v>25604</v>
      </c>
      <c r="G21">
        <v>104</v>
      </c>
      <c r="H21">
        <v>25500</v>
      </c>
      <c r="I21">
        <f t="shared" ref="I21:I39" si="12">SUM(AH21:BB21)</f>
        <v>59</v>
      </c>
      <c r="J21">
        <v>75.626181470000006</v>
      </c>
      <c r="K21">
        <v>15952</v>
      </c>
      <c r="L21">
        <v>9489</v>
      </c>
      <c r="M21">
        <f t="shared" ref="M21:M39" si="13">100*(K21-L21)/H21</f>
        <v>25.345098039215685</v>
      </c>
      <c r="N21" s="5">
        <f t="shared" ref="N21:N39" si="14">SUM(AA21:AC21)</f>
        <v>9286</v>
      </c>
      <c r="O21" s="4">
        <f t="shared" ref="O21:O39" si="15">X21+AD21</f>
        <v>14996</v>
      </c>
      <c r="P21">
        <f t="shared" ref="P21:P39" si="16">Y21+AE21</f>
        <v>1025</v>
      </c>
      <c r="Q21">
        <f t="shared" ref="Q21:Q39" si="17">Z21</f>
        <v>66</v>
      </c>
      <c r="R21">
        <f>100*(N21-O21)/H21</f>
        <v>-22.392156862745097</v>
      </c>
      <c r="S21">
        <f t="shared" ref="S21:S39" si="18">X21/2+Y21+AA21/4+AC21+AD21/2+AE21</f>
        <v>16371.5</v>
      </c>
      <c r="T21">
        <f t="shared" ref="T21:T39" si="19">X21/2+Z21+AA21*0.75+AB21+AD21/2</f>
        <v>9001.5</v>
      </c>
      <c r="U21">
        <f t="shared" ref="U21:U39" si="20">100*(S21-T21)/H21</f>
        <v>28.901960784313726</v>
      </c>
      <c r="V21" t="s">
        <v>105</v>
      </c>
      <c r="W21">
        <f>100/H21*(AC21-AD21)</f>
        <v>-20.701960784313727</v>
      </c>
      <c r="X21">
        <v>2051</v>
      </c>
      <c r="Y21">
        <v>159</v>
      </c>
      <c r="Z21">
        <v>66</v>
      </c>
      <c r="AA21">
        <v>730</v>
      </c>
      <c r="AB21">
        <v>890</v>
      </c>
      <c r="AC21">
        <v>7666</v>
      </c>
      <c r="AD21">
        <v>12945</v>
      </c>
      <c r="AE21">
        <v>866</v>
      </c>
      <c r="AF21">
        <v>828.75</v>
      </c>
      <c r="AG21">
        <v>68</v>
      </c>
      <c r="AH21">
        <v>0</v>
      </c>
      <c r="AI21">
        <v>18</v>
      </c>
      <c r="AJ21">
        <v>0</v>
      </c>
      <c r="AK21">
        <v>0</v>
      </c>
      <c r="AL21">
        <v>1</v>
      </c>
      <c r="AM21">
        <v>0</v>
      </c>
      <c r="AN21">
        <v>3</v>
      </c>
      <c r="AO21">
        <v>0</v>
      </c>
      <c r="AP21">
        <v>1</v>
      </c>
      <c r="AQ21">
        <v>2</v>
      </c>
      <c r="AR21">
        <v>3</v>
      </c>
      <c r="AS21">
        <v>11</v>
      </c>
      <c r="AT21">
        <v>6</v>
      </c>
      <c r="AU21">
        <v>0</v>
      </c>
      <c r="AV21">
        <v>1</v>
      </c>
      <c r="AW21">
        <v>4</v>
      </c>
      <c r="AX21">
        <v>0</v>
      </c>
      <c r="AY21">
        <v>3</v>
      </c>
      <c r="AZ21">
        <v>3</v>
      </c>
      <c r="BA21">
        <v>3</v>
      </c>
      <c r="BB21">
        <v>0</v>
      </c>
    </row>
    <row r="22" spans="1:54" x14ac:dyDescent="0.25">
      <c r="A22" t="s">
        <v>88</v>
      </c>
      <c r="B22" t="s">
        <v>89</v>
      </c>
      <c r="C22" t="s">
        <v>372</v>
      </c>
      <c r="D22">
        <v>33471</v>
      </c>
      <c r="E22">
        <v>1.0321502870000001</v>
      </c>
      <c r="F22">
        <v>27599</v>
      </c>
      <c r="G22">
        <v>386</v>
      </c>
      <c r="H22">
        <v>27213</v>
      </c>
      <c r="I22">
        <f t="shared" si="12"/>
        <v>32</v>
      </c>
      <c r="J22">
        <v>82.456454840000006</v>
      </c>
      <c r="K22">
        <v>114</v>
      </c>
      <c r="L22">
        <v>27067</v>
      </c>
      <c r="M22">
        <f t="shared" si="13"/>
        <v>-99.044574284349395</v>
      </c>
      <c r="N22" s="5">
        <f t="shared" si="14"/>
        <v>2386</v>
      </c>
      <c r="O22">
        <f t="shared" si="15"/>
        <v>96</v>
      </c>
      <c r="P22" s="4">
        <f t="shared" si="16"/>
        <v>24562</v>
      </c>
      <c r="Q22">
        <f t="shared" si="17"/>
        <v>3</v>
      </c>
      <c r="R22">
        <f>100*(N22-P22)/H22</f>
        <v>-81.490464116414955</v>
      </c>
      <c r="S22">
        <f t="shared" si="18"/>
        <v>26175.5</v>
      </c>
      <c r="T22">
        <f t="shared" si="19"/>
        <v>871.5</v>
      </c>
      <c r="U22">
        <f t="shared" si="20"/>
        <v>92.984970418549963</v>
      </c>
      <c r="V22" t="s">
        <v>108</v>
      </c>
      <c r="W22">
        <f>100/H22*(AE22-Y22)</f>
        <v>-52.364678646235255</v>
      </c>
      <c r="X22">
        <v>19</v>
      </c>
      <c r="Y22">
        <v>19406</v>
      </c>
      <c r="Z22">
        <v>3</v>
      </c>
      <c r="AA22">
        <v>1074</v>
      </c>
      <c r="AB22">
        <v>15</v>
      </c>
      <c r="AC22">
        <v>1297</v>
      </c>
      <c r="AD22">
        <v>77</v>
      </c>
      <c r="AE22">
        <v>5156</v>
      </c>
      <c r="AF22">
        <v>884.42250000000001</v>
      </c>
      <c r="AG22">
        <v>134</v>
      </c>
      <c r="AH22">
        <v>0</v>
      </c>
      <c r="AI22">
        <v>9</v>
      </c>
      <c r="AJ22">
        <v>0</v>
      </c>
      <c r="AK22">
        <v>2</v>
      </c>
      <c r="AL22">
        <v>0</v>
      </c>
      <c r="AM22">
        <v>0</v>
      </c>
      <c r="AN22">
        <v>1</v>
      </c>
      <c r="AO22">
        <v>2</v>
      </c>
      <c r="AP22">
        <v>0</v>
      </c>
      <c r="AQ22">
        <v>1</v>
      </c>
      <c r="AR22">
        <v>1</v>
      </c>
      <c r="AS22">
        <v>7</v>
      </c>
      <c r="AT22">
        <v>0</v>
      </c>
      <c r="AU22">
        <v>0</v>
      </c>
      <c r="AV22">
        <v>1</v>
      </c>
      <c r="AW22">
        <v>5</v>
      </c>
      <c r="AX22">
        <v>0</v>
      </c>
      <c r="AY22">
        <v>0</v>
      </c>
      <c r="AZ22">
        <v>1</v>
      </c>
      <c r="BA22">
        <v>1</v>
      </c>
      <c r="BB22">
        <v>1</v>
      </c>
    </row>
    <row r="23" spans="1:54" x14ac:dyDescent="0.25">
      <c r="A23" t="s">
        <v>80</v>
      </c>
      <c r="B23" t="s">
        <v>81</v>
      </c>
      <c r="C23" t="s">
        <v>372</v>
      </c>
      <c r="D23">
        <v>32180</v>
      </c>
      <c r="E23">
        <v>0.992339525</v>
      </c>
      <c r="F23">
        <v>26469</v>
      </c>
      <c r="G23">
        <v>123</v>
      </c>
      <c r="H23">
        <v>26346</v>
      </c>
      <c r="I23">
        <f t="shared" si="12"/>
        <v>34</v>
      </c>
      <c r="J23">
        <v>82.252952140000005</v>
      </c>
      <c r="K23">
        <v>1196</v>
      </c>
      <c r="L23">
        <v>25116</v>
      </c>
      <c r="M23">
        <f t="shared" si="13"/>
        <v>-90.791771046838235</v>
      </c>
      <c r="N23" s="5">
        <f t="shared" si="14"/>
        <v>7746</v>
      </c>
      <c r="O23">
        <f t="shared" si="15"/>
        <v>1082</v>
      </c>
      <c r="P23" s="4">
        <f t="shared" si="16"/>
        <v>17283</v>
      </c>
      <c r="Q23">
        <f t="shared" si="17"/>
        <v>7</v>
      </c>
      <c r="R23">
        <f>100*(N23-P23)/H23</f>
        <v>-36.199043498064221</v>
      </c>
      <c r="S23">
        <f t="shared" si="18"/>
        <v>24566.75</v>
      </c>
      <c r="T23">
        <f t="shared" si="19"/>
        <v>1551.25</v>
      </c>
      <c r="U23">
        <f t="shared" si="20"/>
        <v>87.358612313064597</v>
      </c>
      <c r="V23" t="s">
        <v>106</v>
      </c>
      <c r="W23">
        <f>100/H23*(AE23-Y23)</f>
        <v>13.151901616943748</v>
      </c>
      <c r="X23">
        <v>167</v>
      </c>
      <c r="Y23">
        <v>6909</v>
      </c>
      <c r="Z23">
        <v>7</v>
      </c>
      <c r="AA23">
        <v>1195</v>
      </c>
      <c r="AB23">
        <v>107</v>
      </c>
      <c r="AC23">
        <v>6444</v>
      </c>
      <c r="AD23">
        <v>915</v>
      </c>
      <c r="AE23">
        <v>10374</v>
      </c>
      <c r="AF23">
        <v>856.245</v>
      </c>
      <c r="AG23">
        <v>194</v>
      </c>
      <c r="AH23">
        <v>0</v>
      </c>
      <c r="AI23">
        <v>7</v>
      </c>
      <c r="AJ23">
        <v>0</v>
      </c>
      <c r="AK23">
        <v>1</v>
      </c>
      <c r="AL23">
        <v>2</v>
      </c>
      <c r="AM23">
        <v>1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3</v>
      </c>
      <c r="AU23">
        <v>4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2</v>
      </c>
      <c r="BB23">
        <v>10</v>
      </c>
    </row>
    <row r="24" spans="1:54" x14ac:dyDescent="0.25">
      <c r="A24" t="s">
        <v>93</v>
      </c>
      <c r="B24" t="s">
        <v>94</v>
      </c>
      <c r="C24" t="s">
        <v>372</v>
      </c>
      <c r="D24">
        <v>32634</v>
      </c>
      <c r="E24">
        <v>1.0063395909999999</v>
      </c>
      <c r="F24">
        <v>22968</v>
      </c>
      <c r="G24">
        <v>175</v>
      </c>
      <c r="H24">
        <v>22793</v>
      </c>
      <c r="I24">
        <f t="shared" si="12"/>
        <v>55</v>
      </c>
      <c r="J24">
        <v>70.380584670000005</v>
      </c>
      <c r="K24">
        <v>6173</v>
      </c>
      <c r="L24">
        <v>16565</v>
      </c>
      <c r="M24">
        <f t="shared" si="13"/>
        <v>-45.592945202474446</v>
      </c>
      <c r="N24" s="4">
        <f t="shared" si="14"/>
        <v>12973</v>
      </c>
      <c r="O24" s="5">
        <f t="shared" si="15"/>
        <v>5695</v>
      </c>
      <c r="P24">
        <f t="shared" si="16"/>
        <v>3921</v>
      </c>
      <c r="Q24">
        <f t="shared" si="17"/>
        <v>24</v>
      </c>
      <c r="R24">
        <f>100*(N24-O24)/H24</f>
        <v>31.930855964550521</v>
      </c>
      <c r="S24">
        <f t="shared" si="18"/>
        <v>18830</v>
      </c>
      <c r="T24">
        <f t="shared" si="19"/>
        <v>3783</v>
      </c>
      <c r="U24">
        <f t="shared" si="20"/>
        <v>66.015882069056289</v>
      </c>
      <c r="V24" t="s">
        <v>104</v>
      </c>
      <c r="W24">
        <f>100/H24*(AC24-AD24)</f>
        <v>30.838415302943883</v>
      </c>
      <c r="X24">
        <v>815</v>
      </c>
      <c r="Y24">
        <v>235</v>
      </c>
      <c r="Z24">
        <v>24</v>
      </c>
      <c r="AA24">
        <v>610</v>
      </c>
      <c r="AB24">
        <v>454</v>
      </c>
      <c r="AC24">
        <v>11909</v>
      </c>
      <c r="AD24">
        <v>4880</v>
      </c>
      <c r="AE24">
        <v>3686</v>
      </c>
      <c r="AF24">
        <v>740.77250000000004</v>
      </c>
      <c r="AG24">
        <v>125</v>
      </c>
      <c r="AH24">
        <v>0</v>
      </c>
      <c r="AI24">
        <v>5</v>
      </c>
      <c r="AJ24">
        <v>0</v>
      </c>
      <c r="AK24">
        <v>1</v>
      </c>
      <c r="AL24">
        <v>2</v>
      </c>
      <c r="AM24">
        <v>2</v>
      </c>
      <c r="AN24">
        <v>0</v>
      </c>
      <c r="AO24">
        <v>2</v>
      </c>
      <c r="AP24">
        <v>0</v>
      </c>
      <c r="AQ24">
        <v>5</v>
      </c>
      <c r="AR24">
        <v>4</v>
      </c>
      <c r="AS24">
        <v>13</v>
      </c>
      <c r="AT24">
        <v>3</v>
      </c>
      <c r="AU24">
        <v>1</v>
      </c>
      <c r="AV24">
        <v>0</v>
      </c>
      <c r="AW24">
        <v>1</v>
      </c>
      <c r="AX24">
        <v>5</v>
      </c>
      <c r="AY24">
        <v>1</v>
      </c>
      <c r="AZ24">
        <v>1</v>
      </c>
      <c r="BA24">
        <v>5</v>
      </c>
      <c r="BB24">
        <v>4</v>
      </c>
    </row>
    <row r="25" spans="1:54" x14ac:dyDescent="0.25">
      <c r="A25" t="s">
        <v>78</v>
      </c>
      <c r="B25" t="s">
        <v>79</v>
      </c>
      <c r="C25" t="s">
        <v>372</v>
      </c>
      <c r="D25">
        <v>32514</v>
      </c>
      <c r="E25">
        <v>1.002639133</v>
      </c>
      <c r="F25">
        <v>22760</v>
      </c>
      <c r="G25">
        <v>149</v>
      </c>
      <c r="H25">
        <v>22611</v>
      </c>
      <c r="I25">
        <f t="shared" si="12"/>
        <v>66</v>
      </c>
      <c r="J25">
        <v>70.000615120000006</v>
      </c>
      <c r="K25">
        <v>7748</v>
      </c>
      <c r="L25">
        <v>14797</v>
      </c>
      <c r="M25">
        <f t="shared" si="13"/>
        <v>-31.175091769492724</v>
      </c>
      <c r="N25" s="4">
        <f t="shared" si="14"/>
        <v>12786</v>
      </c>
      <c r="O25" s="5">
        <f t="shared" si="15"/>
        <v>6298</v>
      </c>
      <c r="P25">
        <f t="shared" si="16"/>
        <v>2918</v>
      </c>
      <c r="Q25">
        <f t="shared" si="17"/>
        <v>443</v>
      </c>
      <c r="R25">
        <f>100*(N25-O25)/H25</f>
        <v>28.693998496307106</v>
      </c>
      <c r="S25">
        <f t="shared" si="18"/>
        <v>17378.75</v>
      </c>
      <c r="T25">
        <f t="shared" si="19"/>
        <v>5066.25</v>
      </c>
      <c r="U25">
        <f t="shared" si="20"/>
        <v>54.453584538498959</v>
      </c>
      <c r="V25" t="s">
        <v>104</v>
      </c>
      <c r="W25">
        <f>100/H25*(AC25-AD25)</f>
        <v>24.474813144044933</v>
      </c>
      <c r="X25">
        <v>676</v>
      </c>
      <c r="Y25">
        <v>282</v>
      </c>
      <c r="Z25">
        <v>443</v>
      </c>
      <c r="AA25">
        <v>623</v>
      </c>
      <c r="AB25">
        <v>1007</v>
      </c>
      <c r="AC25">
        <v>11156</v>
      </c>
      <c r="AD25">
        <v>5622</v>
      </c>
      <c r="AE25">
        <v>2636</v>
      </c>
      <c r="AF25">
        <v>734.85749999999996</v>
      </c>
      <c r="AG25">
        <v>100</v>
      </c>
      <c r="AH25">
        <v>0</v>
      </c>
      <c r="AI25">
        <v>14</v>
      </c>
      <c r="AJ25">
        <v>4</v>
      </c>
      <c r="AK25">
        <v>0</v>
      </c>
      <c r="AL25">
        <v>1</v>
      </c>
      <c r="AM25">
        <v>2</v>
      </c>
      <c r="AN25">
        <v>0</v>
      </c>
      <c r="AO25">
        <v>0</v>
      </c>
      <c r="AP25">
        <v>1</v>
      </c>
      <c r="AQ25">
        <v>3</v>
      </c>
      <c r="AR25">
        <v>4</v>
      </c>
      <c r="AS25">
        <v>9</v>
      </c>
      <c r="AT25">
        <v>3</v>
      </c>
      <c r="AU25">
        <v>3</v>
      </c>
      <c r="AV25">
        <v>4</v>
      </c>
      <c r="AW25">
        <v>1</v>
      </c>
      <c r="AX25">
        <v>1</v>
      </c>
      <c r="AY25">
        <v>3</v>
      </c>
      <c r="AZ25">
        <v>3</v>
      </c>
      <c r="BA25">
        <v>3</v>
      </c>
      <c r="BB25">
        <v>7</v>
      </c>
    </row>
    <row r="26" spans="1:54" x14ac:dyDescent="0.25">
      <c r="A26" t="s">
        <v>68</v>
      </c>
      <c r="B26" t="s">
        <v>69</v>
      </c>
      <c r="C26" t="s">
        <v>372</v>
      </c>
      <c r="D26">
        <v>31222</v>
      </c>
      <c r="E26">
        <v>0.96279753400000001</v>
      </c>
      <c r="F26">
        <v>21790</v>
      </c>
      <c r="G26">
        <v>111</v>
      </c>
      <c r="H26">
        <v>21679</v>
      </c>
      <c r="I26">
        <f t="shared" si="12"/>
        <v>75</v>
      </c>
      <c r="J26">
        <v>69.790532319999997</v>
      </c>
      <c r="K26">
        <v>6472</v>
      </c>
      <c r="L26">
        <v>15132</v>
      </c>
      <c r="M26">
        <f t="shared" si="13"/>
        <v>-39.946491996863323</v>
      </c>
      <c r="N26" s="4">
        <f t="shared" si="14"/>
        <v>12392</v>
      </c>
      <c r="O26" s="5">
        <f t="shared" si="15"/>
        <v>4853</v>
      </c>
      <c r="P26">
        <f t="shared" si="16"/>
        <v>4101</v>
      </c>
      <c r="Q26">
        <f t="shared" si="17"/>
        <v>24</v>
      </c>
      <c r="R26">
        <f>100*(N26-O26)/H26</f>
        <v>34.775589279948335</v>
      </c>
      <c r="S26">
        <f t="shared" si="18"/>
        <v>15889</v>
      </c>
      <c r="T26">
        <f t="shared" si="19"/>
        <v>5481</v>
      </c>
      <c r="U26">
        <f t="shared" si="20"/>
        <v>48.009594538493474</v>
      </c>
      <c r="V26" t="s">
        <v>104</v>
      </c>
      <c r="W26">
        <f>100/H26*(AC26-AD26)</f>
        <v>21.804511278195488</v>
      </c>
      <c r="X26">
        <v>697</v>
      </c>
      <c r="Y26">
        <v>1451</v>
      </c>
      <c r="Z26">
        <v>24</v>
      </c>
      <c r="AA26">
        <v>1914</v>
      </c>
      <c r="AB26">
        <v>1595</v>
      </c>
      <c r="AC26">
        <v>8883</v>
      </c>
      <c r="AD26">
        <v>4156</v>
      </c>
      <c r="AE26">
        <v>2650</v>
      </c>
      <c r="AF26">
        <v>704.5675</v>
      </c>
      <c r="AG26">
        <v>234</v>
      </c>
      <c r="AH26">
        <v>0</v>
      </c>
      <c r="AI26">
        <v>17</v>
      </c>
      <c r="AJ26">
        <v>0</v>
      </c>
      <c r="AK26">
        <v>0</v>
      </c>
      <c r="AL26">
        <v>2</v>
      </c>
      <c r="AM26">
        <v>0</v>
      </c>
      <c r="AN26">
        <v>0</v>
      </c>
      <c r="AO26">
        <v>5</v>
      </c>
      <c r="AP26">
        <v>3</v>
      </c>
      <c r="AQ26">
        <v>2</v>
      </c>
      <c r="AR26">
        <v>1</v>
      </c>
      <c r="AS26">
        <v>13</v>
      </c>
      <c r="AT26">
        <v>4</v>
      </c>
      <c r="AU26">
        <v>2</v>
      </c>
      <c r="AV26">
        <v>3</v>
      </c>
      <c r="AW26">
        <v>2</v>
      </c>
      <c r="AX26">
        <v>3</v>
      </c>
      <c r="AY26">
        <v>4</v>
      </c>
      <c r="AZ26">
        <v>4</v>
      </c>
      <c r="BA26">
        <v>2</v>
      </c>
      <c r="BB26">
        <v>8</v>
      </c>
    </row>
    <row r="27" spans="1:54" x14ac:dyDescent="0.25">
      <c r="A27" t="s">
        <v>74</v>
      </c>
      <c r="B27" t="s">
        <v>75</v>
      </c>
      <c r="C27" t="s">
        <v>372</v>
      </c>
      <c r="D27">
        <v>31233</v>
      </c>
      <c r="E27">
        <v>0.96313674299999996</v>
      </c>
      <c r="F27">
        <v>20606</v>
      </c>
      <c r="G27">
        <v>182</v>
      </c>
      <c r="H27">
        <v>20424</v>
      </c>
      <c r="I27">
        <f t="shared" si="12"/>
        <v>85</v>
      </c>
      <c r="J27">
        <v>65.975090449999996</v>
      </c>
      <c r="K27">
        <v>5849</v>
      </c>
      <c r="L27">
        <v>14490</v>
      </c>
      <c r="M27">
        <f t="shared" si="13"/>
        <v>-42.308068938503723</v>
      </c>
      <c r="N27" s="4">
        <f t="shared" si="14"/>
        <v>12711</v>
      </c>
      <c r="O27">
        <f t="shared" si="15"/>
        <v>2459</v>
      </c>
      <c r="P27" s="5">
        <f t="shared" si="16"/>
        <v>3219</v>
      </c>
      <c r="Q27">
        <f t="shared" si="17"/>
        <v>1827</v>
      </c>
      <c r="R27">
        <f>100*(N27-P27)/H27</f>
        <v>46.474735605170387</v>
      </c>
      <c r="S27">
        <f t="shared" si="18"/>
        <v>14942.5</v>
      </c>
      <c r="T27">
        <f t="shared" si="19"/>
        <v>5273.5</v>
      </c>
      <c r="U27">
        <f t="shared" si="20"/>
        <v>47.34136310223267</v>
      </c>
      <c r="V27" t="s">
        <v>104</v>
      </c>
      <c r="W27">
        <f>100/H27*(AC27-AE27)</f>
        <v>38.660399529964742</v>
      </c>
      <c r="X27">
        <v>358</v>
      </c>
      <c r="Y27">
        <v>839</v>
      </c>
      <c r="Z27">
        <v>1827</v>
      </c>
      <c r="AA27">
        <v>872</v>
      </c>
      <c r="AB27">
        <v>1563</v>
      </c>
      <c r="AC27">
        <v>10276</v>
      </c>
      <c r="AD27">
        <v>2101</v>
      </c>
      <c r="AE27">
        <v>2380</v>
      </c>
      <c r="AF27">
        <v>663.78</v>
      </c>
      <c r="AG27">
        <v>123</v>
      </c>
      <c r="AH27">
        <v>0</v>
      </c>
      <c r="AI27">
        <v>10</v>
      </c>
      <c r="AJ27">
        <v>1</v>
      </c>
      <c r="AK27">
        <v>0</v>
      </c>
      <c r="AL27">
        <v>1</v>
      </c>
      <c r="AM27">
        <v>2</v>
      </c>
      <c r="AN27">
        <v>0</v>
      </c>
      <c r="AO27">
        <v>3</v>
      </c>
      <c r="AP27">
        <v>0</v>
      </c>
      <c r="AQ27">
        <v>4</v>
      </c>
      <c r="AR27">
        <v>8</v>
      </c>
      <c r="AS27">
        <v>21</v>
      </c>
      <c r="AT27">
        <v>3</v>
      </c>
      <c r="AU27">
        <v>3</v>
      </c>
      <c r="AV27">
        <v>1</v>
      </c>
      <c r="AW27">
        <v>3</v>
      </c>
      <c r="AX27">
        <v>6</v>
      </c>
      <c r="AY27">
        <v>4</v>
      </c>
      <c r="AZ27">
        <v>4</v>
      </c>
      <c r="BA27">
        <v>6</v>
      </c>
      <c r="BB27">
        <v>5</v>
      </c>
    </row>
    <row r="28" spans="1:54" x14ac:dyDescent="0.25">
      <c r="A28" t="s">
        <v>110</v>
      </c>
      <c r="B28" t="s">
        <v>92</v>
      </c>
      <c r="C28" t="s">
        <v>372</v>
      </c>
      <c r="D28">
        <v>31623</v>
      </c>
      <c r="E28">
        <v>0.97516323199999999</v>
      </c>
      <c r="F28">
        <v>23756</v>
      </c>
      <c r="G28">
        <v>76</v>
      </c>
      <c r="H28">
        <v>17680</v>
      </c>
      <c r="I28">
        <f t="shared" si="12"/>
        <v>54</v>
      </c>
      <c r="J28">
        <v>75.122537390000005</v>
      </c>
      <c r="K28">
        <v>13690</v>
      </c>
      <c r="L28">
        <v>9936</v>
      </c>
      <c r="M28">
        <f t="shared" si="13"/>
        <v>21.233031674208146</v>
      </c>
      <c r="N28" s="5">
        <f t="shared" si="14"/>
        <v>8869</v>
      </c>
      <c r="O28" s="4">
        <f t="shared" si="15"/>
        <v>12939</v>
      </c>
      <c r="P28">
        <f t="shared" si="16"/>
        <v>1679</v>
      </c>
      <c r="Q28">
        <f t="shared" si="17"/>
        <v>68</v>
      </c>
      <c r="R28">
        <f>100*(N28-O28)/H28</f>
        <v>-23.020361990950228</v>
      </c>
      <c r="S28">
        <f t="shared" si="18"/>
        <v>15673</v>
      </c>
      <c r="T28">
        <f t="shared" si="19"/>
        <v>7882</v>
      </c>
      <c r="U28">
        <f t="shared" si="20"/>
        <v>44.066742081447963</v>
      </c>
      <c r="V28" t="s">
        <v>105</v>
      </c>
      <c r="W28">
        <f>100/H28*(AC28-AD28)</f>
        <v>-23.076923076923077</v>
      </c>
      <c r="X28">
        <v>1555</v>
      </c>
      <c r="Y28">
        <v>354</v>
      </c>
      <c r="Z28">
        <v>68</v>
      </c>
      <c r="AA28">
        <v>882</v>
      </c>
      <c r="AB28">
        <v>683</v>
      </c>
      <c r="AC28">
        <v>7304</v>
      </c>
      <c r="AD28">
        <v>11384</v>
      </c>
      <c r="AE28">
        <v>1325</v>
      </c>
      <c r="AF28">
        <v>574.6</v>
      </c>
      <c r="AG28">
        <v>71</v>
      </c>
      <c r="AH28">
        <v>0</v>
      </c>
      <c r="AI28">
        <v>18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2</v>
      </c>
      <c r="AQ28">
        <v>1</v>
      </c>
      <c r="AR28">
        <v>2</v>
      </c>
      <c r="AS28">
        <v>17</v>
      </c>
      <c r="AT28">
        <v>1</v>
      </c>
      <c r="AU28">
        <v>0</v>
      </c>
      <c r="AV28">
        <v>2</v>
      </c>
      <c r="AW28">
        <v>2</v>
      </c>
      <c r="AX28">
        <v>1</v>
      </c>
      <c r="AY28">
        <v>2</v>
      </c>
      <c r="AZ28">
        <v>2</v>
      </c>
      <c r="BA28">
        <v>1</v>
      </c>
      <c r="BB28">
        <v>2</v>
      </c>
    </row>
    <row r="29" spans="1:54" x14ac:dyDescent="0.25">
      <c r="A29" t="s">
        <v>64</v>
      </c>
      <c r="B29" t="s">
        <v>65</v>
      </c>
      <c r="C29" t="s">
        <v>372</v>
      </c>
      <c r="D29">
        <v>30820</v>
      </c>
      <c r="E29">
        <v>0.95040099899999997</v>
      </c>
      <c r="F29">
        <v>22731</v>
      </c>
      <c r="G29">
        <v>100</v>
      </c>
      <c r="H29">
        <v>22630</v>
      </c>
      <c r="I29">
        <f t="shared" si="12"/>
        <v>109</v>
      </c>
      <c r="J29">
        <v>73.754055809999997</v>
      </c>
      <c r="K29">
        <v>10084</v>
      </c>
      <c r="L29">
        <v>12437</v>
      </c>
      <c r="M29">
        <f t="shared" si="13"/>
        <v>-10.397702165267344</v>
      </c>
      <c r="N29" s="4">
        <f t="shared" si="14"/>
        <v>11955</v>
      </c>
      <c r="O29" s="5">
        <f t="shared" si="15"/>
        <v>8954</v>
      </c>
      <c r="P29">
        <f t="shared" si="16"/>
        <v>1470</v>
      </c>
      <c r="Q29">
        <f t="shared" si="17"/>
        <v>55</v>
      </c>
      <c r="R29">
        <f>100*(N29-O29)/H29</f>
        <v>13.261157755192222</v>
      </c>
      <c r="S29">
        <f t="shared" si="18"/>
        <v>16008</v>
      </c>
      <c r="T29">
        <f t="shared" si="19"/>
        <v>6426</v>
      </c>
      <c r="U29">
        <f t="shared" si="20"/>
        <v>42.342023862129913</v>
      </c>
      <c r="V29" t="s">
        <v>104</v>
      </c>
      <c r="W29">
        <f>100/H29*(AC29-AD29)</f>
        <v>9.5183384887317732</v>
      </c>
      <c r="X29">
        <v>1320</v>
      </c>
      <c r="Y29">
        <v>147</v>
      </c>
      <c r="Z29">
        <v>55</v>
      </c>
      <c r="AA29">
        <v>1092</v>
      </c>
      <c r="AB29">
        <v>1075</v>
      </c>
      <c r="AC29">
        <v>9788</v>
      </c>
      <c r="AD29">
        <v>7634</v>
      </c>
      <c r="AE29">
        <v>1323</v>
      </c>
      <c r="AF29">
        <v>735.47500000000002</v>
      </c>
      <c r="AG29">
        <v>87</v>
      </c>
      <c r="AH29">
        <v>0</v>
      </c>
      <c r="AI29">
        <v>26</v>
      </c>
      <c r="AJ29">
        <v>2</v>
      </c>
      <c r="AK29">
        <v>2</v>
      </c>
      <c r="AL29">
        <v>1</v>
      </c>
      <c r="AM29">
        <v>1</v>
      </c>
      <c r="AN29">
        <v>1</v>
      </c>
      <c r="AO29">
        <v>5</v>
      </c>
      <c r="AP29">
        <v>1</v>
      </c>
      <c r="AQ29">
        <v>0</v>
      </c>
      <c r="AR29">
        <v>4</v>
      </c>
      <c r="AS29">
        <v>18</v>
      </c>
      <c r="AT29">
        <v>7</v>
      </c>
      <c r="AU29">
        <v>4</v>
      </c>
      <c r="AV29">
        <v>3</v>
      </c>
      <c r="AW29">
        <v>10</v>
      </c>
      <c r="AX29">
        <v>1</v>
      </c>
      <c r="AY29">
        <v>9</v>
      </c>
      <c r="AZ29">
        <v>3</v>
      </c>
      <c r="BA29">
        <v>5</v>
      </c>
      <c r="BB29">
        <v>6</v>
      </c>
    </row>
    <row r="30" spans="1:54" x14ac:dyDescent="0.25">
      <c r="A30" t="s">
        <v>82</v>
      </c>
      <c r="B30" t="s">
        <v>83</v>
      </c>
      <c r="C30" t="s">
        <v>372</v>
      </c>
      <c r="D30">
        <v>31781</v>
      </c>
      <c r="E30">
        <v>0.98003550100000003</v>
      </c>
      <c r="F30">
        <v>24747</v>
      </c>
      <c r="G30">
        <v>61</v>
      </c>
      <c r="H30">
        <v>24686</v>
      </c>
      <c r="I30">
        <f t="shared" si="12"/>
        <v>40</v>
      </c>
      <c r="J30">
        <v>77.867279190000005</v>
      </c>
      <c r="K30">
        <v>12972</v>
      </c>
      <c r="L30">
        <v>11674</v>
      </c>
      <c r="M30">
        <f t="shared" si="13"/>
        <v>5.2580409948958922</v>
      </c>
      <c r="N30" s="5">
        <f t="shared" si="14"/>
        <v>10380</v>
      </c>
      <c r="O30" s="4">
        <f t="shared" si="15"/>
        <v>11956</v>
      </c>
      <c r="P30">
        <f t="shared" si="16"/>
        <v>2152</v>
      </c>
      <c r="Q30">
        <f t="shared" si="17"/>
        <v>36</v>
      </c>
      <c r="R30">
        <f>100*(N30-O30)/H30</f>
        <v>-6.3841853682249052</v>
      </c>
      <c r="S30">
        <f t="shared" si="18"/>
        <v>16684</v>
      </c>
      <c r="T30">
        <f t="shared" si="19"/>
        <v>7840</v>
      </c>
      <c r="U30">
        <f t="shared" si="20"/>
        <v>35.825974236409301</v>
      </c>
      <c r="V30" t="s">
        <v>105</v>
      </c>
      <c r="W30">
        <f>100/H30*(AC30-AD30)</f>
        <v>-10.187960787490885</v>
      </c>
      <c r="X30">
        <v>1169</v>
      </c>
      <c r="Y30">
        <v>402</v>
      </c>
      <c r="Z30">
        <v>36</v>
      </c>
      <c r="AA30">
        <v>1128</v>
      </c>
      <c r="AB30">
        <v>980</v>
      </c>
      <c r="AC30">
        <v>8272</v>
      </c>
      <c r="AD30">
        <v>10787</v>
      </c>
      <c r="AE30">
        <v>1750</v>
      </c>
      <c r="AF30">
        <v>802.29499999999996</v>
      </c>
      <c r="AG30">
        <v>122</v>
      </c>
      <c r="AH30">
        <v>0</v>
      </c>
      <c r="AI30">
        <v>11</v>
      </c>
      <c r="AJ30">
        <v>1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1</v>
      </c>
      <c r="AR30">
        <v>3</v>
      </c>
      <c r="AS30">
        <v>13</v>
      </c>
      <c r="AT30">
        <v>1</v>
      </c>
      <c r="AU30">
        <v>1</v>
      </c>
      <c r="AV30">
        <v>0</v>
      </c>
      <c r="AW30">
        <v>3</v>
      </c>
      <c r="AX30">
        <v>1</v>
      </c>
      <c r="AY30">
        <v>1</v>
      </c>
      <c r="AZ30">
        <v>0</v>
      </c>
      <c r="BA30">
        <v>2</v>
      </c>
      <c r="BB30">
        <v>1</v>
      </c>
    </row>
    <row r="31" spans="1:54" x14ac:dyDescent="0.25">
      <c r="A31" t="s">
        <v>66</v>
      </c>
      <c r="B31" t="s">
        <v>67</v>
      </c>
      <c r="C31" t="s">
        <v>372</v>
      </c>
      <c r="D31">
        <v>32514</v>
      </c>
      <c r="E31">
        <v>1.002639133</v>
      </c>
      <c r="F31">
        <v>21763</v>
      </c>
      <c r="G31">
        <v>102</v>
      </c>
      <c r="H31">
        <v>21661</v>
      </c>
      <c r="I31">
        <f t="shared" si="12"/>
        <v>97</v>
      </c>
      <c r="J31">
        <v>66.934243710000004</v>
      </c>
      <c r="K31">
        <v>11829</v>
      </c>
      <c r="L31">
        <v>9736</v>
      </c>
      <c r="M31">
        <f t="shared" si="13"/>
        <v>9.6625271224781866</v>
      </c>
      <c r="N31" s="5">
        <f t="shared" si="14"/>
        <v>9912</v>
      </c>
      <c r="O31" s="4">
        <f t="shared" si="15"/>
        <v>10219</v>
      </c>
      <c r="P31">
        <f t="shared" si="16"/>
        <v>1264</v>
      </c>
      <c r="Q31">
        <f t="shared" si="17"/>
        <v>91</v>
      </c>
      <c r="R31">
        <f>100*(N31-O31)/H31</f>
        <v>-1.4172937537509811</v>
      </c>
      <c r="S31">
        <f t="shared" si="18"/>
        <v>14225.75</v>
      </c>
      <c r="T31">
        <f t="shared" si="19"/>
        <v>7260.25</v>
      </c>
      <c r="U31">
        <f t="shared" si="20"/>
        <v>32.156871797239276</v>
      </c>
      <c r="V31" t="s">
        <v>105</v>
      </c>
      <c r="W31">
        <f>100/H31*(AC31-AD31)</f>
        <v>-3.7394395457273437</v>
      </c>
      <c r="X31">
        <v>1737</v>
      </c>
      <c r="Y31">
        <v>147</v>
      </c>
      <c r="Z31">
        <v>91</v>
      </c>
      <c r="AA31">
        <v>721</v>
      </c>
      <c r="AB31">
        <v>1519</v>
      </c>
      <c r="AC31">
        <v>7672</v>
      </c>
      <c r="AD31">
        <v>8482</v>
      </c>
      <c r="AE31">
        <v>1117</v>
      </c>
      <c r="AF31">
        <v>703.98249999999996</v>
      </c>
      <c r="AG31">
        <v>79</v>
      </c>
      <c r="AH31">
        <v>0</v>
      </c>
      <c r="AI31">
        <v>28</v>
      </c>
      <c r="AJ31">
        <v>0</v>
      </c>
      <c r="AK31">
        <v>1</v>
      </c>
      <c r="AL31">
        <v>7</v>
      </c>
      <c r="AM31">
        <v>1</v>
      </c>
      <c r="AN31">
        <v>3</v>
      </c>
      <c r="AO31">
        <v>0</v>
      </c>
      <c r="AP31">
        <v>1</v>
      </c>
      <c r="AQ31">
        <v>0</v>
      </c>
      <c r="AR31">
        <v>4</v>
      </c>
      <c r="AS31">
        <v>13</v>
      </c>
      <c r="AT31">
        <v>6</v>
      </c>
      <c r="AU31">
        <v>1</v>
      </c>
      <c r="AV31">
        <v>3</v>
      </c>
      <c r="AW31">
        <v>6</v>
      </c>
      <c r="AX31">
        <v>4</v>
      </c>
      <c r="AY31">
        <v>4</v>
      </c>
      <c r="AZ31">
        <v>5</v>
      </c>
      <c r="BA31">
        <v>3</v>
      </c>
      <c r="BB31">
        <v>7</v>
      </c>
    </row>
    <row r="32" spans="1:54" x14ac:dyDescent="0.25">
      <c r="A32" t="s">
        <v>76</v>
      </c>
      <c r="B32" t="s">
        <v>77</v>
      </c>
      <c r="C32" t="s">
        <v>372</v>
      </c>
      <c r="D32">
        <v>32357</v>
      </c>
      <c r="E32">
        <v>0.99779770099999998</v>
      </c>
      <c r="F32">
        <v>20675</v>
      </c>
      <c r="G32">
        <v>193</v>
      </c>
      <c r="H32">
        <v>20482</v>
      </c>
      <c r="I32">
        <f t="shared" si="12"/>
        <v>83</v>
      </c>
      <c r="J32">
        <v>63.896529340000001</v>
      </c>
      <c r="K32">
        <v>8024</v>
      </c>
      <c r="L32">
        <v>12375</v>
      </c>
      <c r="M32">
        <f t="shared" si="13"/>
        <v>-21.243042671614099</v>
      </c>
      <c r="N32" s="4">
        <f t="shared" si="14"/>
        <v>10387</v>
      </c>
      <c r="O32" s="5">
        <f t="shared" si="15"/>
        <v>2709</v>
      </c>
      <c r="P32">
        <f t="shared" si="16"/>
        <v>2486</v>
      </c>
      <c r="Q32">
        <f t="shared" si="17"/>
        <v>4731</v>
      </c>
      <c r="R32">
        <f>100*(N32-Q32)/H32</f>
        <v>27.614490772385508</v>
      </c>
      <c r="S32">
        <f t="shared" si="18"/>
        <v>13298.5</v>
      </c>
      <c r="T32">
        <f t="shared" si="19"/>
        <v>7014.5</v>
      </c>
      <c r="U32">
        <f t="shared" si="20"/>
        <v>30.680597597890831</v>
      </c>
      <c r="V32" t="s">
        <v>104</v>
      </c>
      <c r="W32">
        <f>100/H32*(AC32-Z32)</f>
        <v>22.517332291768383</v>
      </c>
      <c r="X32">
        <v>430</v>
      </c>
      <c r="Y32">
        <v>124</v>
      </c>
      <c r="Z32">
        <v>4731</v>
      </c>
      <c r="AA32">
        <v>460</v>
      </c>
      <c r="AB32">
        <v>584</v>
      </c>
      <c r="AC32">
        <v>9343</v>
      </c>
      <c r="AD32">
        <v>2279</v>
      </c>
      <c r="AE32">
        <v>2362</v>
      </c>
      <c r="AF32">
        <v>665.66499999999996</v>
      </c>
      <c r="AG32">
        <v>86</v>
      </c>
      <c r="AH32">
        <v>0</v>
      </c>
      <c r="AI32">
        <v>10</v>
      </c>
      <c r="AJ32">
        <v>2</v>
      </c>
      <c r="AK32">
        <v>0</v>
      </c>
      <c r="AL32">
        <v>3</v>
      </c>
      <c r="AM32">
        <v>4</v>
      </c>
      <c r="AN32">
        <v>1</v>
      </c>
      <c r="AO32">
        <v>2</v>
      </c>
      <c r="AP32">
        <v>0</v>
      </c>
      <c r="AQ32">
        <v>4</v>
      </c>
      <c r="AR32">
        <v>4</v>
      </c>
      <c r="AS32">
        <v>15</v>
      </c>
      <c r="AT32">
        <v>7</v>
      </c>
      <c r="AU32">
        <v>2</v>
      </c>
      <c r="AV32">
        <v>4</v>
      </c>
      <c r="AW32">
        <v>3</v>
      </c>
      <c r="AX32">
        <v>3</v>
      </c>
      <c r="AY32">
        <v>9</v>
      </c>
      <c r="AZ32">
        <v>3</v>
      </c>
      <c r="BA32">
        <v>4</v>
      </c>
      <c r="BB32">
        <v>3</v>
      </c>
    </row>
    <row r="33" spans="1:54" x14ac:dyDescent="0.25">
      <c r="A33" t="s">
        <v>97</v>
      </c>
      <c r="B33" t="s">
        <v>98</v>
      </c>
      <c r="C33" t="s">
        <v>372</v>
      </c>
      <c r="D33">
        <v>30935</v>
      </c>
      <c r="E33">
        <v>0.95394727199999996</v>
      </c>
      <c r="F33">
        <v>24076</v>
      </c>
      <c r="G33">
        <v>51</v>
      </c>
      <c r="H33">
        <v>24025</v>
      </c>
      <c r="I33">
        <f t="shared" si="12"/>
        <v>64</v>
      </c>
      <c r="J33">
        <v>77.827703249999999</v>
      </c>
      <c r="K33">
        <v>11868</v>
      </c>
      <c r="L33">
        <v>12093</v>
      </c>
      <c r="M33">
        <f t="shared" si="13"/>
        <v>-0.93652445369406867</v>
      </c>
      <c r="N33" s="5">
        <f t="shared" si="14"/>
        <v>11053</v>
      </c>
      <c r="O33" s="4">
        <f t="shared" si="15"/>
        <v>11359</v>
      </c>
      <c r="P33">
        <f t="shared" si="16"/>
        <v>1328</v>
      </c>
      <c r="Q33">
        <f t="shared" si="17"/>
        <v>72</v>
      </c>
      <c r="R33">
        <f>100*(N33-O33)/H33</f>
        <v>-1.2736732570239333</v>
      </c>
      <c r="S33">
        <f t="shared" si="18"/>
        <v>15150.75</v>
      </c>
      <c r="T33">
        <f t="shared" si="19"/>
        <v>8661.25</v>
      </c>
      <c r="U33">
        <f t="shared" si="20"/>
        <v>27.011446409989595</v>
      </c>
      <c r="V33" t="s">
        <v>105</v>
      </c>
      <c r="W33">
        <f>100/H33*(AC33-AD33)</f>
        <v>-7.2965660770031224</v>
      </c>
      <c r="X33">
        <v>2287</v>
      </c>
      <c r="Y33">
        <v>388</v>
      </c>
      <c r="Z33">
        <v>72</v>
      </c>
      <c r="AA33">
        <v>3297</v>
      </c>
      <c r="AB33">
        <v>437</v>
      </c>
      <c r="AC33">
        <v>7319</v>
      </c>
      <c r="AD33">
        <v>9072</v>
      </c>
      <c r="AE33">
        <v>940</v>
      </c>
      <c r="AF33">
        <v>780.8125</v>
      </c>
      <c r="AG33">
        <v>149</v>
      </c>
      <c r="AH33">
        <v>0</v>
      </c>
      <c r="AI33">
        <v>29</v>
      </c>
      <c r="AJ33">
        <v>2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1</v>
      </c>
      <c r="AQ33">
        <v>0</v>
      </c>
      <c r="AR33">
        <v>2</v>
      </c>
      <c r="AS33">
        <v>11</v>
      </c>
      <c r="AT33">
        <v>2</v>
      </c>
      <c r="AU33">
        <v>1</v>
      </c>
      <c r="AV33">
        <v>0</v>
      </c>
      <c r="AW33">
        <v>8</v>
      </c>
      <c r="AX33">
        <v>2</v>
      </c>
      <c r="AY33">
        <v>1</v>
      </c>
      <c r="AZ33">
        <v>0</v>
      </c>
      <c r="BA33">
        <v>2</v>
      </c>
      <c r="BB33">
        <v>1</v>
      </c>
    </row>
    <row r="34" spans="1:54" x14ac:dyDescent="0.25">
      <c r="A34" t="s">
        <v>70</v>
      </c>
      <c r="B34" t="s">
        <v>71</v>
      </c>
      <c r="C34" t="s">
        <v>372</v>
      </c>
      <c r="D34">
        <v>31466</v>
      </c>
      <c r="E34">
        <v>0.97032179900000004</v>
      </c>
      <c r="F34">
        <v>22032</v>
      </c>
      <c r="G34">
        <v>73</v>
      </c>
      <c r="H34">
        <v>21959</v>
      </c>
      <c r="I34">
        <f t="shared" si="12"/>
        <v>60</v>
      </c>
      <c r="J34">
        <v>70.018432590000003</v>
      </c>
      <c r="K34">
        <v>11920</v>
      </c>
      <c r="L34">
        <v>9979</v>
      </c>
      <c r="M34">
        <f t="shared" si="13"/>
        <v>8.8392003278837841</v>
      </c>
      <c r="N34" s="5">
        <f t="shared" si="14"/>
        <v>8230</v>
      </c>
      <c r="O34" s="4">
        <f t="shared" si="15"/>
        <v>10331</v>
      </c>
      <c r="P34">
        <f t="shared" si="16"/>
        <v>3122</v>
      </c>
      <c r="Q34">
        <f t="shared" si="17"/>
        <v>117</v>
      </c>
      <c r="R34">
        <f>100*(N34-O34)/H34</f>
        <v>-9.567830957693884</v>
      </c>
      <c r="S34">
        <f t="shared" si="18"/>
        <v>13802</v>
      </c>
      <c r="T34">
        <f t="shared" si="19"/>
        <v>7998</v>
      </c>
      <c r="U34">
        <f t="shared" si="20"/>
        <v>26.431076096361402</v>
      </c>
      <c r="V34" t="s">
        <v>105</v>
      </c>
      <c r="W34">
        <f>100/H34*(AC34-AD34)</f>
        <v>-15.073546154196459</v>
      </c>
      <c r="X34">
        <v>1921</v>
      </c>
      <c r="Y34">
        <v>1624</v>
      </c>
      <c r="Z34">
        <v>117</v>
      </c>
      <c r="AA34">
        <v>1658</v>
      </c>
      <c r="AB34">
        <v>1472</v>
      </c>
      <c r="AC34">
        <v>5100</v>
      </c>
      <c r="AD34">
        <v>8410</v>
      </c>
      <c r="AE34">
        <v>1498</v>
      </c>
      <c r="AF34">
        <v>713.66750000000002</v>
      </c>
      <c r="AG34">
        <v>99</v>
      </c>
      <c r="AH34">
        <v>0</v>
      </c>
      <c r="AI34">
        <v>17</v>
      </c>
      <c r="AJ34">
        <v>1</v>
      </c>
      <c r="AK34">
        <v>0</v>
      </c>
      <c r="AL34">
        <v>7</v>
      </c>
      <c r="AM34">
        <v>0</v>
      </c>
      <c r="AN34">
        <v>1</v>
      </c>
      <c r="AO34">
        <v>1</v>
      </c>
      <c r="AP34">
        <v>0</v>
      </c>
      <c r="AQ34">
        <v>3</v>
      </c>
      <c r="AR34">
        <v>1</v>
      </c>
      <c r="AS34">
        <v>16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2</v>
      </c>
      <c r="AZ34">
        <v>1</v>
      </c>
      <c r="BA34">
        <v>1</v>
      </c>
      <c r="BB34">
        <v>5</v>
      </c>
    </row>
    <row r="35" spans="1:54" x14ac:dyDescent="0.25">
      <c r="A35" t="s">
        <v>95</v>
      </c>
      <c r="B35" t="s">
        <v>96</v>
      </c>
      <c r="C35" t="s">
        <v>372</v>
      </c>
      <c r="D35">
        <v>31827</v>
      </c>
      <c r="E35">
        <v>0.98145400999999999</v>
      </c>
      <c r="F35">
        <v>24282</v>
      </c>
      <c r="G35">
        <v>80</v>
      </c>
      <c r="H35">
        <v>24202</v>
      </c>
      <c r="I35">
        <f t="shared" si="12"/>
        <v>68</v>
      </c>
      <c r="J35">
        <v>76.293712889999995</v>
      </c>
      <c r="K35">
        <v>13476</v>
      </c>
      <c r="L35">
        <v>10658</v>
      </c>
      <c r="M35">
        <f t="shared" si="13"/>
        <v>11.643665812742748</v>
      </c>
      <c r="N35" s="5">
        <f t="shared" si="14"/>
        <v>10135</v>
      </c>
      <c r="O35" s="4">
        <f t="shared" si="15"/>
        <v>12871</v>
      </c>
      <c r="P35">
        <f t="shared" si="16"/>
        <v>975</v>
      </c>
      <c r="Q35">
        <f t="shared" si="17"/>
        <v>46</v>
      </c>
      <c r="R35">
        <f>100*(N35-O35)/H35</f>
        <v>-11.304850838773655</v>
      </c>
      <c r="S35">
        <f t="shared" si="18"/>
        <v>15207.5</v>
      </c>
      <c r="T35">
        <f t="shared" si="19"/>
        <v>8819.5</v>
      </c>
      <c r="U35">
        <f t="shared" si="20"/>
        <v>26.394512850177673</v>
      </c>
      <c r="V35" t="s">
        <v>105</v>
      </c>
      <c r="W35">
        <f>100/H35*(AC35-AD35)</f>
        <v>-15.58962069250475</v>
      </c>
      <c r="X35">
        <v>1894</v>
      </c>
      <c r="Y35">
        <v>189</v>
      </c>
      <c r="Z35">
        <v>46</v>
      </c>
      <c r="AA35">
        <v>2372</v>
      </c>
      <c r="AB35">
        <v>559</v>
      </c>
      <c r="AC35">
        <v>7204</v>
      </c>
      <c r="AD35">
        <v>10977</v>
      </c>
      <c r="AE35">
        <v>786</v>
      </c>
      <c r="AF35">
        <v>786.56500000000005</v>
      </c>
      <c r="AG35">
        <v>107</v>
      </c>
      <c r="AH35">
        <v>0</v>
      </c>
      <c r="AI35">
        <v>27</v>
      </c>
      <c r="AJ35">
        <v>0</v>
      </c>
      <c r="AK35">
        <v>4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4</v>
      </c>
      <c r="AR35">
        <v>2</v>
      </c>
      <c r="AS35">
        <v>13</v>
      </c>
      <c r="AT35">
        <v>0</v>
      </c>
      <c r="AU35">
        <v>0</v>
      </c>
      <c r="AV35">
        <v>1</v>
      </c>
      <c r="AW35">
        <v>11</v>
      </c>
      <c r="AX35">
        <v>1</v>
      </c>
      <c r="AY35">
        <v>1</v>
      </c>
      <c r="AZ35">
        <v>0</v>
      </c>
      <c r="BA35">
        <v>0</v>
      </c>
      <c r="BB35">
        <v>3</v>
      </c>
    </row>
    <row r="36" spans="1:54" x14ac:dyDescent="0.25">
      <c r="A36" t="s">
        <v>86</v>
      </c>
      <c r="B36" t="s">
        <v>87</v>
      </c>
      <c r="C36" t="s">
        <v>372</v>
      </c>
      <c r="D36">
        <v>31449</v>
      </c>
      <c r="E36">
        <v>0.96979756699999997</v>
      </c>
      <c r="F36">
        <v>24105</v>
      </c>
      <c r="G36">
        <v>78</v>
      </c>
      <c r="H36">
        <v>24027</v>
      </c>
      <c r="I36">
        <f t="shared" si="12"/>
        <v>123</v>
      </c>
      <c r="J36">
        <v>76.647906129999996</v>
      </c>
      <c r="K36">
        <v>13967</v>
      </c>
      <c r="L36">
        <v>9520</v>
      </c>
      <c r="M36">
        <f t="shared" si="13"/>
        <v>18.508344778790526</v>
      </c>
      <c r="N36" s="5">
        <f t="shared" si="14"/>
        <v>9879</v>
      </c>
      <c r="O36" s="4">
        <f t="shared" si="15"/>
        <v>12711</v>
      </c>
      <c r="P36">
        <f t="shared" si="16"/>
        <v>787</v>
      </c>
      <c r="Q36">
        <f t="shared" si="17"/>
        <v>61</v>
      </c>
      <c r="R36">
        <f>100*(N36-O36)/H36</f>
        <v>-11.786739917592708</v>
      </c>
      <c r="S36">
        <f t="shared" si="18"/>
        <v>14867.25</v>
      </c>
      <c r="T36">
        <f t="shared" si="19"/>
        <v>8570.75</v>
      </c>
      <c r="U36">
        <f t="shared" si="20"/>
        <v>26.205934989803136</v>
      </c>
      <c r="V36" t="s">
        <v>105</v>
      </c>
      <c r="W36">
        <f>100/H36*(AC36-AD36)</f>
        <v>-13.776168477129897</v>
      </c>
      <c r="X36">
        <v>1996</v>
      </c>
      <c r="Y36">
        <v>164</v>
      </c>
      <c r="Z36">
        <v>61</v>
      </c>
      <c r="AA36">
        <v>1279</v>
      </c>
      <c r="AB36">
        <v>1195</v>
      </c>
      <c r="AC36">
        <v>7405</v>
      </c>
      <c r="AD36">
        <v>10715</v>
      </c>
      <c r="AE36">
        <v>623</v>
      </c>
      <c r="AF36">
        <v>780.87750000000005</v>
      </c>
      <c r="AG36">
        <v>49</v>
      </c>
      <c r="AH36">
        <v>0</v>
      </c>
      <c r="AI36">
        <v>23</v>
      </c>
      <c r="AJ36">
        <v>0</v>
      </c>
      <c r="AK36">
        <v>2</v>
      </c>
      <c r="AL36">
        <v>3</v>
      </c>
      <c r="AM36">
        <v>0</v>
      </c>
      <c r="AN36">
        <v>3</v>
      </c>
      <c r="AO36">
        <v>2</v>
      </c>
      <c r="AP36">
        <v>1</v>
      </c>
      <c r="AQ36">
        <v>3</v>
      </c>
      <c r="AR36">
        <v>44</v>
      </c>
      <c r="AS36">
        <v>21</v>
      </c>
      <c r="AT36">
        <v>4</v>
      </c>
      <c r="AU36">
        <v>0</v>
      </c>
      <c r="AV36">
        <v>0</v>
      </c>
      <c r="AW36">
        <v>6</v>
      </c>
      <c r="AX36">
        <v>0</v>
      </c>
      <c r="AY36">
        <v>0</v>
      </c>
      <c r="AZ36">
        <v>2</v>
      </c>
      <c r="BA36">
        <v>3</v>
      </c>
      <c r="BB36">
        <v>6</v>
      </c>
    </row>
    <row r="37" spans="1:54" x14ac:dyDescent="0.25">
      <c r="A37" t="s">
        <v>90</v>
      </c>
      <c r="B37" t="s">
        <v>91</v>
      </c>
      <c r="C37" t="s">
        <v>372</v>
      </c>
      <c r="D37">
        <v>32706</v>
      </c>
      <c r="E37">
        <v>1.0085598659999999</v>
      </c>
      <c r="F37">
        <v>25653</v>
      </c>
      <c r="G37">
        <v>66</v>
      </c>
      <c r="H37">
        <v>25587</v>
      </c>
      <c r="I37">
        <f t="shared" si="12"/>
        <v>69</v>
      </c>
      <c r="J37">
        <v>78.435149510000002</v>
      </c>
      <c r="K37">
        <v>1874</v>
      </c>
      <c r="L37">
        <v>23644</v>
      </c>
      <c r="M37">
        <f t="shared" si="13"/>
        <v>-85.082268339391092</v>
      </c>
      <c r="N37" s="4">
        <f t="shared" si="14"/>
        <v>19098</v>
      </c>
      <c r="O37">
        <f t="shared" si="15"/>
        <v>1534</v>
      </c>
      <c r="P37" s="5">
        <f t="shared" si="16"/>
        <v>4201</v>
      </c>
      <c r="Q37">
        <f t="shared" si="17"/>
        <v>18</v>
      </c>
      <c r="R37">
        <f>100*(N37-P37)/H37</f>
        <v>58.220971587134095</v>
      </c>
      <c r="S37">
        <f t="shared" si="18"/>
        <v>15486.5</v>
      </c>
      <c r="T37">
        <f t="shared" si="19"/>
        <v>9364.5</v>
      </c>
      <c r="U37">
        <f t="shared" si="20"/>
        <v>23.926212529800289</v>
      </c>
      <c r="V37" t="s">
        <v>102</v>
      </c>
      <c r="W37">
        <f>100/H37*(AC37-AA37)</f>
        <v>-12.678313205924884</v>
      </c>
      <c r="X37">
        <v>223</v>
      </c>
      <c r="Y37">
        <v>1729</v>
      </c>
      <c r="Z37">
        <v>18</v>
      </c>
      <c r="AA37">
        <v>11010</v>
      </c>
      <c r="AB37">
        <v>322</v>
      </c>
      <c r="AC37">
        <v>7766</v>
      </c>
      <c r="AD37">
        <v>1311</v>
      </c>
      <c r="AE37">
        <v>2472</v>
      </c>
      <c r="AF37">
        <v>831.57749999999999</v>
      </c>
      <c r="AG37">
        <v>667</v>
      </c>
      <c r="AH37">
        <v>0</v>
      </c>
      <c r="AI37">
        <v>23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2</v>
      </c>
      <c r="AR37">
        <v>1</v>
      </c>
      <c r="AS37">
        <v>18</v>
      </c>
      <c r="AT37">
        <v>1</v>
      </c>
      <c r="AU37">
        <v>0</v>
      </c>
      <c r="AV37">
        <v>1</v>
      </c>
      <c r="AW37">
        <v>6</v>
      </c>
      <c r="AX37">
        <v>2</v>
      </c>
      <c r="AY37">
        <v>0</v>
      </c>
      <c r="AZ37">
        <v>0</v>
      </c>
      <c r="BA37">
        <v>0</v>
      </c>
      <c r="BB37">
        <v>11</v>
      </c>
    </row>
    <row r="38" spans="1:54" x14ac:dyDescent="0.25">
      <c r="A38" t="s">
        <v>84</v>
      </c>
      <c r="B38" t="s">
        <v>85</v>
      </c>
      <c r="C38" t="s">
        <v>372</v>
      </c>
      <c r="D38">
        <v>31478</v>
      </c>
      <c r="E38">
        <v>0.97069184500000005</v>
      </c>
      <c r="F38">
        <v>23754</v>
      </c>
      <c r="G38">
        <v>71</v>
      </c>
      <c r="H38">
        <v>23683</v>
      </c>
      <c r="I38">
        <f t="shared" si="12"/>
        <v>82</v>
      </c>
      <c r="J38">
        <v>75.462227589999998</v>
      </c>
      <c r="K38">
        <v>13987</v>
      </c>
      <c r="L38">
        <v>9614</v>
      </c>
      <c r="M38">
        <f t="shared" si="13"/>
        <v>18.464721530211545</v>
      </c>
      <c r="N38" s="5">
        <f t="shared" si="14"/>
        <v>9786</v>
      </c>
      <c r="O38" s="4">
        <f t="shared" si="15"/>
        <v>13209</v>
      </c>
      <c r="P38">
        <f t="shared" si="16"/>
        <v>465</v>
      </c>
      <c r="Q38">
        <f t="shared" si="17"/>
        <v>66</v>
      </c>
      <c r="R38">
        <f>100*(N38-O38)/H38</f>
        <v>-14.45340539627581</v>
      </c>
      <c r="S38">
        <f t="shared" si="18"/>
        <v>13901.75</v>
      </c>
      <c r="T38">
        <f t="shared" si="19"/>
        <v>9624.25</v>
      </c>
      <c r="U38">
        <f t="shared" si="20"/>
        <v>18.061478697800109</v>
      </c>
      <c r="V38" t="s">
        <v>105</v>
      </c>
      <c r="W38">
        <f>100/H38*(AC38-AD38)</f>
        <v>-20.875733648608708</v>
      </c>
      <c r="X38">
        <v>2180</v>
      </c>
      <c r="Y38">
        <v>149</v>
      </c>
      <c r="Z38">
        <v>66</v>
      </c>
      <c r="AA38">
        <v>2989</v>
      </c>
      <c r="AB38">
        <v>712</v>
      </c>
      <c r="AC38">
        <v>6085</v>
      </c>
      <c r="AD38">
        <v>11029</v>
      </c>
      <c r="AE38">
        <v>316</v>
      </c>
      <c r="AF38">
        <v>769.69749999999999</v>
      </c>
      <c r="AG38">
        <v>75</v>
      </c>
      <c r="AH38">
        <v>0</v>
      </c>
      <c r="AI38">
        <v>25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1</v>
      </c>
      <c r="AP38">
        <v>1</v>
      </c>
      <c r="AQ38">
        <v>5</v>
      </c>
      <c r="AR38">
        <v>2</v>
      </c>
      <c r="AS38">
        <v>28</v>
      </c>
      <c r="AT38">
        <v>3</v>
      </c>
      <c r="AU38">
        <v>0</v>
      </c>
      <c r="AV38">
        <v>3</v>
      </c>
      <c r="AW38">
        <v>7</v>
      </c>
      <c r="AX38">
        <v>3</v>
      </c>
      <c r="AY38">
        <v>1</v>
      </c>
      <c r="AZ38">
        <v>0</v>
      </c>
      <c r="BA38">
        <v>0</v>
      </c>
      <c r="BB38">
        <v>1</v>
      </c>
    </row>
    <row r="39" spans="1:54" x14ac:dyDescent="0.25">
      <c r="A39" t="s">
        <v>72</v>
      </c>
      <c r="B39" t="s">
        <v>73</v>
      </c>
      <c r="C39" t="s">
        <v>372</v>
      </c>
      <c r="D39">
        <v>31833</v>
      </c>
      <c r="E39">
        <v>0.98163903299999999</v>
      </c>
      <c r="F39">
        <v>18912</v>
      </c>
      <c r="G39">
        <v>180</v>
      </c>
      <c r="H39">
        <v>18732</v>
      </c>
      <c r="I39">
        <f t="shared" si="12"/>
        <v>128</v>
      </c>
      <c r="J39">
        <v>59.410046180000002</v>
      </c>
      <c r="K39">
        <v>11276</v>
      </c>
      <c r="L39">
        <v>7330</v>
      </c>
      <c r="M39">
        <f t="shared" si="13"/>
        <v>21.06555626734999</v>
      </c>
      <c r="N39" s="4">
        <f t="shared" si="14"/>
        <v>9055</v>
      </c>
      <c r="O39">
        <f t="shared" si="15"/>
        <v>2311</v>
      </c>
      <c r="P39">
        <f t="shared" si="16"/>
        <v>944</v>
      </c>
      <c r="Q39" s="5">
        <f t="shared" si="17"/>
        <v>6238</v>
      </c>
      <c r="R39">
        <f>100*(N39-Q39)/H39</f>
        <v>15.038436899423447</v>
      </c>
      <c r="S39">
        <f t="shared" si="18"/>
        <v>7569.5</v>
      </c>
      <c r="T39">
        <f t="shared" si="19"/>
        <v>10978.5</v>
      </c>
      <c r="U39">
        <f t="shared" si="20"/>
        <v>-18.198804185351271</v>
      </c>
      <c r="V39" t="s">
        <v>101</v>
      </c>
      <c r="W39">
        <f>100/H39*(AC39-Z39)</f>
        <v>-5.6267349989323083</v>
      </c>
      <c r="X39">
        <v>272</v>
      </c>
      <c r="Y39">
        <v>101</v>
      </c>
      <c r="Z39">
        <v>6238</v>
      </c>
      <c r="AA39">
        <v>1144</v>
      </c>
      <c r="AB39">
        <v>2727</v>
      </c>
      <c r="AC39">
        <v>5184</v>
      </c>
      <c r="AD39">
        <v>2039</v>
      </c>
      <c r="AE39">
        <v>843</v>
      </c>
      <c r="AF39">
        <v>608.79</v>
      </c>
      <c r="AG39">
        <v>58</v>
      </c>
      <c r="AH39">
        <v>0</v>
      </c>
      <c r="AI39">
        <v>12</v>
      </c>
      <c r="AJ39">
        <v>2</v>
      </c>
      <c r="AK39">
        <v>3</v>
      </c>
      <c r="AL39">
        <v>1</v>
      </c>
      <c r="AM39">
        <v>7</v>
      </c>
      <c r="AN39">
        <v>4</v>
      </c>
      <c r="AO39">
        <v>3</v>
      </c>
      <c r="AP39">
        <v>1</v>
      </c>
      <c r="AQ39">
        <v>4</v>
      </c>
      <c r="AR39">
        <v>4</v>
      </c>
      <c r="AS39">
        <v>9</v>
      </c>
      <c r="AT39">
        <v>9</v>
      </c>
      <c r="AU39">
        <v>5</v>
      </c>
      <c r="AV39">
        <v>7</v>
      </c>
      <c r="AW39">
        <v>7</v>
      </c>
      <c r="AX39">
        <v>7</v>
      </c>
      <c r="AY39">
        <v>11</v>
      </c>
      <c r="AZ39">
        <v>4</v>
      </c>
      <c r="BA39">
        <v>9</v>
      </c>
      <c r="BB39">
        <v>19</v>
      </c>
    </row>
    <row r="41" spans="1:54" x14ac:dyDescent="0.25">
      <c r="A41" t="s">
        <v>118</v>
      </c>
      <c r="B41" t="s">
        <v>123</v>
      </c>
      <c r="C41" t="s">
        <v>373</v>
      </c>
      <c r="D41">
        <v>32677</v>
      </c>
      <c r="E41">
        <v>1.0076655889999999</v>
      </c>
      <c r="F41">
        <v>24937</v>
      </c>
      <c r="G41">
        <v>68</v>
      </c>
      <c r="H41">
        <v>24869</v>
      </c>
      <c r="I41">
        <f t="shared" ref="I41:I58" si="21">SUM(AH41:BB41)</f>
        <v>55</v>
      </c>
      <c r="J41">
        <v>76.313615080000005</v>
      </c>
      <c r="K41">
        <v>13225</v>
      </c>
      <c r="L41">
        <v>11589</v>
      </c>
      <c r="M41">
        <f t="shared" ref="M41:M58" si="22">100*(K41-L41)/H41</f>
        <v>6.5784711890305196</v>
      </c>
      <c r="N41" s="5">
        <f t="shared" ref="N41:N58" si="23">SUM(AA41:AC41)</f>
        <v>11010</v>
      </c>
      <c r="O41" s="4">
        <f t="shared" ref="O41:O58" si="24">X41+AD41</f>
        <v>12370</v>
      </c>
      <c r="P41">
        <f t="shared" ref="P41:P58" si="25">Y41+AE41</f>
        <v>1291</v>
      </c>
      <c r="Q41">
        <f t="shared" ref="Q41:Q58" si="26">Z41</f>
        <v>72</v>
      </c>
      <c r="R41">
        <f>100*(N41-O41)/H41</f>
        <v>-5.4686557561622902</v>
      </c>
      <c r="S41">
        <f t="shared" ref="S41:S58" si="27">X41/2+Y41+AA41/4+AC41+AD41/2+AE41</f>
        <v>16186.5</v>
      </c>
      <c r="T41">
        <f t="shared" ref="T41:T58" si="28">X41/2+Z41+AA41*0.75+AB41+AD41/2</f>
        <v>8556.5</v>
      </c>
      <c r="U41">
        <f t="shared" ref="U41:U58" si="29">100*(S41-T41)/H41</f>
        <v>30.680767220234028</v>
      </c>
      <c r="V41" t="s">
        <v>105</v>
      </c>
      <c r="W41">
        <f>100/H41*(AC41-AD41)</f>
        <v>-9.0474084201214353</v>
      </c>
      <c r="X41">
        <v>1915</v>
      </c>
      <c r="Y41">
        <v>188</v>
      </c>
      <c r="Z41">
        <v>72</v>
      </c>
      <c r="AA41">
        <v>2022</v>
      </c>
      <c r="AB41">
        <v>783</v>
      </c>
      <c r="AC41">
        <v>8205</v>
      </c>
      <c r="AD41">
        <v>10455</v>
      </c>
      <c r="AE41">
        <v>1103</v>
      </c>
      <c r="AF41">
        <v>808.24249999999995</v>
      </c>
      <c r="AG41">
        <v>71</v>
      </c>
      <c r="AH41">
        <v>0</v>
      </c>
      <c r="AI41">
        <v>20</v>
      </c>
      <c r="AJ41">
        <v>0</v>
      </c>
      <c r="AK41">
        <v>1</v>
      </c>
      <c r="AL41">
        <v>2</v>
      </c>
      <c r="AM41">
        <v>0</v>
      </c>
      <c r="AN41">
        <v>1</v>
      </c>
      <c r="AO41">
        <v>2</v>
      </c>
      <c r="AP41">
        <v>2</v>
      </c>
      <c r="AQ41">
        <v>0</v>
      </c>
      <c r="AR41">
        <v>3</v>
      </c>
      <c r="AS41">
        <v>12</v>
      </c>
      <c r="AT41">
        <v>1</v>
      </c>
      <c r="AU41">
        <v>2</v>
      </c>
      <c r="AV41">
        <v>1</v>
      </c>
      <c r="AW41">
        <v>2</v>
      </c>
      <c r="AX41">
        <v>2</v>
      </c>
      <c r="AY41">
        <v>0</v>
      </c>
      <c r="AZ41">
        <v>1</v>
      </c>
      <c r="BA41">
        <v>0</v>
      </c>
      <c r="BB41">
        <v>3</v>
      </c>
    </row>
    <row r="42" spans="1:54" s="2" customFormat="1" x14ac:dyDescent="0.25">
      <c r="A42" t="s">
        <v>141</v>
      </c>
      <c r="B42" t="s">
        <v>142</v>
      </c>
      <c r="C42" t="s">
        <v>373</v>
      </c>
      <c r="D42">
        <v>33113</v>
      </c>
      <c r="E42">
        <v>1.0211105869999999</v>
      </c>
      <c r="F42">
        <v>20818</v>
      </c>
      <c r="G42">
        <v>171</v>
      </c>
      <c r="H42">
        <v>20647</v>
      </c>
      <c r="I42">
        <f t="shared" si="21"/>
        <v>97</v>
      </c>
      <c r="J42">
        <v>62.869567840000002</v>
      </c>
      <c r="K42">
        <v>6374</v>
      </c>
      <c r="L42">
        <v>14176</v>
      </c>
      <c r="M42">
        <f t="shared" si="22"/>
        <v>-37.787572044364801</v>
      </c>
      <c r="N42" s="4">
        <f t="shared" si="23"/>
        <v>14528</v>
      </c>
      <c r="O42">
        <f t="shared" si="24"/>
        <v>2709</v>
      </c>
      <c r="P42" s="5">
        <f t="shared" si="25"/>
        <v>3151</v>
      </c>
      <c r="Q42">
        <f t="shared" si="26"/>
        <v>23</v>
      </c>
      <c r="R42">
        <f>100*(N42-P42)/H42</f>
        <v>55.102436189276894</v>
      </c>
      <c r="S42">
        <f t="shared" si="27"/>
        <v>14827.5</v>
      </c>
      <c r="T42">
        <f t="shared" si="28"/>
        <v>5583.5</v>
      </c>
      <c r="U42">
        <f t="shared" si="29"/>
        <v>44.771637526032841</v>
      </c>
      <c r="V42" t="s">
        <v>104</v>
      </c>
      <c r="W42">
        <f>100/H42*(AC42-AB42)</f>
        <v>31.442824623431974</v>
      </c>
      <c r="X42">
        <v>329</v>
      </c>
      <c r="Y42">
        <v>375</v>
      </c>
      <c r="Z42">
        <v>23</v>
      </c>
      <c r="AA42">
        <v>752</v>
      </c>
      <c r="AB42">
        <v>3642</v>
      </c>
      <c r="AC42">
        <v>10134</v>
      </c>
      <c r="AD42">
        <v>2380</v>
      </c>
      <c r="AE42">
        <v>2776</v>
      </c>
      <c r="AF42">
        <v>671.02750000000003</v>
      </c>
      <c r="AG42">
        <v>139</v>
      </c>
      <c r="AH42">
        <v>0</v>
      </c>
      <c r="AI42">
        <v>12</v>
      </c>
      <c r="AJ42">
        <v>0</v>
      </c>
      <c r="AK42">
        <v>6</v>
      </c>
      <c r="AL42">
        <v>2</v>
      </c>
      <c r="AM42">
        <v>0</v>
      </c>
      <c r="AN42">
        <v>1</v>
      </c>
      <c r="AO42">
        <v>2</v>
      </c>
      <c r="AP42">
        <v>2</v>
      </c>
      <c r="AQ42">
        <v>6</v>
      </c>
      <c r="AR42">
        <v>6</v>
      </c>
      <c r="AS42">
        <v>8</v>
      </c>
      <c r="AT42">
        <v>3</v>
      </c>
      <c r="AU42">
        <v>3</v>
      </c>
      <c r="AV42">
        <v>1</v>
      </c>
      <c r="AW42">
        <v>8</v>
      </c>
      <c r="AX42">
        <v>7</v>
      </c>
      <c r="AY42">
        <v>8</v>
      </c>
      <c r="AZ42">
        <v>9</v>
      </c>
      <c r="BA42">
        <v>6</v>
      </c>
      <c r="BB42">
        <v>7</v>
      </c>
    </row>
    <row r="43" spans="1:54" s="2" customFormat="1" x14ac:dyDescent="0.25">
      <c r="A43" t="s">
        <v>143</v>
      </c>
      <c r="B43" t="s">
        <v>144</v>
      </c>
      <c r="C43" t="s">
        <v>373</v>
      </c>
      <c r="D43">
        <v>32761</v>
      </c>
      <c r="E43">
        <v>1.0102559099999999</v>
      </c>
      <c r="F43">
        <v>21470</v>
      </c>
      <c r="G43">
        <v>127</v>
      </c>
      <c r="H43">
        <v>21343</v>
      </c>
      <c r="I43">
        <f t="shared" si="21"/>
        <v>63</v>
      </c>
      <c r="J43">
        <v>65.53524007</v>
      </c>
      <c r="K43">
        <v>8073</v>
      </c>
      <c r="L43">
        <v>13207</v>
      </c>
      <c r="M43">
        <f t="shared" si="22"/>
        <v>-24.054725202642551</v>
      </c>
      <c r="N43" s="4">
        <f t="shared" si="23"/>
        <v>14563</v>
      </c>
      <c r="O43" s="5">
        <f t="shared" si="24"/>
        <v>3956</v>
      </c>
      <c r="P43">
        <f t="shared" si="25"/>
        <v>2666</v>
      </c>
      <c r="Q43">
        <f t="shared" si="26"/>
        <v>18</v>
      </c>
      <c r="R43">
        <f t="shared" ref="R43:R48" si="30">100*(N43-O43)/H43</f>
        <v>49.697793187461933</v>
      </c>
      <c r="S43">
        <f t="shared" si="27"/>
        <v>14602.5</v>
      </c>
      <c r="T43">
        <f t="shared" si="28"/>
        <v>6600.5</v>
      </c>
      <c r="U43">
        <f t="shared" si="29"/>
        <v>37.492386262474817</v>
      </c>
      <c r="V43" t="s">
        <v>104</v>
      </c>
      <c r="W43">
        <f>100/H43*(AC43-AB43)</f>
        <v>26.664480157428663</v>
      </c>
      <c r="X43">
        <v>375</v>
      </c>
      <c r="Y43">
        <v>295</v>
      </c>
      <c r="Z43">
        <v>18</v>
      </c>
      <c r="AA43">
        <v>674</v>
      </c>
      <c r="AB43">
        <v>4099</v>
      </c>
      <c r="AC43">
        <v>9790</v>
      </c>
      <c r="AD43">
        <v>3581</v>
      </c>
      <c r="AE43">
        <v>2371</v>
      </c>
      <c r="AF43">
        <v>693.64750000000004</v>
      </c>
      <c r="AG43">
        <v>77</v>
      </c>
      <c r="AH43">
        <v>0</v>
      </c>
      <c r="AI43">
        <v>10</v>
      </c>
      <c r="AJ43">
        <v>1</v>
      </c>
      <c r="AK43">
        <v>3</v>
      </c>
      <c r="AL43">
        <v>0</v>
      </c>
      <c r="AM43">
        <v>1</v>
      </c>
      <c r="AN43">
        <v>2</v>
      </c>
      <c r="AO43">
        <v>0</v>
      </c>
      <c r="AP43">
        <v>3</v>
      </c>
      <c r="AQ43">
        <v>2</v>
      </c>
      <c r="AR43">
        <v>3</v>
      </c>
      <c r="AS43">
        <v>10</v>
      </c>
      <c r="AT43">
        <v>4</v>
      </c>
      <c r="AU43">
        <v>1</v>
      </c>
      <c r="AV43">
        <v>1</v>
      </c>
      <c r="AW43">
        <v>5</v>
      </c>
      <c r="AX43">
        <v>5</v>
      </c>
      <c r="AY43">
        <v>7</v>
      </c>
      <c r="AZ43">
        <v>1</v>
      </c>
      <c r="BA43">
        <v>2</v>
      </c>
      <c r="BB43">
        <v>2</v>
      </c>
    </row>
    <row r="44" spans="1:54" s="2" customFormat="1" x14ac:dyDescent="0.25">
      <c r="A44" t="s">
        <v>133</v>
      </c>
      <c r="B44" t="s">
        <v>134</v>
      </c>
      <c r="C44" t="s">
        <v>373</v>
      </c>
      <c r="D44">
        <v>33263</v>
      </c>
      <c r="E44">
        <v>1.0257361599999999</v>
      </c>
      <c r="F44">
        <v>20310</v>
      </c>
      <c r="G44">
        <v>137</v>
      </c>
      <c r="H44">
        <v>20173</v>
      </c>
      <c r="I44">
        <f t="shared" si="21"/>
        <v>87</v>
      </c>
      <c r="J44">
        <v>61.058834140000002</v>
      </c>
      <c r="K44">
        <v>6585</v>
      </c>
      <c r="L44">
        <v>13501</v>
      </c>
      <c r="M44">
        <f t="shared" si="22"/>
        <v>-34.283448173300947</v>
      </c>
      <c r="N44" s="4">
        <f t="shared" si="23"/>
        <v>13522</v>
      </c>
      <c r="O44" s="5">
        <f t="shared" si="24"/>
        <v>3506</v>
      </c>
      <c r="P44">
        <f t="shared" si="25"/>
        <v>2924</v>
      </c>
      <c r="Q44">
        <f t="shared" si="26"/>
        <v>24</v>
      </c>
      <c r="R44">
        <f t="shared" si="30"/>
        <v>49.650522976255388</v>
      </c>
      <c r="S44">
        <f t="shared" si="27"/>
        <v>14514.75</v>
      </c>
      <c r="T44">
        <f t="shared" si="28"/>
        <v>5461.25</v>
      </c>
      <c r="U44">
        <f t="shared" si="29"/>
        <v>44.879294105983242</v>
      </c>
      <c r="V44" t="s">
        <v>104</v>
      </c>
      <c r="W44">
        <f>100/H44*(AC44-AB44)</f>
        <v>32.583155703167598</v>
      </c>
      <c r="X44">
        <v>452</v>
      </c>
      <c r="Y44">
        <v>493</v>
      </c>
      <c r="Z44">
        <v>24</v>
      </c>
      <c r="AA44">
        <v>839</v>
      </c>
      <c r="AB44">
        <v>3055</v>
      </c>
      <c r="AC44">
        <v>9628</v>
      </c>
      <c r="AD44">
        <v>3054</v>
      </c>
      <c r="AE44">
        <v>2431</v>
      </c>
      <c r="AF44">
        <v>655.62249999999995</v>
      </c>
      <c r="AG44">
        <v>110</v>
      </c>
      <c r="AH44">
        <v>0</v>
      </c>
      <c r="AI44">
        <v>17</v>
      </c>
      <c r="AJ44">
        <v>4</v>
      </c>
      <c r="AK44">
        <v>0</v>
      </c>
      <c r="AL44">
        <v>2</v>
      </c>
      <c r="AM44">
        <v>0</v>
      </c>
      <c r="AN44">
        <v>0</v>
      </c>
      <c r="AO44">
        <v>4</v>
      </c>
      <c r="AP44">
        <v>2</v>
      </c>
      <c r="AQ44">
        <v>2</v>
      </c>
      <c r="AR44">
        <v>4</v>
      </c>
      <c r="AS44">
        <v>16</v>
      </c>
      <c r="AT44">
        <v>2</v>
      </c>
      <c r="AU44">
        <v>3</v>
      </c>
      <c r="AV44">
        <v>1</v>
      </c>
      <c r="AW44">
        <v>4</v>
      </c>
      <c r="AX44">
        <v>3</v>
      </c>
      <c r="AY44">
        <v>10</v>
      </c>
      <c r="AZ44">
        <v>5</v>
      </c>
      <c r="BA44">
        <v>3</v>
      </c>
      <c r="BB44">
        <v>5</v>
      </c>
    </row>
    <row r="45" spans="1:54" s="2" customFormat="1" x14ac:dyDescent="0.25">
      <c r="A45" t="s">
        <v>145</v>
      </c>
      <c r="B45" t="s">
        <v>146</v>
      </c>
      <c r="C45" t="s">
        <v>373</v>
      </c>
      <c r="D45">
        <v>33653</v>
      </c>
      <c r="E45">
        <v>1.037762648</v>
      </c>
      <c r="F45">
        <v>23290</v>
      </c>
      <c r="G45">
        <v>109</v>
      </c>
      <c r="H45">
        <v>23181</v>
      </c>
      <c r="I45">
        <f t="shared" si="21"/>
        <v>84</v>
      </c>
      <c r="J45">
        <v>69.206311470000003</v>
      </c>
      <c r="K45">
        <v>9137</v>
      </c>
      <c r="L45">
        <v>13960</v>
      </c>
      <c r="M45">
        <f t="shared" si="22"/>
        <v>-20.805832362710841</v>
      </c>
      <c r="N45" s="4">
        <f t="shared" si="23"/>
        <v>15840</v>
      </c>
      <c r="O45" s="5">
        <f t="shared" si="24"/>
        <v>5097</v>
      </c>
      <c r="P45">
        <f t="shared" si="25"/>
        <v>2023</v>
      </c>
      <c r="Q45">
        <f t="shared" si="26"/>
        <v>7</v>
      </c>
      <c r="R45">
        <f t="shared" si="30"/>
        <v>46.343988611362754</v>
      </c>
      <c r="S45">
        <f t="shared" si="27"/>
        <v>15308.25</v>
      </c>
      <c r="T45">
        <f t="shared" si="28"/>
        <v>7658.75</v>
      </c>
      <c r="U45">
        <f t="shared" si="29"/>
        <v>32.999007808118719</v>
      </c>
      <c r="V45" t="s">
        <v>104</v>
      </c>
      <c r="W45">
        <f>100/H45*(AC45-AD45)</f>
        <v>25.23187092877788</v>
      </c>
      <c r="X45">
        <v>566</v>
      </c>
      <c r="Y45">
        <v>227</v>
      </c>
      <c r="Z45">
        <v>7</v>
      </c>
      <c r="AA45">
        <v>1427</v>
      </c>
      <c r="AB45">
        <v>4033</v>
      </c>
      <c r="AC45">
        <v>10380</v>
      </c>
      <c r="AD45">
        <v>4531</v>
      </c>
      <c r="AE45">
        <v>1796</v>
      </c>
      <c r="AF45">
        <v>753.38250000000005</v>
      </c>
      <c r="AG45">
        <v>130</v>
      </c>
      <c r="AH45">
        <v>0</v>
      </c>
      <c r="AI45">
        <v>24</v>
      </c>
      <c r="AJ45">
        <v>1</v>
      </c>
      <c r="AK45">
        <v>3</v>
      </c>
      <c r="AL45">
        <v>2</v>
      </c>
      <c r="AM45">
        <v>1</v>
      </c>
      <c r="AN45">
        <v>1</v>
      </c>
      <c r="AO45">
        <v>0</v>
      </c>
      <c r="AP45">
        <v>3</v>
      </c>
      <c r="AQ45">
        <v>1</v>
      </c>
      <c r="AR45">
        <v>6</v>
      </c>
      <c r="AS45">
        <v>15</v>
      </c>
      <c r="AT45">
        <v>7</v>
      </c>
      <c r="AU45">
        <v>1</v>
      </c>
      <c r="AV45">
        <v>0</v>
      </c>
      <c r="AW45">
        <v>7</v>
      </c>
      <c r="AX45">
        <v>0</v>
      </c>
      <c r="AY45">
        <v>6</v>
      </c>
      <c r="AZ45">
        <v>1</v>
      </c>
      <c r="BA45">
        <v>0</v>
      </c>
      <c r="BB45">
        <v>5</v>
      </c>
    </row>
    <row r="46" spans="1:54" x14ac:dyDescent="0.25">
      <c r="A46" t="s">
        <v>137</v>
      </c>
      <c r="B46" t="s">
        <v>138</v>
      </c>
      <c r="C46" t="s">
        <v>373</v>
      </c>
      <c r="D46">
        <v>33968</v>
      </c>
      <c r="E46">
        <v>1.047476351</v>
      </c>
      <c r="F46">
        <v>18167</v>
      </c>
      <c r="G46">
        <v>138</v>
      </c>
      <c r="H46">
        <v>18029</v>
      </c>
      <c r="I46">
        <f t="shared" si="21"/>
        <v>92</v>
      </c>
      <c r="J46">
        <v>53.48268959</v>
      </c>
      <c r="K46">
        <v>6917</v>
      </c>
      <c r="L46">
        <v>11020</v>
      </c>
      <c r="M46">
        <f t="shared" si="22"/>
        <v>-22.757779133618058</v>
      </c>
      <c r="N46" s="4">
        <f t="shared" si="23"/>
        <v>11851</v>
      </c>
      <c r="O46" s="5">
        <f t="shared" si="24"/>
        <v>3653</v>
      </c>
      <c r="P46">
        <f t="shared" si="25"/>
        <v>2351</v>
      </c>
      <c r="Q46">
        <f t="shared" si="26"/>
        <v>17</v>
      </c>
      <c r="R46">
        <f t="shared" si="30"/>
        <v>45.471185312552002</v>
      </c>
      <c r="S46">
        <f t="shared" si="27"/>
        <v>12411.75</v>
      </c>
      <c r="T46">
        <f t="shared" si="28"/>
        <v>5460.25</v>
      </c>
      <c r="U46">
        <f t="shared" si="29"/>
        <v>38.557324310832549</v>
      </c>
      <c r="V46" t="s">
        <v>104</v>
      </c>
      <c r="W46">
        <f>100/H46*(AC46-AB46)</f>
        <v>26.978756447944978</v>
      </c>
      <c r="X46">
        <v>462</v>
      </c>
      <c r="Y46">
        <v>221</v>
      </c>
      <c r="Z46">
        <v>17</v>
      </c>
      <c r="AA46">
        <v>493</v>
      </c>
      <c r="AB46">
        <v>3247</v>
      </c>
      <c r="AC46">
        <v>8111</v>
      </c>
      <c r="AD46">
        <v>3191</v>
      </c>
      <c r="AE46">
        <v>2130</v>
      </c>
      <c r="AF46">
        <v>585.9425</v>
      </c>
      <c r="AG46">
        <v>65</v>
      </c>
      <c r="AH46">
        <v>0</v>
      </c>
      <c r="AI46">
        <v>9</v>
      </c>
      <c r="AJ46">
        <v>2</v>
      </c>
      <c r="AK46">
        <v>1</v>
      </c>
      <c r="AL46">
        <v>2</v>
      </c>
      <c r="AM46">
        <v>1</v>
      </c>
      <c r="AN46">
        <v>2</v>
      </c>
      <c r="AO46">
        <v>5</v>
      </c>
      <c r="AP46">
        <v>7</v>
      </c>
      <c r="AQ46">
        <v>2</v>
      </c>
      <c r="AR46">
        <v>9</v>
      </c>
      <c r="AS46">
        <v>11</v>
      </c>
      <c r="AT46">
        <v>2</v>
      </c>
      <c r="AU46">
        <v>2</v>
      </c>
      <c r="AV46">
        <v>5</v>
      </c>
      <c r="AW46">
        <v>7</v>
      </c>
      <c r="AX46">
        <v>7</v>
      </c>
      <c r="AY46">
        <v>2</v>
      </c>
      <c r="AZ46">
        <v>6</v>
      </c>
      <c r="BA46">
        <v>4</v>
      </c>
      <c r="BB46">
        <v>6</v>
      </c>
    </row>
    <row r="47" spans="1:54" x14ac:dyDescent="0.25">
      <c r="A47" t="s">
        <v>139</v>
      </c>
      <c r="B47" t="s">
        <v>140</v>
      </c>
      <c r="C47" t="s">
        <v>373</v>
      </c>
      <c r="D47">
        <v>32231</v>
      </c>
      <c r="E47">
        <v>0.99391221900000004</v>
      </c>
      <c r="F47">
        <v>21961</v>
      </c>
      <c r="G47">
        <v>82</v>
      </c>
      <c r="H47">
        <v>21829</v>
      </c>
      <c r="I47">
        <f t="shared" si="21"/>
        <v>56</v>
      </c>
      <c r="J47">
        <v>68.136266329999998</v>
      </c>
      <c r="K47">
        <v>9068</v>
      </c>
      <c r="L47">
        <v>12705</v>
      </c>
      <c r="M47">
        <f t="shared" si="22"/>
        <v>-16.661322094461497</v>
      </c>
      <c r="N47" s="4">
        <f t="shared" si="23"/>
        <v>14023</v>
      </c>
      <c r="O47" s="5">
        <f t="shared" si="24"/>
        <v>5404</v>
      </c>
      <c r="P47">
        <f t="shared" si="25"/>
        <v>2269</v>
      </c>
      <c r="Q47">
        <f t="shared" si="26"/>
        <v>6</v>
      </c>
      <c r="R47">
        <f t="shared" si="30"/>
        <v>39.484172431169547</v>
      </c>
      <c r="S47">
        <f t="shared" si="27"/>
        <v>14777.25</v>
      </c>
      <c r="T47">
        <f t="shared" si="28"/>
        <v>6924.75</v>
      </c>
      <c r="U47">
        <f t="shared" si="29"/>
        <v>35.97278849237253</v>
      </c>
      <c r="V47" t="s">
        <v>104</v>
      </c>
      <c r="W47">
        <f>100/H47*(AC47-AD47)</f>
        <v>21.851665215997066</v>
      </c>
      <c r="X47">
        <v>554</v>
      </c>
      <c r="Y47">
        <v>163</v>
      </c>
      <c r="Z47">
        <v>6</v>
      </c>
      <c r="AA47">
        <v>745</v>
      </c>
      <c r="AB47">
        <v>3658</v>
      </c>
      <c r="AC47">
        <v>9620</v>
      </c>
      <c r="AD47">
        <v>4850</v>
      </c>
      <c r="AE47">
        <v>2106</v>
      </c>
      <c r="AF47">
        <v>709.4425</v>
      </c>
      <c r="AG47">
        <v>71</v>
      </c>
      <c r="AH47">
        <v>0</v>
      </c>
      <c r="AI47">
        <v>12</v>
      </c>
      <c r="AJ47">
        <v>2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0</v>
      </c>
      <c r="AQ47">
        <v>1</v>
      </c>
      <c r="AR47">
        <v>5</v>
      </c>
      <c r="AS47">
        <v>14</v>
      </c>
      <c r="AT47">
        <v>1</v>
      </c>
      <c r="AU47">
        <v>0</v>
      </c>
      <c r="AV47">
        <v>3</v>
      </c>
      <c r="AW47">
        <v>4</v>
      </c>
      <c r="AX47">
        <v>2</v>
      </c>
      <c r="AY47">
        <v>2</v>
      </c>
      <c r="AZ47">
        <v>1</v>
      </c>
      <c r="BA47">
        <v>3</v>
      </c>
      <c r="BB47">
        <v>3</v>
      </c>
    </row>
    <row r="48" spans="1:54" x14ac:dyDescent="0.25">
      <c r="A48" t="s">
        <v>135</v>
      </c>
      <c r="B48" t="s">
        <v>136</v>
      </c>
      <c r="C48" t="s">
        <v>373</v>
      </c>
      <c r="D48">
        <v>33621</v>
      </c>
      <c r="E48">
        <v>1.0367758600000001</v>
      </c>
      <c r="F48">
        <v>22349</v>
      </c>
      <c r="G48">
        <v>94</v>
      </c>
      <c r="H48">
        <v>22255</v>
      </c>
      <c r="I48">
        <f t="shared" si="21"/>
        <v>71</v>
      </c>
      <c r="J48">
        <v>66.473335120000002</v>
      </c>
      <c r="K48">
        <v>7650</v>
      </c>
      <c r="L48">
        <v>14534</v>
      </c>
      <c r="M48">
        <f t="shared" si="22"/>
        <v>-30.93237474724781</v>
      </c>
      <c r="N48" s="4">
        <f t="shared" si="23"/>
        <v>14410</v>
      </c>
      <c r="O48" s="5">
        <f t="shared" si="24"/>
        <v>5662</v>
      </c>
      <c r="P48">
        <f t="shared" si="25"/>
        <v>1983</v>
      </c>
      <c r="Q48">
        <f t="shared" si="26"/>
        <v>21</v>
      </c>
      <c r="R48">
        <f t="shared" si="30"/>
        <v>39.308020669512466</v>
      </c>
      <c r="S48">
        <f t="shared" si="27"/>
        <v>16380.25</v>
      </c>
      <c r="T48">
        <f t="shared" si="28"/>
        <v>5695.75</v>
      </c>
      <c r="U48">
        <f t="shared" si="29"/>
        <v>48.009436081779377</v>
      </c>
      <c r="V48" t="s">
        <v>104</v>
      </c>
      <c r="W48">
        <f>100/H48*(AC48-AD48)</f>
        <v>28.168950797573576</v>
      </c>
      <c r="X48">
        <v>657</v>
      </c>
      <c r="Y48">
        <v>286</v>
      </c>
      <c r="Z48">
        <v>21</v>
      </c>
      <c r="AA48">
        <v>1169</v>
      </c>
      <c r="AB48">
        <v>1967</v>
      </c>
      <c r="AC48">
        <v>11274</v>
      </c>
      <c r="AD48">
        <v>5005</v>
      </c>
      <c r="AE48">
        <v>1697</v>
      </c>
      <c r="AF48">
        <v>723.28750000000002</v>
      </c>
      <c r="AG48">
        <v>108</v>
      </c>
      <c r="AH48">
        <v>0</v>
      </c>
      <c r="AI48">
        <v>12</v>
      </c>
      <c r="AJ48">
        <v>3</v>
      </c>
      <c r="AK48">
        <v>5</v>
      </c>
      <c r="AL48">
        <v>2</v>
      </c>
      <c r="AM48">
        <v>0</v>
      </c>
      <c r="AN48">
        <v>0</v>
      </c>
      <c r="AO48">
        <v>1</v>
      </c>
      <c r="AP48">
        <v>3</v>
      </c>
      <c r="AQ48">
        <v>5</v>
      </c>
      <c r="AR48">
        <v>4</v>
      </c>
      <c r="AS48">
        <v>9</v>
      </c>
      <c r="AT48">
        <v>3</v>
      </c>
      <c r="AU48">
        <v>0</v>
      </c>
      <c r="AV48">
        <v>2</v>
      </c>
      <c r="AW48">
        <v>5</v>
      </c>
      <c r="AX48">
        <v>2</v>
      </c>
      <c r="AY48">
        <v>7</v>
      </c>
      <c r="AZ48">
        <v>0</v>
      </c>
      <c r="BA48">
        <v>4</v>
      </c>
      <c r="BB48">
        <v>4</v>
      </c>
    </row>
    <row r="49" spans="1:54" x14ac:dyDescent="0.25">
      <c r="A49" t="s">
        <v>148</v>
      </c>
      <c r="B49" t="s">
        <v>149</v>
      </c>
      <c r="C49" t="s">
        <v>373</v>
      </c>
      <c r="D49">
        <v>31582</v>
      </c>
      <c r="E49">
        <v>0.97389890800000001</v>
      </c>
      <c r="F49">
        <v>21196</v>
      </c>
      <c r="G49">
        <v>116</v>
      </c>
      <c r="H49">
        <v>21080</v>
      </c>
      <c r="I49">
        <f t="shared" si="21"/>
        <v>57</v>
      </c>
      <c r="J49">
        <v>67.114178960000004</v>
      </c>
      <c r="K49">
        <v>9313</v>
      </c>
      <c r="L49">
        <v>11710</v>
      </c>
      <c r="M49">
        <f t="shared" si="22"/>
        <v>-11.370967741935484</v>
      </c>
      <c r="N49" s="4">
        <f t="shared" si="23"/>
        <v>12931</v>
      </c>
      <c r="O49">
        <f t="shared" si="24"/>
        <v>3305</v>
      </c>
      <c r="P49" s="5">
        <f t="shared" si="25"/>
        <v>4699</v>
      </c>
      <c r="Q49">
        <f t="shared" si="26"/>
        <v>14</v>
      </c>
      <c r="R49">
        <f>100*(N49-P49)/H49</f>
        <v>39.051233396584443</v>
      </c>
      <c r="S49">
        <f t="shared" si="27"/>
        <v>12867</v>
      </c>
      <c r="T49">
        <f t="shared" si="28"/>
        <v>8082</v>
      </c>
      <c r="U49">
        <f t="shared" si="29"/>
        <v>22.699240986717268</v>
      </c>
      <c r="V49" t="s">
        <v>104</v>
      </c>
      <c r="W49">
        <f>100/H49*(AC49-AB49)</f>
        <v>1.8074003795066413</v>
      </c>
      <c r="X49">
        <v>313</v>
      </c>
      <c r="Y49">
        <v>2217</v>
      </c>
      <c r="Z49">
        <v>14</v>
      </c>
      <c r="AA49">
        <v>562</v>
      </c>
      <c r="AB49">
        <v>5994</v>
      </c>
      <c r="AC49">
        <v>6375</v>
      </c>
      <c r="AD49">
        <v>2992</v>
      </c>
      <c r="AE49">
        <v>2482</v>
      </c>
      <c r="AF49">
        <v>685.1</v>
      </c>
      <c r="AG49">
        <v>74</v>
      </c>
      <c r="AH49">
        <v>0</v>
      </c>
      <c r="AI49">
        <v>11</v>
      </c>
      <c r="AJ49">
        <v>1</v>
      </c>
      <c r="AK49">
        <v>4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1</v>
      </c>
      <c r="AR49">
        <v>5</v>
      </c>
      <c r="AS49">
        <v>7</v>
      </c>
      <c r="AT49">
        <v>2</v>
      </c>
      <c r="AU49">
        <v>1</v>
      </c>
      <c r="AV49">
        <v>0</v>
      </c>
      <c r="AW49">
        <v>7</v>
      </c>
      <c r="AX49">
        <v>7</v>
      </c>
      <c r="AY49">
        <v>5</v>
      </c>
      <c r="AZ49">
        <v>0</v>
      </c>
      <c r="BA49">
        <v>1</v>
      </c>
      <c r="BB49">
        <v>1</v>
      </c>
    </row>
    <row r="50" spans="1:54" x14ac:dyDescent="0.25">
      <c r="A50" t="s">
        <v>127</v>
      </c>
      <c r="B50" t="s">
        <v>128</v>
      </c>
      <c r="C50" t="s">
        <v>373</v>
      </c>
      <c r="D50">
        <v>31595</v>
      </c>
      <c r="E50">
        <v>0.97429979099999997</v>
      </c>
      <c r="F50">
        <v>21300</v>
      </c>
      <c r="G50">
        <v>215</v>
      </c>
      <c r="H50">
        <v>21085</v>
      </c>
      <c r="I50">
        <f t="shared" si="21"/>
        <v>87</v>
      </c>
      <c r="J50">
        <v>67.415730339999996</v>
      </c>
      <c r="K50">
        <v>5972</v>
      </c>
      <c r="L50">
        <v>15026</v>
      </c>
      <c r="M50">
        <f t="shared" si="22"/>
        <v>-42.940479013516715</v>
      </c>
      <c r="N50" s="4">
        <f t="shared" si="23"/>
        <v>12653</v>
      </c>
      <c r="O50">
        <f t="shared" si="24"/>
        <v>2968</v>
      </c>
      <c r="P50" s="5">
        <f t="shared" si="25"/>
        <v>5275</v>
      </c>
      <c r="Q50">
        <f t="shared" si="26"/>
        <v>7</v>
      </c>
      <c r="R50">
        <f>100*(N50-P50)/H50</f>
        <v>34.991700260848944</v>
      </c>
      <c r="S50">
        <f t="shared" si="27"/>
        <v>15919.25</v>
      </c>
      <c r="T50">
        <f t="shared" si="28"/>
        <v>4983.75</v>
      </c>
      <c r="U50">
        <f t="shared" si="29"/>
        <v>51.863884277922693</v>
      </c>
      <c r="V50" t="s">
        <v>104</v>
      </c>
      <c r="W50">
        <f>100/H50*(AC50-AE50)</f>
        <v>27.60730377045293</v>
      </c>
      <c r="X50">
        <v>342</v>
      </c>
      <c r="Y50">
        <v>2101</v>
      </c>
      <c r="Z50">
        <v>7</v>
      </c>
      <c r="AA50">
        <v>661</v>
      </c>
      <c r="AB50">
        <v>2997</v>
      </c>
      <c r="AC50">
        <v>8995</v>
      </c>
      <c r="AD50">
        <v>2626</v>
      </c>
      <c r="AE50">
        <v>3174</v>
      </c>
      <c r="AF50">
        <v>685.26250000000005</v>
      </c>
      <c r="AG50">
        <v>95</v>
      </c>
      <c r="AH50">
        <v>0</v>
      </c>
      <c r="AI50">
        <v>12</v>
      </c>
      <c r="AJ50">
        <v>0</v>
      </c>
      <c r="AK50">
        <v>0</v>
      </c>
      <c r="AL50">
        <v>2</v>
      </c>
      <c r="AM50">
        <v>2</v>
      </c>
      <c r="AN50">
        <v>1</v>
      </c>
      <c r="AO50">
        <v>4</v>
      </c>
      <c r="AP50">
        <v>1</v>
      </c>
      <c r="AQ50">
        <v>4</v>
      </c>
      <c r="AR50">
        <v>7</v>
      </c>
      <c r="AS50">
        <v>15</v>
      </c>
      <c r="AT50">
        <v>5</v>
      </c>
      <c r="AU50">
        <v>8</v>
      </c>
      <c r="AV50">
        <v>0</v>
      </c>
      <c r="AW50">
        <v>4</v>
      </c>
      <c r="AX50">
        <v>3</v>
      </c>
      <c r="AY50">
        <v>7</v>
      </c>
      <c r="AZ50">
        <v>6</v>
      </c>
      <c r="BA50">
        <v>4</v>
      </c>
      <c r="BB50">
        <v>2</v>
      </c>
    </row>
    <row r="51" spans="1:54" x14ac:dyDescent="0.25">
      <c r="A51" t="s">
        <v>125</v>
      </c>
      <c r="B51" t="s">
        <v>126</v>
      </c>
      <c r="C51" t="s">
        <v>373</v>
      </c>
      <c r="D51">
        <v>33308</v>
      </c>
      <c r="E51">
        <v>1.0271238309999999</v>
      </c>
      <c r="F51">
        <v>25768</v>
      </c>
      <c r="G51">
        <v>1730</v>
      </c>
      <c r="H51">
        <v>25164</v>
      </c>
      <c r="I51">
        <f t="shared" si="21"/>
        <v>68</v>
      </c>
      <c r="J51">
        <v>77.362795719999994</v>
      </c>
      <c r="K51">
        <v>7415</v>
      </c>
      <c r="L51">
        <v>17681</v>
      </c>
      <c r="M51">
        <f t="shared" si="22"/>
        <v>-40.796375774916548</v>
      </c>
      <c r="N51" s="4">
        <f t="shared" si="23"/>
        <v>14358</v>
      </c>
      <c r="O51" s="5">
        <f t="shared" si="24"/>
        <v>6754</v>
      </c>
      <c r="P51">
        <f t="shared" si="25"/>
        <v>3796</v>
      </c>
      <c r="Q51">
        <f t="shared" si="26"/>
        <v>36</v>
      </c>
      <c r="R51">
        <f>100*(N51-O51)/H51</f>
        <v>30.217771419488159</v>
      </c>
      <c r="S51">
        <f t="shared" si="27"/>
        <v>18539.75</v>
      </c>
      <c r="T51">
        <f t="shared" si="28"/>
        <v>6404.25</v>
      </c>
      <c r="U51">
        <f t="shared" si="29"/>
        <v>48.225639802893021</v>
      </c>
      <c r="V51" t="s">
        <v>104</v>
      </c>
      <c r="W51">
        <f>100/H51*(AC51-AD51)</f>
        <v>20.922746781115876</v>
      </c>
      <c r="X51">
        <v>1441</v>
      </c>
      <c r="Y51">
        <v>653</v>
      </c>
      <c r="Z51">
        <v>36</v>
      </c>
      <c r="AA51">
        <v>3155</v>
      </c>
      <c r="AB51">
        <v>625</v>
      </c>
      <c r="AC51">
        <v>10578</v>
      </c>
      <c r="AD51">
        <v>5313</v>
      </c>
      <c r="AE51">
        <v>3143</v>
      </c>
      <c r="AF51">
        <v>817.83</v>
      </c>
      <c r="AG51">
        <v>152</v>
      </c>
      <c r="AH51">
        <v>0</v>
      </c>
      <c r="AI51">
        <v>16</v>
      </c>
      <c r="AJ51">
        <v>1</v>
      </c>
      <c r="AK51">
        <v>0</v>
      </c>
      <c r="AL51">
        <v>0</v>
      </c>
      <c r="AM51">
        <v>2</v>
      </c>
      <c r="AN51">
        <v>0</v>
      </c>
      <c r="AO51">
        <v>1</v>
      </c>
      <c r="AP51">
        <v>0</v>
      </c>
      <c r="AQ51">
        <v>0</v>
      </c>
      <c r="AR51">
        <v>3</v>
      </c>
      <c r="AS51">
        <v>15</v>
      </c>
      <c r="AT51">
        <v>5</v>
      </c>
      <c r="AU51">
        <v>2</v>
      </c>
      <c r="AV51">
        <v>2</v>
      </c>
      <c r="AW51">
        <v>8</v>
      </c>
      <c r="AX51">
        <v>1</v>
      </c>
      <c r="AY51">
        <v>1</v>
      </c>
      <c r="AZ51">
        <v>2</v>
      </c>
      <c r="BA51">
        <v>5</v>
      </c>
      <c r="BB51">
        <v>4</v>
      </c>
    </row>
    <row r="52" spans="1:54" x14ac:dyDescent="0.25">
      <c r="A52" t="s">
        <v>115</v>
      </c>
      <c r="B52" t="s">
        <v>120</v>
      </c>
      <c r="C52" t="s">
        <v>373</v>
      </c>
      <c r="D52">
        <v>33555</v>
      </c>
      <c r="E52">
        <v>1.0347406079999999</v>
      </c>
      <c r="F52">
        <v>25148</v>
      </c>
      <c r="G52">
        <v>129</v>
      </c>
      <c r="H52">
        <v>25019</v>
      </c>
      <c r="I52">
        <f t="shared" si="21"/>
        <v>66</v>
      </c>
      <c r="J52">
        <v>74.945611679999999</v>
      </c>
      <c r="K52">
        <v>9337</v>
      </c>
      <c r="L52">
        <v>15616</v>
      </c>
      <c r="M52">
        <f t="shared" si="22"/>
        <v>-25.096926335984652</v>
      </c>
      <c r="N52" s="4">
        <f t="shared" si="23"/>
        <v>13576</v>
      </c>
      <c r="O52" s="5">
        <f t="shared" si="24"/>
        <v>8237</v>
      </c>
      <c r="P52">
        <f t="shared" si="25"/>
        <v>2985</v>
      </c>
      <c r="Q52">
        <f t="shared" si="26"/>
        <v>23</v>
      </c>
      <c r="R52">
        <f>100*(N52-O52)/H52</f>
        <v>21.339781765857946</v>
      </c>
      <c r="S52">
        <f t="shared" si="27"/>
        <v>18794</v>
      </c>
      <c r="T52">
        <f t="shared" si="28"/>
        <v>6027</v>
      </c>
      <c r="U52">
        <f t="shared" si="29"/>
        <v>51.029217794476196</v>
      </c>
      <c r="V52" t="s">
        <v>104</v>
      </c>
      <c r="W52">
        <f>100/H52*(AC52-AD52)</f>
        <v>15.999840121507653</v>
      </c>
      <c r="X52">
        <v>819</v>
      </c>
      <c r="Y52">
        <v>252</v>
      </c>
      <c r="Z52">
        <v>23</v>
      </c>
      <c r="AA52">
        <v>1078</v>
      </c>
      <c r="AB52">
        <v>1077</v>
      </c>
      <c r="AC52">
        <v>11421</v>
      </c>
      <c r="AD52">
        <v>7418</v>
      </c>
      <c r="AE52">
        <v>2733</v>
      </c>
      <c r="AF52">
        <v>813.11749999999995</v>
      </c>
      <c r="AG52">
        <v>132</v>
      </c>
      <c r="AH52">
        <v>0</v>
      </c>
      <c r="AI52">
        <v>20</v>
      </c>
      <c r="AJ52">
        <v>2</v>
      </c>
      <c r="AK52">
        <v>3</v>
      </c>
      <c r="AL52">
        <v>1</v>
      </c>
      <c r="AM52">
        <v>2</v>
      </c>
      <c r="AN52">
        <v>0</v>
      </c>
      <c r="AO52">
        <v>0</v>
      </c>
      <c r="AP52">
        <v>0</v>
      </c>
      <c r="AQ52">
        <v>1</v>
      </c>
      <c r="AR52">
        <v>6</v>
      </c>
      <c r="AS52">
        <v>14</v>
      </c>
      <c r="AT52">
        <v>1</v>
      </c>
      <c r="AU52">
        <v>0</v>
      </c>
      <c r="AV52">
        <v>2</v>
      </c>
      <c r="AW52">
        <v>5</v>
      </c>
      <c r="AX52">
        <v>0</v>
      </c>
      <c r="AY52">
        <v>4</v>
      </c>
      <c r="AZ52">
        <v>1</v>
      </c>
      <c r="BA52">
        <v>0</v>
      </c>
      <c r="BB52">
        <v>4</v>
      </c>
    </row>
    <row r="53" spans="1:54" x14ac:dyDescent="0.25">
      <c r="A53" t="s">
        <v>116</v>
      </c>
      <c r="B53" t="s">
        <v>121</v>
      </c>
      <c r="C53" t="s">
        <v>373</v>
      </c>
      <c r="D53">
        <v>32506</v>
      </c>
      <c r="E53">
        <v>1.0023924360000001</v>
      </c>
      <c r="F53">
        <v>22134</v>
      </c>
      <c r="G53">
        <v>117</v>
      </c>
      <c r="H53">
        <v>22017</v>
      </c>
      <c r="I53">
        <f t="shared" si="21"/>
        <v>76</v>
      </c>
      <c r="J53">
        <v>68.092044549999997</v>
      </c>
      <c r="K53">
        <v>9281</v>
      </c>
      <c r="L53">
        <v>12660</v>
      </c>
      <c r="M53">
        <f t="shared" si="22"/>
        <v>-15.347231684607349</v>
      </c>
      <c r="N53" s="4">
        <f t="shared" si="23"/>
        <v>12041</v>
      </c>
      <c r="O53" s="5">
        <f t="shared" si="24"/>
        <v>7627</v>
      </c>
      <c r="P53">
        <f t="shared" si="25"/>
        <v>2024</v>
      </c>
      <c r="Q53">
        <f t="shared" si="26"/>
        <v>71</v>
      </c>
      <c r="R53">
        <f>100*(N53-O53)/H53</f>
        <v>20.048144615524368</v>
      </c>
      <c r="S53">
        <f t="shared" si="27"/>
        <v>15061.75</v>
      </c>
      <c r="T53">
        <f t="shared" si="28"/>
        <v>6701.25</v>
      </c>
      <c r="U53">
        <f t="shared" si="29"/>
        <v>37.972930008629696</v>
      </c>
      <c r="V53" t="s">
        <v>104</v>
      </c>
      <c r="W53">
        <f>100/H53*(AC53-AD53)</f>
        <v>15.615206431393924</v>
      </c>
      <c r="X53">
        <v>2252</v>
      </c>
      <c r="Y53">
        <v>251</v>
      </c>
      <c r="Z53">
        <v>71</v>
      </c>
      <c r="AA53">
        <v>1645</v>
      </c>
      <c r="AB53">
        <v>1583</v>
      </c>
      <c r="AC53">
        <v>8813</v>
      </c>
      <c r="AD53">
        <v>5375</v>
      </c>
      <c r="AE53">
        <v>1773</v>
      </c>
      <c r="AF53">
        <v>715.55250000000001</v>
      </c>
      <c r="AG53">
        <v>178</v>
      </c>
      <c r="AH53">
        <v>0</v>
      </c>
      <c r="AI53">
        <v>21</v>
      </c>
      <c r="AJ53">
        <v>0</v>
      </c>
      <c r="AK53">
        <v>2</v>
      </c>
      <c r="AL53">
        <v>0</v>
      </c>
      <c r="AM53">
        <v>2</v>
      </c>
      <c r="AN53">
        <v>1</v>
      </c>
      <c r="AO53">
        <v>2</v>
      </c>
      <c r="AP53">
        <v>0</v>
      </c>
      <c r="AQ53">
        <v>0</v>
      </c>
      <c r="AR53">
        <v>3</v>
      </c>
      <c r="AS53">
        <v>10</v>
      </c>
      <c r="AT53">
        <v>4</v>
      </c>
      <c r="AU53">
        <v>0</v>
      </c>
      <c r="AV53">
        <v>1</v>
      </c>
      <c r="AW53">
        <v>13</v>
      </c>
      <c r="AX53">
        <v>2</v>
      </c>
      <c r="AY53">
        <v>6</v>
      </c>
      <c r="AZ53">
        <v>4</v>
      </c>
      <c r="BA53">
        <v>2</v>
      </c>
      <c r="BB53">
        <v>3</v>
      </c>
    </row>
    <row r="54" spans="1:54" x14ac:dyDescent="0.25">
      <c r="A54" t="s">
        <v>129</v>
      </c>
      <c r="B54" t="s">
        <v>130</v>
      </c>
      <c r="C54" t="s">
        <v>373</v>
      </c>
      <c r="D54">
        <v>32886</v>
      </c>
      <c r="E54">
        <v>1.0141105539999999</v>
      </c>
      <c r="F54">
        <v>20992</v>
      </c>
      <c r="G54">
        <v>148</v>
      </c>
      <c r="H54">
        <v>20844</v>
      </c>
      <c r="I54">
        <f t="shared" si="21"/>
        <v>66</v>
      </c>
      <c r="J54">
        <v>63.832633950000002</v>
      </c>
      <c r="K54">
        <v>3371</v>
      </c>
      <c r="L54">
        <v>17407</v>
      </c>
      <c r="M54">
        <f t="shared" si="22"/>
        <v>-67.338322778737293</v>
      </c>
      <c r="N54" s="4">
        <f t="shared" si="23"/>
        <v>11284</v>
      </c>
      <c r="O54">
        <f t="shared" si="24"/>
        <v>2025</v>
      </c>
      <c r="P54" s="5">
        <f t="shared" si="25"/>
        <v>7302</v>
      </c>
      <c r="Q54">
        <f t="shared" si="26"/>
        <v>17</v>
      </c>
      <c r="R54">
        <f>100*(N54-P54)/H54</f>
        <v>19.103818844751487</v>
      </c>
      <c r="S54">
        <f t="shared" si="27"/>
        <v>17313.25</v>
      </c>
      <c r="T54">
        <f t="shared" si="28"/>
        <v>3314.75</v>
      </c>
      <c r="U54">
        <f t="shared" si="29"/>
        <v>67.158414891575518</v>
      </c>
      <c r="V54" t="s">
        <v>104</v>
      </c>
      <c r="W54">
        <f>100/H54*(AC54-Y54)</f>
        <v>21.464210324313949</v>
      </c>
      <c r="X54">
        <v>355</v>
      </c>
      <c r="Y54">
        <v>4206</v>
      </c>
      <c r="Z54">
        <v>17</v>
      </c>
      <c r="AA54">
        <v>1275</v>
      </c>
      <c r="AB54">
        <v>1329</v>
      </c>
      <c r="AC54">
        <v>8680</v>
      </c>
      <c r="AD54">
        <v>1670</v>
      </c>
      <c r="AE54">
        <v>3096</v>
      </c>
      <c r="AF54">
        <v>677.43</v>
      </c>
      <c r="AG54">
        <v>150</v>
      </c>
      <c r="AH54">
        <v>0</v>
      </c>
      <c r="AI54">
        <v>5</v>
      </c>
      <c r="AJ54">
        <v>1</v>
      </c>
      <c r="AK54">
        <v>3</v>
      </c>
      <c r="AL54">
        <v>3</v>
      </c>
      <c r="AM54">
        <v>1</v>
      </c>
      <c r="AN54">
        <v>0</v>
      </c>
      <c r="AO54">
        <v>3</v>
      </c>
      <c r="AP54">
        <v>1</v>
      </c>
      <c r="AQ54">
        <v>3</v>
      </c>
      <c r="AR54">
        <v>4</v>
      </c>
      <c r="AS54">
        <v>11</v>
      </c>
      <c r="AT54">
        <v>3</v>
      </c>
      <c r="AU54">
        <v>3</v>
      </c>
      <c r="AV54">
        <v>4</v>
      </c>
      <c r="AW54">
        <v>8</v>
      </c>
      <c r="AX54">
        <v>0</v>
      </c>
      <c r="AY54">
        <v>4</v>
      </c>
      <c r="AZ54">
        <v>0</v>
      </c>
      <c r="BA54">
        <v>3</v>
      </c>
      <c r="BB54">
        <v>6</v>
      </c>
    </row>
    <row r="55" spans="1:54" x14ac:dyDescent="0.25">
      <c r="A55" t="s">
        <v>117</v>
      </c>
      <c r="B55" t="s">
        <v>122</v>
      </c>
      <c r="C55" t="s">
        <v>373</v>
      </c>
      <c r="D55">
        <v>31486</v>
      </c>
      <c r="E55">
        <v>0.97093854199999996</v>
      </c>
      <c r="F55">
        <v>23415</v>
      </c>
      <c r="G55">
        <v>116</v>
      </c>
      <c r="H55">
        <v>23299</v>
      </c>
      <c r="I55">
        <f t="shared" si="21"/>
        <v>84</v>
      </c>
      <c r="J55">
        <v>74.366385059999999</v>
      </c>
      <c r="K55">
        <v>9531</v>
      </c>
      <c r="L55">
        <v>13684</v>
      </c>
      <c r="M55">
        <f t="shared" si="22"/>
        <v>-17.824799347611485</v>
      </c>
      <c r="N55" s="4">
        <f t="shared" si="23"/>
        <v>12286</v>
      </c>
      <c r="O55" s="5">
        <f t="shared" si="24"/>
        <v>7974</v>
      </c>
      <c r="P55">
        <f t="shared" si="25"/>
        <v>2711</v>
      </c>
      <c r="Q55">
        <f t="shared" si="26"/>
        <v>38</v>
      </c>
      <c r="R55">
        <f>100*(N55-O55)/H55</f>
        <v>18.507232070045923</v>
      </c>
      <c r="S55">
        <f t="shared" si="27"/>
        <v>15738.5</v>
      </c>
      <c r="T55">
        <f t="shared" si="28"/>
        <v>7270.5</v>
      </c>
      <c r="U55">
        <f t="shared" si="29"/>
        <v>36.344907506759945</v>
      </c>
      <c r="V55" t="s">
        <v>104</v>
      </c>
      <c r="W55">
        <f>100/H55*(AC55-AD55)</f>
        <v>7.0260526202841334</v>
      </c>
      <c r="X55">
        <v>1146</v>
      </c>
      <c r="Y55">
        <v>1264</v>
      </c>
      <c r="Z55">
        <v>38</v>
      </c>
      <c r="AA55">
        <v>2302</v>
      </c>
      <c r="AB55">
        <v>1519</v>
      </c>
      <c r="AC55">
        <v>8465</v>
      </c>
      <c r="AD55">
        <v>6828</v>
      </c>
      <c r="AE55">
        <v>1447</v>
      </c>
      <c r="AF55">
        <v>757.21749999999997</v>
      </c>
      <c r="AG55">
        <v>206</v>
      </c>
      <c r="AH55">
        <v>0</v>
      </c>
      <c r="AI55">
        <v>22</v>
      </c>
      <c r="AJ55">
        <v>1</v>
      </c>
      <c r="AK55">
        <v>4</v>
      </c>
      <c r="AL55">
        <v>0</v>
      </c>
      <c r="AM55">
        <v>0</v>
      </c>
      <c r="AN55">
        <v>3</v>
      </c>
      <c r="AO55">
        <v>3</v>
      </c>
      <c r="AP55">
        <v>3</v>
      </c>
      <c r="AQ55">
        <v>0</v>
      </c>
      <c r="AR55">
        <v>4</v>
      </c>
      <c r="AS55">
        <v>10</v>
      </c>
      <c r="AT55">
        <v>3</v>
      </c>
      <c r="AU55">
        <v>1</v>
      </c>
      <c r="AV55">
        <v>3</v>
      </c>
      <c r="AW55">
        <v>13</v>
      </c>
      <c r="AX55">
        <v>2</v>
      </c>
      <c r="AY55">
        <v>2</v>
      </c>
      <c r="AZ55">
        <v>1</v>
      </c>
      <c r="BA55">
        <v>2</v>
      </c>
      <c r="BB55">
        <v>7</v>
      </c>
    </row>
    <row r="56" spans="1:54" x14ac:dyDescent="0.25">
      <c r="A56" t="s">
        <v>119</v>
      </c>
      <c r="B56" t="s">
        <v>124</v>
      </c>
      <c r="C56" t="s">
        <v>373</v>
      </c>
      <c r="D56">
        <v>33058</v>
      </c>
      <c r="E56">
        <v>1.019414544</v>
      </c>
      <c r="F56">
        <v>24097</v>
      </c>
      <c r="G56">
        <v>113</v>
      </c>
      <c r="H56">
        <v>23984</v>
      </c>
      <c r="I56">
        <f t="shared" si="21"/>
        <v>80</v>
      </c>
      <c r="J56">
        <v>72.893096979999996</v>
      </c>
      <c r="K56">
        <v>8514</v>
      </c>
      <c r="L56">
        <v>15390</v>
      </c>
      <c r="M56">
        <f t="shared" si="22"/>
        <v>-28.669112741827885</v>
      </c>
      <c r="N56" s="4">
        <f t="shared" si="23"/>
        <v>11604</v>
      </c>
      <c r="O56" s="5">
        <f t="shared" si="24"/>
        <v>7984</v>
      </c>
      <c r="P56">
        <f t="shared" si="25"/>
        <v>3972</v>
      </c>
      <c r="Q56">
        <f t="shared" si="26"/>
        <v>97</v>
      </c>
      <c r="R56">
        <f>100*(N56-O56)/H56</f>
        <v>15.09339559706471</v>
      </c>
      <c r="S56">
        <f t="shared" si="27"/>
        <v>18310.75</v>
      </c>
      <c r="T56">
        <f t="shared" si="28"/>
        <v>5346.25</v>
      </c>
      <c r="U56">
        <f t="shared" si="29"/>
        <v>54.054786524349566</v>
      </c>
      <c r="V56" t="s">
        <v>104</v>
      </c>
      <c r="W56">
        <f>100/H56*(AC56-AD56)</f>
        <v>14.768178785857238</v>
      </c>
      <c r="X56">
        <v>1454</v>
      </c>
      <c r="Y56">
        <v>1155</v>
      </c>
      <c r="Z56">
        <v>97</v>
      </c>
      <c r="AA56">
        <v>1099</v>
      </c>
      <c r="AB56">
        <v>433</v>
      </c>
      <c r="AC56">
        <v>10072</v>
      </c>
      <c r="AD56">
        <v>6530</v>
      </c>
      <c r="AE56">
        <v>2817</v>
      </c>
      <c r="AF56">
        <v>779.48</v>
      </c>
      <c r="AG56">
        <v>247</v>
      </c>
      <c r="AH56">
        <v>0</v>
      </c>
      <c r="AI56">
        <v>15</v>
      </c>
      <c r="AJ56">
        <v>3</v>
      </c>
      <c r="AK56">
        <v>2</v>
      </c>
      <c r="AL56">
        <v>0</v>
      </c>
      <c r="AM56">
        <v>0</v>
      </c>
      <c r="AN56">
        <v>1</v>
      </c>
      <c r="AO56">
        <v>5</v>
      </c>
      <c r="AP56">
        <v>2</v>
      </c>
      <c r="AQ56">
        <v>0</v>
      </c>
      <c r="AR56">
        <v>7</v>
      </c>
      <c r="AS56">
        <v>10</v>
      </c>
      <c r="AT56">
        <v>4</v>
      </c>
      <c r="AU56">
        <v>3</v>
      </c>
      <c r="AV56">
        <v>4</v>
      </c>
      <c r="AW56">
        <v>2</v>
      </c>
      <c r="AX56">
        <v>1</v>
      </c>
      <c r="AY56">
        <v>5</v>
      </c>
      <c r="AZ56">
        <v>6</v>
      </c>
      <c r="BA56">
        <v>3</v>
      </c>
      <c r="BB56">
        <v>7</v>
      </c>
    </row>
    <row r="57" spans="1:54" x14ac:dyDescent="0.25">
      <c r="A57" t="s">
        <v>131</v>
      </c>
      <c r="B57" t="s">
        <v>132</v>
      </c>
      <c r="C57" t="s">
        <v>373</v>
      </c>
      <c r="D57">
        <v>32271</v>
      </c>
      <c r="E57">
        <v>0.99514570599999996</v>
      </c>
      <c r="F57">
        <v>22325</v>
      </c>
      <c r="G57">
        <v>138</v>
      </c>
      <c r="H57">
        <v>22187</v>
      </c>
      <c r="I57">
        <f t="shared" si="21"/>
        <v>26</v>
      </c>
      <c r="J57">
        <v>69.179758919999998</v>
      </c>
      <c r="K57">
        <v>367</v>
      </c>
      <c r="L57">
        <v>21794</v>
      </c>
      <c r="M57">
        <f t="shared" si="22"/>
        <v>-96.574570694550857</v>
      </c>
      <c r="N57" s="5">
        <f t="shared" si="23"/>
        <v>5048</v>
      </c>
      <c r="O57">
        <f t="shared" si="24"/>
        <v>311</v>
      </c>
      <c r="P57" s="4">
        <f t="shared" si="25"/>
        <v>16595</v>
      </c>
      <c r="Q57">
        <f t="shared" si="26"/>
        <v>3</v>
      </c>
      <c r="R57">
        <f>100*(N57-P57)/H57</f>
        <v>-52.04398972371208</v>
      </c>
      <c r="S57">
        <f t="shared" si="27"/>
        <v>20001</v>
      </c>
      <c r="T57">
        <f t="shared" si="28"/>
        <v>1956</v>
      </c>
      <c r="U57">
        <f t="shared" si="29"/>
        <v>81.331410285302198</v>
      </c>
      <c r="V57" t="s">
        <v>108</v>
      </c>
      <c r="W57">
        <f>100/H57*(Y57-AE57)</f>
        <v>26.533555685761932</v>
      </c>
      <c r="X57">
        <v>39</v>
      </c>
      <c r="Y57">
        <v>11241</v>
      </c>
      <c r="Z57">
        <v>3</v>
      </c>
      <c r="AA57">
        <v>2326</v>
      </c>
      <c r="AB57">
        <v>53</v>
      </c>
      <c r="AC57">
        <v>2669</v>
      </c>
      <c r="AD57">
        <v>272</v>
      </c>
      <c r="AE57">
        <v>5354</v>
      </c>
      <c r="AF57">
        <v>721.07749999999999</v>
      </c>
      <c r="AG57">
        <v>204</v>
      </c>
      <c r="AH57">
        <v>0</v>
      </c>
      <c r="AI57">
        <v>9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</v>
      </c>
      <c r="AR57">
        <v>0</v>
      </c>
      <c r="AS57">
        <v>6</v>
      </c>
      <c r="AT57">
        <v>0</v>
      </c>
      <c r="AU57">
        <v>0</v>
      </c>
      <c r="AV57">
        <v>0</v>
      </c>
      <c r="AW57">
        <v>2</v>
      </c>
      <c r="AX57">
        <v>0</v>
      </c>
      <c r="AY57">
        <v>0</v>
      </c>
      <c r="AZ57">
        <v>1</v>
      </c>
      <c r="BA57">
        <v>2</v>
      </c>
      <c r="BB57">
        <v>3</v>
      </c>
    </row>
    <row r="58" spans="1:54" x14ac:dyDescent="0.25">
      <c r="A58" t="s">
        <v>147</v>
      </c>
      <c r="B58" t="s">
        <v>150</v>
      </c>
      <c r="C58" t="s">
        <v>373</v>
      </c>
      <c r="D58">
        <v>32538</v>
      </c>
      <c r="E58">
        <v>1.003379225</v>
      </c>
      <c r="F58">
        <v>23853</v>
      </c>
      <c r="G58">
        <v>144</v>
      </c>
      <c r="H58">
        <v>23709</v>
      </c>
      <c r="I58">
        <f t="shared" si="21"/>
        <v>45</v>
      </c>
      <c r="J58">
        <v>73.308132029999996</v>
      </c>
      <c r="K58">
        <v>2252</v>
      </c>
      <c r="L58">
        <v>21412</v>
      </c>
      <c r="M58">
        <f t="shared" si="22"/>
        <v>-80.813193302121562</v>
      </c>
      <c r="N58" s="5">
        <f t="shared" si="23"/>
        <v>5146</v>
      </c>
      <c r="O58">
        <f t="shared" si="24"/>
        <v>893</v>
      </c>
      <c r="P58" s="4">
        <f t="shared" si="25"/>
        <v>17547</v>
      </c>
      <c r="Q58">
        <f t="shared" si="26"/>
        <v>5</v>
      </c>
      <c r="R58">
        <f>100*(N58-P58)/H58</f>
        <v>-52.305031844447257</v>
      </c>
      <c r="S58">
        <f t="shared" si="27"/>
        <v>21660.25</v>
      </c>
      <c r="T58">
        <f t="shared" si="28"/>
        <v>1930.75</v>
      </c>
      <c r="U58">
        <f t="shared" si="29"/>
        <v>83.215234720992029</v>
      </c>
      <c r="V58" t="s">
        <v>108</v>
      </c>
      <c r="W58">
        <f>100/H58*(Y58-AE58)</f>
        <v>16.83327006621958</v>
      </c>
      <c r="X58">
        <v>96</v>
      </c>
      <c r="Y58">
        <v>10769</v>
      </c>
      <c r="Z58">
        <v>5</v>
      </c>
      <c r="AA58">
        <v>167</v>
      </c>
      <c r="AB58">
        <v>1354</v>
      </c>
      <c r="AC58">
        <v>3625</v>
      </c>
      <c r="AD58">
        <v>797</v>
      </c>
      <c r="AE58">
        <v>6778</v>
      </c>
      <c r="AF58">
        <v>770.54250000000002</v>
      </c>
      <c r="AG58">
        <v>73</v>
      </c>
      <c r="AH58">
        <v>0</v>
      </c>
      <c r="AI58">
        <v>7</v>
      </c>
      <c r="AJ58">
        <v>2</v>
      </c>
      <c r="AK58">
        <v>0</v>
      </c>
      <c r="AL58">
        <v>1</v>
      </c>
      <c r="AM58">
        <v>0</v>
      </c>
      <c r="AN58">
        <v>1</v>
      </c>
      <c r="AO58">
        <v>1</v>
      </c>
      <c r="AP58">
        <v>0</v>
      </c>
      <c r="AQ58">
        <v>2</v>
      </c>
      <c r="AR58">
        <v>5</v>
      </c>
      <c r="AS58">
        <v>5</v>
      </c>
      <c r="AT58">
        <v>1</v>
      </c>
      <c r="AU58">
        <v>3</v>
      </c>
      <c r="AV58">
        <v>2</v>
      </c>
      <c r="AW58">
        <v>7</v>
      </c>
      <c r="AX58">
        <v>1</v>
      </c>
      <c r="AY58">
        <v>3</v>
      </c>
      <c r="AZ58">
        <v>0</v>
      </c>
      <c r="BA58">
        <v>0</v>
      </c>
      <c r="BB58">
        <v>4</v>
      </c>
    </row>
    <row r="60" spans="1:54" x14ac:dyDescent="0.25">
      <c r="A60" t="s">
        <v>159</v>
      </c>
      <c r="B60" t="s">
        <v>160</v>
      </c>
      <c r="C60" t="s">
        <v>374</v>
      </c>
      <c r="D60">
        <v>32266</v>
      </c>
      <c r="E60">
        <v>0.99499152000000002</v>
      </c>
      <c r="F60">
        <v>20423</v>
      </c>
      <c r="G60">
        <v>81</v>
      </c>
      <c r="H60">
        <v>20342</v>
      </c>
      <c r="I60">
        <f t="shared" ref="I60:I75" si="31">SUM(AH60:BB60)</f>
        <v>77</v>
      </c>
      <c r="J60">
        <v>63.295729250000001</v>
      </c>
      <c r="K60">
        <v>12430</v>
      </c>
      <c r="L60">
        <v>7835</v>
      </c>
      <c r="M60">
        <f t="shared" ref="M60:M75" si="32">100*(K60-L60)/H60</f>
        <v>22.588732671320422</v>
      </c>
      <c r="N60" s="5">
        <f t="shared" ref="N60:N75" si="33">SUM(AA60:AC60)</f>
        <v>9364</v>
      </c>
      <c r="O60" s="4">
        <f t="shared" ref="O60:O75" si="34">X60+AD60</f>
        <v>10189</v>
      </c>
      <c r="P60">
        <f t="shared" ref="P60:P75" si="35">Y60+AE60</f>
        <v>612</v>
      </c>
      <c r="Q60">
        <f t="shared" ref="Q60:Q75" si="36">Z60</f>
        <v>37</v>
      </c>
      <c r="R60">
        <f t="shared" ref="R60:R75" si="37">100*(N60-O60)/H60</f>
        <v>-4.0556484121521974</v>
      </c>
      <c r="S60">
        <f t="shared" ref="S60:S75" si="38">X60/2+Y60+AA60/4+AC60+AD60/2+AE60</f>
        <v>12272.5</v>
      </c>
      <c r="T60">
        <f t="shared" ref="T60:T75" si="39">X60/2+Z60+AA60*0.75+AB60+AD60/2</f>
        <v>7929.5</v>
      </c>
      <c r="U60">
        <f t="shared" ref="U60:U75" si="40">100*(S60-T60)/H60</f>
        <v>21.349916429063022</v>
      </c>
      <c r="V60" t="s">
        <v>105</v>
      </c>
      <c r="W60">
        <f t="shared" ref="W60:W75" si="41">100/H60*(AC60-AD60)</f>
        <v>-12.806017107462393</v>
      </c>
      <c r="X60">
        <v>1216</v>
      </c>
      <c r="Y60">
        <v>143</v>
      </c>
      <c r="Z60">
        <v>37</v>
      </c>
      <c r="AA60">
        <v>792</v>
      </c>
      <c r="AB60">
        <v>2204</v>
      </c>
      <c r="AC60">
        <v>6368</v>
      </c>
      <c r="AD60">
        <v>8973</v>
      </c>
      <c r="AE60">
        <v>469</v>
      </c>
      <c r="AF60">
        <v>661.11500000000001</v>
      </c>
      <c r="AG60">
        <v>63</v>
      </c>
      <c r="AH60">
        <v>0</v>
      </c>
      <c r="AI60">
        <v>19</v>
      </c>
      <c r="AJ60">
        <v>0</v>
      </c>
      <c r="AK60">
        <v>4</v>
      </c>
      <c r="AL60">
        <v>1</v>
      </c>
      <c r="AM60">
        <v>0</v>
      </c>
      <c r="AN60">
        <v>1</v>
      </c>
      <c r="AO60">
        <v>3</v>
      </c>
      <c r="AP60">
        <v>2</v>
      </c>
      <c r="AQ60">
        <v>2</v>
      </c>
      <c r="AR60">
        <v>6</v>
      </c>
      <c r="AS60">
        <v>15</v>
      </c>
      <c r="AT60">
        <v>3</v>
      </c>
      <c r="AU60">
        <v>0</v>
      </c>
      <c r="AV60">
        <v>1</v>
      </c>
      <c r="AW60">
        <v>4</v>
      </c>
      <c r="AX60">
        <v>5</v>
      </c>
      <c r="AY60">
        <v>4</v>
      </c>
      <c r="AZ60">
        <v>0</v>
      </c>
      <c r="BA60">
        <v>0</v>
      </c>
      <c r="BB60">
        <v>7</v>
      </c>
    </row>
    <row r="61" spans="1:54" x14ac:dyDescent="0.25">
      <c r="A61" t="s">
        <v>153</v>
      </c>
      <c r="B61" t="s">
        <v>154</v>
      </c>
      <c r="C61" t="s">
        <v>374</v>
      </c>
      <c r="D61">
        <v>30821</v>
      </c>
      <c r="E61">
        <v>0.95043183600000003</v>
      </c>
      <c r="F61">
        <v>19107</v>
      </c>
      <c r="G61">
        <v>78</v>
      </c>
      <c r="H61">
        <v>19029</v>
      </c>
      <c r="I61">
        <f t="shared" si="31"/>
        <v>55</v>
      </c>
      <c r="J61">
        <v>61.993446030000001</v>
      </c>
      <c r="K61">
        <v>11598</v>
      </c>
      <c r="L61">
        <v>7376</v>
      </c>
      <c r="M61">
        <f t="shared" si="32"/>
        <v>22.187187976246783</v>
      </c>
      <c r="N61" s="5">
        <f t="shared" si="33"/>
        <v>9054</v>
      </c>
      <c r="O61" s="4">
        <f t="shared" si="34"/>
        <v>9174</v>
      </c>
      <c r="P61">
        <f t="shared" si="35"/>
        <v>668</v>
      </c>
      <c r="Q61">
        <f t="shared" si="36"/>
        <v>35</v>
      </c>
      <c r="R61">
        <f t="shared" si="37"/>
        <v>-0.6306164275579379</v>
      </c>
      <c r="S61">
        <f t="shared" si="38"/>
        <v>11536</v>
      </c>
      <c r="T61">
        <f t="shared" si="39"/>
        <v>7395</v>
      </c>
      <c r="U61">
        <f t="shared" si="40"/>
        <v>21.761521887645173</v>
      </c>
      <c r="V61" t="s">
        <v>105</v>
      </c>
      <c r="W61">
        <f t="shared" si="41"/>
        <v>-10.116138525408587</v>
      </c>
      <c r="X61">
        <v>1096</v>
      </c>
      <c r="Y61">
        <v>148</v>
      </c>
      <c r="Z61">
        <v>35</v>
      </c>
      <c r="AA61">
        <v>512</v>
      </c>
      <c r="AB61">
        <v>2389</v>
      </c>
      <c r="AC61">
        <v>6153</v>
      </c>
      <c r="AD61">
        <v>8078</v>
      </c>
      <c r="AE61">
        <v>520</v>
      </c>
      <c r="AF61">
        <v>618.4425</v>
      </c>
      <c r="AG61">
        <v>43</v>
      </c>
      <c r="AH61">
        <v>0</v>
      </c>
      <c r="AI61">
        <v>15</v>
      </c>
      <c r="AJ61">
        <v>0</v>
      </c>
      <c r="AK61">
        <v>0</v>
      </c>
      <c r="AL61">
        <v>2</v>
      </c>
      <c r="AM61">
        <v>1</v>
      </c>
      <c r="AN61">
        <v>1</v>
      </c>
      <c r="AO61">
        <v>2</v>
      </c>
      <c r="AP61">
        <v>2</v>
      </c>
      <c r="AQ61">
        <v>1</v>
      </c>
      <c r="AR61">
        <v>1</v>
      </c>
      <c r="AS61">
        <v>13</v>
      </c>
      <c r="AT61">
        <v>1</v>
      </c>
      <c r="AU61">
        <v>0</v>
      </c>
      <c r="AV61">
        <v>2</v>
      </c>
      <c r="AW61">
        <v>5</v>
      </c>
      <c r="AX61">
        <v>1</v>
      </c>
      <c r="AY61">
        <v>2</v>
      </c>
      <c r="AZ61">
        <v>0</v>
      </c>
      <c r="BA61">
        <v>1</v>
      </c>
      <c r="BB61">
        <v>5</v>
      </c>
    </row>
    <row r="62" spans="1:54" x14ac:dyDescent="0.25">
      <c r="A62" t="s">
        <v>173</v>
      </c>
      <c r="B62" t="s">
        <v>174</v>
      </c>
      <c r="C62" t="s">
        <v>374</v>
      </c>
      <c r="D62">
        <v>32866</v>
      </c>
      <c r="E62">
        <v>1.0134938099999999</v>
      </c>
      <c r="F62">
        <v>19569</v>
      </c>
      <c r="G62">
        <v>80</v>
      </c>
      <c r="H62">
        <v>19489</v>
      </c>
      <c r="I62">
        <f t="shared" si="31"/>
        <v>93</v>
      </c>
      <c r="J62">
        <v>59.541775700000002</v>
      </c>
      <c r="K62">
        <v>10275</v>
      </c>
      <c r="L62">
        <v>9121</v>
      </c>
      <c r="M62">
        <f t="shared" si="32"/>
        <v>5.9212889322181743</v>
      </c>
      <c r="N62" s="4">
        <f t="shared" si="33"/>
        <v>9173</v>
      </c>
      <c r="O62" s="5">
        <f t="shared" si="34"/>
        <v>8708</v>
      </c>
      <c r="P62">
        <f t="shared" si="35"/>
        <v>1397</v>
      </c>
      <c r="Q62">
        <f t="shared" si="36"/>
        <v>59</v>
      </c>
      <c r="R62">
        <f t="shared" si="37"/>
        <v>2.3859613115090563</v>
      </c>
      <c r="S62">
        <f t="shared" si="38"/>
        <v>12972.75</v>
      </c>
      <c r="T62">
        <f t="shared" si="39"/>
        <v>6364.25</v>
      </c>
      <c r="U62">
        <f t="shared" si="40"/>
        <v>33.908871671199137</v>
      </c>
      <c r="V62" t="s">
        <v>105</v>
      </c>
      <c r="W62">
        <f t="shared" si="41"/>
        <v>-1.8112781569090255</v>
      </c>
      <c r="X62">
        <v>1281</v>
      </c>
      <c r="Y62">
        <v>163</v>
      </c>
      <c r="Z62">
        <v>59</v>
      </c>
      <c r="AA62">
        <v>591</v>
      </c>
      <c r="AB62">
        <v>1508</v>
      </c>
      <c r="AC62">
        <v>7074</v>
      </c>
      <c r="AD62">
        <v>7427</v>
      </c>
      <c r="AE62">
        <v>1234</v>
      </c>
      <c r="AF62">
        <v>633.39250000000004</v>
      </c>
      <c r="AG62">
        <v>59</v>
      </c>
      <c r="AH62">
        <v>0</v>
      </c>
      <c r="AI62">
        <v>16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2</v>
      </c>
      <c r="AQ62">
        <v>1</v>
      </c>
      <c r="AR62">
        <v>9</v>
      </c>
      <c r="AS62">
        <v>25</v>
      </c>
      <c r="AT62">
        <v>4</v>
      </c>
      <c r="AU62">
        <v>2</v>
      </c>
      <c r="AV62">
        <v>0</v>
      </c>
      <c r="AW62">
        <v>12</v>
      </c>
      <c r="AX62">
        <v>4</v>
      </c>
      <c r="AY62">
        <v>6</v>
      </c>
      <c r="AZ62">
        <v>2</v>
      </c>
      <c r="BA62">
        <v>1</v>
      </c>
      <c r="BB62">
        <v>8</v>
      </c>
    </row>
    <row r="63" spans="1:54" x14ac:dyDescent="0.25">
      <c r="A63" t="s">
        <v>163</v>
      </c>
      <c r="B63" t="s">
        <v>164</v>
      </c>
      <c r="C63" t="s">
        <v>374</v>
      </c>
      <c r="D63">
        <v>32922</v>
      </c>
      <c r="E63">
        <v>1.0152206909999999</v>
      </c>
      <c r="F63">
        <v>24337</v>
      </c>
      <c r="G63">
        <v>74</v>
      </c>
      <c r="H63">
        <v>24263</v>
      </c>
      <c r="I63">
        <f t="shared" si="31"/>
        <v>49</v>
      </c>
      <c r="J63">
        <v>73.92321244</v>
      </c>
      <c r="K63">
        <v>11720</v>
      </c>
      <c r="L63">
        <v>12477</v>
      </c>
      <c r="M63">
        <f t="shared" si="32"/>
        <v>-3.1199769195894986</v>
      </c>
      <c r="N63" s="4">
        <f t="shared" si="33"/>
        <v>12267</v>
      </c>
      <c r="O63" s="5">
        <f t="shared" si="34"/>
        <v>10663</v>
      </c>
      <c r="P63">
        <f t="shared" si="35"/>
        <v>1180</v>
      </c>
      <c r="Q63">
        <f t="shared" si="36"/>
        <v>25</v>
      </c>
      <c r="R63">
        <f t="shared" si="37"/>
        <v>6.6108890079544986</v>
      </c>
      <c r="S63">
        <f t="shared" si="38"/>
        <v>17196.75</v>
      </c>
      <c r="T63">
        <f t="shared" si="39"/>
        <v>6938.25</v>
      </c>
      <c r="U63">
        <f t="shared" si="40"/>
        <v>42.280426987594282</v>
      </c>
      <c r="V63" t="s">
        <v>104</v>
      </c>
      <c r="W63">
        <f t="shared" si="41"/>
        <v>3.5197626014919838</v>
      </c>
      <c r="X63">
        <v>1015</v>
      </c>
      <c r="Y63">
        <v>140</v>
      </c>
      <c r="Z63">
        <v>25</v>
      </c>
      <c r="AA63">
        <v>733</v>
      </c>
      <c r="AB63">
        <v>1032</v>
      </c>
      <c r="AC63">
        <v>10502</v>
      </c>
      <c r="AD63">
        <v>9648</v>
      </c>
      <c r="AE63">
        <v>1040</v>
      </c>
      <c r="AF63">
        <v>788.54750000000001</v>
      </c>
      <c r="AG63">
        <v>62</v>
      </c>
      <c r="AH63">
        <v>0</v>
      </c>
      <c r="AI63">
        <v>22</v>
      </c>
      <c r="AJ63">
        <v>0</v>
      </c>
      <c r="AK63">
        <v>6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12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2</v>
      </c>
    </row>
    <row r="64" spans="1:54" x14ac:dyDescent="0.25">
      <c r="A64" t="s">
        <v>155</v>
      </c>
      <c r="B64" t="s">
        <v>156</v>
      </c>
      <c r="C64" t="s">
        <v>374</v>
      </c>
      <c r="D64">
        <v>32443</v>
      </c>
      <c r="E64">
        <v>1.000449696</v>
      </c>
      <c r="F64">
        <v>19983</v>
      </c>
      <c r="G64">
        <v>122</v>
      </c>
      <c r="H64">
        <v>19861</v>
      </c>
      <c r="I64">
        <f t="shared" si="31"/>
        <v>94</v>
      </c>
      <c r="J64">
        <v>61.594180559999998</v>
      </c>
      <c r="K64">
        <v>10393</v>
      </c>
      <c r="L64">
        <v>9374</v>
      </c>
      <c r="M64">
        <f t="shared" si="32"/>
        <v>5.1306580736116008</v>
      </c>
      <c r="N64" s="4">
        <f t="shared" si="33"/>
        <v>11743</v>
      </c>
      <c r="O64" s="5">
        <f t="shared" si="34"/>
        <v>6761</v>
      </c>
      <c r="P64">
        <f t="shared" si="35"/>
        <v>1183</v>
      </c>
      <c r="Q64">
        <f t="shared" si="36"/>
        <v>29</v>
      </c>
      <c r="R64">
        <f t="shared" si="37"/>
        <v>25.084336136146216</v>
      </c>
      <c r="S64">
        <f t="shared" si="38"/>
        <v>12292.5</v>
      </c>
      <c r="T64">
        <f t="shared" si="39"/>
        <v>7423.5</v>
      </c>
      <c r="U64">
        <f t="shared" si="40"/>
        <v>24.515381904234431</v>
      </c>
      <c r="V64" t="s">
        <v>104</v>
      </c>
      <c r="W64">
        <f t="shared" si="41"/>
        <v>8.2724938321333266</v>
      </c>
      <c r="X64">
        <v>812</v>
      </c>
      <c r="Y64">
        <v>269</v>
      </c>
      <c r="Z64">
        <v>29</v>
      </c>
      <c r="AA64">
        <v>548</v>
      </c>
      <c r="AB64">
        <v>3603</v>
      </c>
      <c r="AC64">
        <v>7592</v>
      </c>
      <c r="AD64">
        <v>5949</v>
      </c>
      <c r="AE64">
        <v>914</v>
      </c>
      <c r="AF64">
        <v>645.48249999999996</v>
      </c>
      <c r="AG64">
        <v>51</v>
      </c>
      <c r="AH64">
        <v>0</v>
      </c>
      <c r="AI64">
        <v>22</v>
      </c>
      <c r="AJ64">
        <v>2</v>
      </c>
      <c r="AK64">
        <v>1</v>
      </c>
      <c r="AL64">
        <v>3</v>
      </c>
      <c r="AM64">
        <v>1</v>
      </c>
      <c r="AN64">
        <v>0</v>
      </c>
      <c r="AO64">
        <v>0</v>
      </c>
      <c r="AP64">
        <v>3</v>
      </c>
      <c r="AQ64">
        <v>0</v>
      </c>
      <c r="AR64">
        <v>6</v>
      </c>
      <c r="AS64">
        <v>14</v>
      </c>
      <c r="AT64">
        <v>3</v>
      </c>
      <c r="AU64">
        <v>3</v>
      </c>
      <c r="AV64">
        <v>1</v>
      </c>
      <c r="AW64">
        <v>5</v>
      </c>
      <c r="AX64">
        <v>3</v>
      </c>
      <c r="AY64">
        <v>13</v>
      </c>
      <c r="AZ64">
        <v>1</v>
      </c>
      <c r="BA64">
        <v>5</v>
      </c>
      <c r="BB64">
        <v>8</v>
      </c>
    </row>
    <row r="65" spans="1:54" x14ac:dyDescent="0.25">
      <c r="A65" t="s">
        <v>179</v>
      </c>
      <c r="B65" t="s">
        <v>180</v>
      </c>
      <c r="C65" t="s">
        <v>374</v>
      </c>
      <c r="D65">
        <v>31346</v>
      </c>
      <c r="E65">
        <v>0.96662134099999997</v>
      </c>
      <c r="F65">
        <v>21034</v>
      </c>
      <c r="G65">
        <v>87</v>
      </c>
      <c r="H65">
        <v>20947</v>
      </c>
      <c r="I65">
        <f t="shared" si="31"/>
        <v>74</v>
      </c>
      <c r="J65">
        <v>67.102660630000003</v>
      </c>
      <c r="K65">
        <v>9211</v>
      </c>
      <c r="L65">
        <v>11662</v>
      </c>
      <c r="M65">
        <f t="shared" si="32"/>
        <v>-11.700959564615458</v>
      </c>
      <c r="N65" s="4">
        <f t="shared" si="33"/>
        <v>10697</v>
      </c>
      <c r="O65" s="5">
        <f t="shared" si="34"/>
        <v>8104</v>
      </c>
      <c r="P65">
        <f t="shared" si="35"/>
        <v>1967</v>
      </c>
      <c r="Q65">
        <f t="shared" si="36"/>
        <v>27</v>
      </c>
      <c r="R65">
        <f t="shared" si="37"/>
        <v>12.378860934740059</v>
      </c>
      <c r="S65">
        <f t="shared" si="38"/>
        <v>15134.25</v>
      </c>
      <c r="T65">
        <f t="shared" si="39"/>
        <v>5660.75</v>
      </c>
      <c r="U65">
        <f t="shared" si="40"/>
        <v>45.226046689263377</v>
      </c>
      <c r="V65" t="s">
        <v>104</v>
      </c>
      <c r="W65">
        <f t="shared" si="41"/>
        <v>8.9368405976989553</v>
      </c>
      <c r="X65">
        <v>1028</v>
      </c>
      <c r="Y65">
        <v>170</v>
      </c>
      <c r="Z65">
        <v>27</v>
      </c>
      <c r="AA65">
        <v>669</v>
      </c>
      <c r="AB65">
        <v>1080</v>
      </c>
      <c r="AC65">
        <v>8948</v>
      </c>
      <c r="AD65">
        <v>7076</v>
      </c>
      <c r="AE65">
        <v>1797</v>
      </c>
      <c r="AF65">
        <v>680.77750000000003</v>
      </c>
      <c r="AG65">
        <v>78</v>
      </c>
      <c r="AH65">
        <v>0</v>
      </c>
      <c r="AI65">
        <v>14</v>
      </c>
      <c r="AJ65">
        <v>0</v>
      </c>
      <c r="AK65">
        <v>4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2</v>
      </c>
      <c r="AR65">
        <v>3</v>
      </c>
      <c r="AS65">
        <v>22</v>
      </c>
      <c r="AT65">
        <v>2</v>
      </c>
      <c r="AU65">
        <v>1</v>
      </c>
      <c r="AV65">
        <v>3</v>
      </c>
      <c r="AW65">
        <v>6</v>
      </c>
      <c r="AX65">
        <v>3</v>
      </c>
      <c r="AY65">
        <v>1</v>
      </c>
      <c r="AZ65">
        <v>4</v>
      </c>
      <c r="BA65">
        <v>2</v>
      </c>
      <c r="BB65">
        <v>5</v>
      </c>
    </row>
    <row r="66" spans="1:54" x14ac:dyDescent="0.25">
      <c r="A66" t="s">
        <v>161</v>
      </c>
      <c r="B66" t="s">
        <v>162</v>
      </c>
      <c r="C66" t="s">
        <v>374</v>
      </c>
      <c r="D66">
        <v>31290</v>
      </c>
      <c r="E66">
        <v>0.96489446000000001</v>
      </c>
      <c r="F66">
        <v>22254</v>
      </c>
      <c r="G66">
        <v>85</v>
      </c>
      <c r="H66">
        <v>22169</v>
      </c>
      <c r="I66">
        <f t="shared" si="31"/>
        <v>68</v>
      </c>
      <c r="J66">
        <v>71.121764139999996</v>
      </c>
      <c r="K66">
        <v>9781</v>
      </c>
      <c r="L66">
        <v>12320</v>
      </c>
      <c r="M66">
        <f t="shared" si="32"/>
        <v>-11.452929766791465</v>
      </c>
      <c r="N66" s="4">
        <f t="shared" si="33"/>
        <v>11936</v>
      </c>
      <c r="O66" s="5">
        <f t="shared" si="34"/>
        <v>8346</v>
      </c>
      <c r="P66">
        <f t="shared" si="35"/>
        <v>1691</v>
      </c>
      <c r="Q66">
        <f t="shared" si="36"/>
        <v>24</v>
      </c>
      <c r="R66">
        <f t="shared" si="37"/>
        <v>16.193784112950517</v>
      </c>
      <c r="S66">
        <f t="shared" si="38"/>
        <v>15746.25</v>
      </c>
      <c r="T66">
        <f t="shared" si="39"/>
        <v>6250.75</v>
      </c>
      <c r="U66">
        <f t="shared" si="40"/>
        <v>42.832333438585415</v>
      </c>
      <c r="V66" t="s">
        <v>104</v>
      </c>
      <c r="W66">
        <f t="shared" si="41"/>
        <v>10.086156344444946</v>
      </c>
      <c r="X66">
        <v>914</v>
      </c>
      <c r="Y66">
        <v>283</v>
      </c>
      <c r="Z66">
        <v>24</v>
      </c>
      <c r="AA66">
        <v>857</v>
      </c>
      <c r="AB66">
        <v>1411</v>
      </c>
      <c r="AC66">
        <v>9668</v>
      </c>
      <c r="AD66">
        <v>7432</v>
      </c>
      <c r="AE66">
        <v>1408</v>
      </c>
      <c r="AF66">
        <v>720.49249999999995</v>
      </c>
      <c r="AG66">
        <v>104</v>
      </c>
      <c r="AH66">
        <v>0</v>
      </c>
      <c r="AI66">
        <v>20</v>
      </c>
      <c r="AJ66">
        <v>0</v>
      </c>
      <c r="AK66">
        <v>3</v>
      </c>
      <c r="AL66">
        <v>1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4</v>
      </c>
      <c r="AS66">
        <v>14</v>
      </c>
      <c r="AT66">
        <v>2</v>
      </c>
      <c r="AU66">
        <v>1</v>
      </c>
      <c r="AV66">
        <v>1</v>
      </c>
      <c r="AW66">
        <v>3</v>
      </c>
      <c r="AX66">
        <v>2</v>
      </c>
      <c r="AY66">
        <v>6</v>
      </c>
      <c r="AZ66">
        <v>2</v>
      </c>
      <c r="BA66">
        <v>4</v>
      </c>
      <c r="BB66">
        <v>2</v>
      </c>
    </row>
    <row r="67" spans="1:54" x14ac:dyDescent="0.25">
      <c r="A67" t="s">
        <v>175</v>
      </c>
      <c r="B67" t="s">
        <v>176</v>
      </c>
      <c r="C67" t="s">
        <v>374</v>
      </c>
      <c r="D67">
        <v>31449</v>
      </c>
      <c r="E67">
        <v>0.96979756699999997</v>
      </c>
      <c r="F67">
        <v>20072</v>
      </c>
      <c r="G67">
        <v>119</v>
      </c>
      <c r="H67">
        <v>19953</v>
      </c>
      <c r="I67">
        <f t="shared" si="31"/>
        <v>81</v>
      </c>
      <c r="J67">
        <v>63.823968970000003</v>
      </c>
      <c r="K67">
        <v>8344</v>
      </c>
      <c r="L67">
        <v>11528</v>
      </c>
      <c r="M67">
        <f t="shared" si="32"/>
        <v>-15.957500125294441</v>
      </c>
      <c r="N67" s="4">
        <f t="shared" si="33"/>
        <v>10658</v>
      </c>
      <c r="O67" s="5">
        <f t="shared" si="34"/>
        <v>6750</v>
      </c>
      <c r="P67">
        <f t="shared" si="35"/>
        <v>2370</v>
      </c>
      <c r="Q67">
        <f t="shared" si="36"/>
        <v>27</v>
      </c>
      <c r="R67">
        <f t="shared" si="37"/>
        <v>19.586027163835013</v>
      </c>
      <c r="S67">
        <f t="shared" si="38"/>
        <v>14393.5</v>
      </c>
      <c r="T67">
        <f t="shared" si="39"/>
        <v>5411.5</v>
      </c>
      <c r="U67">
        <f t="shared" si="40"/>
        <v>45.01578709968426</v>
      </c>
      <c r="V67" t="s">
        <v>104</v>
      </c>
      <c r="W67">
        <f t="shared" si="41"/>
        <v>13.115822182127999</v>
      </c>
      <c r="X67">
        <v>866</v>
      </c>
      <c r="Y67">
        <v>228</v>
      </c>
      <c r="Z67">
        <v>27</v>
      </c>
      <c r="AA67">
        <v>590</v>
      </c>
      <c r="AB67">
        <v>1567</v>
      </c>
      <c r="AC67">
        <v>8501</v>
      </c>
      <c r="AD67">
        <v>5884</v>
      </c>
      <c r="AE67">
        <v>2142</v>
      </c>
      <c r="AF67">
        <v>648.47249999999997</v>
      </c>
      <c r="AG67">
        <v>67</v>
      </c>
      <c r="AH67">
        <v>0</v>
      </c>
      <c r="AI67">
        <v>24</v>
      </c>
      <c r="AJ67">
        <v>0</v>
      </c>
      <c r="AK67">
        <v>7</v>
      </c>
      <c r="AL67">
        <v>2</v>
      </c>
      <c r="AM67">
        <v>1</v>
      </c>
      <c r="AN67">
        <v>0</v>
      </c>
      <c r="AO67">
        <v>1</v>
      </c>
      <c r="AP67">
        <v>0</v>
      </c>
      <c r="AQ67">
        <v>2</v>
      </c>
      <c r="AR67">
        <v>4</v>
      </c>
      <c r="AS67">
        <v>14</v>
      </c>
      <c r="AT67">
        <v>5</v>
      </c>
      <c r="AU67">
        <v>0</v>
      </c>
      <c r="AV67">
        <v>2</v>
      </c>
      <c r="AW67">
        <v>8</v>
      </c>
      <c r="AX67">
        <v>0</v>
      </c>
      <c r="AY67">
        <v>4</v>
      </c>
      <c r="AZ67">
        <v>1</v>
      </c>
      <c r="BA67">
        <v>4</v>
      </c>
      <c r="BB67">
        <v>2</v>
      </c>
    </row>
    <row r="68" spans="1:54" x14ac:dyDescent="0.25">
      <c r="A68" t="s">
        <v>157</v>
      </c>
      <c r="B68" t="s">
        <v>158</v>
      </c>
      <c r="C68" t="s">
        <v>374</v>
      </c>
      <c r="D68">
        <v>32111</v>
      </c>
      <c r="E68">
        <v>0.99021176099999997</v>
      </c>
      <c r="F68">
        <v>21824</v>
      </c>
      <c r="G68">
        <v>116</v>
      </c>
      <c r="H68">
        <v>21708</v>
      </c>
      <c r="I68">
        <f t="shared" si="31"/>
        <v>66</v>
      </c>
      <c r="J68">
        <v>67.964249010000003</v>
      </c>
      <c r="K68">
        <v>9394</v>
      </c>
      <c r="L68">
        <v>12248</v>
      </c>
      <c r="M68">
        <f t="shared" si="32"/>
        <v>-13.147226828818869</v>
      </c>
      <c r="N68" s="4">
        <f t="shared" si="33"/>
        <v>12114</v>
      </c>
      <c r="O68" s="5">
        <f t="shared" si="34"/>
        <v>8063</v>
      </c>
      <c r="P68">
        <f t="shared" si="35"/>
        <v>1369</v>
      </c>
      <c r="Q68">
        <f t="shared" si="36"/>
        <v>24</v>
      </c>
      <c r="R68">
        <f t="shared" si="37"/>
        <v>18.661323014556846</v>
      </c>
      <c r="S68">
        <f t="shared" si="38"/>
        <v>15666.75</v>
      </c>
      <c r="T68">
        <f t="shared" si="39"/>
        <v>5903.25</v>
      </c>
      <c r="U68">
        <f t="shared" si="40"/>
        <v>44.976506357103375</v>
      </c>
      <c r="V68" t="s">
        <v>104</v>
      </c>
      <c r="W68">
        <f t="shared" si="41"/>
        <v>13.161046618758061</v>
      </c>
      <c r="X68">
        <v>834</v>
      </c>
      <c r="Y68">
        <v>119</v>
      </c>
      <c r="Z68">
        <v>24</v>
      </c>
      <c r="AA68">
        <v>721</v>
      </c>
      <c r="AB68">
        <v>1307</v>
      </c>
      <c r="AC68">
        <v>10086</v>
      </c>
      <c r="AD68">
        <v>7229</v>
      </c>
      <c r="AE68">
        <v>1250</v>
      </c>
      <c r="AF68">
        <v>705.51</v>
      </c>
      <c r="AG68">
        <v>72</v>
      </c>
      <c r="AH68">
        <v>0</v>
      </c>
      <c r="AI68">
        <v>18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1</v>
      </c>
      <c r="AQ68">
        <v>2</v>
      </c>
      <c r="AR68">
        <v>5</v>
      </c>
      <c r="AS68">
        <v>8</v>
      </c>
      <c r="AT68">
        <v>2</v>
      </c>
      <c r="AU68">
        <v>2</v>
      </c>
      <c r="AV68">
        <v>1</v>
      </c>
      <c r="AW68">
        <v>10</v>
      </c>
      <c r="AX68">
        <v>2</v>
      </c>
      <c r="AY68">
        <v>4</v>
      </c>
      <c r="AZ68">
        <v>3</v>
      </c>
      <c r="BA68">
        <v>2</v>
      </c>
      <c r="BB68">
        <v>4</v>
      </c>
    </row>
    <row r="69" spans="1:54" x14ac:dyDescent="0.25">
      <c r="A69" t="s">
        <v>181</v>
      </c>
      <c r="B69" t="s">
        <v>182</v>
      </c>
      <c r="C69" t="s">
        <v>374</v>
      </c>
      <c r="D69">
        <v>32795</v>
      </c>
      <c r="E69">
        <v>1.011304373</v>
      </c>
      <c r="F69">
        <v>22602</v>
      </c>
      <c r="G69">
        <v>102</v>
      </c>
      <c r="H69">
        <v>22500</v>
      </c>
      <c r="I69">
        <f t="shared" si="31"/>
        <v>83</v>
      </c>
      <c r="J69">
        <v>68.919042540000007</v>
      </c>
      <c r="K69">
        <v>9498</v>
      </c>
      <c r="L69">
        <v>12919</v>
      </c>
      <c r="M69">
        <f t="shared" si="32"/>
        <v>-15.204444444444444</v>
      </c>
      <c r="N69" s="4">
        <f t="shared" si="33"/>
        <v>12291</v>
      </c>
      <c r="O69" s="5">
        <f t="shared" si="34"/>
        <v>8099</v>
      </c>
      <c r="P69">
        <f t="shared" si="35"/>
        <v>1936</v>
      </c>
      <c r="Q69">
        <f t="shared" si="36"/>
        <v>21</v>
      </c>
      <c r="R69">
        <f t="shared" si="37"/>
        <v>18.63111111111111</v>
      </c>
      <c r="S69">
        <f t="shared" si="38"/>
        <v>16433.5</v>
      </c>
      <c r="T69">
        <f t="shared" si="39"/>
        <v>5913.5</v>
      </c>
      <c r="U69">
        <f t="shared" si="40"/>
        <v>46.755555555555553</v>
      </c>
      <c r="V69" t="s">
        <v>104</v>
      </c>
      <c r="W69">
        <f t="shared" si="41"/>
        <v>13.582222222222223</v>
      </c>
      <c r="X69">
        <v>862</v>
      </c>
      <c r="Y69">
        <v>146</v>
      </c>
      <c r="Z69">
        <v>21</v>
      </c>
      <c r="AA69">
        <v>620</v>
      </c>
      <c r="AB69">
        <v>1378</v>
      </c>
      <c r="AC69">
        <v>10293</v>
      </c>
      <c r="AD69">
        <v>7237</v>
      </c>
      <c r="AE69">
        <v>1790</v>
      </c>
      <c r="AF69">
        <v>731.25</v>
      </c>
      <c r="AG69">
        <v>70</v>
      </c>
      <c r="AH69">
        <v>0</v>
      </c>
      <c r="AI69">
        <v>20</v>
      </c>
      <c r="AJ69">
        <v>0</v>
      </c>
      <c r="AK69">
        <v>4</v>
      </c>
      <c r="AL69">
        <v>1</v>
      </c>
      <c r="AM69">
        <v>0</v>
      </c>
      <c r="AN69">
        <v>1</v>
      </c>
      <c r="AO69">
        <v>0</v>
      </c>
      <c r="AP69">
        <v>1</v>
      </c>
      <c r="AQ69">
        <v>1</v>
      </c>
      <c r="AR69">
        <v>3</v>
      </c>
      <c r="AS69">
        <v>17</v>
      </c>
      <c r="AT69">
        <v>8</v>
      </c>
      <c r="AU69">
        <v>1</v>
      </c>
      <c r="AV69">
        <v>1</v>
      </c>
      <c r="AW69">
        <v>6</v>
      </c>
      <c r="AX69">
        <v>2</v>
      </c>
      <c r="AY69">
        <v>5</v>
      </c>
      <c r="AZ69">
        <v>2</v>
      </c>
      <c r="BA69">
        <v>2</v>
      </c>
      <c r="BB69">
        <v>8</v>
      </c>
    </row>
    <row r="70" spans="1:54" x14ac:dyDescent="0.25">
      <c r="A70" t="s">
        <v>151</v>
      </c>
      <c r="B70" t="s">
        <v>152</v>
      </c>
      <c r="C70" t="s">
        <v>374</v>
      </c>
      <c r="D70">
        <v>31208</v>
      </c>
      <c r="E70">
        <v>0.96236581399999999</v>
      </c>
      <c r="F70">
        <v>22871</v>
      </c>
      <c r="G70">
        <v>100</v>
      </c>
      <c r="H70">
        <v>22771</v>
      </c>
      <c r="I70">
        <f t="shared" si="31"/>
        <v>66</v>
      </c>
      <c r="J70">
        <v>73.28569598</v>
      </c>
      <c r="K70">
        <v>7677</v>
      </c>
      <c r="L70">
        <v>15028</v>
      </c>
      <c r="M70">
        <f t="shared" si="32"/>
        <v>-32.282288876202188</v>
      </c>
      <c r="N70" s="4">
        <f t="shared" si="33"/>
        <v>11460</v>
      </c>
      <c r="O70" s="5">
        <f t="shared" si="34"/>
        <v>6956</v>
      </c>
      <c r="P70">
        <f t="shared" si="35"/>
        <v>4027</v>
      </c>
      <c r="Q70">
        <f t="shared" si="36"/>
        <v>41</v>
      </c>
      <c r="R70">
        <f t="shared" si="37"/>
        <v>19.779544157041851</v>
      </c>
      <c r="S70">
        <f t="shared" si="38"/>
        <v>17319.75</v>
      </c>
      <c r="T70">
        <f t="shared" si="39"/>
        <v>5164.25</v>
      </c>
      <c r="U70">
        <f t="shared" si="40"/>
        <v>53.381494005533355</v>
      </c>
      <c r="V70" t="s">
        <v>104</v>
      </c>
      <c r="W70">
        <f t="shared" si="41"/>
        <v>14.913706029599052</v>
      </c>
      <c r="X70">
        <v>859</v>
      </c>
      <c r="Y70">
        <v>1371</v>
      </c>
      <c r="Z70">
        <v>41</v>
      </c>
      <c r="AA70">
        <v>1287</v>
      </c>
      <c r="AB70">
        <v>680</v>
      </c>
      <c r="AC70">
        <v>9493</v>
      </c>
      <c r="AD70">
        <v>6097</v>
      </c>
      <c r="AE70">
        <v>2656</v>
      </c>
      <c r="AF70">
        <v>740.0575</v>
      </c>
      <c r="AG70">
        <v>221</v>
      </c>
      <c r="AH70">
        <v>0</v>
      </c>
      <c r="AI70">
        <v>10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26</v>
      </c>
      <c r="AT70">
        <v>1</v>
      </c>
      <c r="AU70">
        <v>0</v>
      </c>
      <c r="AV70">
        <v>2</v>
      </c>
      <c r="AW70">
        <v>2</v>
      </c>
      <c r="AX70">
        <v>4</v>
      </c>
      <c r="AY70">
        <v>4</v>
      </c>
      <c r="AZ70">
        <v>0</v>
      </c>
      <c r="BA70">
        <v>6</v>
      </c>
      <c r="BB70">
        <v>3</v>
      </c>
    </row>
    <row r="71" spans="1:54" x14ac:dyDescent="0.25">
      <c r="A71" t="s">
        <v>167</v>
      </c>
      <c r="B71" t="s">
        <v>168</v>
      </c>
      <c r="C71" t="s">
        <v>374</v>
      </c>
      <c r="D71">
        <v>34207</v>
      </c>
      <c r="E71">
        <v>1.05484643</v>
      </c>
      <c r="F71">
        <v>18165</v>
      </c>
      <c r="G71">
        <v>151</v>
      </c>
      <c r="H71">
        <v>18014</v>
      </c>
      <c r="I71">
        <f t="shared" si="31"/>
        <v>80</v>
      </c>
      <c r="J71">
        <v>53.103166020000003</v>
      </c>
      <c r="K71">
        <v>7864</v>
      </c>
      <c r="L71">
        <v>10070</v>
      </c>
      <c r="M71">
        <f t="shared" si="32"/>
        <v>-12.246030864882869</v>
      </c>
      <c r="N71" s="4">
        <f t="shared" si="33"/>
        <v>10783</v>
      </c>
      <c r="O71" s="5">
        <f t="shared" si="34"/>
        <v>4526</v>
      </c>
      <c r="P71">
        <f t="shared" si="35"/>
        <v>2515</v>
      </c>
      <c r="Q71">
        <f t="shared" si="36"/>
        <v>19</v>
      </c>
      <c r="R71">
        <f t="shared" si="37"/>
        <v>34.734095703341843</v>
      </c>
      <c r="S71">
        <f t="shared" si="38"/>
        <v>11897</v>
      </c>
      <c r="T71">
        <f t="shared" si="39"/>
        <v>5946</v>
      </c>
      <c r="U71">
        <f t="shared" si="40"/>
        <v>33.035416897968247</v>
      </c>
      <c r="V71" t="s">
        <v>104</v>
      </c>
      <c r="W71">
        <f t="shared" si="41"/>
        <v>16.964583102031753</v>
      </c>
      <c r="X71">
        <v>578</v>
      </c>
      <c r="Y71">
        <v>544</v>
      </c>
      <c r="Z71">
        <v>19</v>
      </c>
      <c r="AA71">
        <v>460</v>
      </c>
      <c r="AB71">
        <v>3319</v>
      </c>
      <c r="AC71">
        <v>7004</v>
      </c>
      <c r="AD71">
        <v>3948</v>
      </c>
      <c r="AE71">
        <v>1971</v>
      </c>
      <c r="AF71">
        <v>585.45500000000004</v>
      </c>
      <c r="AG71">
        <v>91</v>
      </c>
      <c r="AH71">
        <v>0</v>
      </c>
      <c r="AI71">
        <v>20</v>
      </c>
      <c r="AJ71">
        <v>3</v>
      </c>
      <c r="AK71">
        <v>4</v>
      </c>
      <c r="AL71">
        <v>3</v>
      </c>
      <c r="AM71">
        <v>3</v>
      </c>
      <c r="AN71">
        <v>2</v>
      </c>
      <c r="AO71">
        <v>3</v>
      </c>
      <c r="AP71">
        <v>0</v>
      </c>
      <c r="AQ71">
        <v>2</v>
      </c>
      <c r="AR71">
        <v>5</v>
      </c>
      <c r="AS71">
        <v>9</v>
      </c>
      <c r="AT71">
        <v>4</v>
      </c>
      <c r="AU71">
        <v>0</v>
      </c>
      <c r="AV71">
        <v>2</v>
      </c>
      <c r="AW71">
        <v>1</v>
      </c>
      <c r="AX71">
        <v>2</v>
      </c>
      <c r="AY71">
        <v>6</v>
      </c>
      <c r="AZ71">
        <v>2</v>
      </c>
      <c r="BA71">
        <v>4</v>
      </c>
      <c r="BB71">
        <v>5</v>
      </c>
    </row>
    <row r="72" spans="1:54" x14ac:dyDescent="0.25">
      <c r="A72" t="s">
        <v>165</v>
      </c>
      <c r="B72" t="s">
        <v>166</v>
      </c>
      <c r="C72" t="s">
        <v>374</v>
      </c>
      <c r="D72">
        <v>33760</v>
      </c>
      <c r="E72">
        <v>1.041062224</v>
      </c>
      <c r="F72">
        <v>19871</v>
      </c>
      <c r="G72">
        <v>121</v>
      </c>
      <c r="H72">
        <v>19750</v>
      </c>
      <c r="I72">
        <f t="shared" si="31"/>
        <v>83</v>
      </c>
      <c r="J72">
        <v>58.85959716</v>
      </c>
      <c r="K72">
        <v>8474</v>
      </c>
      <c r="L72">
        <v>11193</v>
      </c>
      <c r="M72">
        <f t="shared" si="32"/>
        <v>-13.767088607594937</v>
      </c>
      <c r="N72" s="4">
        <f t="shared" si="33"/>
        <v>12294</v>
      </c>
      <c r="O72" s="5">
        <f t="shared" si="34"/>
        <v>5757</v>
      </c>
      <c r="P72">
        <f t="shared" si="35"/>
        <v>1516</v>
      </c>
      <c r="Q72">
        <f t="shared" si="36"/>
        <v>34</v>
      </c>
      <c r="R72">
        <f t="shared" si="37"/>
        <v>33.098734177215192</v>
      </c>
      <c r="S72">
        <f t="shared" si="38"/>
        <v>13623</v>
      </c>
      <c r="T72">
        <f t="shared" si="39"/>
        <v>5978</v>
      </c>
      <c r="U72">
        <f t="shared" si="40"/>
        <v>38.708860759493668</v>
      </c>
      <c r="V72" t="s">
        <v>104</v>
      </c>
      <c r="W72">
        <f t="shared" si="41"/>
        <v>20.303797468354432</v>
      </c>
      <c r="X72">
        <v>666</v>
      </c>
      <c r="Y72">
        <v>221</v>
      </c>
      <c r="Z72">
        <v>34</v>
      </c>
      <c r="AA72">
        <v>510</v>
      </c>
      <c r="AB72">
        <v>2683</v>
      </c>
      <c r="AC72">
        <v>9101</v>
      </c>
      <c r="AD72">
        <v>5091</v>
      </c>
      <c r="AE72">
        <v>1295</v>
      </c>
      <c r="AF72">
        <v>641.875</v>
      </c>
      <c r="AG72">
        <v>66</v>
      </c>
      <c r="AH72">
        <v>0</v>
      </c>
      <c r="AI72">
        <v>20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1</v>
      </c>
      <c r="AP72">
        <v>1</v>
      </c>
      <c r="AQ72">
        <v>2</v>
      </c>
      <c r="AR72">
        <v>8</v>
      </c>
      <c r="AS72">
        <v>18</v>
      </c>
      <c r="AT72">
        <v>2</v>
      </c>
      <c r="AU72">
        <v>2</v>
      </c>
      <c r="AV72">
        <v>2</v>
      </c>
      <c r="AW72">
        <v>8</v>
      </c>
      <c r="AX72">
        <v>1</v>
      </c>
      <c r="AY72">
        <v>3</v>
      </c>
      <c r="AZ72">
        <v>1</v>
      </c>
      <c r="BA72">
        <v>4</v>
      </c>
      <c r="BB72">
        <v>8</v>
      </c>
    </row>
    <row r="73" spans="1:54" x14ac:dyDescent="0.25">
      <c r="A73" t="s">
        <v>169</v>
      </c>
      <c r="B73" t="s">
        <v>170</v>
      </c>
      <c r="C73" t="s">
        <v>374</v>
      </c>
      <c r="D73">
        <v>32185</v>
      </c>
      <c r="E73">
        <v>0.99249371099999995</v>
      </c>
      <c r="F73">
        <v>16434</v>
      </c>
      <c r="G73">
        <v>133</v>
      </c>
      <c r="H73">
        <v>16301</v>
      </c>
      <c r="I73">
        <f t="shared" si="31"/>
        <v>71</v>
      </c>
      <c r="J73">
        <v>51.061053289999997</v>
      </c>
      <c r="K73">
        <v>6886</v>
      </c>
      <c r="L73">
        <v>9344</v>
      </c>
      <c r="M73">
        <f t="shared" si="32"/>
        <v>-15.078829519661371</v>
      </c>
      <c r="N73" s="4">
        <f t="shared" si="33"/>
        <v>10144</v>
      </c>
      <c r="O73" s="5">
        <f t="shared" si="34"/>
        <v>3965</v>
      </c>
      <c r="P73">
        <f t="shared" si="35"/>
        <v>2003</v>
      </c>
      <c r="Q73">
        <f t="shared" si="36"/>
        <v>55</v>
      </c>
      <c r="R73">
        <f t="shared" si="37"/>
        <v>37.905649960125146</v>
      </c>
      <c r="S73">
        <f t="shared" si="38"/>
        <v>10988.25</v>
      </c>
      <c r="T73">
        <f t="shared" si="39"/>
        <v>5178.75</v>
      </c>
      <c r="U73">
        <f t="shared" si="40"/>
        <v>35.638917857800138</v>
      </c>
      <c r="V73" t="s">
        <v>104</v>
      </c>
      <c r="W73">
        <f t="shared" si="41"/>
        <v>21.514017544935893</v>
      </c>
      <c r="X73">
        <v>561</v>
      </c>
      <c r="Y73">
        <v>181</v>
      </c>
      <c r="Z73">
        <v>55</v>
      </c>
      <c r="AA73">
        <v>367</v>
      </c>
      <c r="AB73">
        <v>2866</v>
      </c>
      <c r="AC73">
        <v>6911</v>
      </c>
      <c r="AD73">
        <v>3404</v>
      </c>
      <c r="AE73">
        <v>1822</v>
      </c>
      <c r="AF73">
        <v>529.78250000000003</v>
      </c>
      <c r="AG73">
        <v>63</v>
      </c>
      <c r="AH73">
        <v>0</v>
      </c>
      <c r="AI73">
        <v>15</v>
      </c>
      <c r="AJ73">
        <v>0</v>
      </c>
      <c r="AK73">
        <v>1</v>
      </c>
      <c r="AL73">
        <v>0</v>
      </c>
      <c r="AM73">
        <v>1</v>
      </c>
      <c r="AN73">
        <v>1</v>
      </c>
      <c r="AO73">
        <v>3</v>
      </c>
      <c r="AP73">
        <v>1</v>
      </c>
      <c r="AQ73">
        <v>2</v>
      </c>
      <c r="AR73">
        <v>4</v>
      </c>
      <c r="AS73">
        <v>12</v>
      </c>
      <c r="AT73">
        <v>8</v>
      </c>
      <c r="AU73">
        <v>3</v>
      </c>
      <c r="AV73">
        <v>4</v>
      </c>
      <c r="AW73">
        <v>4</v>
      </c>
      <c r="AX73">
        <v>5</v>
      </c>
      <c r="AY73">
        <v>5</v>
      </c>
      <c r="AZ73">
        <v>0</v>
      </c>
      <c r="BA73">
        <v>0</v>
      </c>
      <c r="BB73">
        <v>2</v>
      </c>
    </row>
    <row r="74" spans="1:54" x14ac:dyDescent="0.25">
      <c r="A74" t="s">
        <v>171</v>
      </c>
      <c r="B74" t="s">
        <v>172</v>
      </c>
      <c r="C74" t="s">
        <v>374</v>
      </c>
      <c r="D74">
        <v>33101</v>
      </c>
      <c r="E74">
        <v>1.0207405409999999</v>
      </c>
      <c r="F74">
        <v>16305</v>
      </c>
      <c r="G74">
        <v>106</v>
      </c>
      <c r="H74">
        <v>16199</v>
      </c>
      <c r="I74">
        <f t="shared" si="31"/>
        <v>86</v>
      </c>
      <c r="J74">
        <v>49.258330559999997</v>
      </c>
      <c r="K74">
        <v>6819</v>
      </c>
      <c r="L74">
        <v>9894</v>
      </c>
      <c r="M74">
        <f t="shared" si="32"/>
        <v>-18.982653250200631</v>
      </c>
      <c r="N74" s="4">
        <f t="shared" si="33"/>
        <v>10823</v>
      </c>
      <c r="O74" s="5">
        <f t="shared" si="34"/>
        <v>4368</v>
      </c>
      <c r="P74">
        <f t="shared" si="35"/>
        <v>1361</v>
      </c>
      <c r="Q74">
        <f t="shared" si="36"/>
        <v>83</v>
      </c>
      <c r="R74">
        <f t="shared" si="37"/>
        <v>39.848138773998393</v>
      </c>
      <c r="S74">
        <f t="shared" si="38"/>
        <v>11243.25</v>
      </c>
      <c r="T74">
        <f t="shared" si="39"/>
        <v>5391.75</v>
      </c>
      <c r="U74">
        <f t="shared" si="40"/>
        <v>36.122600160503737</v>
      </c>
      <c r="V74" t="s">
        <v>104</v>
      </c>
      <c r="W74">
        <f t="shared" si="41"/>
        <v>22.717451694549045</v>
      </c>
      <c r="X74">
        <v>602</v>
      </c>
      <c r="Y74">
        <v>124</v>
      </c>
      <c r="Z74">
        <v>83</v>
      </c>
      <c r="AA74">
        <v>1009</v>
      </c>
      <c r="AB74">
        <v>2368</v>
      </c>
      <c r="AC74">
        <v>7446</v>
      </c>
      <c r="AD74">
        <v>3766</v>
      </c>
      <c r="AE74">
        <v>1237</v>
      </c>
      <c r="AF74">
        <v>526.46749999999997</v>
      </c>
      <c r="AG74">
        <v>78</v>
      </c>
      <c r="AH74">
        <v>0</v>
      </c>
      <c r="AI74">
        <v>16</v>
      </c>
      <c r="AJ74">
        <v>3</v>
      </c>
      <c r="AK74">
        <v>8</v>
      </c>
      <c r="AL74">
        <v>0</v>
      </c>
      <c r="AM74">
        <v>2</v>
      </c>
      <c r="AN74">
        <v>0</v>
      </c>
      <c r="AO74">
        <v>2</v>
      </c>
      <c r="AP74">
        <v>0</v>
      </c>
      <c r="AQ74">
        <v>3</v>
      </c>
      <c r="AR74">
        <v>3</v>
      </c>
      <c r="AS74">
        <v>17</v>
      </c>
      <c r="AT74">
        <v>2</v>
      </c>
      <c r="AU74">
        <v>3</v>
      </c>
      <c r="AV74">
        <v>1</v>
      </c>
      <c r="AW74">
        <v>3</v>
      </c>
      <c r="AX74">
        <v>2</v>
      </c>
      <c r="AY74">
        <v>9</v>
      </c>
      <c r="AZ74">
        <v>1</v>
      </c>
      <c r="BA74">
        <v>4</v>
      </c>
      <c r="BB74">
        <v>7</v>
      </c>
    </row>
    <row r="75" spans="1:54" x14ac:dyDescent="0.25">
      <c r="A75" t="s">
        <v>177</v>
      </c>
      <c r="B75" t="s">
        <v>178</v>
      </c>
      <c r="C75" t="s">
        <v>374</v>
      </c>
      <c r="D75">
        <v>30586</v>
      </c>
      <c r="E75">
        <v>0.94318510600000005</v>
      </c>
      <c r="F75">
        <v>18411</v>
      </c>
      <c r="G75">
        <v>130</v>
      </c>
      <c r="H75">
        <v>18281</v>
      </c>
      <c r="I75">
        <f t="shared" si="31"/>
        <v>86</v>
      </c>
      <c r="J75">
        <v>60.1942065</v>
      </c>
      <c r="K75">
        <v>5891</v>
      </c>
      <c r="L75">
        <v>12304</v>
      </c>
      <c r="M75">
        <f t="shared" si="32"/>
        <v>-35.080137848038945</v>
      </c>
      <c r="N75" s="4">
        <f t="shared" si="33"/>
        <v>10193</v>
      </c>
      <c r="O75" s="5">
        <f t="shared" si="34"/>
        <v>4312</v>
      </c>
      <c r="P75">
        <f t="shared" si="35"/>
        <v>3570</v>
      </c>
      <c r="Q75">
        <f t="shared" si="36"/>
        <v>30</v>
      </c>
      <c r="R75">
        <f t="shared" si="37"/>
        <v>32.170012581368631</v>
      </c>
      <c r="S75">
        <f t="shared" si="38"/>
        <v>14032.5</v>
      </c>
      <c r="T75">
        <f t="shared" si="39"/>
        <v>4072.5</v>
      </c>
      <c r="U75">
        <f t="shared" si="40"/>
        <v>54.482796345932933</v>
      </c>
      <c r="V75" t="s">
        <v>104</v>
      </c>
      <c r="W75">
        <f t="shared" si="41"/>
        <v>24.402384989880204</v>
      </c>
      <c r="X75">
        <v>579</v>
      </c>
      <c r="Y75">
        <v>187</v>
      </c>
      <c r="Z75">
        <v>30</v>
      </c>
      <c r="AA75">
        <v>450</v>
      </c>
      <c r="AB75">
        <v>1549</v>
      </c>
      <c r="AC75">
        <v>8194</v>
      </c>
      <c r="AD75">
        <v>3733</v>
      </c>
      <c r="AE75">
        <v>3383</v>
      </c>
      <c r="AF75">
        <v>594.13250000000005</v>
      </c>
      <c r="AG75">
        <v>90</v>
      </c>
      <c r="AH75">
        <v>0</v>
      </c>
      <c r="AI75">
        <v>18</v>
      </c>
      <c r="AJ75">
        <v>1</v>
      </c>
      <c r="AK75">
        <v>4</v>
      </c>
      <c r="AL75">
        <v>0</v>
      </c>
      <c r="AM75">
        <v>1</v>
      </c>
      <c r="AN75">
        <v>0</v>
      </c>
      <c r="AO75">
        <v>1</v>
      </c>
      <c r="AP75">
        <v>5</v>
      </c>
      <c r="AQ75">
        <v>3</v>
      </c>
      <c r="AR75">
        <v>6</v>
      </c>
      <c r="AS75">
        <v>8</v>
      </c>
      <c r="AT75">
        <v>4</v>
      </c>
      <c r="AU75">
        <v>3</v>
      </c>
      <c r="AV75">
        <v>3</v>
      </c>
      <c r="AW75">
        <v>4</v>
      </c>
      <c r="AX75">
        <v>4</v>
      </c>
      <c r="AY75">
        <v>7</v>
      </c>
      <c r="AZ75">
        <v>2</v>
      </c>
      <c r="BA75">
        <v>4</v>
      </c>
      <c r="BB75">
        <v>8</v>
      </c>
    </row>
    <row r="77" spans="1:54" x14ac:dyDescent="0.25">
      <c r="A77" t="s">
        <v>264</v>
      </c>
      <c r="B77" t="s">
        <v>265</v>
      </c>
      <c r="C77" t="s">
        <v>375</v>
      </c>
      <c r="D77">
        <v>33434</v>
      </c>
      <c r="E77">
        <v>1.0310093119999999</v>
      </c>
      <c r="F77">
        <v>25629</v>
      </c>
      <c r="G77">
        <v>76</v>
      </c>
      <c r="H77">
        <v>25553</v>
      </c>
      <c r="I77">
        <f t="shared" ref="I77:I92" si="42">SUM(AH77:BB77)</f>
        <v>60</v>
      </c>
      <c r="J77">
        <v>76.65550039</v>
      </c>
      <c r="K77">
        <v>25409</v>
      </c>
      <c r="L77">
        <v>84</v>
      </c>
      <c r="M77">
        <f t="shared" ref="M77:M92" si="43">100*(K77-L77)/H77</f>
        <v>99.107736860642589</v>
      </c>
      <c r="N77">
        <f t="shared" ref="N77:N92" si="44">SUM(AA77:AC77)</f>
        <v>57</v>
      </c>
      <c r="O77" s="5">
        <f t="shared" ref="O77:O92" si="45">X77+AD77</f>
        <v>417</v>
      </c>
      <c r="P77">
        <f t="shared" ref="P77:P92" si="46">Y77+AE77</f>
        <v>29</v>
      </c>
      <c r="Q77" s="4">
        <f t="shared" ref="Q77:Q92" si="47">Z77</f>
        <v>24987</v>
      </c>
      <c r="R77">
        <f>100*(Q77-O77)/H77</f>
        <v>96.153093570226588</v>
      </c>
      <c r="S77">
        <f t="shared" ref="S77:S92" si="48">X77/2+Y77+AA77/4+AC77+AD77/2+AE77</f>
        <v>286.5</v>
      </c>
      <c r="T77">
        <f t="shared" ref="T77:T92" si="49">X77/2+Z77+AA77*0.75+AB77+AD77/2</f>
        <v>25203.5</v>
      </c>
      <c r="U77">
        <f t="shared" ref="U77:U92" si="50">100*(S77-T77)/H77</f>
        <v>-97.511055453371426</v>
      </c>
      <c r="V77" t="s">
        <v>101</v>
      </c>
      <c r="W77">
        <f>100/H77*(Z77-X77)</f>
        <v>96.732281923844553</v>
      </c>
      <c r="X77">
        <v>269</v>
      </c>
      <c r="Y77">
        <v>14</v>
      </c>
      <c r="Z77">
        <v>24987</v>
      </c>
      <c r="AA77">
        <v>4</v>
      </c>
      <c r="AB77">
        <v>5</v>
      </c>
      <c r="AC77">
        <v>48</v>
      </c>
      <c r="AD77">
        <v>148</v>
      </c>
      <c r="AE77">
        <v>15</v>
      </c>
      <c r="AF77">
        <v>830.47249999999997</v>
      </c>
      <c r="AG77">
        <v>3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18</v>
      </c>
      <c r="AN77">
        <v>0</v>
      </c>
      <c r="AO77">
        <v>0</v>
      </c>
      <c r="AP77">
        <v>0</v>
      </c>
      <c r="AQ77">
        <v>1</v>
      </c>
      <c r="AR77">
        <v>3</v>
      </c>
      <c r="AS77">
        <v>2</v>
      </c>
      <c r="AT77">
        <v>1</v>
      </c>
      <c r="AU77">
        <v>1</v>
      </c>
      <c r="AV77">
        <v>13</v>
      </c>
      <c r="AW77">
        <v>1</v>
      </c>
      <c r="AX77">
        <v>3</v>
      </c>
      <c r="AY77">
        <v>2</v>
      </c>
      <c r="AZ77">
        <v>3</v>
      </c>
      <c r="BA77">
        <v>7</v>
      </c>
      <c r="BB77">
        <v>5</v>
      </c>
    </row>
    <row r="78" spans="1:54" x14ac:dyDescent="0.25">
      <c r="A78" t="s">
        <v>254</v>
      </c>
      <c r="B78" t="s">
        <v>255</v>
      </c>
      <c r="C78" t="s">
        <v>375</v>
      </c>
      <c r="D78">
        <v>30949</v>
      </c>
      <c r="E78">
        <v>0.95437899199999998</v>
      </c>
      <c r="F78">
        <v>25014</v>
      </c>
      <c r="G78">
        <v>54</v>
      </c>
      <c r="H78">
        <v>24960</v>
      </c>
      <c r="I78">
        <f t="shared" si="42"/>
        <v>68</v>
      </c>
      <c r="J78">
        <v>80.823289930000001</v>
      </c>
      <c r="K78">
        <v>24667</v>
      </c>
      <c r="L78">
        <v>225</v>
      </c>
      <c r="M78">
        <f t="shared" si="43"/>
        <v>97.924679487179489</v>
      </c>
      <c r="N78">
        <f t="shared" si="44"/>
        <v>84</v>
      </c>
      <c r="O78">
        <f t="shared" si="45"/>
        <v>114</v>
      </c>
      <c r="P78" s="5">
        <f t="shared" si="46"/>
        <v>138</v>
      </c>
      <c r="Q78" s="4">
        <f t="shared" si="47"/>
        <v>24553</v>
      </c>
      <c r="R78">
        <f>100*(Q78-P78)/H78</f>
        <v>97.816506410256409</v>
      </c>
      <c r="S78">
        <f t="shared" si="48"/>
        <v>273.75</v>
      </c>
      <c r="T78">
        <f t="shared" si="49"/>
        <v>24615.25</v>
      </c>
      <c r="U78">
        <f t="shared" si="50"/>
        <v>-97.522035256410263</v>
      </c>
      <c r="V78" t="s">
        <v>101</v>
      </c>
      <c r="W78">
        <f>100/H78*(Z78-AC78)</f>
        <v>98.060897435897431</v>
      </c>
      <c r="X78">
        <v>63</v>
      </c>
      <c r="Y78">
        <v>21</v>
      </c>
      <c r="Z78">
        <v>24553</v>
      </c>
      <c r="AA78">
        <v>7</v>
      </c>
      <c r="AB78">
        <v>0</v>
      </c>
      <c r="AC78">
        <v>77</v>
      </c>
      <c r="AD78">
        <v>51</v>
      </c>
      <c r="AE78">
        <v>117</v>
      </c>
      <c r="AF78">
        <v>811.2</v>
      </c>
      <c r="AG78">
        <v>3</v>
      </c>
      <c r="AH78">
        <v>0</v>
      </c>
      <c r="AI78">
        <v>0</v>
      </c>
      <c r="AJ78">
        <v>2</v>
      </c>
      <c r="AK78">
        <v>2</v>
      </c>
      <c r="AL78">
        <v>3</v>
      </c>
      <c r="AM78">
        <v>24</v>
      </c>
      <c r="AN78">
        <v>2</v>
      </c>
      <c r="AO78">
        <v>3</v>
      </c>
      <c r="AP78">
        <v>2</v>
      </c>
      <c r="AQ78">
        <v>0</v>
      </c>
      <c r="AR78">
        <v>0</v>
      </c>
      <c r="AS78">
        <v>2</v>
      </c>
      <c r="AT78">
        <v>2</v>
      </c>
      <c r="AU78">
        <v>1</v>
      </c>
      <c r="AV78">
        <v>10</v>
      </c>
      <c r="AW78">
        <v>0</v>
      </c>
      <c r="AX78">
        <v>2</v>
      </c>
      <c r="AY78">
        <v>3</v>
      </c>
      <c r="AZ78">
        <v>4</v>
      </c>
      <c r="BA78">
        <v>3</v>
      </c>
      <c r="BB78">
        <v>3</v>
      </c>
    </row>
    <row r="79" spans="1:54" x14ac:dyDescent="0.25">
      <c r="A79" t="s">
        <v>258</v>
      </c>
      <c r="B79" t="s">
        <v>259</v>
      </c>
      <c r="C79" t="s">
        <v>375</v>
      </c>
      <c r="D79">
        <v>32628</v>
      </c>
      <c r="E79">
        <v>1.006154569</v>
      </c>
      <c r="F79">
        <v>21594</v>
      </c>
      <c r="G79">
        <v>186</v>
      </c>
      <c r="H79">
        <v>21408</v>
      </c>
      <c r="I79">
        <f t="shared" si="42"/>
        <v>104</v>
      </c>
      <c r="J79">
        <v>66.182420010000001</v>
      </c>
      <c r="K79">
        <v>21017</v>
      </c>
      <c r="L79">
        <v>287</v>
      </c>
      <c r="M79">
        <f t="shared" si="43"/>
        <v>96.832959641255599</v>
      </c>
      <c r="N79" s="5">
        <f t="shared" si="44"/>
        <v>1888</v>
      </c>
      <c r="O79">
        <f t="shared" si="45"/>
        <v>1394</v>
      </c>
      <c r="P79">
        <f t="shared" si="46"/>
        <v>42</v>
      </c>
      <c r="Q79" s="4">
        <f t="shared" si="47"/>
        <v>17975</v>
      </c>
      <c r="R79">
        <f>100*(N79-Q79)/H79</f>
        <v>-75.144805680119575</v>
      </c>
      <c r="S79">
        <f t="shared" si="48"/>
        <v>969.25</v>
      </c>
      <c r="T79">
        <f t="shared" si="49"/>
        <v>20329.75</v>
      </c>
      <c r="U79">
        <f t="shared" si="50"/>
        <v>-90.435818385650222</v>
      </c>
      <c r="V79" t="s">
        <v>101</v>
      </c>
      <c r="W79">
        <f>100/H79*(Z79-AB79)</f>
        <v>76.265881913303446</v>
      </c>
      <c r="X79">
        <v>311</v>
      </c>
      <c r="Y79">
        <v>4</v>
      </c>
      <c r="Z79">
        <v>17975</v>
      </c>
      <c r="AA79">
        <v>13</v>
      </c>
      <c r="AB79">
        <v>1648</v>
      </c>
      <c r="AC79">
        <v>227</v>
      </c>
      <c r="AD79">
        <v>1083</v>
      </c>
      <c r="AE79">
        <v>38</v>
      </c>
      <c r="AF79">
        <v>695.76</v>
      </c>
      <c r="AG79">
        <v>5</v>
      </c>
      <c r="AH79">
        <v>0</v>
      </c>
      <c r="AI79">
        <v>0</v>
      </c>
      <c r="AJ79">
        <v>1</v>
      </c>
      <c r="AK79">
        <v>1</v>
      </c>
      <c r="AL79">
        <v>5</v>
      </c>
      <c r="AM79">
        <v>31</v>
      </c>
      <c r="AN79">
        <v>1</v>
      </c>
      <c r="AO79">
        <v>3</v>
      </c>
      <c r="AP79">
        <v>1</v>
      </c>
      <c r="AQ79">
        <v>3</v>
      </c>
      <c r="AR79">
        <v>9</v>
      </c>
      <c r="AS79">
        <v>5</v>
      </c>
      <c r="AT79">
        <v>2</v>
      </c>
      <c r="AU79">
        <v>1</v>
      </c>
      <c r="AV79">
        <v>7</v>
      </c>
      <c r="AW79">
        <v>2</v>
      </c>
      <c r="AX79">
        <v>4</v>
      </c>
      <c r="AY79">
        <v>8</v>
      </c>
      <c r="AZ79">
        <v>5</v>
      </c>
      <c r="BA79">
        <v>5</v>
      </c>
      <c r="BB79">
        <v>10</v>
      </c>
    </row>
    <row r="80" spans="1:54" x14ac:dyDescent="0.25">
      <c r="A80" t="s">
        <v>492</v>
      </c>
      <c r="B80" t="s">
        <v>494</v>
      </c>
      <c r="C80" t="s">
        <v>375</v>
      </c>
      <c r="D80">
        <v>32692</v>
      </c>
      <c r="E80">
        <v>1.008128146</v>
      </c>
      <c r="F80">
        <v>25316</v>
      </c>
      <c r="G80">
        <v>75</v>
      </c>
      <c r="H80">
        <v>25241</v>
      </c>
      <c r="I80">
        <f t="shared" si="42"/>
        <v>84</v>
      </c>
      <c r="J80">
        <v>77.437905299999997</v>
      </c>
      <c r="K80">
        <v>24770</v>
      </c>
      <c r="L80">
        <v>387</v>
      </c>
      <c r="M80">
        <f t="shared" si="43"/>
        <v>96.600768590784838</v>
      </c>
      <c r="N80">
        <f t="shared" si="44"/>
        <v>76</v>
      </c>
      <c r="O80" s="5">
        <f t="shared" si="45"/>
        <v>332</v>
      </c>
      <c r="P80">
        <f t="shared" si="46"/>
        <v>311</v>
      </c>
      <c r="Q80" s="4">
        <f t="shared" si="47"/>
        <v>24433</v>
      </c>
      <c r="R80">
        <f>100*(Q80-O80)/H80</f>
        <v>95.483538687056779</v>
      </c>
      <c r="S80">
        <f t="shared" si="48"/>
        <v>539</v>
      </c>
      <c r="T80">
        <f t="shared" si="49"/>
        <v>24613</v>
      </c>
      <c r="U80">
        <f t="shared" si="50"/>
        <v>-95.37656986648706</v>
      </c>
      <c r="V80" t="s">
        <v>101</v>
      </c>
      <c r="W80">
        <f>100/H80*(Z80-AE80)</f>
        <v>95.649934630165205</v>
      </c>
      <c r="X80">
        <v>224</v>
      </c>
      <c r="Y80">
        <v>21</v>
      </c>
      <c r="Z80">
        <v>24433</v>
      </c>
      <c r="AA80">
        <v>12</v>
      </c>
      <c r="AB80">
        <v>5</v>
      </c>
      <c r="AC80">
        <v>59</v>
      </c>
      <c r="AD80">
        <v>108</v>
      </c>
      <c r="AE80">
        <v>290</v>
      </c>
      <c r="AF80">
        <v>820.33249999999998</v>
      </c>
      <c r="AG80">
        <v>5</v>
      </c>
      <c r="AH80">
        <v>0</v>
      </c>
      <c r="AI80">
        <v>1</v>
      </c>
      <c r="AJ80">
        <v>1</v>
      </c>
      <c r="AK80">
        <v>0</v>
      </c>
      <c r="AL80">
        <v>2</v>
      </c>
      <c r="AM80">
        <v>17</v>
      </c>
      <c r="AN80">
        <v>1</v>
      </c>
      <c r="AO80">
        <v>2</v>
      </c>
      <c r="AP80">
        <v>3</v>
      </c>
      <c r="AQ80">
        <v>2</v>
      </c>
      <c r="AR80">
        <v>1</v>
      </c>
      <c r="AS80">
        <v>7</v>
      </c>
      <c r="AT80">
        <v>2</v>
      </c>
      <c r="AU80">
        <v>1</v>
      </c>
      <c r="AV80">
        <v>7</v>
      </c>
      <c r="AW80">
        <v>3</v>
      </c>
      <c r="AX80">
        <v>4</v>
      </c>
      <c r="AY80">
        <v>3</v>
      </c>
      <c r="AZ80">
        <v>8</v>
      </c>
      <c r="BA80">
        <v>9</v>
      </c>
      <c r="BB80">
        <v>10</v>
      </c>
    </row>
    <row r="81" spans="1:54" x14ac:dyDescent="0.25">
      <c r="A81" t="s">
        <v>493</v>
      </c>
      <c r="B81" t="s">
        <v>495</v>
      </c>
      <c r="C81" t="s">
        <v>375</v>
      </c>
      <c r="D81">
        <v>33459</v>
      </c>
      <c r="E81">
        <v>1.0317802410000001</v>
      </c>
      <c r="F81">
        <v>23528</v>
      </c>
      <c r="G81">
        <v>85</v>
      </c>
      <c r="H81">
        <v>23443</v>
      </c>
      <c r="I81">
        <f t="shared" si="42"/>
        <v>77</v>
      </c>
      <c r="J81">
        <v>70.318897759999999</v>
      </c>
      <c r="K81">
        <v>22226</v>
      </c>
      <c r="L81">
        <v>1140</v>
      </c>
      <c r="M81">
        <f t="shared" si="43"/>
        <v>89.945826046154508</v>
      </c>
      <c r="N81" s="5">
        <f t="shared" si="44"/>
        <v>962</v>
      </c>
      <c r="O81">
        <f t="shared" si="45"/>
        <v>918</v>
      </c>
      <c r="P81">
        <f t="shared" si="46"/>
        <v>258</v>
      </c>
      <c r="Q81" s="4">
        <f t="shared" si="47"/>
        <v>21212</v>
      </c>
      <c r="R81">
        <f>100*(N81-Q81)/H81</f>
        <v>-86.379729556797344</v>
      </c>
      <c r="S81">
        <f t="shared" si="48"/>
        <v>1190</v>
      </c>
      <c r="T81">
        <f t="shared" si="49"/>
        <v>22160</v>
      </c>
      <c r="U81">
        <f t="shared" si="50"/>
        <v>-89.451008829927915</v>
      </c>
      <c r="V81" t="s">
        <v>101</v>
      </c>
      <c r="W81">
        <f>100/H81*(Z81-AA81)</f>
        <v>88.248091114618447</v>
      </c>
      <c r="X81">
        <v>411</v>
      </c>
      <c r="Y81">
        <v>17</v>
      </c>
      <c r="Z81">
        <v>21212</v>
      </c>
      <c r="AA81">
        <v>524</v>
      </c>
      <c r="AB81">
        <v>96</v>
      </c>
      <c r="AC81">
        <v>342</v>
      </c>
      <c r="AD81">
        <v>507</v>
      </c>
      <c r="AE81">
        <v>241</v>
      </c>
      <c r="AF81">
        <v>761.89750000000004</v>
      </c>
      <c r="AG81">
        <v>16</v>
      </c>
      <c r="AH81">
        <v>0</v>
      </c>
      <c r="AI81">
        <v>6</v>
      </c>
      <c r="AJ81">
        <v>0</v>
      </c>
      <c r="AK81">
        <v>0</v>
      </c>
      <c r="AL81">
        <v>2</v>
      </c>
      <c r="AM81">
        <v>11</v>
      </c>
      <c r="AN81">
        <v>4</v>
      </c>
      <c r="AO81">
        <v>1</v>
      </c>
      <c r="AP81">
        <v>2</v>
      </c>
      <c r="AQ81">
        <v>3</v>
      </c>
      <c r="AR81">
        <v>7</v>
      </c>
      <c r="AS81">
        <v>3</v>
      </c>
      <c r="AT81">
        <v>3</v>
      </c>
      <c r="AU81">
        <v>1</v>
      </c>
      <c r="AV81">
        <v>6</v>
      </c>
      <c r="AW81">
        <v>4</v>
      </c>
      <c r="AX81">
        <v>2</v>
      </c>
      <c r="AY81">
        <v>7</v>
      </c>
      <c r="AZ81">
        <v>3</v>
      </c>
      <c r="BA81">
        <v>4</v>
      </c>
      <c r="BB81">
        <v>8</v>
      </c>
    </row>
    <row r="82" spans="1:54" x14ac:dyDescent="0.25">
      <c r="A82" t="s">
        <v>533</v>
      </c>
      <c r="B82" t="s">
        <v>496</v>
      </c>
      <c r="C82" t="s">
        <v>375</v>
      </c>
      <c r="D82">
        <v>31843</v>
      </c>
      <c r="E82">
        <v>0.981947405</v>
      </c>
      <c r="F82">
        <v>21266</v>
      </c>
      <c r="G82">
        <v>142</v>
      </c>
      <c r="H82">
        <v>21124</v>
      </c>
      <c r="I82">
        <f t="shared" si="42"/>
        <v>93</v>
      </c>
      <c r="J82">
        <v>66.783908550000007</v>
      </c>
      <c r="K82">
        <v>19839</v>
      </c>
      <c r="L82">
        <v>1192</v>
      </c>
      <c r="M82">
        <f t="shared" si="43"/>
        <v>88.274001136148456</v>
      </c>
      <c r="N82">
        <f t="shared" si="44"/>
        <v>321</v>
      </c>
      <c r="O82" s="5">
        <f t="shared" si="45"/>
        <v>1279</v>
      </c>
      <c r="P82">
        <f t="shared" si="46"/>
        <v>949</v>
      </c>
      <c r="Q82" s="4">
        <f t="shared" si="47"/>
        <v>18478</v>
      </c>
      <c r="R82">
        <f>100*(Q82-O82)/H82</f>
        <v>81.419238780533988</v>
      </c>
      <c r="S82">
        <f t="shared" si="48"/>
        <v>1818.5</v>
      </c>
      <c r="T82">
        <f t="shared" si="49"/>
        <v>19208.5</v>
      </c>
      <c r="U82">
        <f t="shared" si="50"/>
        <v>-82.32342359401629</v>
      </c>
      <c r="V82" t="s">
        <v>101</v>
      </c>
      <c r="W82">
        <f>100/H82*(Z82-AE82)</f>
        <v>82.995644764249192</v>
      </c>
      <c r="X82">
        <v>517</v>
      </c>
      <c r="Y82">
        <v>3</v>
      </c>
      <c r="Z82">
        <v>18478</v>
      </c>
      <c r="AA82">
        <v>12</v>
      </c>
      <c r="AB82">
        <v>82</v>
      </c>
      <c r="AC82">
        <v>227</v>
      </c>
      <c r="AD82">
        <v>762</v>
      </c>
      <c r="AE82">
        <v>946</v>
      </c>
      <c r="AF82">
        <v>686.53</v>
      </c>
      <c r="AG82">
        <v>4</v>
      </c>
      <c r="AH82">
        <v>0</v>
      </c>
      <c r="AI82">
        <v>1</v>
      </c>
      <c r="AJ82">
        <v>0</v>
      </c>
      <c r="AK82">
        <v>0</v>
      </c>
      <c r="AL82">
        <v>3</v>
      </c>
      <c r="AM82">
        <v>20</v>
      </c>
      <c r="AN82">
        <v>4</v>
      </c>
      <c r="AO82">
        <v>2</v>
      </c>
      <c r="AP82">
        <v>0</v>
      </c>
      <c r="AQ82">
        <v>3</v>
      </c>
      <c r="AR82">
        <v>5</v>
      </c>
      <c r="AS82">
        <v>0</v>
      </c>
      <c r="AT82">
        <v>4</v>
      </c>
      <c r="AU82">
        <v>1</v>
      </c>
      <c r="AV82">
        <v>16</v>
      </c>
      <c r="AW82">
        <v>3</v>
      </c>
      <c r="AX82">
        <v>9</v>
      </c>
      <c r="AY82">
        <v>2</v>
      </c>
      <c r="AZ82">
        <v>5</v>
      </c>
      <c r="BA82">
        <v>2</v>
      </c>
      <c r="BB82">
        <v>13</v>
      </c>
    </row>
    <row r="83" spans="1:54" x14ac:dyDescent="0.25">
      <c r="A83" t="s">
        <v>252</v>
      </c>
      <c r="B83" t="s">
        <v>253</v>
      </c>
      <c r="C83" t="s">
        <v>375</v>
      </c>
      <c r="D83">
        <v>33564</v>
      </c>
      <c r="E83">
        <v>1.035018142</v>
      </c>
      <c r="F83">
        <v>21542</v>
      </c>
      <c r="G83">
        <v>122</v>
      </c>
      <c r="H83">
        <v>21420</v>
      </c>
      <c r="I83">
        <f t="shared" si="42"/>
        <v>112</v>
      </c>
      <c r="J83">
        <v>64.181861519999998</v>
      </c>
      <c r="K83">
        <v>18569</v>
      </c>
      <c r="L83">
        <v>2739</v>
      </c>
      <c r="M83">
        <f t="shared" si="43"/>
        <v>73.902894491129786</v>
      </c>
      <c r="N83" s="5">
        <f t="shared" si="44"/>
        <v>3228</v>
      </c>
      <c r="O83">
        <f t="shared" si="45"/>
        <v>856</v>
      </c>
      <c r="P83">
        <f t="shared" si="46"/>
        <v>398</v>
      </c>
      <c r="Q83" s="4">
        <f t="shared" si="47"/>
        <v>16806</v>
      </c>
      <c r="R83">
        <f>100*(N83-Q83)/H83</f>
        <v>-63.389355742296921</v>
      </c>
      <c r="S83">
        <f t="shared" si="48"/>
        <v>3067.5</v>
      </c>
      <c r="T83">
        <f t="shared" si="49"/>
        <v>18220.5</v>
      </c>
      <c r="U83">
        <f t="shared" si="50"/>
        <v>-70.742296918767508</v>
      </c>
      <c r="V83" t="s">
        <v>101</v>
      </c>
      <c r="W83">
        <f>100/H83*(Z83-AC83)</f>
        <v>68.118580765639592</v>
      </c>
      <c r="X83">
        <v>208</v>
      </c>
      <c r="Y83">
        <v>55</v>
      </c>
      <c r="Z83">
        <v>16806</v>
      </c>
      <c r="AA83">
        <v>106</v>
      </c>
      <c r="AB83">
        <v>907</v>
      </c>
      <c r="AC83">
        <v>2215</v>
      </c>
      <c r="AD83">
        <v>648</v>
      </c>
      <c r="AE83">
        <v>343</v>
      </c>
      <c r="AF83">
        <v>696.15</v>
      </c>
      <c r="AG83">
        <v>20</v>
      </c>
      <c r="AH83">
        <v>0</v>
      </c>
      <c r="AI83">
        <v>3</v>
      </c>
      <c r="AJ83">
        <v>3</v>
      </c>
      <c r="AK83">
        <v>3</v>
      </c>
      <c r="AL83">
        <v>2</v>
      </c>
      <c r="AM83">
        <v>16</v>
      </c>
      <c r="AN83">
        <v>4</v>
      </c>
      <c r="AO83">
        <v>3</v>
      </c>
      <c r="AP83">
        <v>1</v>
      </c>
      <c r="AQ83">
        <v>1</v>
      </c>
      <c r="AR83">
        <v>4</v>
      </c>
      <c r="AS83">
        <v>4</v>
      </c>
      <c r="AT83">
        <v>4</v>
      </c>
      <c r="AU83">
        <v>2</v>
      </c>
      <c r="AV83">
        <v>14</v>
      </c>
      <c r="AW83">
        <v>4</v>
      </c>
      <c r="AX83">
        <v>2</v>
      </c>
      <c r="AY83">
        <v>12</v>
      </c>
      <c r="AZ83">
        <v>8</v>
      </c>
      <c r="BA83">
        <v>9</v>
      </c>
      <c r="BB83">
        <v>13</v>
      </c>
    </row>
    <row r="84" spans="1:54" x14ac:dyDescent="0.25">
      <c r="A84" t="s">
        <v>266</v>
      </c>
      <c r="B84" t="s">
        <v>267</v>
      </c>
      <c r="C84" t="s">
        <v>375</v>
      </c>
      <c r="D84">
        <v>31434</v>
      </c>
      <c r="E84">
        <v>0.96933501</v>
      </c>
      <c r="F84">
        <v>18181</v>
      </c>
      <c r="G84">
        <v>164</v>
      </c>
      <c r="H84">
        <v>18017</v>
      </c>
      <c r="I84">
        <f t="shared" si="42"/>
        <v>118</v>
      </c>
      <c r="J84">
        <v>57.838646050000001</v>
      </c>
      <c r="K84">
        <v>15578</v>
      </c>
      <c r="L84">
        <v>2321</v>
      </c>
      <c r="M84">
        <f t="shared" si="43"/>
        <v>73.580507298662368</v>
      </c>
      <c r="N84">
        <f t="shared" si="44"/>
        <v>2398</v>
      </c>
      <c r="O84" s="5">
        <f t="shared" si="45"/>
        <v>5215</v>
      </c>
      <c r="P84">
        <f t="shared" si="46"/>
        <v>938</v>
      </c>
      <c r="Q84" s="4">
        <f t="shared" si="47"/>
        <v>9328</v>
      </c>
      <c r="R84">
        <f>100*(Q84-O84)/H84</f>
        <v>22.828439806849087</v>
      </c>
      <c r="S84">
        <f t="shared" si="48"/>
        <v>4848.5</v>
      </c>
      <c r="T84">
        <f t="shared" si="49"/>
        <v>13030.5</v>
      </c>
      <c r="U84">
        <f t="shared" si="50"/>
        <v>-45.412665815618581</v>
      </c>
      <c r="V84" t="s">
        <v>101</v>
      </c>
      <c r="W84">
        <f>100/H84*(Z84-AD84)</f>
        <v>29.183548870511185</v>
      </c>
      <c r="X84">
        <v>1145</v>
      </c>
      <c r="Y84">
        <v>143</v>
      </c>
      <c r="Z84">
        <v>9328</v>
      </c>
      <c r="AA84">
        <v>80</v>
      </c>
      <c r="AB84">
        <v>1035</v>
      </c>
      <c r="AC84">
        <v>1283</v>
      </c>
      <c r="AD84">
        <v>4070</v>
      </c>
      <c r="AE84">
        <v>795</v>
      </c>
      <c r="AF84">
        <v>585.55250000000001</v>
      </c>
      <c r="AG84">
        <v>20</v>
      </c>
      <c r="AH84">
        <v>0</v>
      </c>
      <c r="AI84">
        <v>2</v>
      </c>
      <c r="AJ84">
        <v>2</v>
      </c>
      <c r="AK84">
        <v>1</v>
      </c>
      <c r="AL84">
        <v>2</v>
      </c>
      <c r="AM84">
        <v>16</v>
      </c>
      <c r="AN84">
        <v>4</v>
      </c>
      <c r="AO84">
        <v>2</v>
      </c>
      <c r="AP84">
        <v>3</v>
      </c>
      <c r="AQ84">
        <v>6</v>
      </c>
      <c r="AR84">
        <v>10</v>
      </c>
      <c r="AS84">
        <v>15</v>
      </c>
      <c r="AT84">
        <v>1</v>
      </c>
      <c r="AU84">
        <v>3</v>
      </c>
      <c r="AV84">
        <v>5</v>
      </c>
      <c r="AW84">
        <v>4</v>
      </c>
      <c r="AX84">
        <v>4</v>
      </c>
      <c r="AY84">
        <v>15</v>
      </c>
      <c r="AZ84">
        <v>6</v>
      </c>
      <c r="BA84">
        <v>5</v>
      </c>
      <c r="BB84">
        <v>12</v>
      </c>
    </row>
    <row r="85" spans="1:54" x14ac:dyDescent="0.25">
      <c r="A85" t="s">
        <v>240</v>
      </c>
      <c r="B85" t="s">
        <v>241</v>
      </c>
      <c r="C85" t="s">
        <v>375</v>
      </c>
      <c r="D85">
        <v>32778</v>
      </c>
      <c r="E85">
        <v>1.0107801409999999</v>
      </c>
      <c r="F85">
        <v>20942</v>
      </c>
      <c r="G85">
        <v>235</v>
      </c>
      <c r="H85">
        <v>20707</v>
      </c>
      <c r="I85">
        <f t="shared" si="42"/>
        <v>119</v>
      </c>
      <c r="J85">
        <v>63.890414300000003</v>
      </c>
      <c r="K85">
        <v>17143</v>
      </c>
      <c r="L85">
        <v>3445</v>
      </c>
      <c r="M85">
        <f t="shared" si="43"/>
        <v>66.151542956488143</v>
      </c>
      <c r="N85">
        <f t="shared" si="44"/>
        <v>4089</v>
      </c>
      <c r="O85" s="5">
        <f t="shared" si="45"/>
        <v>4964</v>
      </c>
      <c r="P85">
        <f t="shared" si="46"/>
        <v>893</v>
      </c>
      <c r="Q85" s="4">
        <f t="shared" si="47"/>
        <v>10634</v>
      </c>
      <c r="R85">
        <f>100*(Q85-O85)/H85</f>
        <v>27.382044719177088</v>
      </c>
      <c r="S85">
        <f t="shared" si="48"/>
        <v>5860.5</v>
      </c>
      <c r="T85">
        <f t="shared" si="49"/>
        <v>14719.5</v>
      </c>
      <c r="U85">
        <f t="shared" si="50"/>
        <v>-42.782633891920604</v>
      </c>
      <c r="V85" t="s">
        <v>101</v>
      </c>
      <c r="W85">
        <f>100/H85*(Z85-AD85)</f>
        <v>29.898102091080311</v>
      </c>
      <c r="X85">
        <v>521</v>
      </c>
      <c r="Y85">
        <v>11</v>
      </c>
      <c r="Z85">
        <v>10634</v>
      </c>
      <c r="AA85">
        <v>78</v>
      </c>
      <c r="AB85">
        <v>1545</v>
      </c>
      <c r="AC85">
        <v>2466</v>
      </c>
      <c r="AD85">
        <v>4443</v>
      </c>
      <c r="AE85">
        <v>882</v>
      </c>
      <c r="AF85">
        <v>672.97749999999996</v>
      </c>
      <c r="AG85">
        <v>8</v>
      </c>
      <c r="AH85">
        <v>0</v>
      </c>
      <c r="AI85">
        <v>3</v>
      </c>
      <c r="AJ85">
        <v>3</v>
      </c>
      <c r="AK85">
        <v>2</v>
      </c>
      <c r="AL85">
        <v>3</v>
      </c>
      <c r="AM85">
        <v>21</v>
      </c>
      <c r="AN85">
        <v>4</v>
      </c>
      <c r="AO85">
        <v>3</v>
      </c>
      <c r="AP85">
        <v>1</v>
      </c>
      <c r="AQ85">
        <v>4</v>
      </c>
      <c r="AR85">
        <v>14</v>
      </c>
      <c r="AS85">
        <v>12</v>
      </c>
      <c r="AT85">
        <v>2</v>
      </c>
      <c r="AU85">
        <v>1</v>
      </c>
      <c r="AV85">
        <v>12</v>
      </c>
      <c r="AW85">
        <v>1</v>
      </c>
      <c r="AX85">
        <v>4</v>
      </c>
      <c r="AY85">
        <v>8</v>
      </c>
      <c r="AZ85">
        <v>1</v>
      </c>
      <c r="BA85">
        <v>5</v>
      </c>
      <c r="BB85">
        <v>15</v>
      </c>
    </row>
    <row r="86" spans="1:54" x14ac:dyDescent="0.25">
      <c r="A86" t="s">
        <v>242</v>
      </c>
      <c r="B86" t="s">
        <v>243</v>
      </c>
      <c r="C86" t="s">
        <v>375</v>
      </c>
      <c r="D86">
        <v>32504</v>
      </c>
      <c r="E86">
        <v>1.0023307619999999</v>
      </c>
      <c r="F86">
        <v>18731</v>
      </c>
      <c r="G86">
        <v>137</v>
      </c>
      <c r="H86">
        <v>18594</v>
      </c>
      <c r="I86">
        <f t="shared" si="42"/>
        <v>83</v>
      </c>
      <c r="J86">
        <v>57.626753630000003</v>
      </c>
      <c r="K86">
        <v>14330</v>
      </c>
      <c r="L86">
        <v>4181</v>
      </c>
      <c r="M86">
        <f t="shared" si="43"/>
        <v>54.582123265569535</v>
      </c>
      <c r="N86" s="5">
        <f t="shared" si="44"/>
        <v>6780</v>
      </c>
      <c r="O86" s="4">
        <f t="shared" si="45"/>
        <v>7999</v>
      </c>
      <c r="P86">
        <f t="shared" si="46"/>
        <v>408</v>
      </c>
      <c r="Q86">
        <f t="shared" si="47"/>
        <v>3307</v>
      </c>
      <c r="R86">
        <f t="shared" ref="R86:R92" si="51">100*(N86-O86)/H86</f>
        <v>-6.5558782402925679</v>
      </c>
      <c r="S86">
        <f t="shared" si="48"/>
        <v>8054.75</v>
      </c>
      <c r="T86">
        <f t="shared" si="49"/>
        <v>10439.25</v>
      </c>
      <c r="U86">
        <f t="shared" si="50"/>
        <v>-12.824029256749489</v>
      </c>
      <c r="V86" t="s">
        <v>105</v>
      </c>
      <c r="W86">
        <f>100/H86*(AC86-AD86)</f>
        <v>-12.563192427664838</v>
      </c>
      <c r="X86">
        <v>2052</v>
      </c>
      <c r="Y86">
        <v>13</v>
      </c>
      <c r="Z86">
        <v>3307</v>
      </c>
      <c r="AA86">
        <v>145</v>
      </c>
      <c r="AB86">
        <v>3024</v>
      </c>
      <c r="AC86">
        <v>3611</v>
      </c>
      <c r="AD86">
        <v>5947</v>
      </c>
      <c r="AE86">
        <v>395</v>
      </c>
      <c r="AF86">
        <v>604.30499999999995</v>
      </c>
      <c r="AG86">
        <v>17</v>
      </c>
      <c r="AH86">
        <v>0</v>
      </c>
      <c r="AI86">
        <v>0</v>
      </c>
      <c r="AJ86">
        <v>1</v>
      </c>
      <c r="AK86">
        <v>2</v>
      </c>
      <c r="AL86">
        <v>3</v>
      </c>
      <c r="AM86">
        <v>10</v>
      </c>
      <c r="AN86">
        <v>4</v>
      </c>
      <c r="AO86">
        <v>0</v>
      </c>
      <c r="AP86">
        <v>1</v>
      </c>
      <c r="AQ86">
        <v>4</v>
      </c>
      <c r="AR86">
        <v>11</v>
      </c>
      <c r="AS86">
        <v>9</v>
      </c>
      <c r="AT86">
        <v>3</v>
      </c>
      <c r="AU86">
        <v>2</v>
      </c>
      <c r="AV86">
        <v>7</v>
      </c>
      <c r="AW86">
        <v>4</v>
      </c>
      <c r="AX86">
        <v>0</v>
      </c>
      <c r="AY86">
        <v>4</v>
      </c>
      <c r="AZ86">
        <v>1</v>
      </c>
      <c r="BA86">
        <v>3</v>
      </c>
      <c r="BB86">
        <v>14</v>
      </c>
    </row>
    <row r="87" spans="1:54" x14ac:dyDescent="0.25">
      <c r="A87" t="s">
        <v>268</v>
      </c>
      <c r="B87" t="s">
        <v>269</v>
      </c>
      <c r="C87" t="s">
        <v>375</v>
      </c>
      <c r="D87">
        <v>31247</v>
      </c>
      <c r="E87">
        <v>0.96356846299999999</v>
      </c>
      <c r="F87">
        <v>20735</v>
      </c>
      <c r="G87">
        <v>85</v>
      </c>
      <c r="H87">
        <v>20650</v>
      </c>
      <c r="I87">
        <f t="shared" si="42"/>
        <v>120</v>
      </c>
      <c r="J87">
        <v>66.358370399999998</v>
      </c>
      <c r="K87">
        <v>15469</v>
      </c>
      <c r="L87">
        <v>5061</v>
      </c>
      <c r="M87">
        <f t="shared" si="43"/>
        <v>50.401937046004839</v>
      </c>
      <c r="N87" s="5">
        <f t="shared" si="44"/>
        <v>5913</v>
      </c>
      <c r="O87" s="4">
        <f t="shared" si="45"/>
        <v>9522</v>
      </c>
      <c r="P87">
        <f t="shared" si="46"/>
        <v>709</v>
      </c>
      <c r="Q87">
        <f t="shared" si="47"/>
        <v>4333</v>
      </c>
      <c r="R87">
        <f t="shared" si="51"/>
        <v>-17.476997578692494</v>
      </c>
      <c r="S87">
        <f t="shared" si="48"/>
        <v>9019.75</v>
      </c>
      <c r="T87">
        <f t="shared" si="49"/>
        <v>11457.25</v>
      </c>
      <c r="U87">
        <f t="shared" si="50"/>
        <v>-11.803874092009686</v>
      </c>
      <c r="V87" t="s">
        <v>105</v>
      </c>
      <c r="W87">
        <f>100/H87*(Z87-AD87)</f>
        <v>-14.04358353510896</v>
      </c>
      <c r="X87">
        <v>2289</v>
      </c>
      <c r="Y87">
        <v>430</v>
      </c>
      <c r="Z87">
        <v>4333</v>
      </c>
      <c r="AA87">
        <v>999</v>
      </c>
      <c r="AB87">
        <v>1614</v>
      </c>
      <c r="AC87">
        <v>3300</v>
      </c>
      <c r="AD87">
        <v>7233</v>
      </c>
      <c r="AE87">
        <v>279</v>
      </c>
      <c r="AF87">
        <v>671.125</v>
      </c>
      <c r="AG87">
        <v>53</v>
      </c>
      <c r="AH87">
        <v>0</v>
      </c>
      <c r="AI87">
        <v>14</v>
      </c>
      <c r="AJ87">
        <v>2</v>
      </c>
      <c r="AK87">
        <v>1</v>
      </c>
      <c r="AL87">
        <v>3</v>
      </c>
      <c r="AM87">
        <v>11</v>
      </c>
      <c r="AN87">
        <v>1</v>
      </c>
      <c r="AO87">
        <v>0</v>
      </c>
      <c r="AP87">
        <v>2</v>
      </c>
      <c r="AQ87">
        <v>5</v>
      </c>
      <c r="AR87">
        <v>5</v>
      </c>
      <c r="AS87">
        <v>38</v>
      </c>
      <c r="AT87">
        <v>1</v>
      </c>
      <c r="AU87">
        <v>3</v>
      </c>
      <c r="AV87">
        <v>5</v>
      </c>
      <c r="AW87">
        <v>7</v>
      </c>
      <c r="AX87">
        <v>2</v>
      </c>
      <c r="AY87">
        <v>8</v>
      </c>
      <c r="AZ87">
        <v>2</v>
      </c>
      <c r="BA87">
        <v>3</v>
      </c>
      <c r="BB87">
        <v>7</v>
      </c>
    </row>
    <row r="88" spans="1:54" x14ac:dyDescent="0.25">
      <c r="A88" t="s">
        <v>489</v>
      </c>
      <c r="B88" t="s">
        <v>488</v>
      </c>
      <c r="C88" t="s">
        <v>375</v>
      </c>
      <c r="D88">
        <v>33065</v>
      </c>
      <c r="E88">
        <v>1.0196304039999999</v>
      </c>
      <c r="F88">
        <v>22284</v>
      </c>
      <c r="G88">
        <v>117</v>
      </c>
      <c r="H88">
        <v>22167</v>
      </c>
      <c r="I88">
        <f t="shared" si="42"/>
        <v>77</v>
      </c>
      <c r="J88">
        <v>67.39452593</v>
      </c>
      <c r="K88">
        <v>14617</v>
      </c>
      <c r="L88">
        <v>7473</v>
      </c>
      <c r="M88">
        <f t="shared" si="43"/>
        <v>32.228086795687283</v>
      </c>
      <c r="N88" s="4">
        <f t="shared" si="44"/>
        <v>8811</v>
      </c>
      <c r="O88" s="5">
        <f t="shared" si="45"/>
        <v>6374</v>
      </c>
      <c r="P88">
        <f t="shared" si="46"/>
        <v>1015</v>
      </c>
      <c r="Q88">
        <f t="shared" si="47"/>
        <v>5838</v>
      </c>
      <c r="R88">
        <f t="shared" si="51"/>
        <v>10.993819641809898</v>
      </c>
      <c r="S88">
        <f t="shared" si="48"/>
        <v>10004.25</v>
      </c>
      <c r="T88">
        <f t="shared" si="49"/>
        <v>12033.75</v>
      </c>
      <c r="U88">
        <f t="shared" si="50"/>
        <v>-9.1555014210312624</v>
      </c>
      <c r="V88" t="s">
        <v>101</v>
      </c>
      <c r="W88">
        <f>100/H88*(Z88-AC88)</f>
        <v>1.0691568547841386</v>
      </c>
      <c r="X88">
        <v>1614</v>
      </c>
      <c r="Y88">
        <v>188</v>
      </c>
      <c r="Z88">
        <v>5838</v>
      </c>
      <c r="AA88">
        <v>805</v>
      </c>
      <c r="AB88">
        <v>2405</v>
      </c>
      <c r="AC88">
        <v>5601</v>
      </c>
      <c r="AD88">
        <v>4760</v>
      </c>
      <c r="AE88">
        <v>827</v>
      </c>
      <c r="AF88">
        <v>720.42750000000001</v>
      </c>
      <c r="AG88">
        <v>52</v>
      </c>
      <c r="AH88">
        <v>0</v>
      </c>
      <c r="AI88">
        <v>14</v>
      </c>
      <c r="AJ88">
        <v>0</v>
      </c>
      <c r="AK88">
        <v>2</v>
      </c>
      <c r="AL88">
        <v>0</v>
      </c>
      <c r="AM88">
        <v>4</v>
      </c>
      <c r="AN88">
        <v>2</v>
      </c>
      <c r="AO88">
        <v>5</v>
      </c>
      <c r="AP88">
        <v>0</v>
      </c>
      <c r="AQ88">
        <v>5</v>
      </c>
      <c r="AR88">
        <v>6</v>
      </c>
      <c r="AS88">
        <v>10</v>
      </c>
      <c r="AT88">
        <v>0</v>
      </c>
      <c r="AU88">
        <v>2</v>
      </c>
      <c r="AV88">
        <v>5</v>
      </c>
      <c r="AW88">
        <v>6</v>
      </c>
      <c r="AX88">
        <v>3</v>
      </c>
      <c r="AY88">
        <v>5</v>
      </c>
      <c r="AZ88">
        <v>0</v>
      </c>
      <c r="BA88">
        <v>3</v>
      </c>
      <c r="BB88">
        <v>5</v>
      </c>
    </row>
    <row r="89" spans="1:54" x14ac:dyDescent="0.25">
      <c r="A89" t="s">
        <v>490</v>
      </c>
      <c r="B89" t="s">
        <v>491</v>
      </c>
      <c r="C89" t="s">
        <v>375</v>
      </c>
      <c r="D89">
        <v>31308</v>
      </c>
      <c r="E89">
        <v>0.96544952900000003</v>
      </c>
      <c r="F89">
        <v>19597</v>
      </c>
      <c r="G89">
        <v>123</v>
      </c>
      <c r="H89">
        <v>19474</v>
      </c>
      <c r="I89">
        <f t="shared" si="42"/>
        <v>96</v>
      </c>
      <c r="J89">
        <v>62.594225119999997</v>
      </c>
      <c r="K89">
        <v>10409</v>
      </c>
      <c r="L89">
        <v>8969</v>
      </c>
      <c r="M89">
        <f t="shared" si="43"/>
        <v>7.3944746841943108</v>
      </c>
      <c r="N89" s="4">
        <f t="shared" si="44"/>
        <v>11696</v>
      </c>
      <c r="O89" s="5">
        <f t="shared" si="45"/>
        <v>6247</v>
      </c>
      <c r="P89">
        <f t="shared" si="46"/>
        <v>1004</v>
      </c>
      <c r="Q89">
        <f t="shared" si="47"/>
        <v>386</v>
      </c>
      <c r="R89">
        <f t="shared" si="51"/>
        <v>27.980897607065831</v>
      </c>
      <c r="S89">
        <f t="shared" si="48"/>
        <v>11591.5</v>
      </c>
      <c r="T89">
        <f t="shared" si="49"/>
        <v>7741.5</v>
      </c>
      <c r="U89">
        <f t="shared" si="50"/>
        <v>19.769949676491734</v>
      </c>
      <c r="V89" t="s">
        <v>104</v>
      </c>
      <c r="W89">
        <f>100/H89*(AC89-AD89)</f>
        <v>8.9401252952654815</v>
      </c>
      <c r="X89">
        <v>676</v>
      </c>
      <c r="Y89">
        <v>414</v>
      </c>
      <c r="Z89">
        <v>386</v>
      </c>
      <c r="AA89">
        <v>608</v>
      </c>
      <c r="AB89">
        <v>3776</v>
      </c>
      <c r="AC89">
        <v>7312</v>
      </c>
      <c r="AD89">
        <v>5571</v>
      </c>
      <c r="AE89">
        <v>590</v>
      </c>
      <c r="AF89">
        <v>632.90499999999997</v>
      </c>
      <c r="AG89">
        <v>45</v>
      </c>
      <c r="AH89">
        <v>0</v>
      </c>
      <c r="AI89">
        <v>18</v>
      </c>
      <c r="AJ89">
        <v>0</v>
      </c>
      <c r="AK89">
        <v>1</v>
      </c>
      <c r="AL89">
        <v>1</v>
      </c>
      <c r="AM89">
        <v>2</v>
      </c>
      <c r="AN89">
        <v>1</v>
      </c>
      <c r="AO89">
        <v>5</v>
      </c>
      <c r="AP89">
        <v>3</v>
      </c>
      <c r="AQ89">
        <v>1</v>
      </c>
      <c r="AR89">
        <v>5</v>
      </c>
      <c r="AS89">
        <v>19</v>
      </c>
      <c r="AT89">
        <v>4</v>
      </c>
      <c r="AU89">
        <v>1</v>
      </c>
      <c r="AV89">
        <v>1</v>
      </c>
      <c r="AW89">
        <v>8</v>
      </c>
      <c r="AX89">
        <v>1</v>
      </c>
      <c r="AY89">
        <v>11</v>
      </c>
      <c r="AZ89">
        <v>3</v>
      </c>
      <c r="BA89">
        <v>8</v>
      </c>
      <c r="BB89">
        <v>3</v>
      </c>
    </row>
    <row r="90" spans="1:54" x14ac:dyDescent="0.25">
      <c r="A90" t="s">
        <v>246</v>
      </c>
      <c r="B90" t="s">
        <v>247</v>
      </c>
      <c r="C90" t="s">
        <v>375</v>
      </c>
      <c r="D90">
        <v>32235</v>
      </c>
      <c r="E90">
        <v>0.99403556800000004</v>
      </c>
      <c r="F90">
        <v>21152</v>
      </c>
      <c r="G90">
        <v>96</v>
      </c>
      <c r="H90">
        <v>21056</v>
      </c>
      <c r="I90">
        <f t="shared" si="42"/>
        <v>66</v>
      </c>
      <c r="J90">
        <v>65.618116950000001</v>
      </c>
      <c r="K90">
        <v>9661</v>
      </c>
      <c r="L90">
        <v>11329</v>
      </c>
      <c r="M90">
        <f t="shared" si="43"/>
        <v>-7.9217325227963524</v>
      </c>
      <c r="N90" s="4">
        <f t="shared" si="44"/>
        <v>11774</v>
      </c>
      <c r="O90" s="5">
        <f t="shared" si="45"/>
        <v>6919</v>
      </c>
      <c r="P90">
        <f t="shared" si="46"/>
        <v>1712</v>
      </c>
      <c r="Q90">
        <f t="shared" si="47"/>
        <v>511</v>
      </c>
      <c r="R90">
        <f t="shared" si="51"/>
        <v>23.057560790273556</v>
      </c>
      <c r="S90">
        <f t="shared" si="48"/>
        <v>14282.5</v>
      </c>
      <c r="T90">
        <f t="shared" si="49"/>
        <v>6633.5</v>
      </c>
      <c r="U90">
        <f t="shared" si="50"/>
        <v>36.326937689969604</v>
      </c>
      <c r="V90" t="s">
        <v>104</v>
      </c>
      <c r="W90">
        <f>100/H90*(AC90-AD90)</f>
        <v>16.92154255319149</v>
      </c>
      <c r="X90">
        <v>1515</v>
      </c>
      <c r="Y90">
        <v>124</v>
      </c>
      <c r="Z90">
        <v>511</v>
      </c>
      <c r="AA90">
        <v>576</v>
      </c>
      <c r="AB90">
        <v>2231</v>
      </c>
      <c r="AC90">
        <v>8967</v>
      </c>
      <c r="AD90">
        <v>5404</v>
      </c>
      <c r="AE90">
        <v>1588</v>
      </c>
      <c r="AF90">
        <v>684.32</v>
      </c>
      <c r="AG90">
        <v>74</v>
      </c>
      <c r="AH90">
        <v>0</v>
      </c>
      <c r="AI90">
        <v>22</v>
      </c>
      <c r="AJ90">
        <v>1</v>
      </c>
      <c r="AK90">
        <v>3</v>
      </c>
      <c r="AL90">
        <v>1</v>
      </c>
      <c r="AM90">
        <v>0</v>
      </c>
      <c r="AN90">
        <v>2</v>
      </c>
      <c r="AO90">
        <v>0</v>
      </c>
      <c r="AP90">
        <v>0</v>
      </c>
      <c r="AQ90">
        <v>2</v>
      </c>
      <c r="AR90">
        <v>3</v>
      </c>
      <c r="AS90">
        <v>15</v>
      </c>
      <c r="AT90">
        <v>3</v>
      </c>
      <c r="AU90">
        <v>0</v>
      </c>
      <c r="AV90">
        <v>1</v>
      </c>
      <c r="AW90">
        <v>4</v>
      </c>
      <c r="AX90">
        <v>5</v>
      </c>
      <c r="AY90">
        <v>3</v>
      </c>
      <c r="AZ90">
        <v>0</v>
      </c>
      <c r="BA90">
        <v>0</v>
      </c>
      <c r="BB90">
        <v>1</v>
      </c>
    </row>
    <row r="91" spans="1:54" x14ac:dyDescent="0.25">
      <c r="A91" t="s">
        <v>248</v>
      </c>
      <c r="B91" t="s">
        <v>249</v>
      </c>
      <c r="C91" t="s">
        <v>375</v>
      </c>
      <c r="D91">
        <v>33622</v>
      </c>
      <c r="E91">
        <v>1.0368066970000001</v>
      </c>
      <c r="F91">
        <v>21215</v>
      </c>
      <c r="G91">
        <v>118</v>
      </c>
      <c r="H91">
        <v>21097</v>
      </c>
      <c r="I91">
        <f t="shared" si="42"/>
        <v>81</v>
      </c>
      <c r="J91">
        <v>63.098566409999997</v>
      </c>
      <c r="K91">
        <v>9417</v>
      </c>
      <c r="L91">
        <v>11599</v>
      </c>
      <c r="M91">
        <f t="shared" si="43"/>
        <v>-10.342702753946059</v>
      </c>
      <c r="N91" s="4">
        <f t="shared" si="44"/>
        <v>12573</v>
      </c>
      <c r="O91" s="5">
        <f t="shared" si="45"/>
        <v>7121</v>
      </c>
      <c r="P91">
        <f t="shared" si="46"/>
        <v>1122</v>
      </c>
      <c r="Q91">
        <f t="shared" si="47"/>
        <v>145</v>
      </c>
      <c r="R91">
        <f t="shared" si="51"/>
        <v>25.842536853581077</v>
      </c>
      <c r="S91">
        <f t="shared" si="48"/>
        <v>14509</v>
      </c>
      <c r="T91">
        <f t="shared" si="49"/>
        <v>6452</v>
      </c>
      <c r="U91">
        <f t="shared" si="50"/>
        <v>38.190264018580841</v>
      </c>
      <c r="V91" t="s">
        <v>104</v>
      </c>
      <c r="W91">
        <f>100/H91*(AC91-AD91)</f>
        <v>15.959615111153246</v>
      </c>
      <c r="X91">
        <v>860</v>
      </c>
      <c r="Y91">
        <v>117</v>
      </c>
      <c r="Z91">
        <v>145</v>
      </c>
      <c r="AA91">
        <v>794</v>
      </c>
      <c r="AB91">
        <v>2151</v>
      </c>
      <c r="AC91">
        <v>9628</v>
      </c>
      <c r="AD91">
        <v>6261</v>
      </c>
      <c r="AE91">
        <v>1005</v>
      </c>
      <c r="AF91">
        <v>685.65250000000003</v>
      </c>
      <c r="AG91">
        <v>55</v>
      </c>
      <c r="AH91">
        <v>0</v>
      </c>
      <c r="AI91">
        <v>18</v>
      </c>
      <c r="AJ91">
        <v>2</v>
      </c>
      <c r="AK91">
        <v>2</v>
      </c>
      <c r="AL91">
        <v>2</v>
      </c>
      <c r="AM91">
        <v>0</v>
      </c>
      <c r="AN91">
        <v>3</v>
      </c>
      <c r="AO91">
        <v>2</v>
      </c>
      <c r="AP91">
        <v>0</v>
      </c>
      <c r="AQ91">
        <v>2</v>
      </c>
      <c r="AR91">
        <v>2</v>
      </c>
      <c r="AS91">
        <v>17</v>
      </c>
      <c r="AT91">
        <v>0</v>
      </c>
      <c r="AU91">
        <v>1</v>
      </c>
      <c r="AV91">
        <v>2</v>
      </c>
      <c r="AW91">
        <v>6</v>
      </c>
      <c r="AX91">
        <v>3</v>
      </c>
      <c r="AY91">
        <v>11</v>
      </c>
      <c r="AZ91">
        <v>3</v>
      </c>
      <c r="BA91">
        <v>0</v>
      </c>
      <c r="BB91">
        <v>5</v>
      </c>
    </row>
    <row r="92" spans="1:54" x14ac:dyDescent="0.25">
      <c r="A92" t="s">
        <v>250</v>
      </c>
      <c r="B92" t="s">
        <v>251</v>
      </c>
      <c r="C92" t="s">
        <v>375</v>
      </c>
      <c r="D92">
        <v>33128</v>
      </c>
      <c r="E92">
        <v>1.021573144</v>
      </c>
      <c r="F92">
        <v>22392</v>
      </c>
      <c r="G92">
        <v>124</v>
      </c>
      <c r="H92">
        <v>22268</v>
      </c>
      <c r="I92">
        <f t="shared" si="42"/>
        <v>64</v>
      </c>
      <c r="J92">
        <v>67.592368989999997</v>
      </c>
      <c r="K92">
        <v>9660</v>
      </c>
      <c r="L92">
        <v>12544</v>
      </c>
      <c r="M92">
        <f t="shared" si="43"/>
        <v>-12.951320280222742</v>
      </c>
      <c r="N92" s="4">
        <f t="shared" si="44"/>
        <v>12428</v>
      </c>
      <c r="O92" s="5">
        <f t="shared" si="45"/>
        <v>4724</v>
      </c>
      <c r="P92">
        <f t="shared" si="46"/>
        <v>1964</v>
      </c>
      <c r="Q92">
        <f t="shared" si="47"/>
        <v>3015</v>
      </c>
      <c r="R92">
        <f t="shared" si="51"/>
        <v>34.596730734686545</v>
      </c>
      <c r="S92">
        <f t="shared" si="48"/>
        <v>14296.75</v>
      </c>
      <c r="T92">
        <f t="shared" si="49"/>
        <v>7834.25</v>
      </c>
      <c r="U92">
        <f t="shared" si="50"/>
        <v>29.021465780492186</v>
      </c>
      <c r="V92" t="s">
        <v>104</v>
      </c>
      <c r="W92">
        <f>100/H92*(AC92-AD92)</f>
        <v>26.764864379378484</v>
      </c>
      <c r="X92">
        <v>892</v>
      </c>
      <c r="Y92">
        <v>108</v>
      </c>
      <c r="Z92">
        <v>3015</v>
      </c>
      <c r="AA92">
        <v>715</v>
      </c>
      <c r="AB92">
        <v>1921</v>
      </c>
      <c r="AC92">
        <v>9792</v>
      </c>
      <c r="AD92">
        <v>3832</v>
      </c>
      <c r="AE92">
        <v>1856</v>
      </c>
      <c r="AF92">
        <v>723.71</v>
      </c>
      <c r="AG92">
        <v>73</v>
      </c>
      <c r="AH92">
        <v>0</v>
      </c>
      <c r="AI92">
        <v>15</v>
      </c>
      <c r="AJ92">
        <v>1</v>
      </c>
      <c r="AK92">
        <v>1</v>
      </c>
      <c r="AL92">
        <v>1</v>
      </c>
      <c r="AM92">
        <v>2</v>
      </c>
      <c r="AN92">
        <v>2</v>
      </c>
      <c r="AO92">
        <v>1</v>
      </c>
      <c r="AP92">
        <v>2</v>
      </c>
      <c r="AQ92">
        <v>3</v>
      </c>
      <c r="AR92">
        <v>5</v>
      </c>
      <c r="AS92">
        <v>8</v>
      </c>
      <c r="AT92">
        <v>2</v>
      </c>
      <c r="AU92">
        <v>1</v>
      </c>
      <c r="AV92">
        <v>2</v>
      </c>
      <c r="AW92">
        <v>3</v>
      </c>
      <c r="AX92">
        <v>2</v>
      </c>
      <c r="AY92">
        <v>4</v>
      </c>
      <c r="AZ92">
        <v>2</v>
      </c>
      <c r="BA92">
        <v>4</v>
      </c>
      <c r="BB92">
        <v>3</v>
      </c>
    </row>
    <row r="94" spans="1:54" x14ac:dyDescent="0.25">
      <c r="A94" t="s">
        <v>298</v>
      </c>
      <c r="B94" t="s">
        <v>299</v>
      </c>
      <c r="C94" t="s">
        <v>376</v>
      </c>
      <c r="D94">
        <v>32683</v>
      </c>
      <c r="E94">
        <v>1.0078506119999999</v>
      </c>
      <c r="F94">
        <v>19920</v>
      </c>
      <c r="G94">
        <v>128</v>
      </c>
      <c r="H94">
        <v>19792</v>
      </c>
      <c r="I94">
        <f t="shared" ref="I94:I108" si="52">SUM(AH94:BB94)</f>
        <v>103</v>
      </c>
      <c r="J94">
        <v>60.949117280000003</v>
      </c>
      <c r="K94">
        <v>19484</v>
      </c>
      <c r="L94">
        <v>205</v>
      </c>
      <c r="M94">
        <f t="shared" ref="M94:M108" si="53">100*(K94-L94)/H94</f>
        <v>97.408043654001617</v>
      </c>
      <c r="N94">
        <f t="shared" ref="N94:N108" si="54">SUM(AA94:AC94)</f>
        <v>241</v>
      </c>
      <c r="O94" s="5">
        <f t="shared" ref="O94:O108" si="55">X94+AD94</f>
        <v>363</v>
      </c>
      <c r="P94">
        <f t="shared" ref="P94:P108" si="56">Y94+AE94</f>
        <v>22</v>
      </c>
      <c r="Q94" s="4">
        <f t="shared" ref="Q94:Q108" si="57">Z94</f>
        <v>19058</v>
      </c>
      <c r="R94">
        <f>100*(Q94-O94)/H94</f>
        <v>94.457356507679876</v>
      </c>
      <c r="S94">
        <f t="shared" ref="S94:S108" si="58">X94/2+Y94+AA94/4+AC94+AD94/2+AE94</f>
        <v>377.75</v>
      </c>
      <c r="T94">
        <f t="shared" ref="T94:T108" si="59">X94/2+Z94+AA94*0.75+AB94+AD94/2</f>
        <v>19306.25</v>
      </c>
      <c r="U94">
        <f t="shared" ref="U94:U108" si="60">100*(S94-T94)/H94</f>
        <v>-95.637126111560221</v>
      </c>
      <c r="V94" t="s">
        <v>101</v>
      </c>
      <c r="W94">
        <f>100/H94*(Z94-AD94)</f>
        <v>95.109135004042031</v>
      </c>
      <c r="X94">
        <v>129</v>
      </c>
      <c r="Y94">
        <v>4</v>
      </c>
      <c r="Z94">
        <v>19058</v>
      </c>
      <c r="AA94">
        <v>5</v>
      </c>
      <c r="AB94">
        <v>63</v>
      </c>
      <c r="AC94">
        <v>173</v>
      </c>
      <c r="AD94">
        <v>234</v>
      </c>
      <c r="AE94">
        <v>18</v>
      </c>
      <c r="AF94">
        <v>643.24</v>
      </c>
      <c r="AG94">
        <v>5</v>
      </c>
      <c r="AH94">
        <v>0</v>
      </c>
      <c r="AI94">
        <v>1</v>
      </c>
      <c r="AJ94">
        <v>0</v>
      </c>
      <c r="AK94">
        <v>1</v>
      </c>
      <c r="AL94">
        <v>1</v>
      </c>
      <c r="AM94">
        <v>17</v>
      </c>
      <c r="AN94">
        <v>3</v>
      </c>
      <c r="AO94">
        <v>3</v>
      </c>
      <c r="AP94">
        <v>2</v>
      </c>
      <c r="AQ94">
        <v>3</v>
      </c>
      <c r="AR94">
        <v>9</v>
      </c>
      <c r="AS94">
        <v>2</v>
      </c>
      <c r="AT94">
        <v>6</v>
      </c>
      <c r="AU94">
        <v>3</v>
      </c>
      <c r="AV94">
        <v>6</v>
      </c>
      <c r="AW94">
        <v>1</v>
      </c>
      <c r="AX94">
        <v>10</v>
      </c>
      <c r="AY94">
        <v>12</v>
      </c>
      <c r="AZ94">
        <v>1</v>
      </c>
      <c r="BA94">
        <v>7</v>
      </c>
      <c r="BB94">
        <v>15</v>
      </c>
    </row>
    <row r="95" spans="1:54" x14ac:dyDescent="0.25">
      <c r="A95" t="s">
        <v>284</v>
      </c>
      <c r="B95" t="s">
        <v>285</v>
      </c>
      <c r="C95" t="s">
        <v>376</v>
      </c>
      <c r="D95">
        <v>31713</v>
      </c>
      <c r="E95">
        <v>0.97793857500000003</v>
      </c>
      <c r="F95">
        <v>21985</v>
      </c>
      <c r="G95">
        <v>158</v>
      </c>
      <c r="H95">
        <v>21827</v>
      </c>
      <c r="I95">
        <f t="shared" si="52"/>
        <v>56</v>
      </c>
      <c r="J95">
        <v>69.324882540000004</v>
      </c>
      <c r="K95">
        <v>21521</v>
      </c>
      <c r="L95">
        <v>250</v>
      </c>
      <c r="M95">
        <f t="shared" si="53"/>
        <v>97.45269620195171</v>
      </c>
      <c r="N95">
        <f t="shared" si="54"/>
        <v>213</v>
      </c>
      <c r="O95" s="5">
        <f t="shared" si="55"/>
        <v>504</v>
      </c>
      <c r="P95">
        <f t="shared" si="56"/>
        <v>91</v>
      </c>
      <c r="Q95" s="4">
        <f t="shared" si="57"/>
        <v>20959</v>
      </c>
      <c r="R95">
        <f>100*(Q95-O95)/H95</f>
        <v>93.714207174600261</v>
      </c>
      <c r="S95">
        <f t="shared" si="58"/>
        <v>489</v>
      </c>
      <c r="T95">
        <f t="shared" si="59"/>
        <v>21278</v>
      </c>
      <c r="U95">
        <f t="shared" si="60"/>
        <v>-95.24442204608971</v>
      </c>
      <c r="V95" t="s">
        <v>101</v>
      </c>
      <c r="W95">
        <f>100/H95*(Z95-X95)</f>
        <v>94.314381270902999</v>
      </c>
      <c r="X95">
        <v>373</v>
      </c>
      <c r="Y95">
        <v>4</v>
      </c>
      <c r="Z95">
        <v>20959</v>
      </c>
      <c r="AA95">
        <v>12</v>
      </c>
      <c r="AB95">
        <v>58</v>
      </c>
      <c r="AC95">
        <v>143</v>
      </c>
      <c r="AD95">
        <v>131</v>
      </c>
      <c r="AE95">
        <v>87</v>
      </c>
      <c r="AF95">
        <v>709.37750000000005</v>
      </c>
      <c r="AG95">
        <v>4</v>
      </c>
      <c r="AH95">
        <v>0</v>
      </c>
      <c r="AI95">
        <v>0</v>
      </c>
      <c r="AJ95">
        <v>2</v>
      </c>
      <c r="AK95">
        <v>0</v>
      </c>
      <c r="AL95">
        <v>1</v>
      </c>
      <c r="AM95">
        <v>9</v>
      </c>
      <c r="AN95">
        <v>0</v>
      </c>
      <c r="AO95">
        <v>0</v>
      </c>
      <c r="AP95">
        <v>0</v>
      </c>
      <c r="AQ95">
        <v>1</v>
      </c>
      <c r="AR95">
        <v>3</v>
      </c>
      <c r="AS95">
        <v>4</v>
      </c>
      <c r="AT95">
        <v>2</v>
      </c>
      <c r="AU95">
        <v>1</v>
      </c>
      <c r="AV95">
        <v>7</v>
      </c>
      <c r="AW95">
        <v>1</v>
      </c>
      <c r="AX95">
        <v>1</v>
      </c>
      <c r="AY95">
        <v>5</v>
      </c>
      <c r="AZ95">
        <v>3</v>
      </c>
      <c r="BA95">
        <v>4</v>
      </c>
      <c r="BB95">
        <v>12</v>
      </c>
    </row>
    <row r="96" spans="1:54" x14ac:dyDescent="0.25">
      <c r="A96" t="s">
        <v>300</v>
      </c>
      <c r="B96" t="s">
        <v>301</v>
      </c>
      <c r="C96" t="s">
        <v>376</v>
      </c>
      <c r="D96">
        <v>33915</v>
      </c>
      <c r="E96">
        <v>1.045841982</v>
      </c>
      <c r="F96">
        <v>20952</v>
      </c>
      <c r="G96">
        <v>116</v>
      </c>
      <c r="H96">
        <v>20836</v>
      </c>
      <c r="I96">
        <f t="shared" si="52"/>
        <v>113</v>
      </c>
      <c r="J96">
        <v>61.777974350000001</v>
      </c>
      <c r="K96">
        <v>20394</v>
      </c>
      <c r="L96">
        <v>329</v>
      </c>
      <c r="M96">
        <f t="shared" si="53"/>
        <v>96.29967364177385</v>
      </c>
      <c r="N96">
        <f t="shared" si="54"/>
        <v>326</v>
      </c>
      <c r="O96" s="5">
        <f t="shared" si="55"/>
        <v>570</v>
      </c>
      <c r="P96">
        <f t="shared" si="56"/>
        <v>51</v>
      </c>
      <c r="Q96" s="4">
        <f t="shared" si="57"/>
        <v>19769</v>
      </c>
      <c r="R96">
        <f>100*(Q96-O96)/H96</f>
        <v>92.143405644077561</v>
      </c>
      <c r="S96">
        <f t="shared" si="58"/>
        <v>598</v>
      </c>
      <c r="T96">
        <f t="shared" si="59"/>
        <v>20118</v>
      </c>
      <c r="U96">
        <f t="shared" si="60"/>
        <v>-93.684008446918796</v>
      </c>
      <c r="V96" t="s">
        <v>101</v>
      </c>
      <c r="W96">
        <f>100/H96*(Z96-AD96)</f>
        <v>93.386446534843529</v>
      </c>
      <c r="X96">
        <v>259</v>
      </c>
      <c r="Y96">
        <v>2</v>
      </c>
      <c r="Z96">
        <v>19769</v>
      </c>
      <c r="AA96">
        <v>12</v>
      </c>
      <c r="AB96">
        <v>55</v>
      </c>
      <c r="AC96">
        <v>259</v>
      </c>
      <c r="AD96">
        <v>311</v>
      </c>
      <c r="AE96">
        <v>49</v>
      </c>
      <c r="AF96">
        <v>677.17</v>
      </c>
      <c r="AG96">
        <v>7</v>
      </c>
      <c r="AH96">
        <v>0</v>
      </c>
      <c r="AI96">
        <v>8</v>
      </c>
      <c r="AJ96">
        <v>0</v>
      </c>
      <c r="AK96">
        <v>0</v>
      </c>
      <c r="AL96">
        <v>0</v>
      </c>
      <c r="AM96">
        <v>22</v>
      </c>
      <c r="AN96">
        <v>5</v>
      </c>
      <c r="AO96">
        <v>1</v>
      </c>
      <c r="AP96">
        <v>4</v>
      </c>
      <c r="AQ96">
        <v>3</v>
      </c>
      <c r="AR96">
        <v>3</v>
      </c>
      <c r="AS96">
        <v>3</v>
      </c>
      <c r="AT96">
        <v>8</v>
      </c>
      <c r="AU96">
        <v>4</v>
      </c>
      <c r="AV96">
        <v>9</v>
      </c>
      <c r="AW96">
        <v>2</v>
      </c>
      <c r="AX96">
        <v>6</v>
      </c>
      <c r="AY96">
        <v>9</v>
      </c>
      <c r="AZ96">
        <v>12</v>
      </c>
      <c r="BA96">
        <v>6</v>
      </c>
      <c r="BB96">
        <v>8</v>
      </c>
    </row>
    <row r="97" spans="1:54" x14ac:dyDescent="0.25">
      <c r="A97" t="s">
        <v>288</v>
      </c>
      <c r="B97" t="s">
        <v>289</v>
      </c>
      <c r="C97" t="s">
        <v>376</v>
      </c>
      <c r="D97">
        <v>33575</v>
      </c>
      <c r="E97">
        <v>1.035357351</v>
      </c>
      <c r="F97">
        <v>22404</v>
      </c>
      <c r="G97">
        <v>107</v>
      </c>
      <c r="H97">
        <v>22297</v>
      </c>
      <c r="I97">
        <f t="shared" si="52"/>
        <v>107</v>
      </c>
      <c r="J97">
        <v>66.728220399999998</v>
      </c>
      <c r="K97">
        <v>19640</v>
      </c>
      <c r="L97">
        <v>2550</v>
      </c>
      <c r="M97">
        <f t="shared" si="53"/>
        <v>76.647082567161505</v>
      </c>
      <c r="N97">
        <f t="shared" si="54"/>
        <v>3104</v>
      </c>
      <c r="O97" s="5">
        <f t="shared" si="55"/>
        <v>4129</v>
      </c>
      <c r="P97">
        <f t="shared" si="56"/>
        <v>417</v>
      </c>
      <c r="Q97" s="4">
        <f t="shared" si="57"/>
        <v>14518</v>
      </c>
      <c r="R97">
        <f>100*(Q97-O97)/H97</f>
        <v>46.593712158586357</v>
      </c>
      <c r="S97">
        <f t="shared" si="58"/>
        <v>4438</v>
      </c>
      <c r="T97">
        <f t="shared" si="59"/>
        <v>17730</v>
      </c>
      <c r="U97">
        <f t="shared" si="60"/>
        <v>-59.613400905951472</v>
      </c>
      <c r="V97" t="s">
        <v>101</v>
      </c>
      <c r="W97">
        <f>100/H97*(Z97-AD97)</f>
        <v>50.37897474996636</v>
      </c>
      <c r="X97">
        <v>844</v>
      </c>
      <c r="Y97">
        <v>276</v>
      </c>
      <c r="Z97">
        <v>14518</v>
      </c>
      <c r="AA97">
        <v>206</v>
      </c>
      <c r="AB97">
        <v>993</v>
      </c>
      <c r="AC97">
        <v>1905</v>
      </c>
      <c r="AD97">
        <v>3285</v>
      </c>
      <c r="AE97">
        <v>141</v>
      </c>
      <c r="AF97">
        <v>724.65250000000003</v>
      </c>
      <c r="AG97">
        <v>22</v>
      </c>
      <c r="AH97">
        <v>0</v>
      </c>
      <c r="AI97">
        <v>5</v>
      </c>
      <c r="AJ97">
        <v>0</v>
      </c>
      <c r="AK97">
        <v>1</v>
      </c>
      <c r="AL97">
        <v>2</v>
      </c>
      <c r="AM97">
        <v>21</v>
      </c>
      <c r="AN97">
        <v>2</v>
      </c>
      <c r="AO97">
        <v>0</v>
      </c>
      <c r="AP97">
        <v>1</v>
      </c>
      <c r="AQ97">
        <v>1</v>
      </c>
      <c r="AR97">
        <v>11</v>
      </c>
      <c r="AS97">
        <v>7</v>
      </c>
      <c r="AT97">
        <v>8</v>
      </c>
      <c r="AU97">
        <v>2</v>
      </c>
      <c r="AV97">
        <v>13</v>
      </c>
      <c r="AW97">
        <v>3</v>
      </c>
      <c r="AX97">
        <v>5</v>
      </c>
      <c r="AY97">
        <v>6</v>
      </c>
      <c r="AZ97">
        <v>4</v>
      </c>
      <c r="BA97">
        <v>1</v>
      </c>
      <c r="BB97">
        <v>14</v>
      </c>
    </row>
    <row r="98" spans="1:54" x14ac:dyDescent="0.25">
      <c r="A98" t="s">
        <v>296</v>
      </c>
      <c r="B98" t="s">
        <v>297</v>
      </c>
      <c r="C98" t="s">
        <v>376</v>
      </c>
      <c r="D98">
        <v>32559</v>
      </c>
      <c r="E98">
        <v>1.0040268050000001</v>
      </c>
      <c r="F98">
        <v>21408</v>
      </c>
      <c r="G98">
        <v>80</v>
      </c>
      <c r="H98">
        <v>21328</v>
      </c>
      <c r="I98">
        <f t="shared" si="52"/>
        <v>122</v>
      </c>
      <c r="J98">
        <v>65.751405140000003</v>
      </c>
      <c r="K98">
        <v>18917</v>
      </c>
      <c r="L98">
        <v>2289</v>
      </c>
      <c r="M98">
        <f t="shared" si="53"/>
        <v>77.963240810202549</v>
      </c>
      <c r="N98">
        <f t="shared" si="54"/>
        <v>2393</v>
      </c>
      <c r="O98" s="5">
        <f t="shared" si="55"/>
        <v>8590</v>
      </c>
      <c r="P98">
        <f t="shared" si="56"/>
        <v>94</v>
      </c>
      <c r="Q98" s="4">
        <f t="shared" si="57"/>
        <v>10110</v>
      </c>
      <c r="R98">
        <f>100*(Q98-O98)/H98</f>
        <v>7.1267816954238556</v>
      </c>
      <c r="S98">
        <f t="shared" si="58"/>
        <v>6006.25</v>
      </c>
      <c r="T98">
        <f t="shared" si="59"/>
        <v>15180.75</v>
      </c>
      <c r="U98">
        <f t="shared" si="60"/>
        <v>-43.016222805701425</v>
      </c>
      <c r="V98" t="s">
        <v>101</v>
      </c>
      <c r="W98">
        <f>100/H98*(Z98-AD98)</f>
        <v>17.11834208552138</v>
      </c>
      <c r="X98">
        <v>2131</v>
      </c>
      <c r="Y98">
        <v>32</v>
      </c>
      <c r="Z98">
        <v>10110</v>
      </c>
      <c r="AA98">
        <v>745</v>
      </c>
      <c r="AB98">
        <v>217</v>
      </c>
      <c r="AC98">
        <v>1431</v>
      </c>
      <c r="AD98">
        <v>6459</v>
      </c>
      <c r="AE98">
        <v>62</v>
      </c>
      <c r="AF98">
        <v>693.16</v>
      </c>
      <c r="AG98">
        <v>19</v>
      </c>
      <c r="AH98">
        <v>0</v>
      </c>
      <c r="AI98">
        <v>4</v>
      </c>
      <c r="AJ98">
        <v>1</v>
      </c>
      <c r="AK98">
        <v>0</v>
      </c>
      <c r="AL98">
        <v>4</v>
      </c>
      <c r="AM98">
        <v>14</v>
      </c>
      <c r="AN98">
        <v>3</v>
      </c>
      <c r="AO98">
        <v>6</v>
      </c>
      <c r="AP98">
        <v>2</v>
      </c>
      <c r="AQ98">
        <v>2</v>
      </c>
      <c r="AR98">
        <v>6</v>
      </c>
      <c r="AS98">
        <v>9</v>
      </c>
      <c r="AT98">
        <v>2</v>
      </c>
      <c r="AU98">
        <v>2</v>
      </c>
      <c r="AV98">
        <v>15</v>
      </c>
      <c r="AW98">
        <v>8</v>
      </c>
      <c r="AX98">
        <v>8</v>
      </c>
      <c r="AY98">
        <v>7</v>
      </c>
      <c r="AZ98">
        <v>5</v>
      </c>
      <c r="BA98">
        <v>10</v>
      </c>
      <c r="BB98">
        <v>14</v>
      </c>
    </row>
    <row r="99" spans="1:54" x14ac:dyDescent="0.25">
      <c r="A99" t="s">
        <v>292</v>
      </c>
      <c r="B99" t="s">
        <v>293</v>
      </c>
      <c r="C99" t="s">
        <v>376</v>
      </c>
      <c r="D99">
        <v>32999</v>
      </c>
      <c r="E99">
        <v>1.0175951519999999</v>
      </c>
      <c r="F99">
        <v>21273</v>
      </c>
      <c r="G99">
        <v>138</v>
      </c>
      <c r="H99">
        <v>21135</v>
      </c>
      <c r="I99">
        <f t="shared" si="52"/>
        <v>83</v>
      </c>
      <c r="J99">
        <v>64.465589870000002</v>
      </c>
      <c r="K99">
        <v>13972</v>
      </c>
      <c r="L99">
        <v>7080</v>
      </c>
      <c r="M99">
        <f t="shared" si="53"/>
        <v>32.609415661225455</v>
      </c>
      <c r="N99" s="5">
        <f t="shared" si="54"/>
        <v>6325</v>
      </c>
      <c r="O99" s="2">
        <f t="shared" si="55"/>
        <v>4296</v>
      </c>
      <c r="P99">
        <f t="shared" si="56"/>
        <v>1950</v>
      </c>
      <c r="Q99" s="4">
        <f t="shared" si="57"/>
        <v>8409</v>
      </c>
      <c r="R99">
        <f>100*(N99-Q99)/H99</f>
        <v>-9.8604211024367157</v>
      </c>
      <c r="S99">
        <f t="shared" si="58"/>
        <v>8965.5</v>
      </c>
      <c r="T99">
        <f t="shared" si="59"/>
        <v>12014.5</v>
      </c>
      <c r="U99">
        <f t="shared" si="60"/>
        <v>-14.426307073574639</v>
      </c>
      <c r="V99" t="s">
        <v>101</v>
      </c>
      <c r="W99">
        <f>100/H99*(AC99-Z99)</f>
        <v>-17.057014431038564</v>
      </c>
      <c r="X99">
        <v>1204</v>
      </c>
      <c r="Y99">
        <v>1031</v>
      </c>
      <c r="Z99">
        <v>8409</v>
      </c>
      <c r="AA99">
        <v>254</v>
      </c>
      <c r="AB99">
        <v>1267</v>
      </c>
      <c r="AC99">
        <v>4804</v>
      </c>
      <c r="AD99">
        <v>3092</v>
      </c>
      <c r="AE99">
        <v>919</v>
      </c>
      <c r="AF99">
        <v>686.88750000000005</v>
      </c>
      <c r="AG99">
        <v>72</v>
      </c>
      <c r="AH99">
        <v>0</v>
      </c>
      <c r="AI99">
        <v>11</v>
      </c>
      <c r="AJ99">
        <v>1</v>
      </c>
      <c r="AK99">
        <v>0</v>
      </c>
      <c r="AL99">
        <v>0</v>
      </c>
      <c r="AM99">
        <v>7</v>
      </c>
      <c r="AN99">
        <v>1</v>
      </c>
      <c r="AO99">
        <v>3</v>
      </c>
      <c r="AP99">
        <v>2</v>
      </c>
      <c r="AQ99">
        <v>1</v>
      </c>
      <c r="AR99">
        <v>4</v>
      </c>
      <c r="AS99">
        <v>9</v>
      </c>
      <c r="AT99">
        <v>4</v>
      </c>
      <c r="AU99">
        <v>2</v>
      </c>
      <c r="AV99">
        <v>3</v>
      </c>
      <c r="AW99">
        <v>6</v>
      </c>
      <c r="AX99">
        <v>7</v>
      </c>
      <c r="AY99">
        <v>9</v>
      </c>
      <c r="AZ99">
        <v>1</v>
      </c>
      <c r="BA99">
        <v>6</v>
      </c>
      <c r="BB99">
        <v>6</v>
      </c>
    </row>
    <row r="100" spans="1:54" x14ac:dyDescent="0.25">
      <c r="A100" t="s">
        <v>286</v>
      </c>
      <c r="B100" t="s">
        <v>287</v>
      </c>
      <c r="C100" t="s">
        <v>376</v>
      </c>
      <c r="D100">
        <v>33630</v>
      </c>
      <c r="E100">
        <v>1.037053394</v>
      </c>
      <c r="F100">
        <v>18687</v>
      </c>
      <c r="G100">
        <v>246</v>
      </c>
      <c r="H100">
        <v>18441</v>
      </c>
      <c r="I100">
        <f t="shared" si="52"/>
        <v>138</v>
      </c>
      <c r="J100">
        <v>55.566458519999998</v>
      </c>
      <c r="K100">
        <v>10824</v>
      </c>
      <c r="L100">
        <v>7479</v>
      </c>
      <c r="M100">
        <f t="shared" si="53"/>
        <v>18.138929559134539</v>
      </c>
      <c r="N100" s="4">
        <f t="shared" si="54"/>
        <v>10315</v>
      </c>
      <c r="O100">
        <f t="shared" si="55"/>
        <v>2678</v>
      </c>
      <c r="P100">
        <f t="shared" si="56"/>
        <v>680</v>
      </c>
      <c r="Q100" s="5">
        <f t="shared" si="57"/>
        <v>4550</v>
      </c>
      <c r="R100">
        <f>100*(N100-Q100)/H100</f>
        <v>31.261862154980751</v>
      </c>
      <c r="S100">
        <f t="shared" si="58"/>
        <v>8512.25</v>
      </c>
      <c r="T100">
        <f t="shared" si="59"/>
        <v>9710.75</v>
      </c>
      <c r="U100">
        <f t="shared" si="60"/>
        <v>-6.4991052545957375</v>
      </c>
      <c r="V100" t="s">
        <v>104</v>
      </c>
      <c r="W100">
        <f>100/H100*(AC100-Z100)</f>
        <v>10.129602516132531</v>
      </c>
      <c r="X100">
        <v>465</v>
      </c>
      <c r="Y100">
        <v>282</v>
      </c>
      <c r="Z100">
        <v>4550</v>
      </c>
      <c r="AA100">
        <v>301</v>
      </c>
      <c r="AB100">
        <v>3596</v>
      </c>
      <c r="AC100">
        <v>6418</v>
      </c>
      <c r="AD100">
        <v>2213</v>
      </c>
      <c r="AE100">
        <v>398</v>
      </c>
      <c r="AF100">
        <v>599.33249999999998</v>
      </c>
      <c r="AG100">
        <v>80</v>
      </c>
      <c r="AH100">
        <v>0</v>
      </c>
      <c r="AI100">
        <v>24</v>
      </c>
      <c r="AJ100">
        <v>1</v>
      </c>
      <c r="AK100">
        <v>6</v>
      </c>
      <c r="AL100">
        <v>3</v>
      </c>
      <c r="AM100">
        <v>10</v>
      </c>
      <c r="AN100">
        <v>2</v>
      </c>
      <c r="AO100">
        <v>2</v>
      </c>
      <c r="AP100">
        <v>2</v>
      </c>
      <c r="AQ100">
        <v>4</v>
      </c>
      <c r="AR100">
        <v>11</v>
      </c>
      <c r="AS100">
        <v>6</v>
      </c>
      <c r="AT100">
        <v>1</v>
      </c>
      <c r="AU100">
        <v>2</v>
      </c>
      <c r="AV100">
        <v>6</v>
      </c>
      <c r="AW100">
        <v>6</v>
      </c>
      <c r="AX100">
        <v>3</v>
      </c>
      <c r="AY100">
        <v>23</v>
      </c>
      <c r="AZ100">
        <v>3</v>
      </c>
      <c r="BA100">
        <v>7</v>
      </c>
      <c r="BB100">
        <v>16</v>
      </c>
    </row>
    <row r="101" spans="1:54" x14ac:dyDescent="0.25">
      <c r="A101" t="s">
        <v>278</v>
      </c>
      <c r="B101" t="s">
        <v>279</v>
      </c>
      <c r="C101" t="s">
        <v>376</v>
      </c>
      <c r="D101">
        <v>32835</v>
      </c>
      <c r="E101">
        <v>1.012537859</v>
      </c>
      <c r="F101">
        <v>19784</v>
      </c>
      <c r="G101">
        <v>93</v>
      </c>
      <c r="H101">
        <v>19691</v>
      </c>
      <c r="I101">
        <f t="shared" si="52"/>
        <v>128</v>
      </c>
      <c r="J101">
        <v>60.252779050000001</v>
      </c>
      <c r="K101">
        <v>10256</v>
      </c>
      <c r="L101">
        <v>9307</v>
      </c>
      <c r="M101">
        <f t="shared" si="53"/>
        <v>4.8194606673099383</v>
      </c>
      <c r="N101" s="4">
        <f t="shared" si="54"/>
        <v>8365</v>
      </c>
      <c r="O101" s="5">
        <f t="shared" si="55"/>
        <v>6959</v>
      </c>
      <c r="P101">
        <f t="shared" si="56"/>
        <v>2000</v>
      </c>
      <c r="Q101">
        <f t="shared" si="57"/>
        <v>2133</v>
      </c>
      <c r="R101">
        <f t="shared" ref="R101:R106" si="61">100*(N101-O101)/H101</f>
        <v>7.140317911736326</v>
      </c>
      <c r="S101">
        <f t="shared" si="58"/>
        <v>11788</v>
      </c>
      <c r="T101">
        <f t="shared" si="59"/>
        <v>7669</v>
      </c>
      <c r="U101">
        <f t="shared" si="60"/>
        <v>20.91818597328729</v>
      </c>
      <c r="V101" t="s">
        <v>104</v>
      </c>
      <c r="W101">
        <f t="shared" ref="W101:W106" si="62">100/H101*(AC101-AD101)</f>
        <v>3.1943527499873037</v>
      </c>
      <c r="X101">
        <v>1577</v>
      </c>
      <c r="Y101">
        <v>882</v>
      </c>
      <c r="Z101">
        <v>2133</v>
      </c>
      <c r="AA101">
        <v>1190</v>
      </c>
      <c r="AB101">
        <v>1164</v>
      </c>
      <c r="AC101">
        <v>6011</v>
      </c>
      <c r="AD101">
        <v>5382</v>
      </c>
      <c r="AE101">
        <v>1118</v>
      </c>
      <c r="AF101">
        <v>639.95749999999998</v>
      </c>
      <c r="AG101">
        <v>106</v>
      </c>
      <c r="AH101">
        <v>0</v>
      </c>
      <c r="AI101">
        <v>30</v>
      </c>
      <c r="AJ101">
        <v>1</v>
      </c>
      <c r="AK101">
        <v>0</v>
      </c>
      <c r="AL101">
        <v>2</v>
      </c>
      <c r="AM101">
        <v>3</v>
      </c>
      <c r="AN101">
        <v>0</v>
      </c>
      <c r="AO101">
        <v>9</v>
      </c>
      <c r="AP101">
        <v>1</v>
      </c>
      <c r="AQ101">
        <v>2</v>
      </c>
      <c r="AR101">
        <v>6</v>
      </c>
      <c r="AS101">
        <v>19</v>
      </c>
      <c r="AT101">
        <v>6</v>
      </c>
      <c r="AU101">
        <v>5</v>
      </c>
      <c r="AV101">
        <v>0</v>
      </c>
      <c r="AW101">
        <v>8</v>
      </c>
      <c r="AX101">
        <v>5</v>
      </c>
      <c r="AY101">
        <v>6</v>
      </c>
      <c r="AZ101">
        <v>3</v>
      </c>
      <c r="BA101">
        <v>12</v>
      </c>
      <c r="BB101">
        <v>10</v>
      </c>
    </row>
    <row r="102" spans="1:54" x14ac:dyDescent="0.25">
      <c r="A102" t="s">
        <v>274</v>
      </c>
      <c r="B102" t="s">
        <v>275</v>
      </c>
      <c r="C102" t="s">
        <v>376</v>
      </c>
      <c r="D102">
        <v>32687</v>
      </c>
      <c r="E102">
        <v>1.0079739599999999</v>
      </c>
      <c r="F102">
        <v>22560</v>
      </c>
      <c r="G102">
        <v>73</v>
      </c>
      <c r="H102">
        <v>22487</v>
      </c>
      <c r="I102">
        <f t="shared" si="52"/>
        <v>94</v>
      </c>
      <c r="J102">
        <v>69.018264139999999</v>
      </c>
      <c r="K102">
        <v>10927</v>
      </c>
      <c r="L102">
        <v>11466</v>
      </c>
      <c r="M102">
        <f t="shared" si="53"/>
        <v>-2.3969404544848136</v>
      </c>
      <c r="N102" s="4">
        <f t="shared" si="54"/>
        <v>9922</v>
      </c>
      <c r="O102" s="5">
        <f t="shared" si="55"/>
        <v>9673</v>
      </c>
      <c r="P102">
        <f t="shared" si="56"/>
        <v>1988</v>
      </c>
      <c r="Q102">
        <f t="shared" si="57"/>
        <v>637</v>
      </c>
      <c r="R102">
        <f t="shared" si="61"/>
        <v>1.10730644372304</v>
      </c>
      <c r="S102">
        <f t="shared" si="58"/>
        <v>14217</v>
      </c>
      <c r="T102">
        <f t="shared" si="59"/>
        <v>8003</v>
      </c>
      <c r="U102">
        <f t="shared" si="60"/>
        <v>27.633743940943656</v>
      </c>
      <c r="V102" t="s">
        <v>105</v>
      </c>
      <c r="W102">
        <f t="shared" si="62"/>
        <v>-4.0023124471917102</v>
      </c>
      <c r="X102">
        <v>2018</v>
      </c>
      <c r="Y102">
        <v>345</v>
      </c>
      <c r="Z102">
        <v>637</v>
      </c>
      <c r="AA102">
        <v>2550</v>
      </c>
      <c r="AB102">
        <v>617</v>
      </c>
      <c r="AC102">
        <v>6755</v>
      </c>
      <c r="AD102">
        <v>7655</v>
      </c>
      <c r="AE102">
        <v>1643</v>
      </c>
      <c r="AF102">
        <v>730.82749999999999</v>
      </c>
      <c r="AG102">
        <v>173</v>
      </c>
      <c r="AH102">
        <v>0</v>
      </c>
      <c r="AI102">
        <v>34</v>
      </c>
      <c r="AJ102">
        <v>1</v>
      </c>
      <c r="AK102">
        <v>1</v>
      </c>
      <c r="AL102">
        <v>3</v>
      </c>
      <c r="AM102">
        <v>1</v>
      </c>
      <c r="AN102">
        <v>0</v>
      </c>
      <c r="AO102">
        <v>4</v>
      </c>
      <c r="AP102">
        <v>1</v>
      </c>
      <c r="AQ102">
        <v>1</v>
      </c>
      <c r="AR102">
        <v>2</v>
      </c>
      <c r="AS102">
        <v>19</v>
      </c>
      <c r="AT102">
        <v>1</v>
      </c>
      <c r="AU102">
        <v>2</v>
      </c>
      <c r="AV102">
        <v>1</v>
      </c>
      <c r="AW102">
        <v>7</v>
      </c>
      <c r="AX102">
        <v>5</v>
      </c>
      <c r="AY102">
        <v>4</v>
      </c>
      <c r="AZ102">
        <v>0</v>
      </c>
      <c r="BA102">
        <v>2</v>
      </c>
      <c r="BB102">
        <v>5</v>
      </c>
    </row>
    <row r="103" spans="1:54" x14ac:dyDescent="0.25">
      <c r="A103" t="s">
        <v>294</v>
      </c>
      <c r="B103" t="s">
        <v>295</v>
      </c>
      <c r="C103" t="s">
        <v>376</v>
      </c>
      <c r="D103">
        <v>33440</v>
      </c>
      <c r="E103">
        <v>1.0311943349999999</v>
      </c>
      <c r="F103">
        <v>22816</v>
      </c>
      <c r="G103">
        <v>120</v>
      </c>
      <c r="H103">
        <v>22696</v>
      </c>
      <c r="I103">
        <f t="shared" si="52"/>
        <v>77</v>
      </c>
      <c r="J103">
        <v>68.229665069999996</v>
      </c>
      <c r="K103">
        <v>11070</v>
      </c>
      <c r="L103">
        <v>11549</v>
      </c>
      <c r="M103">
        <f t="shared" si="53"/>
        <v>-2.1105040535777229</v>
      </c>
      <c r="N103" s="4">
        <f t="shared" si="54"/>
        <v>11364</v>
      </c>
      <c r="O103" s="5">
        <f t="shared" si="55"/>
        <v>8449</v>
      </c>
      <c r="P103">
        <f t="shared" si="56"/>
        <v>2692</v>
      </c>
      <c r="Q103">
        <f t="shared" si="57"/>
        <v>36</v>
      </c>
      <c r="R103">
        <f t="shared" si="61"/>
        <v>12.84367289390201</v>
      </c>
      <c r="S103">
        <f t="shared" si="58"/>
        <v>15097.75</v>
      </c>
      <c r="T103">
        <f t="shared" si="59"/>
        <v>7443.25</v>
      </c>
      <c r="U103">
        <f t="shared" si="60"/>
        <v>33.726207261191398</v>
      </c>
      <c r="V103" t="s">
        <v>104</v>
      </c>
      <c r="W103">
        <f t="shared" si="62"/>
        <v>4.5646810010574548</v>
      </c>
      <c r="X103">
        <v>1503</v>
      </c>
      <c r="Y103">
        <v>543</v>
      </c>
      <c r="Z103">
        <v>36</v>
      </c>
      <c r="AA103">
        <v>797</v>
      </c>
      <c r="AB103">
        <v>2585</v>
      </c>
      <c r="AC103">
        <v>7982</v>
      </c>
      <c r="AD103">
        <v>6946</v>
      </c>
      <c r="AE103">
        <v>2149</v>
      </c>
      <c r="AF103">
        <v>737.62</v>
      </c>
      <c r="AG103">
        <v>78</v>
      </c>
      <c r="AH103">
        <v>0</v>
      </c>
      <c r="AI103">
        <v>16</v>
      </c>
      <c r="AJ103">
        <v>0</v>
      </c>
      <c r="AK103">
        <v>2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3</v>
      </c>
      <c r="AR103">
        <v>4</v>
      </c>
      <c r="AS103">
        <v>15</v>
      </c>
      <c r="AT103">
        <v>1</v>
      </c>
      <c r="AU103">
        <v>1</v>
      </c>
      <c r="AV103">
        <v>2</v>
      </c>
      <c r="AW103">
        <v>10</v>
      </c>
      <c r="AX103">
        <v>2</v>
      </c>
      <c r="AY103">
        <v>7</v>
      </c>
      <c r="AZ103">
        <v>2</v>
      </c>
      <c r="BA103">
        <v>0</v>
      </c>
      <c r="BB103">
        <v>9</v>
      </c>
    </row>
    <row r="104" spans="1:54" x14ac:dyDescent="0.25">
      <c r="A104" t="s">
        <v>280</v>
      </c>
      <c r="B104" t="s">
        <v>281</v>
      </c>
      <c r="C104" t="s">
        <v>376</v>
      </c>
      <c r="D104">
        <v>33710</v>
      </c>
      <c r="E104">
        <v>1.0395203660000001</v>
      </c>
      <c r="F104">
        <v>21868</v>
      </c>
      <c r="G104">
        <v>106</v>
      </c>
      <c r="H104">
        <v>21762</v>
      </c>
      <c r="I104">
        <f t="shared" si="52"/>
        <v>92</v>
      </c>
      <c r="J104">
        <v>64.870958169999994</v>
      </c>
      <c r="K104">
        <v>11285</v>
      </c>
      <c r="L104">
        <v>10385</v>
      </c>
      <c r="M104">
        <f t="shared" si="53"/>
        <v>4.1356492969396195</v>
      </c>
      <c r="N104" s="4">
        <f t="shared" si="54"/>
        <v>10340</v>
      </c>
      <c r="O104" s="5">
        <f t="shared" si="55"/>
        <v>9828</v>
      </c>
      <c r="P104">
        <f t="shared" si="56"/>
        <v>1335</v>
      </c>
      <c r="Q104">
        <f t="shared" si="57"/>
        <v>97</v>
      </c>
      <c r="R104">
        <f t="shared" si="61"/>
        <v>2.3527249333700948</v>
      </c>
      <c r="S104">
        <f t="shared" si="58"/>
        <v>14643.25</v>
      </c>
      <c r="T104">
        <f t="shared" si="59"/>
        <v>6956.75</v>
      </c>
      <c r="U104">
        <f t="shared" si="60"/>
        <v>35.320742578807092</v>
      </c>
      <c r="V104" t="s">
        <v>104</v>
      </c>
      <c r="W104">
        <f t="shared" si="62"/>
        <v>5.3028214318536904</v>
      </c>
      <c r="X104">
        <v>2783</v>
      </c>
      <c r="Y104">
        <v>106</v>
      </c>
      <c r="Z104">
        <v>97</v>
      </c>
      <c r="AA104">
        <v>781</v>
      </c>
      <c r="AB104">
        <v>1360</v>
      </c>
      <c r="AC104">
        <v>8199</v>
      </c>
      <c r="AD104">
        <v>7045</v>
      </c>
      <c r="AE104">
        <v>1229</v>
      </c>
      <c r="AF104">
        <v>707.26499999999999</v>
      </c>
      <c r="AG104">
        <v>70</v>
      </c>
      <c r="AH104">
        <v>0</v>
      </c>
      <c r="AI104">
        <v>14</v>
      </c>
      <c r="AJ104">
        <v>2</v>
      </c>
      <c r="AK104">
        <v>2</v>
      </c>
      <c r="AL104">
        <v>2</v>
      </c>
      <c r="AM104">
        <v>1</v>
      </c>
      <c r="AN104">
        <v>2</v>
      </c>
      <c r="AO104">
        <v>1</v>
      </c>
      <c r="AP104">
        <v>4</v>
      </c>
      <c r="AQ104">
        <v>3</v>
      </c>
      <c r="AR104">
        <v>2</v>
      </c>
      <c r="AS104">
        <v>22</v>
      </c>
      <c r="AT104">
        <v>7</v>
      </c>
      <c r="AU104">
        <v>8</v>
      </c>
      <c r="AV104">
        <v>3</v>
      </c>
      <c r="AW104">
        <v>5</v>
      </c>
      <c r="AX104">
        <v>3</v>
      </c>
      <c r="AY104">
        <v>6</v>
      </c>
      <c r="AZ104">
        <v>0</v>
      </c>
      <c r="BA104">
        <v>1</v>
      </c>
      <c r="BB104">
        <v>4</v>
      </c>
    </row>
    <row r="105" spans="1:54" x14ac:dyDescent="0.25">
      <c r="A105" t="s">
        <v>290</v>
      </c>
      <c r="B105" t="s">
        <v>291</v>
      </c>
      <c r="C105" t="s">
        <v>376</v>
      </c>
      <c r="D105">
        <v>31810</v>
      </c>
      <c r="E105">
        <v>0.980929779</v>
      </c>
      <c r="F105">
        <v>21016</v>
      </c>
      <c r="G105">
        <v>93</v>
      </c>
      <c r="H105">
        <v>20923</v>
      </c>
      <c r="I105">
        <f t="shared" si="52"/>
        <v>79</v>
      </c>
      <c r="J105">
        <v>66.067274440000006</v>
      </c>
      <c r="K105">
        <v>8243</v>
      </c>
      <c r="L105">
        <v>12601</v>
      </c>
      <c r="M105">
        <f t="shared" si="53"/>
        <v>-20.828753046886202</v>
      </c>
      <c r="N105" s="4">
        <f t="shared" si="54"/>
        <v>12789</v>
      </c>
      <c r="O105" s="5">
        <f t="shared" si="55"/>
        <v>5212</v>
      </c>
      <c r="P105">
        <f t="shared" si="56"/>
        <v>1444</v>
      </c>
      <c r="Q105">
        <f t="shared" si="57"/>
        <v>1304</v>
      </c>
      <c r="R105">
        <f t="shared" si="61"/>
        <v>36.21373607991206</v>
      </c>
      <c r="S105">
        <f t="shared" si="58"/>
        <v>14527.75</v>
      </c>
      <c r="T105">
        <f t="shared" si="59"/>
        <v>6221.25</v>
      </c>
      <c r="U105">
        <f t="shared" si="60"/>
        <v>39.700329780624195</v>
      </c>
      <c r="V105" t="s">
        <v>104</v>
      </c>
      <c r="W105">
        <f t="shared" si="62"/>
        <v>27.758925584285237</v>
      </c>
      <c r="X105">
        <v>737</v>
      </c>
      <c r="Y105">
        <v>183</v>
      </c>
      <c r="Z105">
        <v>1304</v>
      </c>
      <c r="AA105">
        <v>779</v>
      </c>
      <c r="AB105">
        <v>1727</v>
      </c>
      <c r="AC105">
        <v>10283</v>
      </c>
      <c r="AD105">
        <v>4475</v>
      </c>
      <c r="AE105">
        <v>1261</v>
      </c>
      <c r="AF105">
        <v>679.99749999999995</v>
      </c>
      <c r="AG105">
        <v>95</v>
      </c>
      <c r="AH105">
        <v>0</v>
      </c>
      <c r="AI105">
        <v>21</v>
      </c>
      <c r="AJ105">
        <v>0</v>
      </c>
      <c r="AK105">
        <v>2</v>
      </c>
      <c r="AL105">
        <v>1</v>
      </c>
      <c r="AM105">
        <v>2</v>
      </c>
      <c r="AN105">
        <v>1</v>
      </c>
      <c r="AO105">
        <v>0</v>
      </c>
      <c r="AP105">
        <v>1</v>
      </c>
      <c r="AQ105">
        <v>3</v>
      </c>
      <c r="AR105">
        <v>6</v>
      </c>
      <c r="AS105">
        <v>9</v>
      </c>
      <c r="AT105">
        <v>3</v>
      </c>
      <c r="AU105">
        <v>1</v>
      </c>
      <c r="AV105">
        <v>0</v>
      </c>
      <c r="AW105">
        <v>6</v>
      </c>
      <c r="AX105">
        <v>4</v>
      </c>
      <c r="AY105">
        <v>12</v>
      </c>
      <c r="AZ105">
        <v>1</v>
      </c>
      <c r="BA105">
        <v>2</v>
      </c>
      <c r="BB105">
        <v>4</v>
      </c>
    </row>
    <row r="106" spans="1:54" x14ac:dyDescent="0.25">
      <c r="A106" t="s">
        <v>272</v>
      </c>
      <c r="B106" t="s">
        <v>273</v>
      </c>
      <c r="C106" t="s">
        <v>376</v>
      </c>
      <c r="D106">
        <v>32438</v>
      </c>
      <c r="E106">
        <v>1.0002955099999999</v>
      </c>
      <c r="F106">
        <v>22771</v>
      </c>
      <c r="G106">
        <v>69</v>
      </c>
      <c r="H106">
        <v>22702</v>
      </c>
      <c r="I106">
        <f t="shared" si="52"/>
        <v>75</v>
      </c>
      <c r="J106">
        <v>70.198532589999999</v>
      </c>
      <c r="K106">
        <v>7378</v>
      </c>
      <c r="L106">
        <v>15249</v>
      </c>
      <c r="M106">
        <f t="shared" si="53"/>
        <v>-34.670954100960266</v>
      </c>
      <c r="N106" s="4">
        <f t="shared" si="54"/>
        <v>12934</v>
      </c>
      <c r="O106" s="5">
        <f t="shared" si="55"/>
        <v>6914</v>
      </c>
      <c r="P106">
        <f t="shared" si="56"/>
        <v>2573</v>
      </c>
      <c r="Q106">
        <f t="shared" si="57"/>
        <v>65</v>
      </c>
      <c r="R106">
        <f t="shared" si="61"/>
        <v>26.517487446039997</v>
      </c>
      <c r="S106">
        <f t="shared" si="58"/>
        <v>16609.75</v>
      </c>
      <c r="T106">
        <f t="shared" si="59"/>
        <v>5876.25</v>
      </c>
      <c r="U106">
        <f t="shared" si="60"/>
        <v>47.279975332569819</v>
      </c>
      <c r="V106" t="s">
        <v>104</v>
      </c>
      <c r="W106">
        <f t="shared" si="62"/>
        <v>21.381376090212314</v>
      </c>
      <c r="X106">
        <v>1840</v>
      </c>
      <c r="Y106">
        <v>233</v>
      </c>
      <c r="Z106">
        <v>65</v>
      </c>
      <c r="AA106">
        <v>2607</v>
      </c>
      <c r="AB106">
        <v>399</v>
      </c>
      <c r="AC106">
        <v>9928</v>
      </c>
      <c r="AD106">
        <v>5074</v>
      </c>
      <c r="AE106">
        <v>2340</v>
      </c>
      <c r="AF106">
        <v>737.81500000000005</v>
      </c>
      <c r="AG106">
        <v>141</v>
      </c>
      <c r="AH106">
        <v>0</v>
      </c>
      <c r="AI106">
        <v>20</v>
      </c>
      <c r="AJ106">
        <v>1</v>
      </c>
      <c r="AK106">
        <v>1</v>
      </c>
      <c r="AL106">
        <v>1</v>
      </c>
      <c r="AM106">
        <v>0</v>
      </c>
      <c r="AN106">
        <v>1</v>
      </c>
      <c r="AO106">
        <v>1</v>
      </c>
      <c r="AP106">
        <v>0</v>
      </c>
      <c r="AQ106">
        <v>2</v>
      </c>
      <c r="AR106">
        <v>5</v>
      </c>
      <c r="AS106">
        <v>9</v>
      </c>
      <c r="AT106">
        <v>4</v>
      </c>
      <c r="AU106">
        <v>2</v>
      </c>
      <c r="AV106">
        <v>4</v>
      </c>
      <c r="AW106">
        <v>7</v>
      </c>
      <c r="AX106">
        <v>1</v>
      </c>
      <c r="AY106">
        <v>3</v>
      </c>
      <c r="AZ106">
        <v>2</v>
      </c>
      <c r="BA106">
        <v>3</v>
      </c>
      <c r="BB106">
        <v>8</v>
      </c>
    </row>
    <row r="107" spans="1:54" x14ac:dyDescent="0.25">
      <c r="A107" t="s">
        <v>282</v>
      </c>
      <c r="B107" t="s">
        <v>283</v>
      </c>
      <c r="C107" t="s">
        <v>376</v>
      </c>
      <c r="D107">
        <v>33537</v>
      </c>
      <c r="E107">
        <v>1.0341855390000001</v>
      </c>
      <c r="F107">
        <v>21586</v>
      </c>
      <c r="G107">
        <v>126</v>
      </c>
      <c r="H107">
        <v>21460</v>
      </c>
      <c r="I107">
        <f t="shared" si="52"/>
        <v>101</v>
      </c>
      <c r="J107">
        <v>64.364731489999997</v>
      </c>
      <c r="K107">
        <v>5241</v>
      </c>
      <c r="L107">
        <v>16118</v>
      </c>
      <c r="M107">
        <f t="shared" si="53"/>
        <v>-50.684995340167752</v>
      </c>
      <c r="N107" s="4">
        <f t="shared" si="54"/>
        <v>10538</v>
      </c>
      <c r="O107" s="2">
        <f t="shared" si="55"/>
        <v>2670</v>
      </c>
      <c r="P107" s="5">
        <f t="shared" si="56"/>
        <v>6442</v>
      </c>
      <c r="Q107">
        <f t="shared" si="57"/>
        <v>1467</v>
      </c>
      <c r="R107">
        <f>100*(N107-P107)/H107</f>
        <v>19.086672879776327</v>
      </c>
      <c r="S107">
        <f t="shared" si="58"/>
        <v>16117.5</v>
      </c>
      <c r="T107">
        <f t="shared" si="59"/>
        <v>4999.5</v>
      </c>
      <c r="U107">
        <f t="shared" si="60"/>
        <v>51.808014911463189</v>
      </c>
      <c r="V107" t="s">
        <v>104</v>
      </c>
      <c r="W107">
        <f>100/H107*(AC107-AE107)</f>
        <v>20.768872320596458</v>
      </c>
      <c r="X107">
        <v>586</v>
      </c>
      <c r="Y107">
        <v>2923</v>
      </c>
      <c r="Z107">
        <v>1467</v>
      </c>
      <c r="AA107">
        <v>1458</v>
      </c>
      <c r="AB107">
        <v>1104</v>
      </c>
      <c r="AC107">
        <v>7976</v>
      </c>
      <c r="AD107">
        <v>2084</v>
      </c>
      <c r="AE107">
        <v>3519</v>
      </c>
      <c r="AF107">
        <v>697.45</v>
      </c>
      <c r="AG107">
        <v>242</v>
      </c>
      <c r="AH107">
        <v>0</v>
      </c>
      <c r="AI107">
        <v>8</v>
      </c>
      <c r="AJ107">
        <v>1</v>
      </c>
      <c r="AK107">
        <v>1</v>
      </c>
      <c r="AL107">
        <v>2</v>
      </c>
      <c r="AM107">
        <v>1</v>
      </c>
      <c r="AN107">
        <v>0</v>
      </c>
      <c r="AO107">
        <v>1</v>
      </c>
      <c r="AP107">
        <v>2</v>
      </c>
      <c r="AQ107">
        <v>2</v>
      </c>
      <c r="AR107">
        <v>3</v>
      </c>
      <c r="AS107">
        <v>30</v>
      </c>
      <c r="AT107">
        <v>13</v>
      </c>
      <c r="AU107">
        <v>2</v>
      </c>
      <c r="AV107">
        <v>5</v>
      </c>
      <c r="AW107">
        <v>2</v>
      </c>
      <c r="AX107">
        <v>4</v>
      </c>
      <c r="AY107">
        <v>7</v>
      </c>
      <c r="AZ107">
        <v>1</v>
      </c>
      <c r="BA107">
        <v>6</v>
      </c>
      <c r="BB107">
        <v>10</v>
      </c>
    </row>
    <row r="108" spans="1:54" x14ac:dyDescent="0.25">
      <c r="A108" t="s">
        <v>276</v>
      </c>
      <c r="B108" t="s">
        <v>277</v>
      </c>
      <c r="C108" t="s">
        <v>376</v>
      </c>
      <c r="D108">
        <v>32522</v>
      </c>
      <c r="E108">
        <v>1.0028858300000001</v>
      </c>
      <c r="F108">
        <v>19750</v>
      </c>
      <c r="G108">
        <v>95</v>
      </c>
      <c r="H108">
        <v>19655</v>
      </c>
      <c r="I108">
        <f t="shared" si="52"/>
        <v>47</v>
      </c>
      <c r="J108">
        <v>60.728122499999998</v>
      </c>
      <c r="K108">
        <v>3988</v>
      </c>
      <c r="L108">
        <v>15620</v>
      </c>
      <c r="M108">
        <f t="shared" si="53"/>
        <v>-59.180870007631647</v>
      </c>
      <c r="N108" s="4">
        <f t="shared" si="54"/>
        <v>11997</v>
      </c>
      <c r="O108">
        <f t="shared" si="55"/>
        <v>2492</v>
      </c>
      <c r="P108" s="5">
        <f t="shared" si="56"/>
        <v>4955</v>
      </c>
      <c r="Q108">
        <f t="shared" si="57"/>
        <v>40</v>
      </c>
      <c r="R108">
        <f>100*(N108-P108)/H108</f>
        <v>35.828033579241925</v>
      </c>
      <c r="S108">
        <f t="shared" si="58"/>
        <v>16328</v>
      </c>
      <c r="T108">
        <f t="shared" si="59"/>
        <v>3156</v>
      </c>
      <c r="U108">
        <f t="shared" si="60"/>
        <v>67.01602645637243</v>
      </c>
      <c r="V108" t="s">
        <v>104</v>
      </c>
      <c r="W108">
        <f>100/H108*(AC108-AE108)</f>
        <v>32.785550750445182</v>
      </c>
      <c r="X108">
        <v>316</v>
      </c>
      <c r="Y108">
        <v>1410</v>
      </c>
      <c r="Z108">
        <v>40</v>
      </c>
      <c r="AA108">
        <v>552</v>
      </c>
      <c r="AB108">
        <v>1456</v>
      </c>
      <c r="AC108">
        <v>9989</v>
      </c>
      <c r="AD108">
        <v>2176</v>
      </c>
      <c r="AE108">
        <v>3545</v>
      </c>
      <c r="AF108">
        <v>638.78750000000002</v>
      </c>
      <c r="AG108">
        <v>124</v>
      </c>
      <c r="AH108">
        <v>0</v>
      </c>
      <c r="AI108">
        <v>5</v>
      </c>
      <c r="AJ108">
        <v>2</v>
      </c>
      <c r="AK108">
        <v>4</v>
      </c>
      <c r="AL108">
        <v>0</v>
      </c>
      <c r="AM108">
        <v>0</v>
      </c>
      <c r="AN108">
        <v>0</v>
      </c>
      <c r="AO108">
        <v>0</v>
      </c>
      <c r="AP108">
        <v>2</v>
      </c>
      <c r="AQ108">
        <v>1</v>
      </c>
      <c r="AR108">
        <v>1</v>
      </c>
      <c r="AS108">
        <v>6</v>
      </c>
      <c r="AT108">
        <v>2</v>
      </c>
      <c r="AU108">
        <v>4</v>
      </c>
      <c r="AV108">
        <v>1</v>
      </c>
      <c r="AW108">
        <v>3</v>
      </c>
      <c r="AX108">
        <v>2</v>
      </c>
      <c r="AY108">
        <v>5</v>
      </c>
      <c r="AZ108">
        <v>0</v>
      </c>
      <c r="BA108">
        <v>1</v>
      </c>
      <c r="BB108">
        <v>8</v>
      </c>
    </row>
    <row r="109" spans="1:54" x14ac:dyDescent="0.25">
      <c r="A109" s="3"/>
      <c r="B109" s="3"/>
      <c r="C109" s="3"/>
      <c r="D109" s="3"/>
      <c r="E109" s="3"/>
      <c r="F109" s="3"/>
      <c r="G109" s="3"/>
      <c r="H109" s="3"/>
      <c r="J109" s="3"/>
      <c r="K109" s="3"/>
      <c r="L109" s="3"/>
      <c r="V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 x14ac:dyDescent="0.25">
      <c r="A110" t="s">
        <v>534</v>
      </c>
      <c r="B110" t="s">
        <v>313</v>
      </c>
      <c r="C110" t="s">
        <v>377</v>
      </c>
      <c r="D110">
        <v>32717</v>
      </c>
      <c r="E110">
        <v>1.008899075</v>
      </c>
      <c r="F110">
        <v>15517</v>
      </c>
      <c r="G110">
        <v>127</v>
      </c>
      <c r="H110">
        <v>15390</v>
      </c>
      <c r="I110">
        <f t="shared" ref="I110:I124" si="63">SUM(AH110:BB110)</f>
        <v>111</v>
      </c>
      <c r="J110">
        <v>47.427942659999999</v>
      </c>
      <c r="K110">
        <v>7571</v>
      </c>
      <c r="L110">
        <v>7708</v>
      </c>
      <c r="M110">
        <f t="shared" ref="M110:M124" si="64">100*(K110-L110)/H110</f>
        <v>-0.89018843404808312</v>
      </c>
      <c r="N110" s="5">
        <f t="shared" ref="N110:N124" si="65">SUM(AA110:AC110)</f>
        <v>4882</v>
      </c>
      <c r="O110">
        <f t="shared" ref="O110:O124" si="66">X110+AD110</f>
        <v>2567</v>
      </c>
      <c r="P110" s="4">
        <f t="shared" ref="P110:P124" si="67">Y110+AE110</f>
        <v>4929</v>
      </c>
      <c r="Q110">
        <f t="shared" ref="Q110:Q124" si="68">Z110</f>
        <v>2852</v>
      </c>
      <c r="R110">
        <f>100*(N110-P110)/H110</f>
        <v>-0.30539311241065625</v>
      </c>
      <c r="S110">
        <f t="shared" ref="S110:S124" si="69">X110/2+Y110+AA110/4+AC110+AD110/2+AE110</f>
        <v>8806.75</v>
      </c>
      <c r="T110">
        <f t="shared" ref="T110:T124" si="70">X110/2+Z110+AA110*0.75+AB110+AD110/2</f>
        <v>6423.25</v>
      </c>
      <c r="U110">
        <f t="shared" ref="U110:U124" si="71">100*(S110-T110)/H110</f>
        <v>15.487329434697855</v>
      </c>
      <c r="V110" t="s">
        <v>108</v>
      </c>
      <c r="W110">
        <f>100/H110*(Y110-Z110)</f>
        <v>7.4009096816114353</v>
      </c>
      <c r="X110">
        <v>759</v>
      </c>
      <c r="Y110">
        <v>3991</v>
      </c>
      <c r="Z110">
        <v>2852</v>
      </c>
      <c r="AA110">
        <v>181</v>
      </c>
      <c r="AB110">
        <v>2152</v>
      </c>
      <c r="AC110">
        <v>2549</v>
      </c>
      <c r="AD110">
        <v>1808</v>
      </c>
      <c r="AE110">
        <v>938</v>
      </c>
      <c r="AF110">
        <v>500.17500000000001</v>
      </c>
      <c r="AG110">
        <v>49</v>
      </c>
      <c r="AH110">
        <v>0</v>
      </c>
      <c r="AI110">
        <v>22</v>
      </c>
      <c r="AJ110">
        <v>3</v>
      </c>
      <c r="AK110">
        <v>4</v>
      </c>
      <c r="AL110">
        <v>5</v>
      </c>
      <c r="AM110">
        <v>3</v>
      </c>
      <c r="AN110">
        <v>0</v>
      </c>
      <c r="AO110">
        <v>3</v>
      </c>
      <c r="AP110">
        <v>1</v>
      </c>
      <c r="AQ110">
        <v>2</v>
      </c>
      <c r="AR110">
        <v>5</v>
      </c>
      <c r="AS110">
        <v>8</v>
      </c>
      <c r="AT110">
        <v>3</v>
      </c>
      <c r="AU110">
        <v>2</v>
      </c>
      <c r="AV110">
        <v>3</v>
      </c>
      <c r="AW110">
        <v>6</v>
      </c>
      <c r="AX110">
        <v>11</v>
      </c>
      <c r="AY110">
        <v>10</v>
      </c>
      <c r="AZ110">
        <v>6</v>
      </c>
      <c r="BA110">
        <v>4</v>
      </c>
      <c r="BB110">
        <v>10</v>
      </c>
    </row>
    <row r="111" spans="1:54" x14ac:dyDescent="0.25">
      <c r="A111" t="s">
        <v>535</v>
      </c>
      <c r="B111" t="s">
        <v>311</v>
      </c>
      <c r="C111" t="s">
        <v>377</v>
      </c>
      <c r="D111">
        <v>31598</v>
      </c>
      <c r="E111">
        <v>0.97439230300000002</v>
      </c>
      <c r="F111">
        <v>21543</v>
      </c>
      <c r="G111">
        <v>57</v>
      </c>
      <c r="H111">
        <v>21486</v>
      </c>
      <c r="I111">
        <f t="shared" si="63"/>
        <v>50</v>
      </c>
      <c r="J111">
        <v>68.178365720000002</v>
      </c>
      <c r="K111">
        <v>15915</v>
      </c>
      <c r="L111">
        <v>5521</v>
      </c>
      <c r="M111">
        <f t="shared" si="64"/>
        <v>48.375686493530672</v>
      </c>
      <c r="N111" s="5">
        <f t="shared" si="65"/>
        <v>6514</v>
      </c>
      <c r="O111" s="4">
        <f t="shared" si="66"/>
        <v>14479</v>
      </c>
      <c r="P111">
        <f t="shared" si="67"/>
        <v>211</v>
      </c>
      <c r="Q111">
        <f t="shared" si="68"/>
        <v>206</v>
      </c>
      <c r="R111">
        <f>100*(N111-O111)/H111</f>
        <v>-37.07065065624127</v>
      </c>
      <c r="S111">
        <f t="shared" si="69"/>
        <v>12108.25</v>
      </c>
      <c r="T111">
        <f t="shared" si="70"/>
        <v>9301.75</v>
      </c>
      <c r="U111">
        <f t="shared" si="71"/>
        <v>13.061993856464674</v>
      </c>
      <c r="V111" t="s">
        <v>105</v>
      </c>
      <c r="W111">
        <f>100/H111*(AC111-AD111)</f>
        <v>-36.074653262589592</v>
      </c>
      <c r="X111">
        <v>2279</v>
      </c>
      <c r="Y111">
        <v>100</v>
      </c>
      <c r="Z111">
        <v>206</v>
      </c>
      <c r="AA111">
        <v>835</v>
      </c>
      <c r="AB111">
        <v>1230</v>
      </c>
      <c r="AC111">
        <v>4449</v>
      </c>
      <c r="AD111">
        <v>12200</v>
      </c>
      <c r="AE111">
        <v>111</v>
      </c>
      <c r="AF111">
        <v>698.29499999999996</v>
      </c>
      <c r="AG111">
        <v>26</v>
      </c>
      <c r="AH111">
        <v>0</v>
      </c>
      <c r="AI111">
        <v>10</v>
      </c>
      <c r="AJ111">
        <v>0</v>
      </c>
      <c r="AK111">
        <v>3</v>
      </c>
      <c r="AL111">
        <v>2</v>
      </c>
      <c r="AM111">
        <v>1</v>
      </c>
      <c r="AN111">
        <v>2</v>
      </c>
      <c r="AO111">
        <v>1</v>
      </c>
      <c r="AP111">
        <v>0</v>
      </c>
      <c r="AQ111">
        <v>0</v>
      </c>
      <c r="AR111">
        <v>6</v>
      </c>
      <c r="AS111">
        <v>9</v>
      </c>
      <c r="AT111">
        <v>1</v>
      </c>
      <c r="AU111">
        <v>0</v>
      </c>
      <c r="AV111">
        <v>0</v>
      </c>
      <c r="AW111">
        <v>3</v>
      </c>
      <c r="AX111">
        <v>3</v>
      </c>
      <c r="AY111">
        <v>2</v>
      </c>
      <c r="AZ111">
        <v>0</v>
      </c>
      <c r="BA111">
        <v>2</v>
      </c>
      <c r="BB111">
        <v>5</v>
      </c>
    </row>
    <row r="112" spans="1:54" x14ac:dyDescent="0.25">
      <c r="A112" t="s">
        <v>536</v>
      </c>
      <c r="B112" t="s">
        <v>309</v>
      </c>
      <c r="C112" t="s">
        <v>377</v>
      </c>
      <c r="D112">
        <v>33047</v>
      </c>
      <c r="E112">
        <v>1.0190753349999999</v>
      </c>
      <c r="F112">
        <v>20466</v>
      </c>
      <c r="G112">
        <v>67</v>
      </c>
      <c r="H112">
        <v>20399</v>
      </c>
      <c r="I112">
        <f t="shared" si="63"/>
        <v>0</v>
      </c>
      <c r="J112">
        <v>61.929978519999999</v>
      </c>
      <c r="K112">
        <v>15027</v>
      </c>
      <c r="L112">
        <v>5282</v>
      </c>
      <c r="M112">
        <f t="shared" si="64"/>
        <v>47.771949605372811</v>
      </c>
      <c r="N112" s="5">
        <f t="shared" si="65"/>
        <v>6348</v>
      </c>
      <c r="O112" s="4">
        <f t="shared" si="66"/>
        <v>13105</v>
      </c>
      <c r="P112">
        <f t="shared" si="67"/>
        <v>240</v>
      </c>
      <c r="Q112">
        <f t="shared" si="68"/>
        <v>587</v>
      </c>
      <c r="R112">
        <f>100*(N112-O112)/H112</f>
        <v>-33.124172753566349</v>
      </c>
      <c r="S112">
        <f t="shared" si="69"/>
        <v>11459</v>
      </c>
      <c r="T112">
        <f t="shared" si="70"/>
        <v>8821</v>
      </c>
      <c r="U112">
        <f t="shared" si="71"/>
        <v>12.932006470905437</v>
      </c>
      <c r="V112" t="s">
        <v>105</v>
      </c>
      <c r="W112">
        <f>100/H112*(AC112-AD112)</f>
        <v>-29.947546448355311</v>
      </c>
      <c r="X112">
        <v>2445</v>
      </c>
      <c r="Y112">
        <v>88</v>
      </c>
      <c r="Z112">
        <v>587</v>
      </c>
      <c r="AA112">
        <v>462</v>
      </c>
      <c r="AB112">
        <v>1335</v>
      </c>
      <c r="AC112">
        <v>4551</v>
      </c>
      <c r="AD112">
        <v>10660</v>
      </c>
      <c r="AE112">
        <v>152</v>
      </c>
      <c r="AF112">
        <v>662.96749999999997</v>
      </c>
      <c r="AG112">
        <v>29</v>
      </c>
    </row>
    <row r="113" spans="1:54" x14ac:dyDescent="0.25">
      <c r="A113" t="s">
        <v>318</v>
      </c>
      <c r="B113" t="s">
        <v>319</v>
      </c>
      <c r="C113" t="s">
        <v>377</v>
      </c>
      <c r="D113">
        <v>32779</v>
      </c>
      <c r="E113">
        <v>1.0108109780000001</v>
      </c>
      <c r="F113">
        <v>22927</v>
      </c>
      <c r="G113">
        <v>71</v>
      </c>
      <c r="H113">
        <v>22856</v>
      </c>
      <c r="I113">
        <f t="shared" si="63"/>
        <v>131</v>
      </c>
      <c r="J113">
        <v>69.944171569999995</v>
      </c>
      <c r="K113">
        <v>14629</v>
      </c>
      <c r="L113">
        <v>8096</v>
      </c>
      <c r="M113">
        <f t="shared" si="64"/>
        <v>28.583304165208261</v>
      </c>
      <c r="N113">
        <f t="shared" si="65"/>
        <v>3379</v>
      </c>
      <c r="O113" s="4">
        <f t="shared" si="66"/>
        <v>9898</v>
      </c>
      <c r="P113" s="5">
        <f t="shared" si="67"/>
        <v>5024</v>
      </c>
      <c r="Q113">
        <f t="shared" si="68"/>
        <v>4380</v>
      </c>
      <c r="R113">
        <f>100*(P113-O113)/H113</f>
        <v>-21.324816240812041</v>
      </c>
      <c r="S113">
        <f t="shared" si="69"/>
        <v>12694.25</v>
      </c>
      <c r="T113">
        <f t="shared" si="70"/>
        <v>9986.75</v>
      </c>
      <c r="U113">
        <f t="shared" si="71"/>
        <v>11.845904795239761</v>
      </c>
      <c r="V113" t="s">
        <v>105</v>
      </c>
      <c r="W113">
        <f>100/H113*(Z113-AD113)</f>
        <v>-13.046902345117257</v>
      </c>
      <c r="X113">
        <v>2536</v>
      </c>
      <c r="Y113">
        <v>2465</v>
      </c>
      <c r="Z113">
        <v>4380</v>
      </c>
      <c r="AA113">
        <v>409</v>
      </c>
      <c r="AB113">
        <v>351</v>
      </c>
      <c r="AC113">
        <v>2619</v>
      </c>
      <c r="AD113">
        <v>7362</v>
      </c>
      <c r="AE113">
        <v>2559</v>
      </c>
      <c r="AF113">
        <v>742.82</v>
      </c>
      <c r="AG113">
        <v>44</v>
      </c>
      <c r="AH113">
        <v>0</v>
      </c>
      <c r="AI113">
        <v>22</v>
      </c>
      <c r="AJ113">
        <v>1</v>
      </c>
      <c r="AK113">
        <v>0</v>
      </c>
      <c r="AL113">
        <v>2</v>
      </c>
      <c r="AM113">
        <v>17</v>
      </c>
      <c r="AN113">
        <v>2</v>
      </c>
      <c r="AO113">
        <v>0</v>
      </c>
      <c r="AP113">
        <v>3</v>
      </c>
      <c r="AQ113">
        <v>5</v>
      </c>
      <c r="AR113">
        <v>3</v>
      </c>
      <c r="AS113">
        <v>32</v>
      </c>
      <c r="AT113">
        <v>1</v>
      </c>
      <c r="AU113">
        <v>4</v>
      </c>
      <c r="AV113">
        <v>8</v>
      </c>
      <c r="AW113">
        <v>7</v>
      </c>
      <c r="AX113">
        <v>4</v>
      </c>
      <c r="AY113">
        <v>5</v>
      </c>
      <c r="AZ113">
        <v>4</v>
      </c>
      <c r="BA113">
        <v>3</v>
      </c>
      <c r="BB113">
        <v>8</v>
      </c>
    </row>
    <row r="114" spans="1:54" x14ac:dyDescent="0.25">
      <c r="A114" t="s">
        <v>537</v>
      </c>
      <c r="B114" t="s">
        <v>307</v>
      </c>
      <c r="C114" t="s">
        <v>377</v>
      </c>
      <c r="D114">
        <v>32104</v>
      </c>
      <c r="E114">
        <v>0.98999590100000001</v>
      </c>
      <c r="F114">
        <v>19122</v>
      </c>
      <c r="G114">
        <v>122</v>
      </c>
      <c r="H114">
        <v>19000</v>
      </c>
      <c r="I114">
        <f t="shared" si="63"/>
        <v>73</v>
      </c>
      <c r="J114">
        <v>59.56267132</v>
      </c>
      <c r="K114">
        <v>13446</v>
      </c>
      <c r="L114">
        <v>5481</v>
      </c>
      <c r="M114">
        <f t="shared" si="64"/>
        <v>41.921052631578945</v>
      </c>
      <c r="N114" s="5">
        <f t="shared" si="65"/>
        <v>6518</v>
      </c>
      <c r="O114" s="4">
        <f t="shared" si="66"/>
        <v>7329</v>
      </c>
      <c r="P114">
        <f t="shared" si="67"/>
        <v>479</v>
      </c>
      <c r="Q114">
        <f t="shared" si="68"/>
        <v>4569</v>
      </c>
      <c r="R114">
        <f>100*(N114-O114)/H114</f>
        <v>-4.2684210526315791</v>
      </c>
      <c r="S114">
        <f t="shared" si="69"/>
        <v>8852.5</v>
      </c>
      <c r="T114">
        <f t="shared" si="70"/>
        <v>10042.5</v>
      </c>
      <c r="U114">
        <f t="shared" si="71"/>
        <v>-6.2631578947368425</v>
      </c>
      <c r="V114" t="s">
        <v>105</v>
      </c>
      <c r="W114">
        <f>100/H114*(AC114-AD114)</f>
        <v>-7.2263157894736842</v>
      </c>
      <c r="X114">
        <v>1334</v>
      </c>
      <c r="Y114">
        <v>80</v>
      </c>
      <c r="Z114">
        <v>4569</v>
      </c>
      <c r="AA114">
        <v>348</v>
      </c>
      <c r="AB114">
        <v>1548</v>
      </c>
      <c r="AC114">
        <v>4622</v>
      </c>
      <c r="AD114">
        <v>5995</v>
      </c>
      <c r="AE114">
        <v>399</v>
      </c>
      <c r="AF114">
        <v>617.5</v>
      </c>
      <c r="AG114">
        <v>32</v>
      </c>
      <c r="AH114">
        <v>0</v>
      </c>
      <c r="AI114">
        <v>16</v>
      </c>
      <c r="AJ114">
        <v>0</v>
      </c>
      <c r="AK114">
        <v>1</v>
      </c>
      <c r="AL114">
        <v>1</v>
      </c>
      <c r="AM114">
        <v>2</v>
      </c>
      <c r="AN114">
        <v>0</v>
      </c>
      <c r="AO114">
        <v>3</v>
      </c>
      <c r="AP114">
        <v>2</v>
      </c>
      <c r="AQ114">
        <v>2</v>
      </c>
      <c r="AR114">
        <v>6</v>
      </c>
      <c r="AS114">
        <v>11</v>
      </c>
      <c r="AT114">
        <v>3</v>
      </c>
      <c r="AU114">
        <v>1</v>
      </c>
      <c r="AV114">
        <v>1</v>
      </c>
      <c r="AW114">
        <v>3</v>
      </c>
      <c r="AX114">
        <v>4</v>
      </c>
      <c r="AY114">
        <v>8</v>
      </c>
      <c r="AZ114">
        <v>2</v>
      </c>
      <c r="BA114">
        <v>2</v>
      </c>
      <c r="BB114">
        <v>5</v>
      </c>
    </row>
    <row r="115" spans="1:54" x14ac:dyDescent="0.25">
      <c r="A115" t="s">
        <v>538</v>
      </c>
      <c r="B115" t="s">
        <v>305</v>
      </c>
      <c r="C115" t="s">
        <v>377</v>
      </c>
      <c r="D115">
        <v>32415</v>
      </c>
      <c r="E115">
        <v>0.99958625499999998</v>
      </c>
      <c r="F115">
        <v>15906</v>
      </c>
      <c r="G115">
        <v>141</v>
      </c>
      <c r="H115">
        <v>15865</v>
      </c>
      <c r="I115">
        <f t="shared" si="63"/>
        <v>98</v>
      </c>
      <c r="J115">
        <v>49.069875060000001</v>
      </c>
      <c r="K115">
        <v>12111</v>
      </c>
      <c r="L115">
        <v>3556</v>
      </c>
      <c r="M115">
        <f t="shared" si="64"/>
        <v>53.923731484399624</v>
      </c>
      <c r="N115" s="5">
        <f t="shared" si="65"/>
        <v>5953</v>
      </c>
      <c r="O115">
        <f t="shared" si="66"/>
        <v>3339</v>
      </c>
      <c r="P115">
        <f t="shared" si="67"/>
        <v>241</v>
      </c>
      <c r="Q115" s="4">
        <f t="shared" si="68"/>
        <v>6115</v>
      </c>
      <c r="R115">
        <f>100*(N115-Q115)/H115</f>
        <v>-1.021115663410022</v>
      </c>
      <c r="S115">
        <f t="shared" si="69"/>
        <v>5085</v>
      </c>
      <c r="T115">
        <f t="shared" si="70"/>
        <v>10563</v>
      </c>
      <c r="U115">
        <f t="shared" si="71"/>
        <v>-34.528837062716669</v>
      </c>
      <c r="V115" t="s">
        <v>101</v>
      </c>
      <c r="W115">
        <f>100/H115*(AC115-Z115)</f>
        <v>-18.789788843365898</v>
      </c>
      <c r="X115">
        <v>740</v>
      </c>
      <c r="Y115">
        <v>60</v>
      </c>
      <c r="Z115">
        <v>6115</v>
      </c>
      <c r="AA115">
        <v>162</v>
      </c>
      <c r="AB115">
        <v>2657</v>
      </c>
      <c r="AC115">
        <v>3134</v>
      </c>
      <c r="AD115">
        <v>2599</v>
      </c>
      <c r="AE115">
        <v>181</v>
      </c>
      <c r="AF115">
        <v>515.61249999999995</v>
      </c>
      <c r="AG115">
        <v>19</v>
      </c>
      <c r="AH115">
        <v>0</v>
      </c>
      <c r="AI115">
        <v>12</v>
      </c>
      <c r="AJ115">
        <v>4</v>
      </c>
      <c r="AK115">
        <v>5</v>
      </c>
      <c r="AL115">
        <v>1</v>
      </c>
      <c r="AM115">
        <v>2</v>
      </c>
      <c r="AN115">
        <v>4</v>
      </c>
      <c r="AO115">
        <v>4</v>
      </c>
      <c r="AP115">
        <v>3</v>
      </c>
      <c r="AQ115">
        <v>3</v>
      </c>
      <c r="AR115">
        <v>6</v>
      </c>
      <c r="AS115">
        <v>8</v>
      </c>
      <c r="AT115">
        <v>4</v>
      </c>
      <c r="AU115">
        <v>1</v>
      </c>
      <c r="AV115">
        <v>2</v>
      </c>
      <c r="AW115">
        <v>5</v>
      </c>
      <c r="AX115">
        <v>7</v>
      </c>
      <c r="AY115">
        <v>7</v>
      </c>
      <c r="AZ115">
        <v>5</v>
      </c>
      <c r="BA115">
        <v>1</v>
      </c>
      <c r="BB115">
        <v>14</v>
      </c>
    </row>
    <row r="116" spans="1:54" x14ac:dyDescent="0.25">
      <c r="A116" t="s">
        <v>324</v>
      </c>
      <c r="B116" t="s">
        <v>325</v>
      </c>
      <c r="C116" t="s">
        <v>377</v>
      </c>
      <c r="D116">
        <v>30559</v>
      </c>
      <c r="E116">
        <v>0.94235250299999995</v>
      </c>
      <c r="F116">
        <v>19971</v>
      </c>
      <c r="G116">
        <v>128</v>
      </c>
      <c r="H116">
        <v>19843</v>
      </c>
      <c r="I116">
        <f t="shared" si="63"/>
        <v>82</v>
      </c>
      <c r="J116">
        <v>65.352269379999996</v>
      </c>
      <c r="K116">
        <v>10788</v>
      </c>
      <c r="L116">
        <v>8973</v>
      </c>
      <c r="M116">
        <f t="shared" si="64"/>
        <v>9.1468023988308218</v>
      </c>
      <c r="N116" s="4">
        <f t="shared" si="65"/>
        <v>9841</v>
      </c>
      <c r="O116" s="5">
        <f t="shared" si="66"/>
        <v>9039</v>
      </c>
      <c r="P116">
        <f t="shared" si="67"/>
        <v>803</v>
      </c>
      <c r="Q116">
        <f t="shared" si="68"/>
        <v>21</v>
      </c>
      <c r="R116">
        <f t="shared" ref="R116:R124" si="72">100*(N116-O116)/H116</f>
        <v>4.0417275613566499</v>
      </c>
      <c r="S116">
        <f t="shared" si="69"/>
        <v>13035</v>
      </c>
      <c r="T116">
        <f t="shared" si="70"/>
        <v>6669</v>
      </c>
      <c r="U116">
        <f t="shared" si="71"/>
        <v>32.081842463337196</v>
      </c>
      <c r="V116" t="s">
        <v>105</v>
      </c>
      <c r="W116">
        <f t="shared" ref="W116:W123" si="73">100/H116*(AC116-AD116)</f>
        <v>-2.8171143476288867</v>
      </c>
      <c r="X116">
        <v>901</v>
      </c>
      <c r="Y116">
        <v>170</v>
      </c>
      <c r="Z116">
        <v>21</v>
      </c>
      <c r="AA116">
        <v>534</v>
      </c>
      <c r="AB116">
        <v>1728</v>
      </c>
      <c r="AC116">
        <v>7579</v>
      </c>
      <c r="AD116">
        <v>8138</v>
      </c>
      <c r="AE116">
        <v>633</v>
      </c>
      <c r="AF116">
        <v>644.89750000000004</v>
      </c>
      <c r="AG116">
        <v>57</v>
      </c>
      <c r="AH116">
        <v>0</v>
      </c>
      <c r="AI116">
        <v>22</v>
      </c>
      <c r="AJ116">
        <v>0</v>
      </c>
      <c r="AK116">
        <v>4</v>
      </c>
      <c r="AL116">
        <v>3</v>
      </c>
      <c r="AM116">
        <v>1</v>
      </c>
      <c r="AN116">
        <v>1</v>
      </c>
      <c r="AO116">
        <v>1</v>
      </c>
      <c r="AP116">
        <v>0</v>
      </c>
      <c r="AQ116">
        <v>1</v>
      </c>
      <c r="AR116">
        <v>6</v>
      </c>
      <c r="AS116">
        <v>15</v>
      </c>
      <c r="AT116">
        <v>3</v>
      </c>
      <c r="AU116">
        <v>1</v>
      </c>
      <c r="AV116">
        <v>2</v>
      </c>
      <c r="AW116">
        <v>9</v>
      </c>
      <c r="AX116">
        <v>0</v>
      </c>
      <c r="AY116">
        <v>4</v>
      </c>
      <c r="AZ116">
        <v>1</v>
      </c>
      <c r="BA116">
        <v>3</v>
      </c>
      <c r="BB116">
        <v>5</v>
      </c>
    </row>
    <row r="117" spans="1:54" x14ac:dyDescent="0.25">
      <c r="A117" t="s">
        <v>539</v>
      </c>
      <c r="B117" t="s">
        <v>317</v>
      </c>
      <c r="C117" t="s">
        <v>377</v>
      </c>
      <c r="D117">
        <v>32505</v>
      </c>
      <c r="E117">
        <v>1.0023615990000001</v>
      </c>
      <c r="F117">
        <v>20826</v>
      </c>
      <c r="G117">
        <v>111</v>
      </c>
      <c r="H117">
        <v>20715</v>
      </c>
      <c r="I117">
        <f t="shared" si="63"/>
        <v>74</v>
      </c>
      <c r="J117">
        <v>64.070143049999999</v>
      </c>
      <c r="K117">
        <v>12024</v>
      </c>
      <c r="L117">
        <v>8617</v>
      </c>
      <c r="M117">
        <f t="shared" si="64"/>
        <v>16.447019068307988</v>
      </c>
      <c r="N117" s="4">
        <f t="shared" si="65"/>
        <v>10360</v>
      </c>
      <c r="O117" s="5">
        <f t="shared" si="66"/>
        <v>9215</v>
      </c>
      <c r="P117">
        <f t="shared" si="67"/>
        <v>920</v>
      </c>
      <c r="Q117">
        <f t="shared" si="68"/>
        <v>105</v>
      </c>
      <c r="R117">
        <f t="shared" si="72"/>
        <v>5.5273956070480326</v>
      </c>
      <c r="S117">
        <f t="shared" si="69"/>
        <v>12760.5</v>
      </c>
      <c r="T117">
        <f t="shared" si="70"/>
        <v>7839.5</v>
      </c>
      <c r="U117">
        <f t="shared" si="71"/>
        <v>23.755732560946175</v>
      </c>
      <c r="V117" t="s">
        <v>105</v>
      </c>
      <c r="W117">
        <f t="shared" si="73"/>
        <v>-4.0888245232923</v>
      </c>
      <c r="X117">
        <v>1276</v>
      </c>
      <c r="Y117">
        <v>248</v>
      </c>
      <c r="Z117">
        <v>105</v>
      </c>
      <c r="AA117">
        <v>564</v>
      </c>
      <c r="AB117">
        <v>2704</v>
      </c>
      <c r="AC117">
        <v>7092</v>
      </c>
      <c r="AD117">
        <v>7939</v>
      </c>
      <c r="AE117">
        <v>672</v>
      </c>
      <c r="AF117">
        <v>673.23749999999995</v>
      </c>
      <c r="AG117">
        <v>41</v>
      </c>
      <c r="AH117">
        <v>0</v>
      </c>
      <c r="AI117">
        <v>27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3</v>
      </c>
      <c r="AP117">
        <v>0</v>
      </c>
      <c r="AQ117">
        <v>2</v>
      </c>
      <c r="AR117">
        <v>4</v>
      </c>
      <c r="AS117">
        <v>15</v>
      </c>
      <c r="AT117">
        <v>1</v>
      </c>
      <c r="AU117">
        <v>0</v>
      </c>
      <c r="AV117">
        <v>0</v>
      </c>
      <c r="AW117">
        <v>6</v>
      </c>
      <c r="AX117">
        <v>3</v>
      </c>
      <c r="AY117">
        <v>4</v>
      </c>
      <c r="AZ117">
        <v>0</v>
      </c>
      <c r="BA117">
        <v>1</v>
      </c>
      <c r="BB117">
        <v>7</v>
      </c>
    </row>
    <row r="118" spans="1:54" x14ac:dyDescent="0.25">
      <c r="A118" t="s">
        <v>322</v>
      </c>
      <c r="B118" t="s">
        <v>323</v>
      </c>
      <c r="C118" t="s">
        <v>377</v>
      </c>
      <c r="D118">
        <v>32625</v>
      </c>
      <c r="E118">
        <v>1.0060620570000001</v>
      </c>
      <c r="F118">
        <v>21481</v>
      </c>
      <c r="G118">
        <v>139</v>
      </c>
      <c r="H118">
        <v>21342</v>
      </c>
      <c r="I118">
        <f t="shared" si="63"/>
        <v>105</v>
      </c>
      <c r="J118">
        <v>65.842145590000001</v>
      </c>
      <c r="K118">
        <v>10957</v>
      </c>
      <c r="L118">
        <v>10280</v>
      </c>
      <c r="M118">
        <f t="shared" si="64"/>
        <v>3.1721488145440913</v>
      </c>
      <c r="N118" s="4">
        <f t="shared" si="65"/>
        <v>11584</v>
      </c>
      <c r="O118" s="5">
        <f t="shared" si="66"/>
        <v>8597</v>
      </c>
      <c r="P118">
        <f t="shared" si="67"/>
        <v>983</v>
      </c>
      <c r="Q118">
        <f t="shared" si="68"/>
        <v>32</v>
      </c>
      <c r="R118">
        <f t="shared" si="72"/>
        <v>13.995876675100741</v>
      </c>
      <c r="S118">
        <f t="shared" si="69"/>
        <v>14153.5</v>
      </c>
      <c r="T118">
        <f t="shared" si="70"/>
        <v>7042.5</v>
      </c>
      <c r="U118">
        <f t="shared" si="71"/>
        <v>33.319276543904039</v>
      </c>
      <c r="V118" t="s">
        <v>104</v>
      </c>
      <c r="W118">
        <f t="shared" si="73"/>
        <v>6.5176646987161471</v>
      </c>
      <c r="X118">
        <v>1244</v>
      </c>
      <c r="Y118">
        <v>178</v>
      </c>
      <c r="Z118">
        <v>32</v>
      </c>
      <c r="AA118">
        <v>512</v>
      </c>
      <c r="AB118">
        <v>2328</v>
      </c>
      <c r="AC118">
        <v>8744</v>
      </c>
      <c r="AD118">
        <v>7353</v>
      </c>
      <c r="AE118">
        <v>805</v>
      </c>
      <c r="AF118">
        <v>693.61500000000001</v>
      </c>
      <c r="AG118">
        <v>41</v>
      </c>
      <c r="AH118">
        <v>0</v>
      </c>
      <c r="AI118">
        <v>18</v>
      </c>
      <c r="AJ118">
        <v>3</v>
      </c>
      <c r="AK118">
        <v>3</v>
      </c>
      <c r="AL118">
        <v>2</v>
      </c>
      <c r="AM118">
        <v>0</v>
      </c>
      <c r="AN118">
        <v>0</v>
      </c>
      <c r="AO118">
        <v>3</v>
      </c>
      <c r="AP118">
        <v>2</v>
      </c>
      <c r="AQ118">
        <v>6</v>
      </c>
      <c r="AR118">
        <v>6</v>
      </c>
      <c r="AS118">
        <v>19</v>
      </c>
      <c r="AT118">
        <v>1</v>
      </c>
      <c r="AU118">
        <v>4</v>
      </c>
      <c r="AV118">
        <v>0</v>
      </c>
      <c r="AW118">
        <v>7</v>
      </c>
      <c r="AX118">
        <v>1</v>
      </c>
      <c r="AY118">
        <v>19</v>
      </c>
      <c r="AZ118">
        <v>7</v>
      </c>
      <c r="BA118">
        <v>2</v>
      </c>
      <c r="BB118">
        <v>2</v>
      </c>
    </row>
    <row r="119" spans="1:54" x14ac:dyDescent="0.25">
      <c r="A119" t="s">
        <v>326</v>
      </c>
      <c r="B119" t="s">
        <v>327</v>
      </c>
      <c r="C119" t="s">
        <v>377</v>
      </c>
      <c r="D119">
        <v>32013</v>
      </c>
      <c r="E119">
        <v>0.98718972100000002</v>
      </c>
      <c r="F119">
        <v>20397</v>
      </c>
      <c r="G119">
        <v>139</v>
      </c>
      <c r="H119">
        <v>20258</v>
      </c>
      <c r="I119">
        <f t="shared" si="63"/>
        <v>96</v>
      </c>
      <c r="J119">
        <v>63.714740890000002</v>
      </c>
      <c r="K119">
        <v>10552</v>
      </c>
      <c r="L119">
        <v>9610</v>
      </c>
      <c r="M119">
        <f t="shared" si="64"/>
        <v>4.65001480896436</v>
      </c>
      <c r="N119" s="4">
        <f t="shared" si="65"/>
        <v>11258</v>
      </c>
      <c r="O119" s="5">
        <f t="shared" si="66"/>
        <v>8076</v>
      </c>
      <c r="P119">
        <f t="shared" si="67"/>
        <v>743</v>
      </c>
      <c r="Q119">
        <f t="shared" si="68"/>
        <v>27</v>
      </c>
      <c r="R119">
        <f t="shared" si="72"/>
        <v>15.707374864251159</v>
      </c>
      <c r="S119">
        <f t="shared" si="69"/>
        <v>13082.25</v>
      </c>
      <c r="T119">
        <f t="shared" si="70"/>
        <v>7021.75</v>
      </c>
      <c r="U119">
        <f t="shared" si="71"/>
        <v>29.916576167440024</v>
      </c>
      <c r="V119" t="s">
        <v>104</v>
      </c>
      <c r="W119">
        <f t="shared" si="73"/>
        <v>4.5611610228058055</v>
      </c>
      <c r="X119">
        <v>868</v>
      </c>
      <c r="Y119">
        <v>111</v>
      </c>
      <c r="Z119">
        <v>27</v>
      </c>
      <c r="AA119">
        <v>677</v>
      </c>
      <c r="AB119">
        <v>2449</v>
      </c>
      <c r="AC119">
        <v>8132</v>
      </c>
      <c r="AD119">
        <v>7208</v>
      </c>
      <c r="AE119">
        <v>632</v>
      </c>
      <c r="AF119">
        <v>658.38499999999999</v>
      </c>
      <c r="AG119">
        <v>58</v>
      </c>
      <c r="AH119">
        <v>0</v>
      </c>
      <c r="AI119">
        <v>16</v>
      </c>
      <c r="AJ119">
        <v>1</v>
      </c>
      <c r="AK119">
        <v>3</v>
      </c>
      <c r="AL119">
        <v>2</v>
      </c>
      <c r="AM119">
        <v>1</v>
      </c>
      <c r="AN119">
        <v>4</v>
      </c>
      <c r="AO119">
        <v>2</v>
      </c>
      <c r="AP119">
        <v>2</v>
      </c>
      <c r="AQ119">
        <v>4</v>
      </c>
      <c r="AR119">
        <v>3</v>
      </c>
      <c r="AS119">
        <v>12</v>
      </c>
      <c r="AT119">
        <v>6</v>
      </c>
      <c r="AU119">
        <v>5</v>
      </c>
      <c r="AV119">
        <v>1</v>
      </c>
      <c r="AW119">
        <v>7</v>
      </c>
      <c r="AX119">
        <v>6</v>
      </c>
      <c r="AY119">
        <v>4</v>
      </c>
      <c r="AZ119">
        <v>2</v>
      </c>
      <c r="BA119">
        <v>3</v>
      </c>
      <c r="BB119">
        <v>12</v>
      </c>
    </row>
    <row r="120" spans="1:54" x14ac:dyDescent="0.25">
      <c r="A120" t="s">
        <v>540</v>
      </c>
      <c r="B120" t="s">
        <v>331</v>
      </c>
      <c r="C120" t="s">
        <v>377</v>
      </c>
      <c r="D120">
        <v>31652</v>
      </c>
      <c r="E120">
        <v>0.97605750899999999</v>
      </c>
      <c r="F120">
        <v>20506</v>
      </c>
      <c r="G120">
        <v>116</v>
      </c>
      <c r="H120">
        <v>20390</v>
      </c>
      <c r="I120">
        <f t="shared" si="63"/>
        <v>91</v>
      </c>
      <c r="J120">
        <v>64.785795530000001</v>
      </c>
      <c r="K120">
        <v>8809</v>
      </c>
      <c r="L120">
        <v>11490</v>
      </c>
      <c r="M120">
        <f t="shared" si="64"/>
        <v>-13.148602256007846</v>
      </c>
      <c r="N120" s="4">
        <f t="shared" si="65"/>
        <v>11114</v>
      </c>
      <c r="O120" s="5">
        <f t="shared" si="66"/>
        <v>7210</v>
      </c>
      <c r="P120">
        <f t="shared" si="67"/>
        <v>1831</v>
      </c>
      <c r="Q120">
        <f t="shared" si="68"/>
        <v>29</v>
      </c>
      <c r="R120">
        <f t="shared" si="72"/>
        <v>19.146640510053949</v>
      </c>
      <c r="S120">
        <f t="shared" si="69"/>
        <v>14026</v>
      </c>
      <c r="T120">
        <f t="shared" si="70"/>
        <v>6158</v>
      </c>
      <c r="U120">
        <f t="shared" si="71"/>
        <v>38.587542913192742</v>
      </c>
      <c r="V120" t="s">
        <v>104</v>
      </c>
      <c r="W120">
        <f t="shared" si="73"/>
        <v>9.3820500245218241</v>
      </c>
      <c r="X120">
        <v>851</v>
      </c>
      <c r="Y120">
        <v>441</v>
      </c>
      <c r="Z120">
        <v>29</v>
      </c>
      <c r="AA120">
        <v>1272</v>
      </c>
      <c r="AB120">
        <v>1570</v>
      </c>
      <c r="AC120">
        <v>8272</v>
      </c>
      <c r="AD120">
        <v>6359</v>
      </c>
      <c r="AE120">
        <v>1390</v>
      </c>
      <c r="AF120">
        <v>662.67499999999995</v>
      </c>
      <c r="AG120">
        <v>115</v>
      </c>
      <c r="AH120">
        <v>0</v>
      </c>
      <c r="AI120">
        <v>20</v>
      </c>
      <c r="AJ120">
        <v>1</v>
      </c>
      <c r="AK120">
        <v>3</v>
      </c>
      <c r="AL120">
        <v>1</v>
      </c>
      <c r="AM120">
        <v>0</v>
      </c>
      <c r="AN120">
        <v>0</v>
      </c>
      <c r="AO120">
        <v>2</v>
      </c>
      <c r="AP120">
        <v>0</v>
      </c>
      <c r="AQ120">
        <v>1</v>
      </c>
      <c r="AR120">
        <v>4</v>
      </c>
      <c r="AS120">
        <v>17</v>
      </c>
      <c r="AT120">
        <v>4</v>
      </c>
      <c r="AU120">
        <v>3</v>
      </c>
      <c r="AV120">
        <v>6</v>
      </c>
      <c r="AW120">
        <v>8</v>
      </c>
      <c r="AX120">
        <v>2</v>
      </c>
      <c r="AY120">
        <v>8</v>
      </c>
      <c r="AZ120">
        <v>0</v>
      </c>
      <c r="BA120">
        <v>5</v>
      </c>
      <c r="BB120">
        <v>6</v>
      </c>
    </row>
    <row r="121" spans="1:54" x14ac:dyDescent="0.25">
      <c r="A121" t="s">
        <v>541</v>
      </c>
      <c r="B121" t="s">
        <v>315</v>
      </c>
      <c r="C121" t="s">
        <v>377</v>
      </c>
      <c r="D121">
        <v>32207</v>
      </c>
      <c r="E121">
        <v>0.99317212799999999</v>
      </c>
      <c r="F121">
        <v>17438</v>
      </c>
      <c r="G121">
        <v>139</v>
      </c>
      <c r="H121">
        <v>17299</v>
      </c>
      <c r="I121">
        <f t="shared" si="63"/>
        <v>112</v>
      </c>
      <c r="J121">
        <v>54.143509180000002</v>
      </c>
      <c r="K121">
        <v>8561</v>
      </c>
      <c r="L121">
        <v>8626</v>
      </c>
      <c r="M121">
        <f t="shared" si="64"/>
        <v>-0.37574426267414301</v>
      </c>
      <c r="N121" s="4">
        <f t="shared" si="65"/>
        <v>9950</v>
      </c>
      <c r="O121" s="5">
        <f t="shared" si="66"/>
        <v>5592</v>
      </c>
      <c r="P121">
        <f t="shared" si="67"/>
        <v>1343</v>
      </c>
      <c r="Q121">
        <f t="shared" si="68"/>
        <v>246</v>
      </c>
      <c r="R121">
        <f t="shared" si="72"/>
        <v>25.192207642060236</v>
      </c>
      <c r="S121">
        <f t="shared" si="69"/>
        <v>10359.5</v>
      </c>
      <c r="T121">
        <f t="shared" si="70"/>
        <v>6771.5</v>
      </c>
      <c r="U121">
        <f t="shared" si="71"/>
        <v>20.741083299612693</v>
      </c>
      <c r="V121" t="s">
        <v>104</v>
      </c>
      <c r="W121">
        <f t="shared" si="73"/>
        <v>6.8327648997051851</v>
      </c>
      <c r="X121">
        <v>889</v>
      </c>
      <c r="Y121">
        <v>670</v>
      </c>
      <c r="Z121">
        <v>246</v>
      </c>
      <c r="AA121">
        <v>1342</v>
      </c>
      <c r="AB121">
        <v>2723</v>
      </c>
      <c r="AC121">
        <v>5885</v>
      </c>
      <c r="AD121">
        <v>4703</v>
      </c>
      <c r="AE121">
        <v>673</v>
      </c>
      <c r="AF121">
        <v>562.21749999999997</v>
      </c>
      <c r="AG121">
        <v>56</v>
      </c>
      <c r="AH121">
        <v>0</v>
      </c>
      <c r="AI121">
        <v>28</v>
      </c>
      <c r="AJ121">
        <v>0</v>
      </c>
      <c r="AK121">
        <v>4</v>
      </c>
      <c r="AL121">
        <v>1</v>
      </c>
      <c r="AM121">
        <v>1</v>
      </c>
      <c r="AN121">
        <v>3</v>
      </c>
      <c r="AO121">
        <v>3</v>
      </c>
      <c r="AP121">
        <v>4</v>
      </c>
      <c r="AQ121">
        <v>2</v>
      </c>
      <c r="AR121">
        <v>8</v>
      </c>
      <c r="AS121">
        <v>14</v>
      </c>
      <c r="AT121">
        <v>6</v>
      </c>
      <c r="AU121">
        <v>5</v>
      </c>
      <c r="AV121">
        <v>2</v>
      </c>
      <c r="AW121">
        <v>10</v>
      </c>
      <c r="AX121">
        <v>6</v>
      </c>
      <c r="AY121">
        <v>5</v>
      </c>
      <c r="AZ121">
        <v>2</v>
      </c>
      <c r="BA121">
        <v>3</v>
      </c>
      <c r="BB121">
        <v>5</v>
      </c>
    </row>
    <row r="122" spans="1:54" x14ac:dyDescent="0.25">
      <c r="A122" t="s">
        <v>542</v>
      </c>
      <c r="B122" t="s">
        <v>303</v>
      </c>
      <c r="C122" t="s">
        <v>377</v>
      </c>
      <c r="D122">
        <v>32259</v>
      </c>
      <c r="E122">
        <v>0.99477565999999995</v>
      </c>
      <c r="F122">
        <v>20780</v>
      </c>
      <c r="G122">
        <v>138</v>
      </c>
      <c r="H122">
        <v>20642</v>
      </c>
      <c r="I122">
        <f t="shared" si="63"/>
        <v>87</v>
      </c>
      <c r="J122">
        <v>64.416131930000006</v>
      </c>
      <c r="K122">
        <v>7426</v>
      </c>
      <c r="L122">
        <v>13129</v>
      </c>
      <c r="M122">
        <f t="shared" si="64"/>
        <v>-27.628136808448794</v>
      </c>
      <c r="N122" s="4">
        <f t="shared" si="65"/>
        <v>13179</v>
      </c>
      <c r="O122" s="5">
        <f t="shared" si="66"/>
        <v>5209</v>
      </c>
      <c r="P122">
        <f t="shared" si="67"/>
        <v>1794</v>
      </c>
      <c r="Q122">
        <f t="shared" si="68"/>
        <v>292</v>
      </c>
      <c r="R122">
        <f t="shared" si="72"/>
        <v>38.610599748086429</v>
      </c>
      <c r="S122">
        <f t="shared" si="69"/>
        <v>15261.75</v>
      </c>
      <c r="T122">
        <f t="shared" si="70"/>
        <v>5212.25</v>
      </c>
      <c r="U122">
        <f t="shared" si="71"/>
        <v>48.684720472822399</v>
      </c>
      <c r="V122" t="s">
        <v>104</v>
      </c>
      <c r="W122">
        <f t="shared" si="73"/>
        <v>30.326518748183315</v>
      </c>
      <c r="X122">
        <v>736</v>
      </c>
      <c r="Y122">
        <v>101</v>
      </c>
      <c r="Z122">
        <v>292</v>
      </c>
      <c r="AA122">
        <v>521</v>
      </c>
      <c r="AB122">
        <v>1925</v>
      </c>
      <c r="AC122">
        <v>10733</v>
      </c>
      <c r="AD122">
        <v>4473</v>
      </c>
      <c r="AE122">
        <v>1693</v>
      </c>
      <c r="AF122">
        <v>670.86500000000001</v>
      </c>
      <c r="AG122">
        <v>81</v>
      </c>
      <c r="AH122">
        <v>0</v>
      </c>
      <c r="AI122">
        <v>18</v>
      </c>
      <c r="AJ122">
        <v>0</v>
      </c>
      <c r="AK122">
        <v>0</v>
      </c>
      <c r="AL122">
        <v>2</v>
      </c>
      <c r="AM122">
        <v>4</v>
      </c>
      <c r="AN122">
        <v>2</v>
      </c>
      <c r="AO122">
        <v>1</v>
      </c>
      <c r="AP122">
        <v>2</v>
      </c>
      <c r="AQ122">
        <v>0</v>
      </c>
      <c r="AR122">
        <v>2</v>
      </c>
      <c r="AS122">
        <v>8</v>
      </c>
      <c r="AT122">
        <v>7</v>
      </c>
      <c r="AU122">
        <v>3</v>
      </c>
      <c r="AV122">
        <v>3</v>
      </c>
      <c r="AW122">
        <v>5</v>
      </c>
      <c r="AX122">
        <v>3</v>
      </c>
      <c r="AY122">
        <v>7</v>
      </c>
      <c r="AZ122">
        <v>3</v>
      </c>
      <c r="BA122">
        <v>1</v>
      </c>
      <c r="BB122">
        <v>16</v>
      </c>
    </row>
    <row r="123" spans="1:54" x14ac:dyDescent="0.25">
      <c r="A123" t="s">
        <v>320</v>
      </c>
      <c r="B123" t="s">
        <v>321</v>
      </c>
      <c r="C123" t="s">
        <v>377</v>
      </c>
      <c r="D123">
        <v>32072</v>
      </c>
      <c r="E123">
        <v>0.98900911199999997</v>
      </c>
      <c r="F123">
        <v>21762</v>
      </c>
      <c r="G123">
        <v>115</v>
      </c>
      <c r="H123">
        <v>21647</v>
      </c>
      <c r="I123">
        <f t="shared" si="63"/>
        <v>54</v>
      </c>
      <c r="J123">
        <v>67.853579449999998</v>
      </c>
      <c r="K123">
        <v>6271</v>
      </c>
      <c r="L123">
        <v>15322</v>
      </c>
      <c r="M123">
        <f t="shared" si="64"/>
        <v>-41.811798401626092</v>
      </c>
      <c r="N123" s="4">
        <f t="shared" si="65"/>
        <v>14017</v>
      </c>
      <c r="O123" s="5">
        <f t="shared" si="66"/>
        <v>4587</v>
      </c>
      <c r="P123">
        <f t="shared" si="67"/>
        <v>2873</v>
      </c>
      <c r="Q123">
        <f t="shared" si="68"/>
        <v>16</v>
      </c>
      <c r="R123">
        <f t="shared" si="72"/>
        <v>43.562618376680369</v>
      </c>
      <c r="S123">
        <f t="shared" si="69"/>
        <v>16700.25</v>
      </c>
      <c r="T123">
        <f t="shared" si="70"/>
        <v>4792.75</v>
      </c>
      <c r="U123">
        <f t="shared" si="71"/>
        <v>55.007622303321476</v>
      </c>
      <c r="V123" t="s">
        <v>104</v>
      </c>
      <c r="W123">
        <f t="shared" si="73"/>
        <v>33.454982214625588</v>
      </c>
      <c r="X123">
        <v>567</v>
      </c>
      <c r="Y123">
        <v>682</v>
      </c>
      <c r="Z123">
        <v>16</v>
      </c>
      <c r="AA123">
        <v>1087</v>
      </c>
      <c r="AB123">
        <v>1668</v>
      </c>
      <c r="AC123">
        <v>11262</v>
      </c>
      <c r="AD123">
        <v>4020</v>
      </c>
      <c r="AE123">
        <v>2191</v>
      </c>
      <c r="AF123">
        <v>703.52750000000003</v>
      </c>
      <c r="AG123">
        <v>100</v>
      </c>
      <c r="AH123">
        <v>0</v>
      </c>
      <c r="AI123">
        <v>9</v>
      </c>
      <c r="AJ123">
        <v>2</v>
      </c>
      <c r="AK123">
        <v>0</v>
      </c>
      <c r="AL123">
        <v>0</v>
      </c>
      <c r="AM123">
        <v>0</v>
      </c>
      <c r="AN123">
        <v>1</v>
      </c>
      <c r="AO123">
        <v>1</v>
      </c>
      <c r="AP123">
        <v>2</v>
      </c>
      <c r="AQ123">
        <v>3</v>
      </c>
      <c r="AR123">
        <v>2</v>
      </c>
      <c r="AS123">
        <v>11</v>
      </c>
      <c r="AT123">
        <v>5</v>
      </c>
      <c r="AU123">
        <v>0</v>
      </c>
      <c r="AV123">
        <v>1</v>
      </c>
      <c r="AW123">
        <v>1</v>
      </c>
      <c r="AX123">
        <v>0</v>
      </c>
      <c r="AY123">
        <v>3</v>
      </c>
      <c r="AZ123">
        <v>0</v>
      </c>
      <c r="BA123">
        <v>7</v>
      </c>
      <c r="BB123">
        <v>6</v>
      </c>
    </row>
    <row r="124" spans="1:54" x14ac:dyDescent="0.25">
      <c r="A124" t="s">
        <v>328</v>
      </c>
      <c r="B124" t="s">
        <v>329</v>
      </c>
      <c r="C124" t="s">
        <v>377</v>
      </c>
      <c r="D124">
        <v>31244</v>
      </c>
      <c r="E124">
        <v>0.96347595100000005</v>
      </c>
      <c r="F124">
        <v>17355</v>
      </c>
      <c r="G124">
        <v>166</v>
      </c>
      <c r="H124">
        <v>17189</v>
      </c>
      <c r="I124">
        <f t="shared" si="63"/>
        <v>113</v>
      </c>
      <c r="J124">
        <v>55.546664960000001</v>
      </c>
      <c r="K124">
        <v>7361</v>
      </c>
      <c r="L124">
        <v>9715</v>
      </c>
      <c r="M124">
        <f t="shared" si="64"/>
        <v>-13.69480481703415</v>
      </c>
      <c r="N124" s="4">
        <f t="shared" si="65"/>
        <v>12310</v>
      </c>
      <c r="O124" s="5">
        <f t="shared" si="66"/>
        <v>3759</v>
      </c>
      <c r="P124">
        <f t="shared" si="67"/>
        <v>935</v>
      </c>
      <c r="Q124">
        <f t="shared" si="68"/>
        <v>12</v>
      </c>
      <c r="R124">
        <f t="shared" si="72"/>
        <v>49.746931176915467</v>
      </c>
      <c r="S124">
        <f t="shared" si="69"/>
        <v>11260</v>
      </c>
      <c r="T124">
        <f t="shared" si="70"/>
        <v>5756</v>
      </c>
      <c r="U124">
        <f t="shared" si="71"/>
        <v>32.020478212810517</v>
      </c>
      <c r="V124" t="s">
        <v>104</v>
      </c>
      <c r="W124">
        <f>100/H124*(AC124-AB124)</f>
        <v>27.715399383326545</v>
      </c>
      <c r="X124">
        <v>428</v>
      </c>
      <c r="Y124">
        <v>130</v>
      </c>
      <c r="Z124">
        <v>12</v>
      </c>
      <c r="AA124">
        <v>366</v>
      </c>
      <c r="AB124">
        <v>3590</v>
      </c>
      <c r="AC124">
        <v>8354</v>
      </c>
      <c r="AD124">
        <v>3331</v>
      </c>
      <c r="AE124">
        <v>805</v>
      </c>
      <c r="AF124">
        <v>558.64250000000004</v>
      </c>
      <c r="AG124">
        <v>60</v>
      </c>
      <c r="AH124">
        <v>0</v>
      </c>
      <c r="AI124">
        <v>19</v>
      </c>
      <c r="AJ124">
        <v>1</v>
      </c>
      <c r="AK124">
        <v>1</v>
      </c>
      <c r="AL124">
        <v>3</v>
      </c>
      <c r="AM124">
        <v>2</v>
      </c>
      <c r="AN124">
        <v>2</v>
      </c>
      <c r="AO124">
        <v>5</v>
      </c>
      <c r="AP124">
        <v>4</v>
      </c>
      <c r="AQ124">
        <v>4</v>
      </c>
      <c r="AR124">
        <v>9</v>
      </c>
      <c r="AS124">
        <v>12</v>
      </c>
      <c r="AT124">
        <v>5</v>
      </c>
      <c r="AU124">
        <v>4</v>
      </c>
      <c r="AV124">
        <v>4</v>
      </c>
      <c r="AW124">
        <v>2</v>
      </c>
      <c r="AX124">
        <v>3</v>
      </c>
      <c r="AY124">
        <v>17</v>
      </c>
      <c r="AZ124">
        <v>4</v>
      </c>
      <c r="BA124">
        <v>4</v>
      </c>
      <c r="BB124">
        <v>8</v>
      </c>
    </row>
    <row r="125" spans="1:54" x14ac:dyDescent="0.25">
      <c r="A125" s="3"/>
      <c r="B125" s="3"/>
      <c r="C125" s="3"/>
      <c r="D125" s="3"/>
      <c r="E125" s="3"/>
      <c r="F125" s="3"/>
      <c r="G125" s="3"/>
      <c r="H125" s="3"/>
      <c r="J125" s="3"/>
      <c r="K125" s="3"/>
      <c r="L125" s="3"/>
      <c r="V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 x14ac:dyDescent="0.25">
      <c r="A126" t="s">
        <v>350</v>
      </c>
      <c r="B126" t="s">
        <v>351</v>
      </c>
      <c r="C126" t="s">
        <v>378</v>
      </c>
      <c r="D126">
        <v>33590</v>
      </c>
      <c r="E126">
        <v>1.0358199079999999</v>
      </c>
      <c r="F126">
        <v>21173</v>
      </c>
      <c r="G126">
        <v>123</v>
      </c>
      <c r="H126">
        <v>21050</v>
      </c>
      <c r="I126">
        <f t="shared" ref="I126:I138" si="74">SUM(AH126:BB126)</f>
        <v>85</v>
      </c>
      <c r="J126">
        <v>63.03364096</v>
      </c>
      <c r="K126">
        <v>20881</v>
      </c>
      <c r="L126">
        <v>84</v>
      </c>
      <c r="M126">
        <f t="shared" ref="M126:M138" si="75">100*(K126-L126)/H126</f>
        <v>98.798099762470315</v>
      </c>
      <c r="N126">
        <f t="shared" ref="N126:N138" si="76">SUM(AA126:AC126)</f>
        <v>73</v>
      </c>
      <c r="O126" s="5">
        <f t="shared" ref="O126:O138" si="77">X126+AD126</f>
        <v>151</v>
      </c>
      <c r="P126">
        <f t="shared" ref="P126:P138" si="78">Y126+AE126</f>
        <v>12</v>
      </c>
      <c r="Q126" s="4">
        <f t="shared" ref="Q126:Q138" si="79">Z126</f>
        <v>20726</v>
      </c>
      <c r="R126">
        <f>100*(Q126-O126)/H126</f>
        <v>97.743467933491686</v>
      </c>
      <c r="S126">
        <f t="shared" ref="S126:S138" si="80">X126/2+Y126+AA126/4+AC126+AD126/2+AE126</f>
        <v>151.25</v>
      </c>
      <c r="T126">
        <f t="shared" ref="T126:T138" si="81">X126/2+Z126+AA126*0.75+AB126+AD126/2</f>
        <v>20810.75</v>
      </c>
      <c r="U126">
        <f t="shared" ref="U126:U138" si="82">100*(S126-T126)/H126</f>
        <v>-98.14489311163895</v>
      </c>
      <c r="V126" t="s">
        <v>101</v>
      </c>
      <c r="W126">
        <f>100/H126*(Z126-X126)</f>
        <v>98.047505938242281</v>
      </c>
      <c r="X126">
        <v>87</v>
      </c>
      <c r="Y126">
        <v>1</v>
      </c>
      <c r="Z126">
        <v>20726</v>
      </c>
      <c r="AA126">
        <v>7</v>
      </c>
      <c r="AB126">
        <v>4</v>
      </c>
      <c r="AC126">
        <v>62</v>
      </c>
      <c r="AD126">
        <v>64</v>
      </c>
      <c r="AE126">
        <v>11</v>
      </c>
      <c r="AF126">
        <v>684.125</v>
      </c>
      <c r="AG126">
        <v>3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17</v>
      </c>
      <c r="AN126">
        <v>1</v>
      </c>
      <c r="AO126">
        <v>1</v>
      </c>
      <c r="AP126">
        <v>4</v>
      </c>
      <c r="AQ126">
        <v>2</v>
      </c>
      <c r="AR126">
        <v>3</v>
      </c>
      <c r="AS126">
        <v>2</v>
      </c>
      <c r="AT126">
        <v>2</v>
      </c>
      <c r="AU126">
        <v>0</v>
      </c>
      <c r="AV126">
        <v>12</v>
      </c>
      <c r="AW126">
        <v>4</v>
      </c>
      <c r="AX126">
        <v>6</v>
      </c>
      <c r="AY126">
        <v>3</v>
      </c>
      <c r="AZ126">
        <v>7</v>
      </c>
      <c r="BA126">
        <v>4</v>
      </c>
      <c r="BB126">
        <v>13</v>
      </c>
    </row>
    <row r="127" spans="1:54" x14ac:dyDescent="0.25">
      <c r="A127" t="s">
        <v>354</v>
      </c>
      <c r="B127" t="s">
        <v>355</v>
      </c>
      <c r="C127" t="s">
        <v>378</v>
      </c>
      <c r="D127">
        <v>32099</v>
      </c>
      <c r="E127">
        <v>0.98984171600000004</v>
      </c>
      <c r="F127">
        <v>19712</v>
      </c>
      <c r="G127">
        <v>114</v>
      </c>
      <c r="H127">
        <v>19598</v>
      </c>
      <c r="I127">
        <f t="shared" si="74"/>
        <v>101</v>
      </c>
      <c r="J127">
        <v>61.410012770000002</v>
      </c>
      <c r="K127">
        <v>19405</v>
      </c>
      <c r="L127">
        <v>92</v>
      </c>
      <c r="M127">
        <f t="shared" si="75"/>
        <v>98.54576997652822</v>
      </c>
      <c r="N127">
        <f t="shared" si="76"/>
        <v>54</v>
      </c>
      <c r="O127" s="5">
        <f t="shared" si="77"/>
        <v>233</v>
      </c>
      <c r="P127">
        <f t="shared" si="78"/>
        <v>36</v>
      </c>
      <c r="Q127" s="4">
        <f t="shared" si="79"/>
        <v>19170</v>
      </c>
      <c r="R127">
        <f>100*(Q127-O127)/H127</f>
        <v>96.627206857842637</v>
      </c>
      <c r="S127">
        <f t="shared" si="80"/>
        <v>191.75</v>
      </c>
      <c r="T127">
        <f t="shared" si="81"/>
        <v>19301.25</v>
      </c>
      <c r="U127">
        <f t="shared" si="82"/>
        <v>-97.507398714154505</v>
      </c>
      <c r="V127" t="s">
        <v>101</v>
      </c>
      <c r="W127">
        <f>100/H127*(Z127-X127)</f>
        <v>97.183386059802032</v>
      </c>
      <c r="X127">
        <v>124</v>
      </c>
      <c r="Y127">
        <v>1</v>
      </c>
      <c r="Z127">
        <v>19170</v>
      </c>
      <c r="AA127">
        <v>17</v>
      </c>
      <c r="AB127">
        <v>2</v>
      </c>
      <c r="AC127">
        <v>35</v>
      </c>
      <c r="AD127">
        <v>109</v>
      </c>
      <c r="AE127">
        <v>35</v>
      </c>
      <c r="AF127">
        <v>636.93499999999995</v>
      </c>
      <c r="AG127">
        <v>4</v>
      </c>
      <c r="AH127">
        <v>0</v>
      </c>
      <c r="AI127">
        <v>0</v>
      </c>
      <c r="AJ127">
        <v>0</v>
      </c>
      <c r="AK127">
        <v>3</v>
      </c>
      <c r="AL127">
        <v>3</v>
      </c>
      <c r="AM127">
        <v>21</v>
      </c>
      <c r="AN127">
        <v>1</v>
      </c>
      <c r="AO127">
        <v>5</v>
      </c>
      <c r="AP127">
        <v>1</v>
      </c>
      <c r="AQ127">
        <v>2</v>
      </c>
      <c r="AR127">
        <v>1</v>
      </c>
      <c r="AS127">
        <v>5</v>
      </c>
      <c r="AT127">
        <v>12</v>
      </c>
      <c r="AU127">
        <v>2</v>
      </c>
      <c r="AV127">
        <v>19</v>
      </c>
      <c r="AW127">
        <v>3</v>
      </c>
      <c r="AX127">
        <v>3</v>
      </c>
      <c r="AY127">
        <v>8</v>
      </c>
      <c r="AZ127">
        <v>3</v>
      </c>
      <c r="BA127">
        <v>1</v>
      </c>
      <c r="BB127">
        <v>8</v>
      </c>
    </row>
    <row r="128" spans="1:54" x14ac:dyDescent="0.25">
      <c r="A128" t="s">
        <v>352</v>
      </c>
      <c r="B128" t="s">
        <v>353</v>
      </c>
      <c r="C128" t="s">
        <v>378</v>
      </c>
      <c r="D128">
        <v>32802</v>
      </c>
      <c r="E128">
        <v>1.0115202329999999</v>
      </c>
      <c r="F128">
        <v>22850</v>
      </c>
      <c r="G128">
        <v>104</v>
      </c>
      <c r="H128">
        <v>22746</v>
      </c>
      <c r="I128">
        <f t="shared" si="74"/>
        <v>95</v>
      </c>
      <c r="J128">
        <v>69.660386560000006</v>
      </c>
      <c r="K128">
        <v>22441</v>
      </c>
      <c r="L128">
        <v>210</v>
      </c>
      <c r="M128">
        <f t="shared" si="75"/>
        <v>97.735865646707111</v>
      </c>
      <c r="N128">
        <f t="shared" si="76"/>
        <v>150</v>
      </c>
      <c r="O128" s="5">
        <f t="shared" si="77"/>
        <v>257</v>
      </c>
      <c r="P128">
        <f t="shared" si="78"/>
        <v>57</v>
      </c>
      <c r="Q128" s="4">
        <f t="shared" si="79"/>
        <v>22180</v>
      </c>
      <c r="R128">
        <f>100*(Q128-O128)/H128</f>
        <v>96.38178141211641</v>
      </c>
      <c r="S128">
        <f t="shared" si="80"/>
        <v>326.25</v>
      </c>
      <c r="T128">
        <f t="shared" si="81"/>
        <v>22317.75</v>
      </c>
      <c r="U128">
        <f t="shared" si="82"/>
        <v>-96.682933262991298</v>
      </c>
      <c r="V128" t="s">
        <v>101</v>
      </c>
      <c r="W128">
        <f>100/H128*(Z128-X128)</f>
        <v>96.715906093379061</v>
      </c>
      <c r="X128">
        <v>181</v>
      </c>
      <c r="Y128">
        <v>4</v>
      </c>
      <c r="Z128">
        <v>22180</v>
      </c>
      <c r="AA128">
        <v>7</v>
      </c>
      <c r="AB128">
        <v>4</v>
      </c>
      <c r="AC128">
        <v>139</v>
      </c>
      <c r="AD128">
        <v>76</v>
      </c>
      <c r="AE128">
        <v>53</v>
      </c>
      <c r="AF128">
        <v>739.245</v>
      </c>
      <c r="AG128">
        <v>7</v>
      </c>
      <c r="AH128">
        <v>0</v>
      </c>
      <c r="AI128">
        <v>3</v>
      </c>
      <c r="AJ128">
        <v>1</v>
      </c>
      <c r="AK128">
        <v>0</v>
      </c>
      <c r="AL128">
        <v>0</v>
      </c>
      <c r="AM128">
        <v>15</v>
      </c>
      <c r="AN128">
        <v>3</v>
      </c>
      <c r="AO128">
        <v>1</v>
      </c>
      <c r="AP128">
        <v>1</v>
      </c>
      <c r="AQ128">
        <v>2</v>
      </c>
      <c r="AR128">
        <v>0</v>
      </c>
      <c r="AS128">
        <v>2</v>
      </c>
      <c r="AT128">
        <v>3</v>
      </c>
      <c r="AU128">
        <v>1</v>
      </c>
      <c r="AV128">
        <v>15</v>
      </c>
      <c r="AW128">
        <v>6</v>
      </c>
      <c r="AX128">
        <v>8</v>
      </c>
      <c r="AY128">
        <v>8</v>
      </c>
      <c r="AZ128">
        <v>4</v>
      </c>
      <c r="BA128">
        <v>6</v>
      </c>
      <c r="BB128">
        <v>16</v>
      </c>
    </row>
    <row r="129" spans="1:54" x14ac:dyDescent="0.25">
      <c r="A129" t="s">
        <v>348</v>
      </c>
      <c r="B129" t="s">
        <v>349</v>
      </c>
      <c r="C129" t="s">
        <v>378</v>
      </c>
      <c r="D129">
        <v>33514</v>
      </c>
      <c r="E129">
        <v>1.033476284</v>
      </c>
      <c r="F129">
        <v>22482</v>
      </c>
      <c r="G129">
        <v>79</v>
      </c>
      <c r="H129">
        <v>22403</v>
      </c>
      <c r="I129">
        <f t="shared" si="74"/>
        <v>84</v>
      </c>
      <c r="J129">
        <v>67.082413320000001</v>
      </c>
      <c r="K129">
        <v>18550</v>
      </c>
      <c r="L129">
        <v>3769</v>
      </c>
      <c r="M129">
        <f t="shared" si="75"/>
        <v>65.977770834263268</v>
      </c>
      <c r="N129">
        <f t="shared" si="76"/>
        <v>3611</v>
      </c>
      <c r="O129" s="5">
        <f t="shared" si="77"/>
        <v>6412</v>
      </c>
      <c r="P129">
        <f t="shared" si="78"/>
        <v>357</v>
      </c>
      <c r="Q129" s="4">
        <f t="shared" si="79"/>
        <v>11894</v>
      </c>
      <c r="R129">
        <f>100*(Q129-O129)/H129</f>
        <v>24.469937062000625</v>
      </c>
      <c r="S129">
        <f t="shared" si="80"/>
        <v>6683.25</v>
      </c>
      <c r="T129">
        <f t="shared" si="81"/>
        <v>15590.75</v>
      </c>
      <c r="U129">
        <f t="shared" si="82"/>
        <v>-39.76029995982681</v>
      </c>
      <c r="V129" t="s">
        <v>101</v>
      </c>
      <c r="W129">
        <f>100/H129*(Z129-AD129)</f>
        <v>30.781591751104759</v>
      </c>
      <c r="X129">
        <v>1414</v>
      </c>
      <c r="Y129">
        <v>52</v>
      </c>
      <c r="Z129">
        <v>11894</v>
      </c>
      <c r="AA129">
        <v>329</v>
      </c>
      <c r="AB129">
        <v>244</v>
      </c>
      <c r="AC129">
        <v>3038</v>
      </c>
      <c r="AD129">
        <v>4998</v>
      </c>
      <c r="AE129">
        <v>305</v>
      </c>
      <c r="AF129">
        <v>728.09749999999997</v>
      </c>
      <c r="AG129">
        <v>45</v>
      </c>
      <c r="AH129">
        <v>0</v>
      </c>
      <c r="AI129">
        <v>7</v>
      </c>
      <c r="AJ129">
        <v>0</v>
      </c>
      <c r="AK129">
        <v>0</v>
      </c>
      <c r="AL129">
        <v>2</v>
      </c>
      <c r="AM129">
        <v>13</v>
      </c>
      <c r="AN129">
        <v>1</v>
      </c>
      <c r="AO129">
        <v>1</v>
      </c>
      <c r="AP129">
        <v>1</v>
      </c>
      <c r="AQ129">
        <v>3</v>
      </c>
      <c r="AR129">
        <v>5</v>
      </c>
      <c r="AS129">
        <v>10</v>
      </c>
      <c r="AT129">
        <v>4</v>
      </c>
      <c r="AU129">
        <v>0</v>
      </c>
      <c r="AV129">
        <v>8</v>
      </c>
      <c r="AW129">
        <v>3</v>
      </c>
      <c r="AX129">
        <v>6</v>
      </c>
      <c r="AY129">
        <v>12</v>
      </c>
      <c r="AZ129">
        <v>2</v>
      </c>
      <c r="BA129">
        <v>4</v>
      </c>
      <c r="BB129">
        <v>2</v>
      </c>
    </row>
    <row r="130" spans="1:54" x14ac:dyDescent="0.25">
      <c r="A130" t="s">
        <v>344</v>
      </c>
      <c r="B130" t="s">
        <v>345</v>
      </c>
      <c r="C130" t="s">
        <v>378</v>
      </c>
      <c r="D130">
        <v>33719</v>
      </c>
      <c r="E130">
        <v>1.0397978999999999</v>
      </c>
      <c r="F130">
        <v>23367</v>
      </c>
      <c r="G130">
        <v>89</v>
      </c>
      <c r="H130">
        <v>23278</v>
      </c>
      <c r="I130">
        <f t="shared" si="74"/>
        <v>66</v>
      </c>
      <c r="J130">
        <v>69.299208160000006</v>
      </c>
      <c r="K130">
        <v>16857</v>
      </c>
      <c r="L130">
        <v>6355</v>
      </c>
      <c r="M130">
        <f t="shared" si="75"/>
        <v>45.115559755992784</v>
      </c>
      <c r="N130" s="5">
        <f t="shared" si="76"/>
        <v>5216</v>
      </c>
      <c r="O130" s="4">
        <f t="shared" si="77"/>
        <v>11298</v>
      </c>
      <c r="P130">
        <f t="shared" si="78"/>
        <v>1557</v>
      </c>
      <c r="Q130">
        <f t="shared" si="79"/>
        <v>5101</v>
      </c>
      <c r="R130">
        <f t="shared" ref="R130:R138" si="83">100*(N130-O130)/H130</f>
        <v>-26.127674198814333</v>
      </c>
      <c r="S130">
        <f t="shared" si="80"/>
        <v>11307.75</v>
      </c>
      <c r="T130">
        <f t="shared" si="81"/>
        <v>11864.25</v>
      </c>
      <c r="U130">
        <f t="shared" si="82"/>
        <v>-2.390669301486382</v>
      </c>
      <c r="V130" t="s">
        <v>105</v>
      </c>
      <c r="W130">
        <f>100/H130*(Z130-AD130)</f>
        <v>-17.591717501503567</v>
      </c>
      <c r="X130">
        <v>2102</v>
      </c>
      <c r="Y130">
        <v>634</v>
      </c>
      <c r="Z130">
        <v>5101</v>
      </c>
      <c r="AA130">
        <v>875</v>
      </c>
      <c r="AB130">
        <v>458</v>
      </c>
      <c r="AC130">
        <v>3883</v>
      </c>
      <c r="AD130">
        <v>9196</v>
      </c>
      <c r="AE130">
        <v>923</v>
      </c>
      <c r="AF130">
        <v>756.53499999999997</v>
      </c>
      <c r="AG130">
        <v>40</v>
      </c>
      <c r="AH130">
        <v>0</v>
      </c>
      <c r="AI130">
        <v>9</v>
      </c>
      <c r="AJ130">
        <v>2</v>
      </c>
      <c r="AK130">
        <v>0</v>
      </c>
      <c r="AL130">
        <v>2</v>
      </c>
      <c r="AM130">
        <v>3</v>
      </c>
      <c r="AN130">
        <v>0</v>
      </c>
      <c r="AO130">
        <v>3</v>
      </c>
      <c r="AP130">
        <v>0</v>
      </c>
      <c r="AQ130">
        <v>2</v>
      </c>
      <c r="AR130">
        <v>2</v>
      </c>
      <c r="AS130">
        <v>18</v>
      </c>
      <c r="AT130">
        <v>2</v>
      </c>
      <c r="AU130">
        <v>0</v>
      </c>
      <c r="AV130">
        <v>3</v>
      </c>
      <c r="AW130">
        <v>7</v>
      </c>
      <c r="AX130">
        <v>0</v>
      </c>
      <c r="AY130">
        <v>5</v>
      </c>
      <c r="AZ130">
        <v>0</v>
      </c>
      <c r="BA130">
        <v>2</v>
      </c>
      <c r="BB130">
        <v>6</v>
      </c>
    </row>
    <row r="131" spans="1:54" x14ac:dyDescent="0.25">
      <c r="A131" t="s">
        <v>346</v>
      </c>
      <c r="B131" t="s">
        <v>347</v>
      </c>
      <c r="C131" t="s">
        <v>378</v>
      </c>
      <c r="D131">
        <v>34017</v>
      </c>
      <c r="E131">
        <v>1.0489873709999999</v>
      </c>
      <c r="F131">
        <v>21112</v>
      </c>
      <c r="G131">
        <v>106</v>
      </c>
      <c r="H131">
        <v>21006</v>
      </c>
      <c r="I131">
        <f t="shared" si="74"/>
        <v>90</v>
      </c>
      <c r="J131">
        <v>62.0630861</v>
      </c>
      <c r="K131">
        <v>16778</v>
      </c>
      <c r="L131">
        <v>4138</v>
      </c>
      <c r="M131">
        <f t="shared" si="75"/>
        <v>60.173283823669429</v>
      </c>
      <c r="N131" s="5">
        <f t="shared" si="76"/>
        <v>4552</v>
      </c>
      <c r="O131" s="4">
        <f t="shared" si="77"/>
        <v>13492</v>
      </c>
      <c r="P131">
        <f t="shared" si="78"/>
        <v>431</v>
      </c>
      <c r="Q131">
        <f t="shared" si="79"/>
        <v>2400</v>
      </c>
      <c r="R131">
        <f t="shared" si="83"/>
        <v>-42.559268780348475</v>
      </c>
      <c r="S131">
        <f t="shared" si="80"/>
        <v>10452.25</v>
      </c>
      <c r="T131">
        <f t="shared" si="81"/>
        <v>10422.75</v>
      </c>
      <c r="U131">
        <f t="shared" si="82"/>
        <v>0.14043606588593735</v>
      </c>
      <c r="V131" t="s">
        <v>105</v>
      </c>
      <c r="W131">
        <f t="shared" ref="W131:W194" si="84">100/H131*(AC131-AD131)</f>
        <v>-40.845472722079407</v>
      </c>
      <c r="X131">
        <v>1767</v>
      </c>
      <c r="Y131">
        <v>125</v>
      </c>
      <c r="Z131">
        <v>2400</v>
      </c>
      <c r="AA131">
        <v>521</v>
      </c>
      <c r="AB131">
        <v>886</v>
      </c>
      <c r="AC131">
        <v>3145</v>
      </c>
      <c r="AD131">
        <v>11725</v>
      </c>
      <c r="AE131">
        <v>306</v>
      </c>
      <c r="AF131">
        <v>682.69500000000005</v>
      </c>
      <c r="AG131">
        <v>41</v>
      </c>
      <c r="AH131">
        <v>0</v>
      </c>
      <c r="AI131">
        <v>6</v>
      </c>
      <c r="AJ131">
        <v>0</v>
      </c>
      <c r="AK131">
        <v>1</v>
      </c>
      <c r="AL131">
        <v>2</v>
      </c>
      <c r="AM131">
        <v>7</v>
      </c>
      <c r="AN131">
        <v>1</v>
      </c>
      <c r="AO131">
        <v>4</v>
      </c>
      <c r="AP131">
        <v>2</v>
      </c>
      <c r="AQ131">
        <v>6</v>
      </c>
      <c r="AR131">
        <v>7</v>
      </c>
      <c r="AS131">
        <v>7</v>
      </c>
      <c r="AT131">
        <v>0</v>
      </c>
      <c r="AU131">
        <v>2</v>
      </c>
      <c r="AV131">
        <v>2</v>
      </c>
      <c r="AW131">
        <v>6</v>
      </c>
      <c r="AX131">
        <v>4</v>
      </c>
      <c r="AY131">
        <v>7</v>
      </c>
      <c r="AZ131">
        <v>1</v>
      </c>
      <c r="BA131">
        <v>6</v>
      </c>
      <c r="BB131">
        <v>19</v>
      </c>
    </row>
    <row r="132" spans="1:54" x14ac:dyDescent="0.25">
      <c r="A132" t="s">
        <v>340</v>
      </c>
      <c r="B132" t="s">
        <v>341</v>
      </c>
      <c r="C132" t="s">
        <v>378</v>
      </c>
      <c r="D132">
        <v>33933</v>
      </c>
      <c r="E132">
        <v>1.046397051</v>
      </c>
      <c r="F132">
        <v>21420</v>
      </c>
      <c r="G132">
        <v>129</v>
      </c>
      <c r="H132">
        <v>21291</v>
      </c>
      <c r="I132">
        <f t="shared" si="74"/>
        <v>98</v>
      </c>
      <c r="J132">
        <v>63.124392180000001</v>
      </c>
      <c r="K132">
        <v>12355</v>
      </c>
      <c r="L132">
        <v>8838</v>
      </c>
      <c r="M132">
        <f t="shared" si="75"/>
        <v>16.518716828706964</v>
      </c>
      <c r="N132" s="4">
        <f t="shared" si="76"/>
        <v>8741</v>
      </c>
      <c r="O132" s="5">
        <f t="shared" si="77"/>
        <v>6258</v>
      </c>
      <c r="P132">
        <f t="shared" si="78"/>
        <v>1346</v>
      </c>
      <c r="Q132">
        <f t="shared" si="79"/>
        <v>4773</v>
      </c>
      <c r="R132">
        <f t="shared" si="83"/>
        <v>11.662204687426613</v>
      </c>
      <c r="S132">
        <f t="shared" si="80"/>
        <v>11524.5</v>
      </c>
      <c r="T132">
        <f t="shared" si="81"/>
        <v>9593.5</v>
      </c>
      <c r="U132">
        <f t="shared" si="82"/>
        <v>9.0695599079423239</v>
      </c>
      <c r="V132" t="s">
        <v>104</v>
      </c>
      <c r="W132">
        <f t="shared" si="84"/>
        <v>8.4777605561035188</v>
      </c>
      <c r="X132">
        <v>1136</v>
      </c>
      <c r="Y132">
        <v>162</v>
      </c>
      <c r="Z132">
        <v>4773</v>
      </c>
      <c r="AA132">
        <v>490</v>
      </c>
      <c r="AB132">
        <v>1324</v>
      </c>
      <c r="AC132">
        <v>6927</v>
      </c>
      <c r="AD132">
        <v>5122</v>
      </c>
      <c r="AE132">
        <v>1184</v>
      </c>
      <c r="AF132">
        <v>691.95749999999998</v>
      </c>
      <c r="AG132">
        <v>75</v>
      </c>
      <c r="AH132">
        <v>0</v>
      </c>
      <c r="AI132">
        <v>14</v>
      </c>
      <c r="AJ132">
        <v>1</v>
      </c>
      <c r="AK132">
        <v>2</v>
      </c>
      <c r="AL132">
        <v>1</v>
      </c>
      <c r="AM132">
        <v>11</v>
      </c>
      <c r="AN132">
        <v>0</v>
      </c>
      <c r="AO132">
        <v>3</v>
      </c>
      <c r="AP132">
        <v>2</v>
      </c>
      <c r="AQ132">
        <v>1</v>
      </c>
      <c r="AR132">
        <v>7</v>
      </c>
      <c r="AS132">
        <v>12</v>
      </c>
      <c r="AT132">
        <v>2</v>
      </c>
      <c r="AU132">
        <v>1</v>
      </c>
      <c r="AV132">
        <v>6</v>
      </c>
      <c r="AW132">
        <v>4</v>
      </c>
      <c r="AX132">
        <v>6</v>
      </c>
      <c r="AY132">
        <v>6</v>
      </c>
      <c r="AZ132">
        <v>2</v>
      </c>
      <c r="BA132">
        <v>3</v>
      </c>
      <c r="BB132">
        <v>14</v>
      </c>
    </row>
    <row r="133" spans="1:54" x14ac:dyDescent="0.25">
      <c r="A133" t="s">
        <v>356</v>
      </c>
      <c r="B133" t="s">
        <v>357</v>
      </c>
      <c r="C133" t="s">
        <v>378</v>
      </c>
      <c r="D133">
        <v>31908</v>
      </c>
      <c r="E133">
        <v>0.98395182000000003</v>
      </c>
      <c r="F133">
        <v>23834</v>
      </c>
      <c r="G133">
        <v>48</v>
      </c>
      <c r="H133">
        <v>23786</v>
      </c>
      <c r="I133">
        <f t="shared" si="74"/>
        <v>60</v>
      </c>
      <c r="J133">
        <v>74.696000999999995</v>
      </c>
      <c r="K133">
        <v>17956</v>
      </c>
      <c r="L133">
        <v>5770</v>
      </c>
      <c r="M133">
        <f t="shared" si="75"/>
        <v>51.231817035230812</v>
      </c>
      <c r="N133" s="5">
        <f t="shared" si="76"/>
        <v>5491</v>
      </c>
      <c r="O133" s="4">
        <f t="shared" si="77"/>
        <v>17345</v>
      </c>
      <c r="P133">
        <f t="shared" si="78"/>
        <v>656</v>
      </c>
      <c r="Q133">
        <f t="shared" si="79"/>
        <v>181</v>
      </c>
      <c r="R133">
        <f t="shared" si="83"/>
        <v>-49.836038005549483</v>
      </c>
      <c r="S133">
        <f t="shared" si="80"/>
        <v>13724.25</v>
      </c>
      <c r="T133">
        <f t="shared" si="81"/>
        <v>9948.75</v>
      </c>
      <c r="U133">
        <f t="shared" si="82"/>
        <v>15.872782308921215</v>
      </c>
      <c r="V133" t="s">
        <v>105</v>
      </c>
      <c r="W133">
        <f t="shared" si="84"/>
        <v>-40.082401412595644</v>
      </c>
      <c r="X133">
        <v>3637</v>
      </c>
      <c r="Y133">
        <v>104</v>
      </c>
      <c r="Z133">
        <v>181</v>
      </c>
      <c r="AA133">
        <v>887</v>
      </c>
      <c r="AB133">
        <v>430</v>
      </c>
      <c r="AC133">
        <v>4174</v>
      </c>
      <c r="AD133">
        <v>13708</v>
      </c>
      <c r="AE133">
        <v>552</v>
      </c>
      <c r="AF133">
        <v>773.04499999999996</v>
      </c>
      <c r="AG133">
        <v>53</v>
      </c>
      <c r="AH133">
        <v>0</v>
      </c>
      <c r="AI133">
        <v>19</v>
      </c>
      <c r="AJ133">
        <v>0</v>
      </c>
      <c r="AK133">
        <v>0</v>
      </c>
      <c r="AL133">
        <v>3</v>
      </c>
      <c r="AM133">
        <v>0</v>
      </c>
      <c r="AN133">
        <v>0</v>
      </c>
      <c r="AO133">
        <v>0</v>
      </c>
      <c r="AP133">
        <v>2</v>
      </c>
      <c r="AQ133">
        <v>0</v>
      </c>
      <c r="AR133">
        <v>1</v>
      </c>
      <c r="AS133">
        <v>14</v>
      </c>
      <c r="AT133">
        <v>6</v>
      </c>
      <c r="AU133">
        <v>1</v>
      </c>
      <c r="AV133">
        <v>1</v>
      </c>
      <c r="AW133">
        <v>10</v>
      </c>
      <c r="AX133">
        <v>0</v>
      </c>
      <c r="AY133">
        <v>0</v>
      </c>
      <c r="AZ133">
        <v>0</v>
      </c>
      <c r="BA133">
        <v>1</v>
      </c>
      <c r="BB133">
        <v>2</v>
      </c>
    </row>
    <row r="134" spans="1:54" x14ac:dyDescent="0.25">
      <c r="A134" t="s">
        <v>332</v>
      </c>
      <c r="B134" t="s">
        <v>333</v>
      </c>
      <c r="C134" t="s">
        <v>378</v>
      </c>
      <c r="D134">
        <v>32783</v>
      </c>
      <c r="E134">
        <v>1.010934327</v>
      </c>
      <c r="F134">
        <v>22548</v>
      </c>
      <c r="G134">
        <v>85</v>
      </c>
      <c r="H134">
        <v>22463</v>
      </c>
      <c r="I134">
        <f t="shared" si="74"/>
        <v>101</v>
      </c>
      <c r="J134">
        <v>68.779550380000003</v>
      </c>
      <c r="K134">
        <v>12095</v>
      </c>
      <c r="L134">
        <v>10267</v>
      </c>
      <c r="M134">
        <f t="shared" si="75"/>
        <v>8.1378266482660369</v>
      </c>
      <c r="N134" s="4">
        <f t="shared" si="76"/>
        <v>10255</v>
      </c>
      <c r="O134" s="5">
        <f t="shared" si="77"/>
        <v>8712</v>
      </c>
      <c r="P134">
        <f t="shared" si="78"/>
        <v>1574</v>
      </c>
      <c r="Q134">
        <f t="shared" si="79"/>
        <v>1669</v>
      </c>
      <c r="R134">
        <f t="shared" si="83"/>
        <v>6.869073587677514</v>
      </c>
      <c r="S134">
        <f t="shared" si="80"/>
        <v>13205.75</v>
      </c>
      <c r="T134">
        <f t="shared" si="81"/>
        <v>9004.25</v>
      </c>
      <c r="U134">
        <f t="shared" si="82"/>
        <v>18.704091172149756</v>
      </c>
      <c r="V134" t="s">
        <v>104</v>
      </c>
      <c r="W134">
        <f t="shared" si="84"/>
        <v>0.48079063348617729</v>
      </c>
      <c r="X134">
        <v>1966</v>
      </c>
      <c r="Y134">
        <v>254</v>
      </c>
      <c r="Z134">
        <v>1669</v>
      </c>
      <c r="AA134">
        <v>1687</v>
      </c>
      <c r="AB134">
        <v>1714</v>
      </c>
      <c r="AC134">
        <v>6854</v>
      </c>
      <c r="AD134">
        <v>6746</v>
      </c>
      <c r="AE134">
        <v>1320</v>
      </c>
      <c r="AF134">
        <v>730.04750000000001</v>
      </c>
      <c r="AG134">
        <v>152</v>
      </c>
      <c r="AH134">
        <v>0</v>
      </c>
      <c r="AI134">
        <v>29</v>
      </c>
      <c r="AJ134">
        <v>1</v>
      </c>
      <c r="AK134">
        <v>2</v>
      </c>
      <c r="AL134">
        <v>1</v>
      </c>
      <c r="AM134">
        <v>2</v>
      </c>
      <c r="AN134">
        <v>1</v>
      </c>
      <c r="AO134">
        <v>2</v>
      </c>
      <c r="AP134">
        <v>1</v>
      </c>
      <c r="AQ134">
        <v>2</v>
      </c>
      <c r="AR134">
        <v>6</v>
      </c>
      <c r="AS134">
        <v>21</v>
      </c>
      <c r="AT134">
        <v>3</v>
      </c>
      <c r="AU134">
        <v>1</v>
      </c>
      <c r="AV134">
        <v>1</v>
      </c>
      <c r="AW134">
        <v>7</v>
      </c>
      <c r="AX134">
        <v>4</v>
      </c>
      <c r="AY134">
        <v>1</v>
      </c>
      <c r="AZ134">
        <v>1</v>
      </c>
      <c r="BA134">
        <v>5</v>
      </c>
      <c r="BB134">
        <v>10</v>
      </c>
    </row>
    <row r="135" spans="1:54" x14ac:dyDescent="0.25">
      <c r="A135" t="s">
        <v>342</v>
      </c>
      <c r="B135" t="s">
        <v>343</v>
      </c>
      <c r="C135" t="s">
        <v>378</v>
      </c>
      <c r="D135">
        <v>32852</v>
      </c>
      <c r="E135">
        <v>1.01306209</v>
      </c>
      <c r="F135">
        <v>23357</v>
      </c>
      <c r="G135">
        <v>89</v>
      </c>
      <c r="H135">
        <v>23268</v>
      </c>
      <c r="I135">
        <f t="shared" si="74"/>
        <v>85</v>
      </c>
      <c r="J135">
        <v>71.09765007</v>
      </c>
      <c r="K135">
        <v>14400</v>
      </c>
      <c r="L135">
        <v>8783</v>
      </c>
      <c r="M135">
        <f t="shared" si="75"/>
        <v>24.140450403988311</v>
      </c>
      <c r="N135" s="5">
        <f t="shared" si="76"/>
        <v>9474</v>
      </c>
      <c r="O135" s="4">
        <f t="shared" si="77"/>
        <v>12638</v>
      </c>
      <c r="P135">
        <f t="shared" si="78"/>
        <v>901</v>
      </c>
      <c r="Q135">
        <f t="shared" si="79"/>
        <v>101</v>
      </c>
      <c r="R135">
        <f t="shared" si="83"/>
        <v>-13.598074608904934</v>
      </c>
      <c r="S135">
        <f t="shared" si="80"/>
        <v>14514.75</v>
      </c>
      <c r="T135">
        <f t="shared" si="81"/>
        <v>8599.25</v>
      </c>
      <c r="U135">
        <f t="shared" si="82"/>
        <v>25.423328176035756</v>
      </c>
      <c r="V135" t="s">
        <v>105</v>
      </c>
      <c r="W135">
        <f t="shared" si="84"/>
        <v>-10.409145607701564</v>
      </c>
      <c r="X135">
        <v>3094</v>
      </c>
      <c r="Y135">
        <v>204</v>
      </c>
      <c r="Z135">
        <v>101</v>
      </c>
      <c r="AA135">
        <v>691</v>
      </c>
      <c r="AB135">
        <v>1661</v>
      </c>
      <c r="AC135">
        <v>7122</v>
      </c>
      <c r="AD135">
        <v>9544</v>
      </c>
      <c r="AE135">
        <v>697</v>
      </c>
      <c r="AF135">
        <v>756.21</v>
      </c>
      <c r="AG135">
        <v>69</v>
      </c>
      <c r="AH135">
        <v>0</v>
      </c>
      <c r="AI135">
        <v>22</v>
      </c>
      <c r="AJ135">
        <v>0</v>
      </c>
      <c r="AK135">
        <v>0</v>
      </c>
      <c r="AL135">
        <v>2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4</v>
      </c>
      <c r="AS135">
        <v>25</v>
      </c>
      <c r="AT135">
        <v>2</v>
      </c>
      <c r="AU135">
        <v>2</v>
      </c>
      <c r="AV135">
        <v>0</v>
      </c>
      <c r="AW135">
        <v>8</v>
      </c>
      <c r="AX135">
        <v>2</v>
      </c>
      <c r="AY135">
        <v>5</v>
      </c>
      <c r="AZ135">
        <v>1</v>
      </c>
      <c r="BA135">
        <v>2</v>
      </c>
      <c r="BB135">
        <v>6</v>
      </c>
    </row>
    <row r="136" spans="1:54" x14ac:dyDescent="0.25">
      <c r="A136" t="s">
        <v>338</v>
      </c>
      <c r="B136" t="s">
        <v>339</v>
      </c>
      <c r="C136" t="s">
        <v>378</v>
      </c>
      <c r="D136">
        <v>31951</v>
      </c>
      <c r="E136">
        <v>0.98527781699999994</v>
      </c>
      <c r="F136">
        <v>22970</v>
      </c>
      <c r="G136">
        <v>86</v>
      </c>
      <c r="H136">
        <v>22884</v>
      </c>
      <c r="I136">
        <f t="shared" si="74"/>
        <v>63</v>
      </c>
      <c r="J136">
        <v>71.891333599999996</v>
      </c>
      <c r="K136">
        <v>12926</v>
      </c>
      <c r="L136">
        <v>9895</v>
      </c>
      <c r="M136">
        <f t="shared" si="75"/>
        <v>13.245062052088796</v>
      </c>
      <c r="N136" s="5">
        <f t="shared" si="76"/>
        <v>9461</v>
      </c>
      <c r="O136" s="4">
        <f t="shared" si="77"/>
        <v>11863</v>
      </c>
      <c r="P136">
        <f t="shared" si="78"/>
        <v>1280</v>
      </c>
      <c r="Q136">
        <f t="shared" si="79"/>
        <v>168</v>
      </c>
      <c r="R136">
        <f t="shared" si="83"/>
        <v>-10.49641671036532</v>
      </c>
      <c r="S136">
        <f t="shared" si="80"/>
        <v>14873.75</v>
      </c>
      <c r="T136">
        <f t="shared" si="81"/>
        <v>7898.25</v>
      </c>
      <c r="U136">
        <f t="shared" si="82"/>
        <v>30.481996154518441</v>
      </c>
      <c r="V136" t="s">
        <v>105</v>
      </c>
      <c r="W136">
        <f t="shared" si="84"/>
        <v>-8.5911553924139135</v>
      </c>
      <c r="X136">
        <v>2536</v>
      </c>
      <c r="Y136">
        <v>164</v>
      </c>
      <c r="Z136">
        <v>168</v>
      </c>
      <c r="AA136">
        <v>1205</v>
      </c>
      <c r="AB136">
        <v>895</v>
      </c>
      <c r="AC136">
        <v>7361</v>
      </c>
      <c r="AD136">
        <v>9327</v>
      </c>
      <c r="AE136">
        <v>1116</v>
      </c>
      <c r="AF136">
        <v>743.73</v>
      </c>
      <c r="AG136">
        <v>49</v>
      </c>
      <c r="AH136">
        <v>0</v>
      </c>
      <c r="AI136">
        <v>16</v>
      </c>
      <c r="AJ136">
        <v>0</v>
      </c>
      <c r="AK136">
        <v>0</v>
      </c>
      <c r="AL136">
        <v>4</v>
      </c>
      <c r="AM136">
        <v>1</v>
      </c>
      <c r="AN136">
        <v>1</v>
      </c>
      <c r="AO136">
        <v>2</v>
      </c>
      <c r="AP136">
        <v>1</v>
      </c>
      <c r="AQ136">
        <v>1</v>
      </c>
      <c r="AR136">
        <v>1</v>
      </c>
      <c r="AS136">
        <v>16</v>
      </c>
      <c r="AT136">
        <v>2</v>
      </c>
      <c r="AU136">
        <v>0</v>
      </c>
      <c r="AV136">
        <v>2</v>
      </c>
      <c r="AW136">
        <v>2</v>
      </c>
      <c r="AX136">
        <v>3</v>
      </c>
      <c r="AY136">
        <v>2</v>
      </c>
      <c r="AZ136">
        <v>5</v>
      </c>
      <c r="BA136">
        <v>2</v>
      </c>
      <c r="BB136">
        <v>2</v>
      </c>
    </row>
    <row r="137" spans="1:54" x14ac:dyDescent="0.25">
      <c r="A137" t="s">
        <v>336</v>
      </c>
      <c r="B137" t="s">
        <v>337</v>
      </c>
      <c r="C137" t="s">
        <v>378</v>
      </c>
      <c r="D137">
        <v>31407</v>
      </c>
      <c r="E137">
        <v>0.96850240700000001</v>
      </c>
      <c r="F137">
        <v>20452</v>
      </c>
      <c r="G137">
        <v>123</v>
      </c>
      <c r="H137">
        <v>20329</v>
      </c>
      <c r="I137">
        <f t="shared" si="74"/>
        <v>81</v>
      </c>
      <c r="J137">
        <v>65.119240930000004</v>
      </c>
      <c r="K137">
        <v>9620</v>
      </c>
      <c r="L137">
        <v>10628</v>
      </c>
      <c r="M137">
        <f t="shared" si="75"/>
        <v>-4.9584337645727778</v>
      </c>
      <c r="N137" s="4">
        <f t="shared" si="76"/>
        <v>10445</v>
      </c>
      <c r="O137" s="5">
        <f t="shared" si="77"/>
        <v>7547</v>
      </c>
      <c r="P137">
        <f t="shared" si="78"/>
        <v>2093</v>
      </c>
      <c r="Q137">
        <f t="shared" si="79"/>
        <v>94</v>
      </c>
      <c r="R137">
        <f t="shared" si="83"/>
        <v>14.255497073146737</v>
      </c>
      <c r="S137">
        <f t="shared" si="80"/>
        <v>13903.5</v>
      </c>
      <c r="T137">
        <f t="shared" si="81"/>
        <v>6275.5</v>
      </c>
      <c r="U137">
        <f t="shared" si="82"/>
        <v>37.522750750159872</v>
      </c>
      <c r="V137" t="s">
        <v>104</v>
      </c>
      <c r="W137">
        <f t="shared" si="84"/>
        <v>6.9555806975257024</v>
      </c>
      <c r="X137">
        <v>1067</v>
      </c>
      <c r="Y137">
        <v>353</v>
      </c>
      <c r="Z137">
        <v>94</v>
      </c>
      <c r="AA137">
        <v>572</v>
      </c>
      <c r="AB137">
        <v>1979</v>
      </c>
      <c r="AC137">
        <v>7894</v>
      </c>
      <c r="AD137">
        <v>6480</v>
      </c>
      <c r="AE137">
        <v>1740</v>
      </c>
      <c r="AF137">
        <v>660.6925</v>
      </c>
      <c r="AG137">
        <v>69</v>
      </c>
      <c r="AH137">
        <v>0</v>
      </c>
      <c r="AI137">
        <v>21</v>
      </c>
      <c r="AJ137">
        <v>2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3</v>
      </c>
      <c r="AR137">
        <v>8</v>
      </c>
      <c r="AS137">
        <v>12</v>
      </c>
      <c r="AT137">
        <v>2</v>
      </c>
      <c r="AU137">
        <v>1</v>
      </c>
      <c r="AV137">
        <v>3</v>
      </c>
      <c r="AW137">
        <v>7</v>
      </c>
      <c r="AX137">
        <v>5</v>
      </c>
      <c r="AY137">
        <v>5</v>
      </c>
      <c r="AZ137">
        <v>5</v>
      </c>
      <c r="BA137">
        <v>1</v>
      </c>
      <c r="BB137">
        <v>5</v>
      </c>
    </row>
    <row r="138" spans="1:54" x14ac:dyDescent="0.25">
      <c r="A138" t="s">
        <v>334</v>
      </c>
      <c r="B138" t="s">
        <v>335</v>
      </c>
      <c r="C138" t="s">
        <v>378</v>
      </c>
      <c r="D138">
        <v>33559</v>
      </c>
      <c r="E138">
        <v>1.0348639559999999</v>
      </c>
      <c r="F138">
        <v>20662</v>
      </c>
      <c r="G138">
        <v>142</v>
      </c>
      <c r="H138">
        <v>20520</v>
      </c>
      <c r="I138">
        <f t="shared" si="74"/>
        <v>81</v>
      </c>
      <c r="J138">
        <v>61.569176669999997</v>
      </c>
      <c r="K138">
        <v>7531</v>
      </c>
      <c r="L138">
        <v>12908</v>
      </c>
      <c r="M138">
        <f t="shared" si="75"/>
        <v>-26.203703703703702</v>
      </c>
      <c r="N138" s="4">
        <f t="shared" si="76"/>
        <v>12364</v>
      </c>
      <c r="O138" s="5">
        <f t="shared" si="77"/>
        <v>5839</v>
      </c>
      <c r="P138">
        <f t="shared" si="78"/>
        <v>2051</v>
      </c>
      <c r="Q138">
        <f t="shared" si="79"/>
        <v>99</v>
      </c>
      <c r="R138">
        <f t="shared" si="83"/>
        <v>31.798245614035089</v>
      </c>
      <c r="S138">
        <f t="shared" si="80"/>
        <v>15200.75</v>
      </c>
      <c r="T138">
        <f t="shared" si="81"/>
        <v>5152.25</v>
      </c>
      <c r="U138">
        <f t="shared" si="82"/>
        <v>48.969298245614034</v>
      </c>
      <c r="V138" t="s">
        <v>104</v>
      </c>
      <c r="W138">
        <f t="shared" si="84"/>
        <v>24.385964912280702</v>
      </c>
      <c r="X138">
        <v>793</v>
      </c>
      <c r="Y138">
        <v>250</v>
      </c>
      <c r="Z138">
        <v>99</v>
      </c>
      <c r="AA138">
        <v>721</v>
      </c>
      <c r="AB138">
        <v>1593</v>
      </c>
      <c r="AC138">
        <v>10050</v>
      </c>
      <c r="AD138">
        <v>5046</v>
      </c>
      <c r="AE138">
        <v>1801</v>
      </c>
      <c r="AF138">
        <v>666.9</v>
      </c>
      <c r="AG138">
        <v>86</v>
      </c>
      <c r="AH138">
        <v>0</v>
      </c>
      <c r="AI138">
        <v>7</v>
      </c>
      <c r="AJ138">
        <v>2</v>
      </c>
      <c r="AK138">
        <v>0</v>
      </c>
      <c r="AL138">
        <v>2</v>
      </c>
      <c r="AM138">
        <v>1</v>
      </c>
      <c r="AN138">
        <v>1</v>
      </c>
      <c r="AO138">
        <v>1</v>
      </c>
      <c r="AP138">
        <v>1</v>
      </c>
      <c r="AQ138">
        <v>3</v>
      </c>
      <c r="AR138">
        <v>4</v>
      </c>
      <c r="AS138">
        <v>20</v>
      </c>
      <c r="AT138">
        <v>5</v>
      </c>
      <c r="AU138">
        <v>1</v>
      </c>
      <c r="AV138">
        <v>1</v>
      </c>
      <c r="AW138">
        <v>1</v>
      </c>
      <c r="AX138">
        <v>2</v>
      </c>
      <c r="AY138">
        <v>8</v>
      </c>
      <c r="AZ138">
        <v>3</v>
      </c>
      <c r="BA138">
        <v>2</v>
      </c>
      <c r="BB138">
        <v>16</v>
      </c>
    </row>
    <row r="139" spans="1:54" x14ac:dyDescent="0.25">
      <c r="N139" s="4"/>
      <c r="O139" s="5"/>
    </row>
    <row r="140" spans="1:54" x14ac:dyDescent="0.25">
      <c r="A140" t="s">
        <v>379</v>
      </c>
      <c r="B140" t="s">
        <v>380</v>
      </c>
      <c r="C140" t="s">
        <v>449</v>
      </c>
      <c r="D140">
        <v>32490</v>
      </c>
      <c r="E140">
        <v>1.001899042</v>
      </c>
      <c r="F140">
        <v>22108</v>
      </c>
      <c r="G140">
        <v>57</v>
      </c>
      <c r="H140">
        <v>22051</v>
      </c>
      <c r="I140">
        <f t="shared" ref="I140:I156" si="85">SUM(AH140:BB140)</f>
        <v>51</v>
      </c>
      <c r="J140">
        <v>68.045552479999998</v>
      </c>
      <c r="K140">
        <v>17511</v>
      </c>
      <c r="L140">
        <v>4489</v>
      </c>
      <c r="M140">
        <f t="shared" ref="M140:M156" si="86">100*(K140-L140)/H140</f>
        <v>59.054011155956644</v>
      </c>
      <c r="N140" s="5">
        <f t="shared" ref="N140:N156" si="87">SUM(AA140:AC140)</f>
        <v>4739</v>
      </c>
      <c r="O140" s="4">
        <f t="shared" ref="O140:O156" si="88">X140+AD140</f>
        <v>16626</v>
      </c>
      <c r="P140" s="2">
        <f t="shared" ref="P140:P156" si="89">Y140+AE140</f>
        <v>289</v>
      </c>
      <c r="Q140" s="2">
        <f t="shared" ref="Q140:Q156" si="90">Z140</f>
        <v>325</v>
      </c>
      <c r="R140">
        <f t="shared" ref="R140:R145" si="91">100*(N140-O140)/H140</f>
        <v>-53.906852296947982</v>
      </c>
      <c r="S140">
        <f t="shared" ref="S140:S156" si="92">X140/2+Y140+AA140/4+AC140+AD140/2+AE140</f>
        <v>12381.25</v>
      </c>
      <c r="T140">
        <f t="shared" ref="T140:T156" si="93">X140/2+Z140+AA140*0.75+AB140+AD140/2</f>
        <v>9597.75</v>
      </c>
      <c r="U140">
        <f t="shared" ref="U140:U156" si="94">100*(S140-T140)/H140</f>
        <v>12.623010294317718</v>
      </c>
      <c r="V140" t="s">
        <v>105</v>
      </c>
      <c r="W140">
        <f t="shared" si="84"/>
        <v>-43.449276676794703</v>
      </c>
      <c r="X140">
        <v>3399</v>
      </c>
      <c r="Y140">
        <v>113</v>
      </c>
      <c r="Z140">
        <v>325</v>
      </c>
      <c r="AA140">
        <v>533</v>
      </c>
      <c r="AB140">
        <v>560</v>
      </c>
      <c r="AC140">
        <v>3646</v>
      </c>
      <c r="AD140">
        <v>13227</v>
      </c>
      <c r="AE140">
        <v>176</v>
      </c>
      <c r="AF140">
        <v>716.65750000000003</v>
      </c>
      <c r="AG140">
        <v>21</v>
      </c>
      <c r="AH140">
        <v>0</v>
      </c>
      <c r="AI140">
        <v>17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1</v>
      </c>
      <c r="AS140">
        <v>12</v>
      </c>
      <c r="AT140">
        <v>2</v>
      </c>
      <c r="AU140">
        <v>1</v>
      </c>
      <c r="AV140">
        <v>0</v>
      </c>
      <c r="AW140">
        <v>8</v>
      </c>
      <c r="AX140">
        <v>3</v>
      </c>
      <c r="AY140">
        <v>3</v>
      </c>
      <c r="AZ140">
        <v>1</v>
      </c>
      <c r="BA140">
        <v>1</v>
      </c>
      <c r="BB140">
        <v>0</v>
      </c>
    </row>
    <row r="141" spans="1:54" x14ac:dyDescent="0.25">
      <c r="A141" t="s">
        <v>381</v>
      </c>
      <c r="B141" t="s">
        <v>382</v>
      </c>
      <c r="C141" t="s">
        <v>449</v>
      </c>
      <c r="D141">
        <v>32845</v>
      </c>
      <c r="E141">
        <v>1.0128462300000001</v>
      </c>
      <c r="F141">
        <v>21416</v>
      </c>
      <c r="G141">
        <v>41</v>
      </c>
      <c r="H141">
        <v>21375</v>
      </c>
      <c r="I141">
        <f t="shared" si="85"/>
        <v>57</v>
      </c>
      <c r="J141">
        <v>65.203227279999993</v>
      </c>
      <c r="K141">
        <v>17490</v>
      </c>
      <c r="L141">
        <v>3468</v>
      </c>
      <c r="M141">
        <f t="shared" si="86"/>
        <v>65.599999999999994</v>
      </c>
      <c r="N141" s="5">
        <f t="shared" si="87"/>
        <v>3692</v>
      </c>
      <c r="O141" s="4">
        <f t="shared" si="88"/>
        <v>16605</v>
      </c>
      <c r="P141" s="2">
        <f t="shared" si="89"/>
        <v>246</v>
      </c>
      <c r="Q141" s="2">
        <f t="shared" si="90"/>
        <v>394</v>
      </c>
      <c r="R141">
        <f t="shared" si="91"/>
        <v>-60.411695906432747</v>
      </c>
      <c r="S141">
        <f t="shared" si="92"/>
        <v>11355</v>
      </c>
      <c r="T141">
        <f t="shared" si="93"/>
        <v>9582</v>
      </c>
      <c r="U141">
        <f t="shared" si="94"/>
        <v>8.2947368421052623</v>
      </c>
      <c r="V141" t="s">
        <v>105</v>
      </c>
      <c r="W141">
        <f>100/H141*(X141-AD141)</f>
        <v>-41.164912280701756</v>
      </c>
      <c r="X141">
        <v>3903</v>
      </c>
      <c r="Y141">
        <v>148</v>
      </c>
      <c r="Z141">
        <v>394</v>
      </c>
      <c r="AA141">
        <v>526</v>
      </c>
      <c r="AB141">
        <v>491</v>
      </c>
      <c r="AC141">
        <v>2675</v>
      </c>
      <c r="AD141">
        <v>12702</v>
      </c>
      <c r="AE141">
        <v>98</v>
      </c>
      <c r="AF141">
        <v>694.6875</v>
      </c>
      <c r="AG141">
        <v>21</v>
      </c>
      <c r="AH141">
        <v>0</v>
      </c>
      <c r="AI141">
        <v>27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</v>
      </c>
      <c r="AQ141">
        <v>3</v>
      </c>
      <c r="AR141">
        <v>2</v>
      </c>
      <c r="AS141">
        <v>10</v>
      </c>
      <c r="AT141">
        <v>1</v>
      </c>
      <c r="AU141">
        <v>0</v>
      </c>
      <c r="AV141">
        <v>1</v>
      </c>
      <c r="AW141">
        <v>5</v>
      </c>
      <c r="AX141">
        <v>3</v>
      </c>
      <c r="AY141">
        <v>1</v>
      </c>
      <c r="AZ141">
        <v>0</v>
      </c>
      <c r="BA141">
        <v>0</v>
      </c>
      <c r="BB141">
        <v>2</v>
      </c>
    </row>
    <row r="142" spans="1:54" x14ac:dyDescent="0.25">
      <c r="A142" t="s">
        <v>383</v>
      </c>
      <c r="B142" t="s">
        <v>384</v>
      </c>
      <c r="C142" t="s">
        <v>449</v>
      </c>
      <c r="D142">
        <v>33811</v>
      </c>
      <c r="E142">
        <v>1.0426349180000001</v>
      </c>
      <c r="F142">
        <v>18999</v>
      </c>
      <c r="G142">
        <v>38</v>
      </c>
      <c r="H142">
        <v>18961</v>
      </c>
      <c r="I142">
        <f t="shared" si="85"/>
        <v>44</v>
      </c>
      <c r="J142">
        <v>56.19177191</v>
      </c>
      <c r="K142">
        <v>15532</v>
      </c>
      <c r="L142">
        <v>3326</v>
      </c>
      <c r="M142">
        <f t="shared" si="86"/>
        <v>64.374241864880545</v>
      </c>
      <c r="N142" s="5">
        <f t="shared" si="87"/>
        <v>3692</v>
      </c>
      <c r="O142" s="4">
        <f t="shared" si="88"/>
        <v>14601</v>
      </c>
      <c r="P142" s="2">
        <f t="shared" si="89"/>
        <v>144</v>
      </c>
      <c r="Q142" s="2">
        <f t="shared" si="90"/>
        <v>399</v>
      </c>
      <c r="R142">
        <f t="shared" si="91"/>
        <v>-57.533885343600019</v>
      </c>
      <c r="S142">
        <f t="shared" si="92"/>
        <v>10241.5</v>
      </c>
      <c r="T142">
        <f t="shared" si="93"/>
        <v>8594.5</v>
      </c>
      <c r="U142">
        <f t="shared" si="94"/>
        <v>8.686250725172723</v>
      </c>
      <c r="V142" t="s">
        <v>105</v>
      </c>
      <c r="W142">
        <f>100/H142*(X142-AD142)</f>
        <v>-41.469331786298191</v>
      </c>
      <c r="X142">
        <v>3369</v>
      </c>
      <c r="Y142">
        <v>89</v>
      </c>
      <c r="Z142">
        <v>399</v>
      </c>
      <c r="AA142">
        <v>484</v>
      </c>
      <c r="AB142">
        <v>532</v>
      </c>
      <c r="AC142">
        <v>2676</v>
      </c>
      <c r="AD142">
        <v>11232</v>
      </c>
      <c r="AE142">
        <v>55</v>
      </c>
      <c r="AF142">
        <v>616.23249999999996</v>
      </c>
      <c r="AG142">
        <v>22</v>
      </c>
      <c r="AH142">
        <v>0</v>
      </c>
      <c r="AI142">
        <v>19</v>
      </c>
      <c r="AJ142">
        <v>2</v>
      </c>
      <c r="AK142">
        <v>0</v>
      </c>
      <c r="AL142">
        <v>2</v>
      </c>
      <c r="AM142">
        <v>0</v>
      </c>
      <c r="AN142">
        <v>0</v>
      </c>
      <c r="AO142">
        <v>0</v>
      </c>
      <c r="AP142">
        <v>1</v>
      </c>
      <c r="AQ142">
        <v>0</v>
      </c>
      <c r="AR142">
        <v>3</v>
      </c>
      <c r="AS142">
        <v>6</v>
      </c>
      <c r="AT142">
        <v>2</v>
      </c>
      <c r="AU142">
        <v>0</v>
      </c>
      <c r="AV142">
        <v>0</v>
      </c>
      <c r="AW142">
        <v>4</v>
      </c>
      <c r="AX142">
        <v>1</v>
      </c>
      <c r="AY142">
        <v>2</v>
      </c>
      <c r="AZ142">
        <v>1</v>
      </c>
      <c r="BA142">
        <v>1</v>
      </c>
      <c r="BB142">
        <v>0</v>
      </c>
    </row>
    <row r="143" spans="1:54" x14ac:dyDescent="0.25">
      <c r="A143" t="s">
        <v>385</v>
      </c>
      <c r="B143" t="s">
        <v>386</v>
      </c>
      <c r="C143" t="s">
        <v>449</v>
      </c>
      <c r="D143">
        <v>32661</v>
      </c>
      <c r="E143">
        <v>1.007172194</v>
      </c>
      <c r="F143">
        <v>21139</v>
      </c>
      <c r="G143">
        <v>83</v>
      </c>
      <c r="H143">
        <v>16474</v>
      </c>
      <c r="I143">
        <f t="shared" si="85"/>
        <v>50</v>
      </c>
      <c r="J143">
        <v>64.722451849999999</v>
      </c>
      <c r="K143">
        <v>13113</v>
      </c>
      <c r="L143">
        <v>3311</v>
      </c>
      <c r="M143">
        <f t="shared" si="86"/>
        <v>59.499817894864634</v>
      </c>
      <c r="N143" s="5">
        <f t="shared" si="87"/>
        <v>3423</v>
      </c>
      <c r="O143" s="4">
        <f t="shared" si="88"/>
        <v>12244</v>
      </c>
      <c r="P143" s="2">
        <f t="shared" si="89"/>
        <v>275</v>
      </c>
      <c r="Q143" s="2">
        <f t="shared" si="90"/>
        <v>445</v>
      </c>
      <c r="R143">
        <f t="shared" si="91"/>
        <v>-53.544979968435108</v>
      </c>
      <c r="S143">
        <f t="shared" si="92"/>
        <v>9144</v>
      </c>
      <c r="T143">
        <f t="shared" si="93"/>
        <v>7243</v>
      </c>
      <c r="U143">
        <f t="shared" si="94"/>
        <v>11.539395410950588</v>
      </c>
      <c r="V143" t="s">
        <v>105</v>
      </c>
      <c r="W143">
        <f>100/H143*(X143-AD143)</f>
        <v>-35.814009955080735</v>
      </c>
      <c r="X143">
        <v>3172</v>
      </c>
      <c r="Y143">
        <v>105</v>
      </c>
      <c r="Z143">
        <v>445</v>
      </c>
      <c r="AA143">
        <v>336</v>
      </c>
      <c r="AB143">
        <v>424</v>
      </c>
      <c r="AC143">
        <v>2663</v>
      </c>
      <c r="AD143">
        <v>9072</v>
      </c>
      <c r="AE143">
        <v>170</v>
      </c>
      <c r="AF143">
        <v>535.40499999999997</v>
      </c>
      <c r="AG143">
        <v>37</v>
      </c>
      <c r="AH143">
        <v>0</v>
      </c>
      <c r="AI143">
        <v>29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3</v>
      </c>
      <c r="AS143">
        <v>9</v>
      </c>
      <c r="AT143">
        <v>0</v>
      </c>
      <c r="AU143">
        <v>0</v>
      </c>
      <c r="AV143">
        <v>1</v>
      </c>
      <c r="AW143">
        <v>2</v>
      </c>
      <c r="AX143">
        <v>1</v>
      </c>
      <c r="AY143">
        <v>1</v>
      </c>
      <c r="AZ143">
        <v>1</v>
      </c>
      <c r="BA143">
        <v>0</v>
      </c>
      <c r="BB143">
        <v>2</v>
      </c>
    </row>
    <row r="144" spans="1:54" x14ac:dyDescent="0.25">
      <c r="A144" t="s">
        <v>387</v>
      </c>
      <c r="B144" t="s">
        <v>388</v>
      </c>
      <c r="C144" t="s">
        <v>449</v>
      </c>
      <c r="D144">
        <v>33017</v>
      </c>
      <c r="E144">
        <v>1.0181502200000001</v>
      </c>
      <c r="F144">
        <v>18744</v>
      </c>
      <c r="G144">
        <v>56</v>
      </c>
      <c r="H144">
        <v>18688</v>
      </c>
      <c r="I144">
        <f t="shared" si="85"/>
        <v>67</v>
      </c>
      <c r="J144">
        <v>56.770754459999999</v>
      </c>
      <c r="K144">
        <v>14932</v>
      </c>
      <c r="L144">
        <v>3689</v>
      </c>
      <c r="M144">
        <f t="shared" si="86"/>
        <v>60.161601027397261</v>
      </c>
      <c r="N144" s="5">
        <f t="shared" si="87"/>
        <v>3568</v>
      </c>
      <c r="O144" s="4">
        <f t="shared" si="88"/>
        <v>13822</v>
      </c>
      <c r="P144" s="2">
        <f t="shared" si="89"/>
        <v>516</v>
      </c>
      <c r="Q144" s="2">
        <f t="shared" si="90"/>
        <v>691</v>
      </c>
      <c r="R144">
        <f t="shared" si="91"/>
        <v>-54.869434931506852</v>
      </c>
      <c r="S144">
        <f t="shared" si="92"/>
        <v>10354.75</v>
      </c>
      <c r="T144">
        <f t="shared" si="93"/>
        <v>8242.25</v>
      </c>
      <c r="U144">
        <f t="shared" si="94"/>
        <v>11.304045376712329</v>
      </c>
      <c r="V144" t="s">
        <v>105</v>
      </c>
      <c r="W144">
        <f>100/H144*(X144-AD144)</f>
        <v>-30.158390410958901</v>
      </c>
      <c r="X144">
        <v>4093</v>
      </c>
      <c r="Y144">
        <v>253</v>
      </c>
      <c r="Z144">
        <v>691</v>
      </c>
      <c r="AA144">
        <v>295</v>
      </c>
      <c r="AB144">
        <v>419</v>
      </c>
      <c r="AC144">
        <v>2854</v>
      </c>
      <c r="AD144">
        <v>9729</v>
      </c>
      <c r="AE144">
        <v>263</v>
      </c>
      <c r="AF144">
        <v>607.36</v>
      </c>
      <c r="AG144">
        <v>24</v>
      </c>
      <c r="AH144">
        <v>0</v>
      </c>
      <c r="AI144">
        <v>35</v>
      </c>
      <c r="AJ144">
        <v>0</v>
      </c>
      <c r="AK144">
        <v>1</v>
      </c>
      <c r="AL144">
        <v>2</v>
      </c>
      <c r="AM144">
        <v>1</v>
      </c>
      <c r="AN144">
        <v>1</v>
      </c>
      <c r="AO144">
        <v>0</v>
      </c>
      <c r="AP144">
        <v>0</v>
      </c>
      <c r="AQ144">
        <v>1</v>
      </c>
      <c r="AR144">
        <v>0</v>
      </c>
      <c r="AS144">
        <v>12</v>
      </c>
      <c r="AT144">
        <v>1</v>
      </c>
      <c r="AU144">
        <v>0</v>
      </c>
      <c r="AV144">
        <v>1</v>
      </c>
      <c r="AW144">
        <v>7</v>
      </c>
      <c r="AX144">
        <v>2</v>
      </c>
      <c r="AY144">
        <v>1</v>
      </c>
      <c r="AZ144">
        <v>0</v>
      </c>
      <c r="BA144">
        <v>1</v>
      </c>
      <c r="BB144">
        <v>1</v>
      </c>
    </row>
    <row r="145" spans="1:54" x14ac:dyDescent="0.25">
      <c r="A145" t="s">
        <v>389</v>
      </c>
      <c r="B145" t="s">
        <v>390</v>
      </c>
      <c r="C145" t="s">
        <v>449</v>
      </c>
      <c r="D145">
        <v>32427</v>
      </c>
      <c r="E145">
        <v>0.99995630099999999</v>
      </c>
      <c r="F145">
        <v>18569</v>
      </c>
      <c r="G145">
        <v>151</v>
      </c>
      <c r="H145">
        <v>18418</v>
      </c>
      <c r="I145">
        <f t="shared" si="85"/>
        <v>79</v>
      </c>
      <c r="J145">
        <v>57.264008390000001</v>
      </c>
      <c r="K145">
        <v>7272</v>
      </c>
      <c r="L145">
        <v>11067</v>
      </c>
      <c r="M145">
        <f t="shared" si="86"/>
        <v>-20.6048430882832</v>
      </c>
      <c r="N145" s="4">
        <f t="shared" si="87"/>
        <v>8851</v>
      </c>
      <c r="O145" s="5">
        <f t="shared" si="88"/>
        <v>4515</v>
      </c>
      <c r="P145" s="2">
        <f t="shared" si="89"/>
        <v>3172</v>
      </c>
      <c r="Q145" s="2">
        <f t="shared" si="90"/>
        <v>1740</v>
      </c>
      <c r="R145">
        <f t="shared" si="91"/>
        <v>23.542186990987076</v>
      </c>
      <c r="S145">
        <f t="shared" si="92"/>
        <v>12986.75</v>
      </c>
      <c r="T145">
        <f t="shared" si="93"/>
        <v>5291.25</v>
      </c>
      <c r="U145">
        <f t="shared" si="94"/>
        <v>41.782495384949506</v>
      </c>
      <c r="V145" t="s">
        <v>104</v>
      </c>
      <c r="W145">
        <f>100/H145*(AC145-AD145)</f>
        <v>22.429145401237918</v>
      </c>
      <c r="X145">
        <v>1181</v>
      </c>
      <c r="Y145">
        <v>143</v>
      </c>
      <c r="Z145">
        <v>1740</v>
      </c>
      <c r="AA145">
        <v>369</v>
      </c>
      <c r="AB145">
        <v>1017</v>
      </c>
      <c r="AC145">
        <v>7465</v>
      </c>
      <c r="AD145">
        <v>3334</v>
      </c>
      <c r="AE145">
        <v>3029</v>
      </c>
      <c r="AF145">
        <v>598.58500000000004</v>
      </c>
      <c r="AG145">
        <v>61</v>
      </c>
      <c r="AH145">
        <v>0</v>
      </c>
      <c r="AI145">
        <v>15</v>
      </c>
      <c r="AJ145">
        <v>1</v>
      </c>
      <c r="AK145">
        <v>1</v>
      </c>
      <c r="AL145">
        <v>1</v>
      </c>
      <c r="AM145">
        <v>3</v>
      </c>
      <c r="AN145">
        <v>2</v>
      </c>
      <c r="AO145">
        <v>2</v>
      </c>
      <c r="AP145">
        <v>1</v>
      </c>
      <c r="AQ145">
        <v>1</v>
      </c>
      <c r="AR145">
        <v>9</v>
      </c>
      <c r="AS145">
        <v>10</v>
      </c>
      <c r="AT145">
        <v>4</v>
      </c>
      <c r="AU145">
        <v>1</v>
      </c>
      <c r="AV145">
        <v>5</v>
      </c>
      <c r="AW145">
        <v>4</v>
      </c>
      <c r="AX145">
        <v>5</v>
      </c>
      <c r="AY145">
        <v>4</v>
      </c>
      <c r="AZ145">
        <v>4</v>
      </c>
      <c r="BA145">
        <v>1</v>
      </c>
      <c r="BB145">
        <v>5</v>
      </c>
    </row>
    <row r="146" spans="1:54" x14ac:dyDescent="0.25">
      <c r="A146" t="s">
        <v>391</v>
      </c>
      <c r="B146" t="s">
        <v>392</v>
      </c>
      <c r="C146" t="s">
        <v>449</v>
      </c>
      <c r="D146">
        <v>33987</v>
      </c>
      <c r="E146">
        <v>1.048062257</v>
      </c>
      <c r="F146">
        <v>18473</v>
      </c>
      <c r="G146">
        <v>82</v>
      </c>
      <c r="H146">
        <v>18391</v>
      </c>
      <c r="I146">
        <f t="shared" si="85"/>
        <v>102</v>
      </c>
      <c r="J146">
        <v>54.353135020000003</v>
      </c>
      <c r="K146">
        <v>15661</v>
      </c>
      <c r="L146">
        <v>2628</v>
      </c>
      <c r="M146">
        <f t="shared" si="86"/>
        <v>70.866184546789185</v>
      </c>
      <c r="N146" s="2">
        <f t="shared" si="87"/>
        <v>2781</v>
      </c>
      <c r="O146" s="4">
        <f t="shared" si="88"/>
        <v>9838</v>
      </c>
      <c r="P146" s="2">
        <f t="shared" si="89"/>
        <v>257</v>
      </c>
      <c r="Q146" s="5">
        <f t="shared" si="90"/>
        <v>5384</v>
      </c>
      <c r="R146">
        <f>100*(Q146-O146)/H146</f>
        <v>-24.2183676798434</v>
      </c>
      <c r="S146">
        <f t="shared" si="92"/>
        <v>7357.5</v>
      </c>
      <c r="T146">
        <f t="shared" si="93"/>
        <v>10902.5</v>
      </c>
      <c r="U146">
        <f t="shared" si="94"/>
        <v>-19.27573269534011</v>
      </c>
      <c r="V146" t="s">
        <v>105</v>
      </c>
      <c r="W146">
        <f>100/H146*(Z146-AD146)</f>
        <v>-6.5194932303844277</v>
      </c>
      <c r="X146">
        <v>3255</v>
      </c>
      <c r="Y146">
        <v>43</v>
      </c>
      <c r="Z146">
        <v>5384</v>
      </c>
      <c r="AA146">
        <v>214</v>
      </c>
      <c r="AB146">
        <v>439</v>
      </c>
      <c r="AC146">
        <v>2128</v>
      </c>
      <c r="AD146">
        <v>6583</v>
      </c>
      <c r="AE146">
        <v>214</v>
      </c>
      <c r="AF146">
        <v>597.70749999999998</v>
      </c>
      <c r="AG146">
        <v>29</v>
      </c>
      <c r="AH146">
        <v>0</v>
      </c>
      <c r="AI146">
        <v>29</v>
      </c>
      <c r="AJ146">
        <v>0</v>
      </c>
      <c r="AK146">
        <v>2</v>
      </c>
      <c r="AL146">
        <v>2</v>
      </c>
      <c r="AM146">
        <v>0</v>
      </c>
      <c r="AN146">
        <v>1</v>
      </c>
      <c r="AO146">
        <v>1</v>
      </c>
      <c r="AP146">
        <v>1</v>
      </c>
      <c r="AQ146">
        <v>4</v>
      </c>
      <c r="AR146">
        <v>3</v>
      </c>
      <c r="AS146">
        <v>21</v>
      </c>
      <c r="AT146">
        <v>2</v>
      </c>
      <c r="AU146">
        <v>2</v>
      </c>
      <c r="AV146">
        <v>6</v>
      </c>
      <c r="AW146">
        <v>4</v>
      </c>
      <c r="AX146">
        <v>6</v>
      </c>
      <c r="AY146">
        <v>5</v>
      </c>
      <c r="AZ146">
        <v>4</v>
      </c>
      <c r="BA146">
        <v>5</v>
      </c>
      <c r="BB146">
        <v>4</v>
      </c>
    </row>
    <row r="147" spans="1:54" x14ac:dyDescent="0.25">
      <c r="A147" t="s">
        <v>393</v>
      </c>
      <c r="B147" t="s">
        <v>394</v>
      </c>
      <c r="C147" t="s">
        <v>449</v>
      </c>
      <c r="D147">
        <v>32743</v>
      </c>
      <c r="E147">
        <v>1.0097008409999999</v>
      </c>
      <c r="F147">
        <v>21660</v>
      </c>
      <c r="G147">
        <v>64</v>
      </c>
      <c r="H147">
        <v>21596</v>
      </c>
      <c r="I147">
        <f t="shared" si="85"/>
        <v>66</v>
      </c>
      <c r="J147">
        <v>66.151543840000002</v>
      </c>
      <c r="K147">
        <v>17451</v>
      </c>
      <c r="L147">
        <v>4079</v>
      </c>
      <c r="M147">
        <f t="shared" si="86"/>
        <v>61.918873865530657</v>
      </c>
      <c r="N147" s="5">
        <f t="shared" si="87"/>
        <v>4240</v>
      </c>
      <c r="O147" s="4">
        <f t="shared" si="88"/>
        <v>16411</v>
      </c>
      <c r="P147" s="2">
        <f t="shared" si="89"/>
        <v>329</v>
      </c>
      <c r="Q147" s="2">
        <f t="shared" si="90"/>
        <v>521</v>
      </c>
      <c r="R147">
        <f t="shared" ref="R147:R156" si="95">100*(N147-O147)/H147</f>
        <v>-56.357658825708462</v>
      </c>
      <c r="S147">
        <f t="shared" si="92"/>
        <v>11761.25</v>
      </c>
      <c r="T147">
        <f t="shared" si="93"/>
        <v>9739.75</v>
      </c>
      <c r="U147">
        <f t="shared" si="94"/>
        <v>9.3605297277273571</v>
      </c>
      <c r="V147" t="s">
        <v>105</v>
      </c>
      <c r="W147">
        <f>100/H147*(X147-AD147)</f>
        <v>-38.5117614373032</v>
      </c>
      <c r="X147">
        <v>4047</v>
      </c>
      <c r="Y147">
        <v>202</v>
      </c>
      <c r="Z147">
        <v>521</v>
      </c>
      <c r="AA147">
        <v>659</v>
      </c>
      <c r="AB147">
        <v>519</v>
      </c>
      <c r="AC147">
        <v>3062</v>
      </c>
      <c r="AD147">
        <v>12364</v>
      </c>
      <c r="AE147">
        <v>127</v>
      </c>
      <c r="AF147">
        <v>701.87</v>
      </c>
      <c r="AG147">
        <v>29</v>
      </c>
      <c r="AH147">
        <v>0</v>
      </c>
      <c r="AI147">
        <v>41</v>
      </c>
      <c r="AJ147">
        <v>1</v>
      </c>
      <c r="AK147">
        <v>0</v>
      </c>
      <c r="AL147">
        <v>2</v>
      </c>
      <c r="AM147">
        <v>1</v>
      </c>
      <c r="AN147">
        <v>0</v>
      </c>
      <c r="AO147">
        <v>0</v>
      </c>
      <c r="AP147">
        <v>0</v>
      </c>
      <c r="AQ147">
        <v>1</v>
      </c>
      <c r="AR147">
        <v>2</v>
      </c>
      <c r="AS147">
        <v>6</v>
      </c>
      <c r="AT147">
        <v>3</v>
      </c>
      <c r="AU147">
        <v>0</v>
      </c>
      <c r="AV147">
        <v>0</v>
      </c>
      <c r="AW147">
        <v>4</v>
      </c>
      <c r="AX147">
        <v>1</v>
      </c>
      <c r="AY147">
        <v>2</v>
      </c>
      <c r="AZ147">
        <v>0</v>
      </c>
      <c r="BA147">
        <v>0</v>
      </c>
      <c r="BB147">
        <v>2</v>
      </c>
    </row>
    <row r="148" spans="1:54" x14ac:dyDescent="0.25">
      <c r="A148" t="s">
        <v>395</v>
      </c>
      <c r="B148" t="s">
        <v>396</v>
      </c>
      <c r="C148" t="s">
        <v>449</v>
      </c>
      <c r="D148">
        <v>33952</v>
      </c>
      <c r="E148">
        <v>1.046982957</v>
      </c>
      <c r="F148">
        <v>18306</v>
      </c>
      <c r="G148">
        <v>113</v>
      </c>
      <c r="H148">
        <v>18193</v>
      </c>
      <c r="I148">
        <f t="shared" si="85"/>
        <v>68</v>
      </c>
      <c r="J148">
        <v>53.917295000000003</v>
      </c>
      <c r="K148">
        <v>7733</v>
      </c>
      <c r="L148">
        <v>10392</v>
      </c>
      <c r="M148">
        <f t="shared" si="86"/>
        <v>-14.615511460451822</v>
      </c>
      <c r="N148" s="4">
        <f t="shared" si="87"/>
        <v>8074</v>
      </c>
      <c r="O148" s="5">
        <f t="shared" si="88"/>
        <v>6571</v>
      </c>
      <c r="P148" s="2">
        <f t="shared" si="89"/>
        <v>2795</v>
      </c>
      <c r="Q148" s="2">
        <f t="shared" si="90"/>
        <v>593</v>
      </c>
      <c r="R148">
        <f t="shared" si="95"/>
        <v>8.2614192271752867</v>
      </c>
      <c r="S148">
        <f t="shared" si="92"/>
        <v>13269</v>
      </c>
      <c r="T148">
        <f t="shared" si="93"/>
        <v>4764</v>
      </c>
      <c r="U148">
        <f t="shared" si="94"/>
        <v>46.748749519045788</v>
      </c>
      <c r="V148" t="s">
        <v>104</v>
      </c>
      <c r="W148">
        <f t="shared" si="84"/>
        <v>14.664981036662452</v>
      </c>
      <c r="X148">
        <v>2156</v>
      </c>
      <c r="Y148">
        <v>354</v>
      </c>
      <c r="Z148">
        <v>593</v>
      </c>
      <c r="AA148">
        <v>422</v>
      </c>
      <c r="AB148">
        <v>569</v>
      </c>
      <c r="AC148">
        <v>7083</v>
      </c>
      <c r="AD148">
        <v>4415</v>
      </c>
      <c r="AE148">
        <v>2441</v>
      </c>
      <c r="AF148">
        <v>591.27250000000004</v>
      </c>
      <c r="AG148">
        <v>92</v>
      </c>
      <c r="AH148">
        <v>0</v>
      </c>
      <c r="AI148">
        <v>20</v>
      </c>
      <c r="AJ148">
        <v>1</v>
      </c>
      <c r="AK148">
        <v>1</v>
      </c>
      <c r="AL148">
        <v>3</v>
      </c>
      <c r="AM148">
        <v>0</v>
      </c>
      <c r="AN148">
        <v>0</v>
      </c>
      <c r="AO148">
        <v>2</v>
      </c>
      <c r="AP148">
        <v>4</v>
      </c>
      <c r="AQ148">
        <v>1</v>
      </c>
      <c r="AR148">
        <v>2</v>
      </c>
      <c r="AS148">
        <v>12</v>
      </c>
      <c r="AT148">
        <v>1</v>
      </c>
      <c r="AU148">
        <v>2</v>
      </c>
      <c r="AV148">
        <v>1</v>
      </c>
      <c r="AW148">
        <v>5</v>
      </c>
      <c r="AX148">
        <v>4</v>
      </c>
      <c r="AY148">
        <v>2</v>
      </c>
      <c r="AZ148">
        <v>2</v>
      </c>
      <c r="BA148">
        <v>1</v>
      </c>
      <c r="BB148">
        <v>4</v>
      </c>
    </row>
    <row r="149" spans="1:54" x14ac:dyDescent="0.25">
      <c r="A149" t="s">
        <v>397</v>
      </c>
      <c r="B149" t="s">
        <v>398</v>
      </c>
      <c r="C149" t="s">
        <v>449</v>
      </c>
      <c r="D149">
        <v>33421</v>
      </c>
      <c r="E149">
        <v>1.0306084289999999</v>
      </c>
      <c r="F149">
        <v>21072</v>
      </c>
      <c r="G149">
        <v>112</v>
      </c>
      <c r="H149">
        <v>20960</v>
      </c>
      <c r="I149">
        <f t="shared" si="85"/>
        <v>73</v>
      </c>
      <c r="J149">
        <v>63.050178029999998</v>
      </c>
      <c r="K149">
        <v>7303</v>
      </c>
      <c r="L149">
        <v>13584</v>
      </c>
      <c r="M149">
        <f t="shared" si="86"/>
        <v>-29.966603053435115</v>
      </c>
      <c r="N149" s="4">
        <f t="shared" si="87"/>
        <v>11859</v>
      </c>
      <c r="O149" s="5">
        <f t="shared" si="88"/>
        <v>5623</v>
      </c>
      <c r="P149" s="2">
        <f t="shared" si="89"/>
        <v>3246</v>
      </c>
      <c r="Q149" s="2">
        <f t="shared" si="90"/>
        <v>70</v>
      </c>
      <c r="R149">
        <f t="shared" si="95"/>
        <v>29.751908396946565</v>
      </c>
      <c r="S149">
        <f t="shared" si="92"/>
        <v>15852</v>
      </c>
      <c r="T149">
        <f t="shared" si="93"/>
        <v>4946</v>
      </c>
      <c r="U149">
        <f t="shared" si="94"/>
        <v>52.032442748091604</v>
      </c>
      <c r="V149" t="s">
        <v>104</v>
      </c>
      <c r="W149">
        <f t="shared" si="84"/>
        <v>24.15553435114504</v>
      </c>
      <c r="X149">
        <v>1043</v>
      </c>
      <c r="Y149">
        <v>378</v>
      </c>
      <c r="Z149">
        <v>70</v>
      </c>
      <c r="AA149">
        <v>606</v>
      </c>
      <c r="AB149">
        <v>1610</v>
      </c>
      <c r="AC149">
        <v>9643</v>
      </c>
      <c r="AD149">
        <v>4580</v>
      </c>
      <c r="AE149">
        <v>2868</v>
      </c>
      <c r="AF149">
        <v>681.2</v>
      </c>
      <c r="AG149">
        <v>89</v>
      </c>
      <c r="AH149">
        <v>0</v>
      </c>
      <c r="AI149">
        <v>22</v>
      </c>
      <c r="AJ149">
        <v>1</v>
      </c>
      <c r="AK149">
        <v>4</v>
      </c>
      <c r="AL149">
        <v>2</v>
      </c>
      <c r="AM149">
        <v>0</v>
      </c>
      <c r="AN149">
        <v>1</v>
      </c>
      <c r="AO149">
        <v>1</v>
      </c>
      <c r="AP149">
        <v>0</v>
      </c>
      <c r="AQ149">
        <v>1</v>
      </c>
      <c r="AR149">
        <v>7</v>
      </c>
      <c r="AS149">
        <v>11</v>
      </c>
      <c r="AT149">
        <v>4</v>
      </c>
      <c r="AU149">
        <v>1</v>
      </c>
      <c r="AV149">
        <v>1</v>
      </c>
      <c r="AW149">
        <v>4</v>
      </c>
      <c r="AX149">
        <v>3</v>
      </c>
      <c r="AY149">
        <v>1</v>
      </c>
      <c r="AZ149">
        <v>1</v>
      </c>
      <c r="BA149">
        <v>1</v>
      </c>
      <c r="BB149">
        <v>7</v>
      </c>
    </row>
    <row r="150" spans="1:54" x14ac:dyDescent="0.25">
      <c r="A150" t="s">
        <v>399</v>
      </c>
      <c r="B150" t="s">
        <v>400</v>
      </c>
      <c r="C150" t="s">
        <v>449</v>
      </c>
      <c r="D150">
        <v>32605</v>
      </c>
      <c r="E150">
        <v>1.0054453139999999</v>
      </c>
      <c r="F150">
        <v>22192</v>
      </c>
      <c r="G150">
        <v>87</v>
      </c>
      <c r="H150">
        <v>22105</v>
      </c>
      <c r="I150">
        <f t="shared" si="85"/>
        <v>81</v>
      </c>
      <c r="J150">
        <v>68.063180489999993</v>
      </c>
      <c r="K150">
        <v>14216</v>
      </c>
      <c r="L150">
        <v>7808</v>
      </c>
      <c r="M150">
        <f t="shared" si="86"/>
        <v>28.988916534720651</v>
      </c>
      <c r="N150" s="5">
        <f t="shared" si="87"/>
        <v>7145</v>
      </c>
      <c r="O150" s="4">
        <f t="shared" si="88"/>
        <v>13315</v>
      </c>
      <c r="P150" s="2">
        <f t="shared" si="89"/>
        <v>1244</v>
      </c>
      <c r="Q150" s="2">
        <f t="shared" si="90"/>
        <v>249</v>
      </c>
      <c r="R150">
        <f t="shared" si="95"/>
        <v>-27.912237050441078</v>
      </c>
      <c r="S150">
        <f t="shared" si="92"/>
        <v>13832</v>
      </c>
      <c r="T150">
        <f t="shared" si="93"/>
        <v>8121</v>
      </c>
      <c r="U150">
        <f t="shared" si="94"/>
        <v>25.835783759330468</v>
      </c>
      <c r="V150" t="s">
        <v>105</v>
      </c>
      <c r="W150">
        <f t="shared" si="84"/>
        <v>-19.904998869034156</v>
      </c>
      <c r="X150">
        <v>3172</v>
      </c>
      <c r="Y150">
        <v>186</v>
      </c>
      <c r="Z150">
        <v>249</v>
      </c>
      <c r="AA150">
        <v>750</v>
      </c>
      <c r="AB150">
        <v>652</v>
      </c>
      <c r="AC150">
        <v>5743</v>
      </c>
      <c r="AD150">
        <v>10143</v>
      </c>
      <c r="AE150">
        <v>1058</v>
      </c>
      <c r="AF150">
        <v>718.41250000000002</v>
      </c>
      <c r="AG150">
        <v>71</v>
      </c>
      <c r="AH150">
        <v>0</v>
      </c>
      <c r="AI150">
        <v>30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2</v>
      </c>
      <c r="AS150">
        <v>13</v>
      </c>
      <c r="AT150">
        <v>4</v>
      </c>
      <c r="AU150">
        <v>0</v>
      </c>
      <c r="AV150">
        <v>0</v>
      </c>
      <c r="AW150">
        <v>8</v>
      </c>
      <c r="AX150">
        <v>2</v>
      </c>
      <c r="AY150">
        <v>6</v>
      </c>
      <c r="AZ150">
        <v>0</v>
      </c>
      <c r="BA150">
        <v>8</v>
      </c>
      <c r="BB150">
        <v>3</v>
      </c>
    </row>
    <row r="151" spans="1:54" x14ac:dyDescent="0.25">
      <c r="A151" t="s">
        <v>401</v>
      </c>
      <c r="B151" t="s">
        <v>402</v>
      </c>
      <c r="C151" t="s">
        <v>449</v>
      </c>
      <c r="D151">
        <v>32555</v>
      </c>
      <c r="E151">
        <v>1.003903456</v>
      </c>
      <c r="F151">
        <v>22689</v>
      </c>
      <c r="G151">
        <v>72</v>
      </c>
      <c r="H151">
        <v>22617</v>
      </c>
      <c r="I151">
        <f t="shared" si="85"/>
        <v>71</v>
      </c>
      <c r="J151">
        <v>69.694363390000007</v>
      </c>
      <c r="K151">
        <v>16809</v>
      </c>
      <c r="L151">
        <v>5737</v>
      </c>
      <c r="M151">
        <f t="shared" si="86"/>
        <v>48.954326391652295</v>
      </c>
      <c r="N151" s="5">
        <f t="shared" si="87"/>
        <v>5886</v>
      </c>
      <c r="O151" s="4">
        <f t="shared" si="88"/>
        <v>15933</v>
      </c>
      <c r="P151" s="2">
        <f t="shared" si="89"/>
        <v>465</v>
      </c>
      <c r="Q151" s="2">
        <f t="shared" si="90"/>
        <v>219</v>
      </c>
      <c r="R151">
        <f t="shared" si="95"/>
        <v>-44.422337179997349</v>
      </c>
      <c r="S151">
        <f t="shared" si="92"/>
        <v>13155</v>
      </c>
      <c r="T151">
        <f t="shared" si="93"/>
        <v>9348</v>
      </c>
      <c r="U151">
        <f t="shared" si="94"/>
        <v>16.832471150019895</v>
      </c>
      <c r="V151" t="s">
        <v>105</v>
      </c>
      <c r="W151">
        <f t="shared" si="84"/>
        <v>-36.163063182561793</v>
      </c>
      <c r="X151">
        <v>3199</v>
      </c>
      <c r="Y151">
        <v>140</v>
      </c>
      <c r="Z151">
        <v>219</v>
      </c>
      <c r="AA151">
        <v>674</v>
      </c>
      <c r="AB151">
        <v>657</v>
      </c>
      <c r="AC151">
        <v>4555</v>
      </c>
      <c r="AD151">
        <v>12734</v>
      </c>
      <c r="AE151">
        <v>325</v>
      </c>
      <c r="AF151">
        <v>735.05250000000001</v>
      </c>
      <c r="AG151">
        <v>43</v>
      </c>
      <c r="AH151">
        <v>0</v>
      </c>
      <c r="AI151">
        <v>29</v>
      </c>
      <c r="AJ151">
        <v>0</v>
      </c>
      <c r="AK151">
        <v>0</v>
      </c>
      <c r="AL151">
        <v>2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3</v>
      </c>
      <c r="AS151">
        <v>11</v>
      </c>
      <c r="AT151">
        <v>4</v>
      </c>
      <c r="AU151">
        <v>0</v>
      </c>
      <c r="AV151">
        <v>0</v>
      </c>
      <c r="AW151">
        <v>7</v>
      </c>
      <c r="AX151">
        <v>1</v>
      </c>
      <c r="AY151">
        <v>3</v>
      </c>
      <c r="AZ151">
        <v>0</v>
      </c>
      <c r="BA151">
        <v>4</v>
      </c>
      <c r="BB151">
        <v>4</v>
      </c>
    </row>
    <row r="152" spans="1:54" x14ac:dyDescent="0.25">
      <c r="A152" t="s">
        <v>403</v>
      </c>
      <c r="B152" t="s">
        <v>404</v>
      </c>
      <c r="C152" t="s">
        <v>449</v>
      </c>
      <c r="D152">
        <v>32214</v>
      </c>
      <c r="E152">
        <v>0.99338798800000006</v>
      </c>
      <c r="F152">
        <v>23705</v>
      </c>
      <c r="G152">
        <v>64</v>
      </c>
      <c r="H152">
        <v>23641</v>
      </c>
      <c r="I152">
        <f t="shared" si="85"/>
        <v>72</v>
      </c>
      <c r="J152">
        <v>73.586018499999994</v>
      </c>
      <c r="K152">
        <v>15696</v>
      </c>
      <c r="L152">
        <v>7873</v>
      </c>
      <c r="M152">
        <f t="shared" si="86"/>
        <v>33.09081680131974</v>
      </c>
      <c r="N152" s="5">
        <f t="shared" si="87"/>
        <v>7834</v>
      </c>
      <c r="O152" s="4">
        <f t="shared" si="88"/>
        <v>14747</v>
      </c>
      <c r="P152" s="2">
        <f t="shared" si="89"/>
        <v>834</v>
      </c>
      <c r="Q152" s="2">
        <f t="shared" si="90"/>
        <v>97</v>
      </c>
      <c r="R152">
        <f t="shared" si="95"/>
        <v>-29.241571845522611</v>
      </c>
      <c r="S152">
        <f t="shared" si="92"/>
        <v>14542.25</v>
      </c>
      <c r="T152">
        <f t="shared" si="93"/>
        <v>8969.75</v>
      </c>
      <c r="U152">
        <f t="shared" si="94"/>
        <v>23.571337929867603</v>
      </c>
      <c r="V152" t="s">
        <v>105</v>
      </c>
      <c r="W152">
        <f t="shared" si="84"/>
        <v>-26.716297956939215</v>
      </c>
      <c r="X152">
        <v>2312</v>
      </c>
      <c r="Y152">
        <v>106</v>
      </c>
      <c r="Z152">
        <v>97</v>
      </c>
      <c r="AA152">
        <v>863</v>
      </c>
      <c r="AB152">
        <v>852</v>
      </c>
      <c r="AC152">
        <v>6119</v>
      </c>
      <c r="AD152">
        <v>12435</v>
      </c>
      <c r="AE152">
        <v>728</v>
      </c>
      <c r="AF152">
        <v>768.33249999999998</v>
      </c>
      <c r="AG152">
        <v>57</v>
      </c>
      <c r="AH152">
        <v>0</v>
      </c>
      <c r="AI152">
        <v>20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2</v>
      </c>
      <c r="AR152">
        <v>2</v>
      </c>
      <c r="AS152">
        <v>11</v>
      </c>
      <c r="AT152">
        <v>5</v>
      </c>
      <c r="AU152">
        <v>0</v>
      </c>
      <c r="AV152">
        <v>2</v>
      </c>
      <c r="AW152">
        <v>10</v>
      </c>
      <c r="AX152">
        <v>0</v>
      </c>
      <c r="AY152">
        <v>3</v>
      </c>
      <c r="AZ152">
        <v>0</v>
      </c>
      <c r="BA152">
        <v>8</v>
      </c>
      <c r="BB152">
        <v>6</v>
      </c>
    </row>
    <row r="153" spans="1:54" x14ac:dyDescent="0.25">
      <c r="A153" t="s">
        <v>405</v>
      </c>
      <c r="B153" t="s">
        <v>406</v>
      </c>
      <c r="C153" t="s">
        <v>449</v>
      </c>
      <c r="D153">
        <v>32962</v>
      </c>
      <c r="E153">
        <v>1.016454177</v>
      </c>
      <c r="F153">
        <v>23060</v>
      </c>
      <c r="G153">
        <v>91</v>
      </c>
      <c r="H153">
        <v>22969</v>
      </c>
      <c r="I153">
        <f t="shared" si="85"/>
        <v>73</v>
      </c>
      <c r="J153">
        <v>69.959347129999998</v>
      </c>
      <c r="K153">
        <v>12573</v>
      </c>
      <c r="L153">
        <v>10323</v>
      </c>
      <c r="M153">
        <f t="shared" si="86"/>
        <v>9.7958117462667076</v>
      </c>
      <c r="N153" s="5">
        <f t="shared" si="87"/>
        <v>9338</v>
      </c>
      <c r="O153" s="4">
        <f t="shared" si="88"/>
        <v>11653</v>
      </c>
      <c r="P153" s="2">
        <f t="shared" si="89"/>
        <v>1720</v>
      </c>
      <c r="Q153" s="2">
        <f t="shared" si="90"/>
        <v>107</v>
      </c>
      <c r="R153">
        <f t="shared" si="95"/>
        <v>-10.078801863381079</v>
      </c>
      <c r="S153">
        <f t="shared" si="92"/>
        <v>15060.5</v>
      </c>
      <c r="T153">
        <f t="shared" si="93"/>
        <v>7757.5</v>
      </c>
      <c r="U153">
        <f t="shared" si="94"/>
        <v>31.795028081327008</v>
      </c>
      <c r="V153" t="s">
        <v>105</v>
      </c>
      <c r="W153">
        <f t="shared" si="84"/>
        <v>-11.145456920196787</v>
      </c>
      <c r="X153">
        <v>1916</v>
      </c>
      <c r="Y153">
        <v>309</v>
      </c>
      <c r="Z153">
        <v>107</v>
      </c>
      <c r="AA153">
        <v>1348</v>
      </c>
      <c r="AB153">
        <v>813</v>
      </c>
      <c r="AC153">
        <v>7177</v>
      </c>
      <c r="AD153">
        <v>9737</v>
      </c>
      <c r="AE153">
        <v>1411</v>
      </c>
      <c r="AF153">
        <v>746.49249999999995</v>
      </c>
      <c r="AG153">
        <v>78</v>
      </c>
      <c r="AH153">
        <v>0</v>
      </c>
      <c r="AI153">
        <v>26</v>
      </c>
      <c r="AJ153">
        <v>1</v>
      </c>
      <c r="AK153">
        <v>1</v>
      </c>
      <c r="AL153">
        <v>3</v>
      </c>
      <c r="AM153">
        <v>1</v>
      </c>
      <c r="AN153">
        <v>0</v>
      </c>
      <c r="AO153">
        <v>3</v>
      </c>
      <c r="AP153">
        <v>2</v>
      </c>
      <c r="AQ153">
        <v>4</v>
      </c>
      <c r="AR153">
        <v>1</v>
      </c>
      <c r="AS153">
        <v>11</v>
      </c>
      <c r="AT153">
        <v>0</v>
      </c>
      <c r="AU153">
        <v>0</v>
      </c>
      <c r="AV153">
        <v>0</v>
      </c>
      <c r="AW153">
        <v>10</v>
      </c>
      <c r="AX153">
        <v>1</v>
      </c>
      <c r="AY153">
        <v>2</v>
      </c>
      <c r="AZ153">
        <v>0</v>
      </c>
      <c r="BA153">
        <v>0</v>
      </c>
      <c r="BB153">
        <v>7</v>
      </c>
    </row>
    <row r="154" spans="1:54" x14ac:dyDescent="0.25">
      <c r="A154" t="s">
        <v>407</v>
      </c>
      <c r="B154" t="s">
        <v>408</v>
      </c>
      <c r="C154" t="s">
        <v>449</v>
      </c>
      <c r="D154">
        <v>33014</v>
      </c>
      <c r="E154">
        <v>1.018057709</v>
      </c>
      <c r="F154">
        <v>23081</v>
      </c>
      <c r="G154">
        <v>86</v>
      </c>
      <c r="H154">
        <v>22995</v>
      </c>
      <c r="I154">
        <f t="shared" si="85"/>
        <v>71</v>
      </c>
      <c r="J154">
        <v>69.912764280000005</v>
      </c>
      <c r="K154">
        <v>13853</v>
      </c>
      <c r="L154">
        <v>9071</v>
      </c>
      <c r="M154">
        <f t="shared" si="86"/>
        <v>20.795825179386824</v>
      </c>
      <c r="N154" s="5">
        <f t="shared" si="87"/>
        <v>8785</v>
      </c>
      <c r="O154" s="4">
        <f t="shared" si="88"/>
        <v>12758</v>
      </c>
      <c r="P154" s="2">
        <f t="shared" si="89"/>
        <v>1203</v>
      </c>
      <c r="Q154" s="2">
        <f t="shared" si="90"/>
        <v>100</v>
      </c>
      <c r="R154">
        <f t="shared" si="95"/>
        <v>-17.277669058490975</v>
      </c>
      <c r="S154">
        <f t="shared" si="92"/>
        <v>14655.75</v>
      </c>
      <c r="T154">
        <f t="shared" si="93"/>
        <v>8190.25</v>
      </c>
      <c r="U154">
        <f t="shared" si="94"/>
        <v>28.11698195259839</v>
      </c>
      <c r="V154" t="s">
        <v>105</v>
      </c>
      <c r="W154">
        <f t="shared" si="84"/>
        <v>-16.481843879104151</v>
      </c>
      <c r="X154">
        <v>2133</v>
      </c>
      <c r="Y154">
        <v>294</v>
      </c>
      <c r="Z154">
        <v>100</v>
      </c>
      <c r="AA154">
        <v>955</v>
      </c>
      <c r="AB154">
        <v>995</v>
      </c>
      <c r="AC154">
        <v>6835</v>
      </c>
      <c r="AD154">
        <v>10625</v>
      </c>
      <c r="AE154">
        <v>909</v>
      </c>
      <c r="AF154">
        <v>747.33749999999998</v>
      </c>
      <c r="AG154">
        <v>78</v>
      </c>
      <c r="AH154">
        <v>0</v>
      </c>
      <c r="AI154">
        <v>25</v>
      </c>
      <c r="AJ154">
        <v>1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7</v>
      </c>
      <c r="AS154">
        <v>13</v>
      </c>
      <c r="AT154">
        <v>4</v>
      </c>
      <c r="AU154">
        <v>3</v>
      </c>
      <c r="AV154">
        <v>1</v>
      </c>
      <c r="AW154">
        <v>3</v>
      </c>
      <c r="AX154">
        <v>2</v>
      </c>
      <c r="AY154">
        <v>1</v>
      </c>
      <c r="AZ154">
        <v>1</v>
      </c>
      <c r="BA154">
        <v>4</v>
      </c>
      <c r="BB154">
        <v>3</v>
      </c>
    </row>
    <row r="155" spans="1:54" x14ac:dyDescent="0.25">
      <c r="A155" t="s">
        <v>409</v>
      </c>
      <c r="B155" t="s">
        <v>410</v>
      </c>
      <c r="C155" t="s">
        <v>449</v>
      </c>
      <c r="D155">
        <v>31429</v>
      </c>
      <c r="E155">
        <v>0.96918082400000005</v>
      </c>
      <c r="F155">
        <v>18360</v>
      </c>
      <c r="G155">
        <v>76</v>
      </c>
      <c r="H155">
        <v>18284</v>
      </c>
      <c r="I155">
        <f t="shared" si="85"/>
        <v>85</v>
      </c>
      <c r="J155">
        <v>58.41738522</v>
      </c>
      <c r="K155">
        <v>11576</v>
      </c>
      <c r="L155">
        <v>6623</v>
      </c>
      <c r="M155">
        <f t="shared" si="86"/>
        <v>27.089258367971997</v>
      </c>
      <c r="N155" s="5">
        <f t="shared" si="87"/>
        <v>6873</v>
      </c>
      <c r="O155" s="4">
        <f t="shared" si="88"/>
        <v>10246</v>
      </c>
      <c r="P155" s="2">
        <f t="shared" si="89"/>
        <v>868</v>
      </c>
      <c r="Q155" s="2">
        <f t="shared" si="90"/>
        <v>164</v>
      </c>
      <c r="R155">
        <f t="shared" si="95"/>
        <v>-18.447823233428135</v>
      </c>
      <c r="S155">
        <f t="shared" si="92"/>
        <v>11218.75</v>
      </c>
      <c r="T155">
        <f t="shared" si="93"/>
        <v>6932.25</v>
      </c>
      <c r="U155">
        <f t="shared" si="94"/>
        <v>23.443994749507766</v>
      </c>
      <c r="V155" t="s">
        <v>105</v>
      </c>
      <c r="W155">
        <f t="shared" si="84"/>
        <v>-18.125136731568585</v>
      </c>
      <c r="X155">
        <v>1864</v>
      </c>
      <c r="Y155">
        <v>274</v>
      </c>
      <c r="Z155">
        <v>164</v>
      </c>
      <c r="AA155">
        <v>639</v>
      </c>
      <c r="AB155">
        <v>1166</v>
      </c>
      <c r="AC155">
        <v>5068</v>
      </c>
      <c r="AD155">
        <v>8382</v>
      </c>
      <c r="AE155">
        <v>594</v>
      </c>
      <c r="AF155">
        <v>594.23</v>
      </c>
      <c r="AG155">
        <v>48</v>
      </c>
      <c r="AH155">
        <v>0</v>
      </c>
      <c r="AI155">
        <v>30</v>
      </c>
      <c r="AJ155">
        <v>3</v>
      </c>
      <c r="AK155">
        <v>4</v>
      </c>
      <c r="AL155">
        <v>0</v>
      </c>
      <c r="AM155">
        <v>0</v>
      </c>
      <c r="AN155">
        <v>3</v>
      </c>
      <c r="AO155">
        <v>1</v>
      </c>
      <c r="AP155">
        <v>1</v>
      </c>
      <c r="AQ155">
        <v>1</v>
      </c>
      <c r="AR155">
        <v>2</v>
      </c>
      <c r="AS155">
        <v>17</v>
      </c>
      <c r="AT155">
        <v>0</v>
      </c>
      <c r="AU155">
        <v>1</v>
      </c>
      <c r="AV155">
        <v>0</v>
      </c>
      <c r="AW155">
        <v>6</v>
      </c>
      <c r="AX155">
        <v>2</v>
      </c>
      <c r="AY155">
        <v>2</v>
      </c>
      <c r="AZ155">
        <v>1</v>
      </c>
      <c r="BA155">
        <v>7</v>
      </c>
      <c r="BB155">
        <v>4</v>
      </c>
    </row>
    <row r="156" spans="1:54" x14ac:dyDescent="0.25">
      <c r="A156" t="s">
        <v>411</v>
      </c>
      <c r="B156" t="s">
        <v>412</v>
      </c>
      <c r="C156" t="s">
        <v>449</v>
      </c>
      <c r="D156">
        <v>32339</v>
      </c>
      <c r="E156">
        <v>0.99724263199999996</v>
      </c>
      <c r="F156">
        <v>21052</v>
      </c>
      <c r="G156">
        <v>73</v>
      </c>
      <c r="H156">
        <v>20979</v>
      </c>
      <c r="I156">
        <f t="shared" si="85"/>
        <v>72</v>
      </c>
      <c r="J156">
        <v>65.097869450000005</v>
      </c>
      <c r="K156">
        <v>14308</v>
      </c>
      <c r="L156">
        <v>6599</v>
      </c>
      <c r="M156">
        <f t="shared" si="86"/>
        <v>36.746270079603413</v>
      </c>
      <c r="N156" s="5">
        <f t="shared" si="87"/>
        <v>6884</v>
      </c>
      <c r="O156" s="4">
        <f t="shared" si="88"/>
        <v>13255</v>
      </c>
      <c r="P156" s="2">
        <f t="shared" si="89"/>
        <v>532</v>
      </c>
      <c r="Q156" s="2">
        <f t="shared" si="90"/>
        <v>187</v>
      </c>
      <c r="R156">
        <f t="shared" si="95"/>
        <v>-30.368463701797037</v>
      </c>
      <c r="S156">
        <f t="shared" si="92"/>
        <v>12715.5</v>
      </c>
      <c r="T156">
        <f t="shared" si="93"/>
        <v>8142.5</v>
      </c>
      <c r="U156">
        <f t="shared" si="94"/>
        <v>21.797988464655131</v>
      </c>
      <c r="V156" t="s">
        <v>105</v>
      </c>
      <c r="W156">
        <f t="shared" si="84"/>
        <v>-25.36345869679203</v>
      </c>
      <c r="X156">
        <v>2532</v>
      </c>
      <c r="Y156">
        <v>150</v>
      </c>
      <c r="Z156">
        <v>187</v>
      </c>
      <c r="AA156">
        <v>616</v>
      </c>
      <c r="AB156">
        <v>866</v>
      </c>
      <c r="AC156">
        <v>5402</v>
      </c>
      <c r="AD156">
        <v>10723</v>
      </c>
      <c r="AE156">
        <v>382</v>
      </c>
      <c r="AF156">
        <v>681.8175</v>
      </c>
      <c r="AG156">
        <v>49</v>
      </c>
      <c r="AH156">
        <v>0</v>
      </c>
      <c r="AI156">
        <v>32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2</v>
      </c>
      <c r="AP156">
        <v>0</v>
      </c>
      <c r="AQ156">
        <v>1</v>
      </c>
      <c r="AR156">
        <v>3</v>
      </c>
      <c r="AS156">
        <v>13</v>
      </c>
      <c r="AT156">
        <v>1</v>
      </c>
      <c r="AU156">
        <v>2</v>
      </c>
      <c r="AV156">
        <v>0</v>
      </c>
      <c r="AW156">
        <v>9</v>
      </c>
      <c r="AX156">
        <v>4</v>
      </c>
      <c r="AY156">
        <v>2</v>
      </c>
      <c r="AZ156">
        <v>0</v>
      </c>
      <c r="BA156">
        <v>0</v>
      </c>
      <c r="BB156">
        <v>2</v>
      </c>
    </row>
    <row r="157" spans="1:54" x14ac:dyDescent="0.25">
      <c r="N157" s="2"/>
      <c r="O157" s="2"/>
      <c r="P157" s="2"/>
      <c r="Q157" s="2"/>
    </row>
    <row r="158" spans="1:54" x14ac:dyDescent="0.25">
      <c r="A158" t="s">
        <v>413</v>
      </c>
      <c r="B158" t="s">
        <v>414</v>
      </c>
      <c r="C158" t="s">
        <v>450</v>
      </c>
      <c r="D158">
        <v>33532</v>
      </c>
      <c r="E158">
        <v>1.034031353</v>
      </c>
      <c r="F158">
        <v>23485</v>
      </c>
      <c r="G158">
        <v>62</v>
      </c>
      <c r="H158">
        <v>23423</v>
      </c>
      <c r="I158">
        <f t="shared" ref="I158:I175" si="96">SUM(AH158:BB158)</f>
        <v>39</v>
      </c>
      <c r="J158">
        <v>70.037576049999998</v>
      </c>
      <c r="K158">
        <v>19291</v>
      </c>
      <c r="L158">
        <v>4093</v>
      </c>
      <c r="M158">
        <f t="shared" ref="M158:M175" si="97">100*(K158-L158)/H158</f>
        <v>64.884942150877336</v>
      </c>
      <c r="N158" s="5">
        <f t="shared" ref="N158:N175" si="98">SUM(AA158:AC158)</f>
        <v>4356</v>
      </c>
      <c r="O158" s="4">
        <f t="shared" ref="O158:O175" si="99">X158+AD158</f>
        <v>18409</v>
      </c>
      <c r="P158" s="2">
        <f t="shared" ref="P158:P175" si="100">Y158+AE158</f>
        <v>214</v>
      </c>
      <c r="Q158" s="2">
        <f t="shared" ref="Q158:Q175" si="101">Z158</f>
        <v>376</v>
      </c>
      <c r="R158">
        <f t="shared" ref="R158:R170" si="102">100*(N158-O158)/H158</f>
        <v>-59.996584553643856</v>
      </c>
      <c r="S158">
        <f t="shared" ref="S158:S175" si="103">X158/2+Y158+AA158/4+AC158+AD158/2+AE158</f>
        <v>12978.25</v>
      </c>
      <c r="T158">
        <f t="shared" ref="T158:T175" si="104">X158/2+Z158+AA158*0.75+AB158+AD158/2</f>
        <v>10376.75</v>
      </c>
      <c r="U158">
        <f t="shared" ref="U158:U175" si="105">100*(S158-T158)/H158</f>
        <v>11.106604619391197</v>
      </c>
      <c r="V158" t="s">
        <v>105</v>
      </c>
      <c r="W158">
        <f>100/H158*(X158-AD158)</f>
        <v>-48.699995730692059</v>
      </c>
      <c r="X158">
        <v>3501</v>
      </c>
      <c r="Y158">
        <v>112</v>
      </c>
      <c r="Z158">
        <v>376</v>
      </c>
      <c r="AA158">
        <v>387</v>
      </c>
      <c r="AB158">
        <v>506</v>
      </c>
      <c r="AC158">
        <v>3463</v>
      </c>
      <c r="AD158">
        <v>14908</v>
      </c>
      <c r="AE158">
        <v>102</v>
      </c>
      <c r="AF158">
        <v>761.24749999999995</v>
      </c>
      <c r="AG158">
        <v>29</v>
      </c>
      <c r="AH158">
        <v>0</v>
      </c>
      <c r="AI158">
        <v>18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2</v>
      </c>
      <c r="AR158">
        <v>2</v>
      </c>
      <c r="AS158">
        <v>4</v>
      </c>
      <c r="AT158">
        <v>1</v>
      </c>
      <c r="AU158">
        <v>1</v>
      </c>
      <c r="AV158">
        <v>0</v>
      </c>
      <c r="AW158">
        <v>4</v>
      </c>
      <c r="AX158">
        <v>1</v>
      </c>
      <c r="AY158">
        <v>4</v>
      </c>
      <c r="AZ158">
        <v>0</v>
      </c>
      <c r="BA158">
        <v>1</v>
      </c>
      <c r="BB158">
        <v>0</v>
      </c>
    </row>
    <row r="159" spans="1:54" x14ac:dyDescent="0.25">
      <c r="A159" t="s">
        <v>415</v>
      </c>
      <c r="B159" t="s">
        <v>416</v>
      </c>
      <c r="C159" t="s">
        <v>450</v>
      </c>
      <c r="D159">
        <v>32793</v>
      </c>
      <c r="E159">
        <v>1.011242698</v>
      </c>
      <c r="F159">
        <v>23260</v>
      </c>
      <c r="G159">
        <v>70</v>
      </c>
      <c r="H159">
        <v>23190</v>
      </c>
      <c r="I159">
        <f t="shared" si="96"/>
        <v>55</v>
      </c>
      <c r="J159">
        <v>70.929771599999995</v>
      </c>
      <c r="K159">
        <v>17093</v>
      </c>
      <c r="L159">
        <v>6042</v>
      </c>
      <c r="M159">
        <f t="shared" si="97"/>
        <v>47.654161276412246</v>
      </c>
      <c r="N159" s="5">
        <f t="shared" si="98"/>
        <v>5521</v>
      </c>
      <c r="O159" s="4">
        <f t="shared" si="99"/>
        <v>16108</v>
      </c>
      <c r="P159" s="2">
        <f t="shared" si="100"/>
        <v>1205</v>
      </c>
      <c r="Q159" s="2">
        <f t="shared" si="101"/>
        <v>254</v>
      </c>
      <c r="R159">
        <f t="shared" si="102"/>
        <v>-45.653298835705044</v>
      </c>
      <c r="S159">
        <f t="shared" si="103"/>
        <v>13718.25</v>
      </c>
      <c r="T159">
        <f t="shared" si="104"/>
        <v>9369.75</v>
      </c>
      <c r="U159">
        <f t="shared" si="105"/>
        <v>18.751617076326003</v>
      </c>
      <c r="V159" t="s">
        <v>105</v>
      </c>
      <c r="W159">
        <f t="shared" si="84"/>
        <v>-37.537731780940057</v>
      </c>
      <c r="X159">
        <v>3054</v>
      </c>
      <c r="Y159">
        <v>689</v>
      </c>
      <c r="Z159">
        <v>254</v>
      </c>
      <c r="AA159">
        <v>441</v>
      </c>
      <c r="AB159">
        <v>731</v>
      </c>
      <c r="AC159">
        <v>4349</v>
      </c>
      <c r="AD159">
        <v>13054</v>
      </c>
      <c r="AE159">
        <v>516</v>
      </c>
      <c r="AF159">
        <v>753.67499999999995</v>
      </c>
      <c r="AG159">
        <v>47</v>
      </c>
      <c r="AH159">
        <v>0</v>
      </c>
      <c r="AI159">
        <v>19</v>
      </c>
      <c r="AJ159">
        <v>0</v>
      </c>
      <c r="AK159">
        <v>1</v>
      </c>
      <c r="AL159">
        <v>1</v>
      </c>
      <c r="AM159">
        <v>0</v>
      </c>
      <c r="AN159">
        <v>1</v>
      </c>
      <c r="AO159">
        <v>1</v>
      </c>
      <c r="AP159">
        <v>3</v>
      </c>
      <c r="AQ159">
        <v>0</v>
      </c>
      <c r="AR159">
        <v>1</v>
      </c>
      <c r="AS159">
        <v>11</v>
      </c>
      <c r="AT159">
        <v>3</v>
      </c>
      <c r="AU159">
        <v>1</v>
      </c>
      <c r="AV159">
        <v>0</v>
      </c>
      <c r="AW159">
        <v>7</v>
      </c>
      <c r="AX159">
        <v>0</v>
      </c>
      <c r="AY159">
        <v>4</v>
      </c>
      <c r="AZ159">
        <v>0</v>
      </c>
      <c r="BA159">
        <v>0</v>
      </c>
      <c r="BB159">
        <v>2</v>
      </c>
    </row>
    <row r="160" spans="1:54" x14ac:dyDescent="0.25">
      <c r="A160" t="s">
        <v>417</v>
      </c>
      <c r="B160" t="s">
        <v>418</v>
      </c>
      <c r="C160" t="s">
        <v>450</v>
      </c>
      <c r="D160">
        <v>31156</v>
      </c>
      <c r="E160">
        <v>0.96076228200000002</v>
      </c>
      <c r="F160">
        <v>20498</v>
      </c>
      <c r="G160">
        <v>53</v>
      </c>
      <c r="H160">
        <v>20445</v>
      </c>
      <c r="I160">
        <f t="shared" si="96"/>
        <v>35</v>
      </c>
      <c r="J160">
        <v>65.791500830000004</v>
      </c>
      <c r="K160">
        <v>14659</v>
      </c>
      <c r="L160">
        <v>5751</v>
      </c>
      <c r="M160">
        <f t="shared" si="97"/>
        <v>43.570555147957933</v>
      </c>
      <c r="N160" s="5">
        <f t="shared" si="98"/>
        <v>5978</v>
      </c>
      <c r="O160" s="4">
        <f t="shared" si="99"/>
        <v>13855</v>
      </c>
      <c r="P160" s="2">
        <f t="shared" si="100"/>
        <v>423</v>
      </c>
      <c r="Q160" s="2">
        <f t="shared" si="101"/>
        <v>132</v>
      </c>
      <c r="R160">
        <f t="shared" si="102"/>
        <v>-38.527757397896799</v>
      </c>
      <c r="S160">
        <f t="shared" si="103"/>
        <v>12299.5</v>
      </c>
      <c r="T160">
        <f t="shared" si="104"/>
        <v>8088.5</v>
      </c>
      <c r="U160">
        <f t="shared" si="105"/>
        <v>20.596722915138177</v>
      </c>
      <c r="V160" t="s">
        <v>105</v>
      </c>
      <c r="W160">
        <f t="shared" si="84"/>
        <v>-34.135485448764975</v>
      </c>
      <c r="X160">
        <v>2046</v>
      </c>
      <c r="Y160">
        <v>94</v>
      </c>
      <c r="Z160">
        <v>132</v>
      </c>
      <c r="AA160">
        <v>476</v>
      </c>
      <c r="AB160">
        <v>672</v>
      </c>
      <c r="AC160">
        <v>4830</v>
      </c>
      <c r="AD160">
        <v>11809</v>
      </c>
      <c r="AE160">
        <v>329</v>
      </c>
      <c r="AF160">
        <v>664.46249999999998</v>
      </c>
      <c r="AG160">
        <v>22</v>
      </c>
      <c r="AH160">
        <v>0</v>
      </c>
      <c r="AI160">
        <v>3</v>
      </c>
      <c r="AJ160">
        <v>2</v>
      </c>
      <c r="AK160">
        <v>0</v>
      </c>
      <c r="AL160">
        <v>1</v>
      </c>
      <c r="AM160">
        <v>0</v>
      </c>
      <c r="AN160">
        <v>0</v>
      </c>
      <c r="AO160">
        <v>1</v>
      </c>
      <c r="AP160">
        <v>1</v>
      </c>
      <c r="AQ160">
        <v>1</v>
      </c>
      <c r="AR160">
        <v>1</v>
      </c>
      <c r="AS160">
        <v>11</v>
      </c>
      <c r="AT160">
        <v>2</v>
      </c>
      <c r="AU160">
        <v>3</v>
      </c>
      <c r="AV160">
        <v>0</v>
      </c>
      <c r="AW160">
        <v>2</v>
      </c>
      <c r="AX160">
        <v>3</v>
      </c>
      <c r="AY160">
        <v>1</v>
      </c>
      <c r="AZ160">
        <v>0</v>
      </c>
      <c r="BA160">
        <v>1</v>
      </c>
      <c r="BB160">
        <v>2</v>
      </c>
    </row>
    <row r="161" spans="1:54" x14ac:dyDescent="0.25">
      <c r="A161" t="s">
        <v>419</v>
      </c>
      <c r="B161" t="s">
        <v>420</v>
      </c>
      <c r="C161" t="s">
        <v>450</v>
      </c>
      <c r="D161">
        <v>30998</v>
      </c>
      <c r="E161">
        <v>0.95589001200000001</v>
      </c>
      <c r="F161">
        <v>21340</v>
      </c>
      <c r="G161">
        <v>67</v>
      </c>
      <c r="H161">
        <v>21273</v>
      </c>
      <c r="I161">
        <f t="shared" si="96"/>
        <v>82</v>
      </c>
      <c r="J161">
        <v>68.843151169999999</v>
      </c>
      <c r="K161">
        <v>14434</v>
      </c>
      <c r="L161">
        <v>6755</v>
      </c>
      <c r="M161">
        <f t="shared" si="97"/>
        <v>36.097400460677854</v>
      </c>
      <c r="N161" s="5">
        <f t="shared" si="98"/>
        <v>6726</v>
      </c>
      <c r="O161" s="4">
        <f t="shared" si="99"/>
        <v>13488</v>
      </c>
      <c r="P161" s="2">
        <f t="shared" si="100"/>
        <v>851</v>
      </c>
      <c r="Q161" s="2">
        <f t="shared" si="101"/>
        <v>92</v>
      </c>
      <c r="R161">
        <f t="shared" si="102"/>
        <v>-31.786771964461995</v>
      </c>
      <c r="S161">
        <f t="shared" si="103"/>
        <v>13083.75</v>
      </c>
      <c r="T161">
        <f t="shared" si="104"/>
        <v>8073.25</v>
      </c>
      <c r="U161">
        <f t="shared" si="105"/>
        <v>23.553330512856672</v>
      </c>
      <c r="V161" t="s">
        <v>105</v>
      </c>
      <c r="W161">
        <f t="shared" si="84"/>
        <v>-29.041508014854511</v>
      </c>
      <c r="X161">
        <v>1949</v>
      </c>
      <c r="Y161">
        <v>168</v>
      </c>
      <c r="Z161">
        <v>92</v>
      </c>
      <c r="AA161">
        <v>511</v>
      </c>
      <c r="AB161">
        <v>854</v>
      </c>
      <c r="AC161">
        <v>5361</v>
      </c>
      <c r="AD161">
        <v>11539</v>
      </c>
      <c r="AE161">
        <v>683</v>
      </c>
      <c r="AF161">
        <v>691.37249999999995</v>
      </c>
      <c r="AG161">
        <v>32</v>
      </c>
      <c r="AH161">
        <v>0</v>
      </c>
      <c r="AI161">
        <v>29</v>
      </c>
      <c r="AJ161">
        <v>2</v>
      </c>
      <c r="AK161">
        <v>1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3</v>
      </c>
      <c r="AR161">
        <v>3</v>
      </c>
      <c r="AS161">
        <v>24</v>
      </c>
      <c r="AT161">
        <v>4</v>
      </c>
      <c r="AU161">
        <v>0</v>
      </c>
      <c r="AV161">
        <v>0</v>
      </c>
      <c r="AW161">
        <v>5</v>
      </c>
      <c r="AX161">
        <v>1</v>
      </c>
      <c r="AY161">
        <v>0</v>
      </c>
      <c r="AZ161">
        <v>0</v>
      </c>
      <c r="BA161">
        <v>1</v>
      </c>
      <c r="BB161">
        <v>7</v>
      </c>
    </row>
    <row r="162" spans="1:54" x14ac:dyDescent="0.25">
      <c r="A162" t="s">
        <v>421</v>
      </c>
      <c r="B162" t="s">
        <v>422</v>
      </c>
      <c r="C162" t="s">
        <v>450</v>
      </c>
      <c r="D162">
        <v>31846</v>
      </c>
      <c r="E162">
        <v>0.98203991599999996</v>
      </c>
      <c r="F162">
        <v>21416</v>
      </c>
      <c r="G162">
        <v>72</v>
      </c>
      <c r="H162">
        <v>21344</v>
      </c>
      <c r="I162">
        <f t="shared" si="96"/>
        <v>69</v>
      </c>
      <c r="J162">
        <v>67.248634050000007</v>
      </c>
      <c r="K162">
        <v>12826</v>
      </c>
      <c r="L162">
        <v>8449</v>
      </c>
      <c r="M162">
        <f t="shared" si="97"/>
        <v>20.506934032983509</v>
      </c>
      <c r="N162" s="5">
        <f t="shared" si="98"/>
        <v>8032</v>
      </c>
      <c r="O162" s="4">
        <f t="shared" si="99"/>
        <v>11768</v>
      </c>
      <c r="P162" s="2">
        <f t="shared" si="100"/>
        <v>1325</v>
      </c>
      <c r="Q162" s="2">
        <f t="shared" si="101"/>
        <v>88</v>
      </c>
      <c r="R162">
        <f t="shared" si="102"/>
        <v>-17.503748125937033</v>
      </c>
      <c r="S162">
        <f t="shared" si="103"/>
        <v>13729.5</v>
      </c>
      <c r="T162">
        <f t="shared" si="104"/>
        <v>7483.5</v>
      </c>
      <c r="U162">
        <f t="shared" si="105"/>
        <v>29.263493253373312</v>
      </c>
      <c r="V162" t="s">
        <v>105</v>
      </c>
      <c r="W162">
        <f t="shared" si="84"/>
        <v>-16.777548725637182</v>
      </c>
      <c r="X162">
        <v>1847</v>
      </c>
      <c r="Y162">
        <v>411</v>
      </c>
      <c r="Z162">
        <v>88</v>
      </c>
      <c r="AA162">
        <v>722</v>
      </c>
      <c r="AB162">
        <v>970</v>
      </c>
      <c r="AC162">
        <v>6340</v>
      </c>
      <c r="AD162">
        <v>9921</v>
      </c>
      <c r="AE162">
        <v>914</v>
      </c>
      <c r="AF162">
        <v>693.68</v>
      </c>
      <c r="AG162">
        <v>62</v>
      </c>
      <c r="AH162">
        <v>0</v>
      </c>
      <c r="AI162">
        <v>19</v>
      </c>
      <c r="AJ162">
        <v>1</v>
      </c>
      <c r="AK162">
        <v>0</v>
      </c>
      <c r="AL162">
        <v>1</v>
      </c>
      <c r="AM162">
        <v>0</v>
      </c>
      <c r="AN162">
        <v>2</v>
      </c>
      <c r="AO162">
        <v>0</v>
      </c>
      <c r="AP162">
        <v>5</v>
      </c>
      <c r="AQ162">
        <v>3</v>
      </c>
      <c r="AR162">
        <v>3</v>
      </c>
      <c r="AS162">
        <v>13</v>
      </c>
      <c r="AT162">
        <v>2</v>
      </c>
      <c r="AU162">
        <v>1</v>
      </c>
      <c r="AV162">
        <v>1</v>
      </c>
      <c r="AW162">
        <v>5</v>
      </c>
      <c r="AX162">
        <v>2</v>
      </c>
      <c r="AY162">
        <v>4</v>
      </c>
      <c r="AZ162">
        <v>3</v>
      </c>
      <c r="BA162">
        <v>1</v>
      </c>
      <c r="BB162">
        <v>3</v>
      </c>
    </row>
    <row r="163" spans="1:54" x14ac:dyDescent="0.25">
      <c r="A163" t="s">
        <v>423</v>
      </c>
      <c r="B163" t="s">
        <v>424</v>
      </c>
      <c r="C163" t="s">
        <v>450</v>
      </c>
      <c r="D163">
        <v>33402</v>
      </c>
      <c r="E163">
        <v>1.0300225240000001</v>
      </c>
      <c r="F163">
        <v>23895</v>
      </c>
      <c r="G163">
        <v>41</v>
      </c>
      <c r="H163">
        <v>23854</v>
      </c>
      <c r="I163">
        <f t="shared" si="96"/>
        <v>49</v>
      </c>
      <c r="J163">
        <v>71.537632479999999</v>
      </c>
      <c r="K163">
        <v>18713</v>
      </c>
      <c r="L163">
        <v>5092</v>
      </c>
      <c r="M163">
        <f t="shared" si="97"/>
        <v>57.101534333864343</v>
      </c>
      <c r="N163" s="5">
        <f t="shared" si="98"/>
        <v>5224</v>
      </c>
      <c r="O163" s="4">
        <f t="shared" si="99"/>
        <v>17963</v>
      </c>
      <c r="P163" s="2">
        <f t="shared" si="100"/>
        <v>453</v>
      </c>
      <c r="Q163" s="2">
        <f t="shared" si="101"/>
        <v>133</v>
      </c>
      <c r="R163">
        <f t="shared" si="102"/>
        <v>-53.404041250943237</v>
      </c>
      <c r="S163">
        <f t="shared" si="103"/>
        <v>13734.75</v>
      </c>
      <c r="T163">
        <f t="shared" si="104"/>
        <v>10038.25</v>
      </c>
      <c r="U163">
        <f t="shared" si="105"/>
        <v>15.496352812945418</v>
      </c>
      <c r="V163" t="s">
        <v>105</v>
      </c>
      <c r="W163">
        <f t="shared" si="84"/>
        <v>-46.717531650876161</v>
      </c>
      <c r="X163">
        <v>2621</v>
      </c>
      <c r="Y163">
        <v>200</v>
      </c>
      <c r="Z163">
        <v>133</v>
      </c>
      <c r="AA163">
        <v>409</v>
      </c>
      <c r="AB163">
        <v>617</v>
      </c>
      <c r="AC163">
        <v>4198</v>
      </c>
      <c r="AD163">
        <v>15342</v>
      </c>
      <c r="AE163">
        <v>253</v>
      </c>
      <c r="AF163">
        <v>775.255</v>
      </c>
      <c r="AG163">
        <v>32</v>
      </c>
      <c r="AH163">
        <v>0</v>
      </c>
      <c r="AI163">
        <v>22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2</v>
      </c>
      <c r="AP163">
        <v>1</v>
      </c>
      <c r="AQ163">
        <v>0</v>
      </c>
      <c r="AR163">
        <v>3</v>
      </c>
      <c r="AS163">
        <v>6</v>
      </c>
      <c r="AT163">
        <v>3</v>
      </c>
      <c r="AU163">
        <v>0</v>
      </c>
      <c r="AV163">
        <v>1</v>
      </c>
      <c r="AW163">
        <v>5</v>
      </c>
      <c r="AX163">
        <v>0</v>
      </c>
      <c r="AY163">
        <v>1</v>
      </c>
      <c r="AZ163">
        <v>0</v>
      </c>
      <c r="BA163">
        <v>3</v>
      </c>
      <c r="BB163">
        <v>1</v>
      </c>
    </row>
    <row r="164" spans="1:54" x14ac:dyDescent="0.25">
      <c r="A164" t="s">
        <v>425</v>
      </c>
      <c r="B164" t="s">
        <v>426</v>
      </c>
      <c r="C164" t="s">
        <v>450</v>
      </c>
      <c r="D164">
        <v>32352</v>
      </c>
      <c r="E164">
        <v>0.99764351500000004</v>
      </c>
      <c r="F164">
        <v>24136</v>
      </c>
      <c r="G164">
        <v>58</v>
      </c>
      <c r="H164">
        <v>24078</v>
      </c>
      <c r="I164">
        <f t="shared" si="96"/>
        <v>60</v>
      </c>
      <c r="J164">
        <v>74.604352129999995</v>
      </c>
      <c r="K164">
        <v>16768</v>
      </c>
      <c r="L164">
        <v>7250</v>
      </c>
      <c r="M164">
        <f t="shared" si="97"/>
        <v>39.529861284159814</v>
      </c>
      <c r="N164" s="5">
        <f t="shared" si="98"/>
        <v>6644</v>
      </c>
      <c r="O164" s="4">
        <f t="shared" si="99"/>
        <v>16017</v>
      </c>
      <c r="P164" s="2">
        <f t="shared" si="100"/>
        <v>1220</v>
      </c>
      <c r="Q164" s="2">
        <f t="shared" si="101"/>
        <v>91</v>
      </c>
      <c r="R164">
        <f t="shared" si="102"/>
        <v>-38.927651798322117</v>
      </c>
      <c r="S164">
        <f t="shared" si="103"/>
        <v>14779</v>
      </c>
      <c r="T164">
        <f t="shared" si="104"/>
        <v>9193</v>
      </c>
      <c r="U164">
        <f t="shared" si="105"/>
        <v>23.199601295788685</v>
      </c>
      <c r="V164" t="s">
        <v>105</v>
      </c>
      <c r="W164">
        <f t="shared" si="84"/>
        <v>-34.143201262563338</v>
      </c>
      <c r="X164">
        <v>2390</v>
      </c>
      <c r="Y164">
        <v>379</v>
      </c>
      <c r="Z164">
        <v>91</v>
      </c>
      <c r="AA164">
        <v>578</v>
      </c>
      <c r="AB164">
        <v>660</v>
      </c>
      <c r="AC164">
        <v>5406</v>
      </c>
      <c r="AD164">
        <v>13627</v>
      </c>
      <c r="AE164">
        <v>841</v>
      </c>
      <c r="AF164">
        <v>782.53499999999997</v>
      </c>
      <c r="AG164">
        <v>46</v>
      </c>
      <c r="AH164">
        <v>0</v>
      </c>
      <c r="AI164">
        <v>17</v>
      </c>
      <c r="AJ164">
        <v>0</v>
      </c>
      <c r="AK164">
        <v>0</v>
      </c>
      <c r="AL164">
        <v>1</v>
      </c>
      <c r="AM164">
        <v>0</v>
      </c>
      <c r="AN164">
        <v>1</v>
      </c>
      <c r="AO164">
        <v>1</v>
      </c>
      <c r="AP164">
        <v>1</v>
      </c>
      <c r="AQ164">
        <v>3</v>
      </c>
      <c r="AR164">
        <v>6</v>
      </c>
      <c r="AS164">
        <v>5</v>
      </c>
      <c r="AT164">
        <v>1</v>
      </c>
      <c r="AU164">
        <v>2</v>
      </c>
      <c r="AV164">
        <v>3</v>
      </c>
      <c r="AW164">
        <v>4</v>
      </c>
      <c r="AX164">
        <v>1</v>
      </c>
      <c r="AY164">
        <v>7</v>
      </c>
      <c r="AZ164">
        <v>1</v>
      </c>
      <c r="BA164">
        <v>5</v>
      </c>
      <c r="BB164">
        <v>1</v>
      </c>
    </row>
    <row r="165" spans="1:54" x14ac:dyDescent="0.25">
      <c r="A165" t="s">
        <v>427</v>
      </c>
      <c r="B165" t="s">
        <v>428</v>
      </c>
      <c r="C165" t="s">
        <v>450</v>
      </c>
      <c r="D165">
        <v>32891</v>
      </c>
      <c r="E165">
        <v>1.0142647389999999</v>
      </c>
      <c r="F165">
        <v>25057</v>
      </c>
      <c r="G165">
        <v>71</v>
      </c>
      <c r="H165">
        <v>24986</v>
      </c>
      <c r="I165">
        <f t="shared" si="96"/>
        <v>61</v>
      </c>
      <c r="J165">
        <v>76.181934269999999</v>
      </c>
      <c r="K165">
        <v>17823</v>
      </c>
      <c r="L165">
        <v>7102</v>
      </c>
      <c r="M165">
        <f t="shared" si="97"/>
        <v>42.908028495957737</v>
      </c>
      <c r="N165" s="5">
        <f t="shared" si="98"/>
        <v>7092</v>
      </c>
      <c r="O165" s="4">
        <f t="shared" si="99"/>
        <v>16977</v>
      </c>
      <c r="P165" s="2">
        <f t="shared" si="100"/>
        <v>731</v>
      </c>
      <c r="Q165" s="2">
        <f t="shared" si="101"/>
        <v>85</v>
      </c>
      <c r="R165">
        <f t="shared" si="102"/>
        <v>-39.562154806691744</v>
      </c>
      <c r="S165">
        <f t="shared" si="103"/>
        <v>15084</v>
      </c>
      <c r="T165">
        <f t="shared" si="104"/>
        <v>9801</v>
      </c>
      <c r="U165">
        <f t="shared" si="105"/>
        <v>21.143840550708397</v>
      </c>
      <c r="V165" t="s">
        <v>105</v>
      </c>
      <c r="W165">
        <f t="shared" si="84"/>
        <v>-35.191707356119423</v>
      </c>
      <c r="X165">
        <v>2475</v>
      </c>
      <c r="Y165">
        <v>131</v>
      </c>
      <c r="Z165">
        <v>85</v>
      </c>
      <c r="AA165">
        <v>622</v>
      </c>
      <c r="AB165">
        <v>761</v>
      </c>
      <c r="AC165">
        <v>5709</v>
      </c>
      <c r="AD165">
        <v>14502</v>
      </c>
      <c r="AE165">
        <v>600</v>
      </c>
      <c r="AF165">
        <v>812.04499999999996</v>
      </c>
      <c r="AG165">
        <v>40</v>
      </c>
      <c r="AH165">
        <v>0</v>
      </c>
      <c r="AI165">
        <v>19</v>
      </c>
      <c r="AJ165">
        <v>0</v>
      </c>
      <c r="AK165">
        <v>0</v>
      </c>
      <c r="AL165">
        <v>1</v>
      </c>
      <c r="AM165">
        <v>0</v>
      </c>
      <c r="AN165">
        <v>1</v>
      </c>
      <c r="AO165">
        <v>0</v>
      </c>
      <c r="AP165">
        <v>0</v>
      </c>
      <c r="AQ165">
        <v>1</v>
      </c>
      <c r="AR165">
        <v>1</v>
      </c>
      <c r="AS165">
        <v>25</v>
      </c>
      <c r="AT165">
        <v>4</v>
      </c>
      <c r="AU165">
        <v>0</v>
      </c>
      <c r="AV165">
        <v>0</v>
      </c>
      <c r="AW165">
        <v>3</v>
      </c>
      <c r="AX165">
        <v>1</v>
      </c>
      <c r="AY165">
        <v>3</v>
      </c>
      <c r="AZ165">
        <v>1</v>
      </c>
      <c r="BA165">
        <v>0</v>
      </c>
      <c r="BB165">
        <v>1</v>
      </c>
    </row>
    <row r="166" spans="1:54" x14ac:dyDescent="0.25">
      <c r="A166" t="s">
        <v>429</v>
      </c>
      <c r="B166" t="s">
        <v>430</v>
      </c>
      <c r="C166" t="s">
        <v>450</v>
      </c>
      <c r="D166">
        <v>32976</v>
      </c>
      <c r="E166">
        <v>1.0168858970000001</v>
      </c>
      <c r="F166">
        <v>22575</v>
      </c>
      <c r="G166">
        <v>74</v>
      </c>
      <c r="H166">
        <v>22501</v>
      </c>
      <c r="I166">
        <f t="shared" si="96"/>
        <v>55</v>
      </c>
      <c r="J166">
        <v>68.458879179999997</v>
      </c>
      <c r="K166">
        <v>13450</v>
      </c>
      <c r="L166">
        <v>8996</v>
      </c>
      <c r="M166">
        <f t="shared" si="97"/>
        <v>19.794675792187014</v>
      </c>
      <c r="N166" s="5">
        <f t="shared" si="98"/>
        <v>8353</v>
      </c>
      <c r="O166" s="4">
        <f t="shared" si="99"/>
        <v>12736</v>
      </c>
      <c r="P166" s="2">
        <f t="shared" si="100"/>
        <v>1230</v>
      </c>
      <c r="Q166" s="2">
        <f t="shared" si="101"/>
        <v>62</v>
      </c>
      <c r="R166">
        <f t="shared" si="102"/>
        <v>-19.479134260699524</v>
      </c>
      <c r="S166">
        <f t="shared" si="103"/>
        <v>14123.75</v>
      </c>
      <c r="T166">
        <f t="shared" si="104"/>
        <v>8257.25</v>
      </c>
      <c r="U166">
        <f t="shared" si="105"/>
        <v>26.072174570019111</v>
      </c>
      <c r="V166" t="s">
        <v>105</v>
      </c>
      <c r="W166">
        <f t="shared" si="84"/>
        <v>-21.879027598773391</v>
      </c>
      <c r="X166">
        <v>1679</v>
      </c>
      <c r="Y166">
        <v>323</v>
      </c>
      <c r="Z166">
        <v>62</v>
      </c>
      <c r="AA166">
        <v>1567</v>
      </c>
      <c r="AB166">
        <v>652</v>
      </c>
      <c r="AC166">
        <v>6134</v>
      </c>
      <c r="AD166">
        <v>11057</v>
      </c>
      <c r="AE166">
        <v>907</v>
      </c>
      <c r="AF166">
        <v>731.28250000000003</v>
      </c>
      <c r="AG166">
        <v>65</v>
      </c>
      <c r="AH166">
        <v>0</v>
      </c>
      <c r="AI166">
        <v>19</v>
      </c>
      <c r="AJ166">
        <v>2</v>
      </c>
      <c r="AK166">
        <v>0</v>
      </c>
      <c r="AL166">
        <v>2</v>
      </c>
      <c r="AM166">
        <v>0</v>
      </c>
      <c r="AN166">
        <v>0</v>
      </c>
      <c r="AO166">
        <v>1</v>
      </c>
      <c r="AP166">
        <v>1</v>
      </c>
      <c r="AQ166">
        <v>2</v>
      </c>
      <c r="AR166">
        <v>2</v>
      </c>
      <c r="AS166">
        <v>10</v>
      </c>
      <c r="AT166">
        <v>2</v>
      </c>
      <c r="AU166">
        <v>2</v>
      </c>
      <c r="AV166">
        <v>1</v>
      </c>
      <c r="AW166">
        <v>4</v>
      </c>
      <c r="AX166">
        <v>1</v>
      </c>
      <c r="AY166">
        <v>1</v>
      </c>
      <c r="AZ166">
        <v>2</v>
      </c>
      <c r="BA166">
        <v>2</v>
      </c>
      <c r="BB166">
        <v>1</v>
      </c>
    </row>
    <row r="167" spans="1:54" x14ac:dyDescent="0.25">
      <c r="A167" t="s">
        <v>431</v>
      </c>
      <c r="B167" t="s">
        <v>432</v>
      </c>
      <c r="C167" t="s">
        <v>450</v>
      </c>
      <c r="D167">
        <v>32781</v>
      </c>
      <c r="E167">
        <v>1.0108726530000001</v>
      </c>
      <c r="F167">
        <v>21727</v>
      </c>
      <c r="G167">
        <v>73</v>
      </c>
      <c r="H167">
        <v>21654</v>
      </c>
      <c r="I167">
        <f t="shared" si="96"/>
        <v>59</v>
      </c>
      <c r="J167">
        <v>66.279247119999994</v>
      </c>
      <c r="K167">
        <v>11709</v>
      </c>
      <c r="L167">
        <v>9886</v>
      </c>
      <c r="M167">
        <f t="shared" si="97"/>
        <v>8.4187678950771225</v>
      </c>
      <c r="N167" s="5">
        <f t="shared" si="98"/>
        <v>9058</v>
      </c>
      <c r="O167" s="4">
        <f t="shared" si="99"/>
        <v>11044</v>
      </c>
      <c r="P167" s="2">
        <f t="shared" si="100"/>
        <v>1367</v>
      </c>
      <c r="Q167" s="2">
        <f t="shared" si="101"/>
        <v>57</v>
      </c>
      <c r="R167">
        <f t="shared" si="102"/>
        <v>-9.1715156553061785</v>
      </c>
      <c r="S167">
        <f t="shared" si="103"/>
        <v>13365</v>
      </c>
      <c r="T167">
        <f t="shared" si="104"/>
        <v>8161</v>
      </c>
      <c r="U167">
        <f t="shared" si="105"/>
        <v>24.032511314306827</v>
      </c>
      <c r="V167" t="s">
        <v>105</v>
      </c>
      <c r="W167">
        <f t="shared" si="84"/>
        <v>-16.560450725039253</v>
      </c>
      <c r="X167">
        <v>1640</v>
      </c>
      <c r="Y167">
        <v>415</v>
      </c>
      <c r="Z167">
        <v>57</v>
      </c>
      <c r="AA167">
        <v>2632</v>
      </c>
      <c r="AB167">
        <v>608</v>
      </c>
      <c r="AC167">
        <v>5818</v>
      </c>
      <c r="AD167">
        <v>9404</v>
      </c>
      <c r="AE167">
        <v>952</v>
      </c>
      <c r="AF167">
        <v>703.755</v>
      </c>
      <c r="AG167">
        <v>69</v>
      </c>
      <c r="AH167">
        <v>0</v>
      </c>
      <c r="AI167">
        <v>30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11</v>
      </c>
      <c r="AT167">
        <v>0</v>
      </c>
      <c r="AU167">
        <v>0</v>
      </c>
      <c r="AV167">
        <v>0</v>
      </c>
      <c r="AW167">
        <v>2</v>
      </c>
      <c r="AX167">
        <v>2</v>
      </c>
      <c r="AY167">
        <v>0</v>
      </c>
      <c r="AZ167">
        <v>1</v>
      </c>
      <c r="BA167">
        <v>5</v>
      </c>
      <c r="BB167">
        <v>5</v>
      </c>
    </row>
    <row r="168" spans="1:54" x14ac:dyDescent="0.25">
      <c r="A168" t="s">
        <v>433</v>
      </c>
      <c r="B168" t="s">
        <v>434</v>
      </c>
      <c r="C168" t="s">
        <v>450</v>
      </c>
      <c r="D168">
        <v>31854</v>
      </c>
      <c r="E168">
        <v>0.98228661299999998</v>
      </c>
      <c r="F168">
        <v>23103</v>
      </c>
      <c r="G168">
        <v>113</v>
      </c>
      <c r="H168">
        <v>22990</v>
      </c>
      <c r="I168">
        <f t="shared" si="96"/>
        <v>70</v>
      </c>
      <c r="J168">
        <v>72.527783009999993</v>
      </c>
      <c r="K168">
        <v>10653</v>
      </c>
      <c r="L168">
        <v>12267</v>
      </c>
      <c r="M168">
        <f t="shared" si="97"/>
        <v>-7.0204436711613747</v>
      </c>
      <c r="N168" s="4">
        <f t="shared" si="98"/>
        <v>11119</v>
      </c>
      <c r="O168" s="5">
        <f t="shared" si="99"/>
        <v>9713</v>
      </c>
      <c r="P168" s="2">
        <f t="shared" si="100"/>
        <v>1960</v>
      </c>
      <c r="Q168" s="2">
        <f t="shared" si="101"/>
        <v>34</v>
      </c>
      <c r="R168">
        <f t="shared" si="102"/>
        <v>6.115702479338843</v>
      </c>
      <c r="S168">
        <f t="shared" si="103"/>
        <v>16145.25</v>
      </c>
      <c r="T168">
        <f t="shared" si="104"/>
        <v>6680.75</v>
      </c>
      <c r="U168">
        <f t="shared" si="105"/>
        <v>41.167899086559373</v>
      </c>
      <c r="V168" t="s">
        <v>104</v>
      </c>
      <c r="W168">
        <f t="shared" si="84"/>
        <v>1.9443236189647675</v>
      </c>
      <c r="X168">
        <v>1126</v>
      </c>
      <c r="Y168">
        <v>221</v>
      </c>
      <c r="Z168">
        <v>34</v>
      </c>
      <c r="AA168">
        <v>1179</v>
      </c>
      <c r="AB168">
        <v>906</v>
      </c>
      <c r="AC168">
        <v>9034</v>
      </c>
      <c r="AD168">
        <v>8587</v>
      </c>
      <c r="AE168">
        <v>1739</v>
      </c>
      <c r="AF168">
        <v>747.17499999999995</v>
      </c>
      <c r="AG168">
        <v>94</v>
      </c>
      <c r="AH168">
        <v>0</v>
      </c>
      <c r="AI168">
        <v>19</v>
      </c>
      <c r="AJ168">
        <v>0</v>
      </c>
      <c r="AK168">
        <v>2</v>
      </c>
      <c r="AL168">
        <v>2</v>
      </c>
      <c r="AM168">
        <v>0</v>
      </c>
      <c r="AN168">
        <v>0</v>
      </c>
      <c r="AO168">
        <v>3</v>
      </c>
      <c r="AP168">
        <v>1</v>
      </c>
      <c r="AQ168">
        <v>1</v>
      </c>
      <c r="AR168">
        <v>7</v>
      </c>
      <c r="AS168">
        <v>14</v>
      </c>
      <c r="AT168">
        <v>2</v>
      </c>
      <c r="AU168">
        <v>0</v>
      </c>
      <c r="AV168">
        <v>2</v>
      </c>
      <c r="AW168">
        <v>6</v>
      </c>
      <c r="AX168">
        <v>1</v>
      </c>
      <c r="AY168">
        <v>2</v>
      </c>
      <c r="AZ168">
        <v>2</v>
      </c>
      <c r="BA168">
        <v>5</v>
      </c>
      <c r="BB168">
        <v>1</v>
      </c>
    </row>
    <row r="169" spans="1:54" x14ac:dyDescent="0.25">
      <c r="A169" t="s">
        <v>435</v>
      </c>
      <c r="B169" t="s">
        <v>436</v>
      </c>
      <c r="C169" t="s">
        <v>450</v>
      </c>
      <c r="D169">
        <v>32465</v>
      </c>
      <c r="E169">
        <v>1.001128113</v>
      </c>
      <c r="F169">
        <v>18539</v>
      </c>
      <c r="G169">
        <v>114</v>
      </c>
      <c r="H169">
        <v>18425</v>
      </c>
      <c r="I169">
        <f t="shared" si="96"/>
        <v>65</v>
      </c>
      <c r="J169">
        <v>57.104574159999999</v>
      </c>
      <c r="K169">
        <v>6008</v>
      </c>
      <c r="L169">
        <v>12352</v>
      </c>
      <c r="M169">
        <f t="shared" si="97"/>
        <v>-34.431478968792405</v>
      </c>
      <c r="N169" s="4">
        <f t="shared" si="98"/>
        <v>10185</v>
      </c>
      <c r="O169" s="5">
        <f t="shared" si="99"/>
        <v>4168</v>
      </c>
      <c r="P169" s="2">
        <f t="shared" si="100"/>
        <v>3909</v>
      </c>
      <c r="Q169" s="2">
        <f t="shared" si="101"/>
        <v>14</v>
      </c>
      <c r="R169">
        <f t="shared" si="102"/>
        <v>32.656716417910445</v>
      </c>
      <c r="S169">
        <f t="shared" si="103"/>
        <v>13764</v>
      </c>
      <c r="T169">
        <f t="shared" si="104"/>
        <v>4512</v>
      </c>
      <c r="U169">
        <f t="shared" si="105"/>
        <v>50.214382632293081</v>
      </c>
      <c r="V169" t="s">
        <v>104</v>
      </c>
      <c r="W169">
        <f t="shared" si="84"/>
        <v>21.351424694708275</v>
      </c>
      <c r="X169">
        <v>527</v>
      </c>
      <c r="Y169">
        <v>1999</v>
      </c>
      <c r="Z169">
        <v>14</v>
      </c>
      <c r="AA169">
        <v>784</v>
      </c>
      <c r="AB169">
        <v>1826</v>
      </c>
      <c r="AC169">
        <v>7575</v>
      </c>
      <c r="AD169">
        <v>3641</v>
      </c>
      <c r="AE169">
        <v>1910</v>
      </c>
      <c r="AF169">
        <v>598.8125</v>
      </c>
      <c r="AG169">
        <v>84</v>
      </c>
      <c r="AH169">
        <v>0</v>
      </c>
      <c r="AI169">
        <v>17</v>
      </c>
      <c r="AJ169">
        <v>2</v>
      </c>
      <c r="AK169">
        <v>1</v>
      </c>
      <c r="AL169">
        <v>2</v>
      </c>
      <c r="AM169">
        <v>0</v>
      </c>
      <c r="AN169">
        <v>1</v>
      </c>
      <c r="AO169">
        <v>0</v>
      </c>
      <c r="AP169">
        <v>1</v>
      </c>
      <c r="AQ169">
        <v>1</v>
      </c>
      <c r="AR169">
        <v>2</v>
      </c>
      <c r="AS169">
        <v>11</v>
      </c>
      <c r="AT169">
        <v>5</v>
      </c>
      <c r="AU169">
        <v>1</v>
      </c>
      <c r="AV169">
        <v>2</v>
      </c>
      <c r="AW169">
        <v>4</v>
      </c>
      <c r="AX169">
        <v>4</v>
      </c>
      <c r="AY169">
        <v>3</v>
      </c>
      <c r="AZ169">
        <v>0</v>
      </c>
      <c r="BA169">
        <v>3</v>
      </c>
      <c r="BB169">
        <v>5</v>
      </c>
    </row>
    <row r="170" spans="1:54" x14ac:dyDescent="0.25">
      <c r="A170" t="s">
        <v>437</v>
      </c>
      <c r="B170" t="s">
        <v>438</v>
      </c>
      <c r="C170" t="s">
        <v>450</v>
      </c>
      <c r="D170">
        <v>33779</v>
      </c>
      <c r="E170">
        <v>1.04164813</v>
      </c>
      <c r="F170">
        <v>16688</v>
      </c>
      <c r="G170">
        <v>115</v>
      </c>
      <c r="H170">
        <v>16573</v>
      </c>
      <c r="I170">
        <f t="shared" si="96"/>
        <v>80</v>
      </c>
      <c r="J170">
        <v>49.403475530000001</v>
      </c>
      <c r="K170">
        <v>6153</v>
      </c>
      <c r="L170">
        <v>10340</v>
      </c>
      <c r="M170">
        <f t="shared" si="97"/>
        <v>-25.263983587763228</v>
      </c>
      <c r="N170" s="4">
        <f t="shared" si="98"/>
        <v>10012</v>
      </c>
      <c r="O170" s="5">
        <f t="shared" si="99"/>
        <v>4179</v>
      </c>
      <c r="P170" s="2">
        <f t="shared" si="100"/>
        <v>2206</v>
      </c>
      <c r="Q170" s="2">
        <f t="shared" si="101"/>
        <v>16</v>
      </c>
      <c r="R170">
        <f t="shared" si="102"/>
        <v>35.195800398238099</v>
      </c>
      <c r="S170">
        <f t="shared" si="103"/>
        <v>11802.75</v>
      </c>
      <c r="T170">
        <f t="shared" si="104"/>
        <v>4610.25</v>
      </c>
      <c r="U170">
        <f t="shared" si="105"/>
        <v>43.398901828274902</v>
      </c>
      <c r="V170" t="s">
        <v>104</v>
      </c>
      <c r="W170">
        <f t="shared" si="84"/>
        <v>22.144451819224042</v>
      </c>
      <c r="X170">
        <v>524</v>
      </c>
      <c r="Y170">
        <v>411</v>
      </c>
      <c r="Z170">
        <v>16</v>
      </c>
      <c r="AA170">
        <v>729</v>
      </c>
      <c r="AB170">
        <v>1958</v>
      </c>
      <c r="AC170">
        <v>7325</v>
      </c>
      <c r="AD170">
        <v>3655</v>
      </c>
      <c r="AE170">
        <v>1795</v>
      </c>
      <c r="AF170">
        <v>538.62249999999995</v>
      </c>
      <c r="AG170">
        <v>80</v>
      </c>
      <c r="AH170">
        <v>0</v>
      </c>
      <c r="AI170">
        <v>13</v>
      </c>
      <c r="AJ170">
        <v>0</v>
      </c>
      <c r="AK170">
        <v>2</v>
      </c>
      <c r="AL170">
        <v>1</v>
      </c>
      <c r="AM170">
        <v>0</v>
      </c>
      <c r="AN170">
        <v>1</v>
      </c>
      <c r="AO170">
        <v>2</v>
      </c>
      <c r="AP170">
        <v>1</v>
      </c>
      <c r="AQ170">
        <v>2</v>
      </c>
      <c r="AR170">
        <v>3</v>
      </c>
      <c r="AS170">
        <v>23</v>
      </c>
      <c r="AT170">
        <v>5</v>
      </c>
      <c r="AU170">
        <v>3</v>
      </c>
      <c r="AV170">
        <v>1</v>
      </c>
      <c r="AW170">
        <v>6</v>
      </c>
      <c r="AX170">
        <v>3</v>
      </c>
      <c r="AY170">
        <v>2</v>
      </c>
      <c r="AZ170">
        <v>1</v>
      </c>
      <c r="BA170">
        <v>2</v>
      </c>
      <c r="BB170">
        <v>9</v>
      </c>
    </row>
    <row r="171" spans="1:54" x14ac:dyDescent="0.25">
      <c r="A171" t="s">
        <v>439</v>
      </c>
      <c r="B171" t="s">
        <v>440</v>
      </c>
      <c r="C171" t="s">
        <v>450</v>
      </c>
      <c r="D171">
        <v>32287</v>
      </c>
      <c r="E171">
        <v>0.9956391</v>
      </c>
      <c r="F171">
        <v>20346</v>
      </c>
      <c r="G171">
        <v>113</v>
      </c>
      <c r="H171">
        <v>20233</v>
      </c>
      <c r="I171">
        <f t="shared" si="96"/>
        <v>74</v>
      </c>
      <c r="J171">
        <v>63.016074580000002</v>
      </c>
      <c r="K171">
        <v>5020</v>
      </c>
      <c r="L171">
        <v>15139</v>
      </c>
      <c r="M171">
        <f t="shared" si="97"/>
        <v>-50.012356051994267</v>
      </c>
      <c r="N171" s="4">
        <f t="shared" si="98"/>
        <v>11592</v>
      </c>
      <c r="O171" s="2">
        <f t="shared" si="99"/>
        <v>3632</v>
      </c>
      <c r="P171" s="5">
        <f t="shared" si="100"/>
        <v>4797</v>
      </c>
      <c r="Q171" s="2">
        <f t="shared" si="101"/>
        <v>15</v>
      </c>
      <c r="R171">
        <f>100*(N171-P171)/H171</f>
        <v>33.583749320417141</v>
      </c>
      <c r="S171">
        <f t="shared" si="103"/>
        <v>15781.25</v>
      </c>
      <c r="T171">
        <f t="shared" si="104"/>
        <v>4254.75</v>
      </c>
      <c r="U171">
        <f t="shared" si="105"/>
        <v>56.968813324766472</v>
      </c>
      <c r="V171" t="s">
        <v>104</v>
      </c>
      <c r="W171">
        <f>100/H171*(AC171-AE171)</f>
        <v>23.066277862897248</v>
      </c>
      <c r="X171">
        <v>433</v>
      </c>
      <c r="Y171">
        <v>646</v>
      </c>
      <c r="Z171">
        <v>15</v>
      </c>
      <c r="AA171">
        <v>1401</v>
      </c>
      <c r="AB171">
        <v>1373</v>
      </c>
      <c r="AC171">
        <v>8818</v>
      </c>
      <c r="AD171">
        <v>3199</v>
      </c>
      <c r="AE171">
        <v>4151</v>
      </c>
      <c r="AF171">
        <v>657.57249999999999</v>
      </c>
      <c r="AG171">
        <v>123</v>
      </c>
      <c r="AH171">
        <v>0</v>
      </c>
      <c r="AI171">
        <v>10</v>
      </c>
      <c r="AJ171">
        <v>1</v>
      </c>
      <c r="AK171">
        <v>1</v>
      </c>
      <c r="AL171">
        <v>1</v>
      </c>
      <c r="AM171">
        <v>1</v>
      </c>
      <c r="AN171">
        <v>3</v>
      </c>
      <c r="AO171">
        <v>4</v>
      </c>
      <c r="AP171">
        <v>1</v>
      </c>
      <c r="AQ171">
        <v>3</v>
      </c>
      <c r="AR171">
        <v>5</v>
      </c>
      <c r="AS171">
        <v>15</v>
      </c>
      <c r="AT171">
        <v>4</v>
      </c>
      <c r="AU171">
        <v>1</v>
      </c>
      <c r="AV171">
        <v>4</v>
      </c>
      <c r="AW171">
        <v>5</v>
      </c>
      <c r="AX171">
        <v>3</v>
      </c>
      <c r="AY171">
        <v>6</v>
      </c>
      <c r="AZ171">
        <v>0</v>
      </c>
      <c r="BA171">
        <v>1</v>
      </c>
      <c r="BB171">
        <v>5</v>
      </c>
    </row>
    <row r="172" spans="1:54" x14ac:dyDescent="0.25">
      <c r="A172" t="s">
        <v>441</v>
      </c>
      <c r="B172" t="s">
        <v>442</v>
      </c>
      <c r="C172" t="s">
        <v>450</v>
      </c>
      <c r="D172">
        <v>33945</v>
      </c>
      <c r="E172">
        <v>1.046767097</v>
      </c>
      <c r="F172">
        <v>19729</v>
      </c>
      <c r="G172">
        <v>128</v>
      </c>
      <c r="H172">
        <v>19601</v>
      </c>
      <c r="I172">
        <f t="shared" si="96"/>
        <v>90</v>
      </c>
      <c r="J172">
        <v>58.120489030000002</v>
      </c>
      <c r="K172">
        <v>6977</v>
      </c>
      <c r="L172">
        <v>12534</v>
      </c>
      <c r="M172">
        <f t="shared" si="97"/>
        <v>-28.350594357430744</v>
      </c>
      <c r="N172" s="4">
        <f t="shared" si="98"/>
        <v>12097</v>
      </c>
      <c r="O172" s="5">
        <f t="shared" si="99"/>
        <v>4749</v>
      </c>
      <c r="P172" s="2">
        <f t="shared" si="100"/>
        <v>2594</v>
      </c>
      <c r="Q172" s="2">
        <f t="shared" si="101"/>
        <v>14</v>
      </c>
      <c r="R172">
        <f>100*(N172-O172)/H172</f>
        <v>37.487883271261673</v>
      </c>
      <c r="S172">
        <f t="shared" si="103"/>
        <v>14394</v>
      </c>
      <c r="T172">
        <f t="shared" si="104"/>
        <v>5060</v>
      </c>
      <c r="U172">
        <f t="shared" si="105"/>
        <v>47.620019386765982</v>
      </c>
      <c r="V172" t="s">
        <v>104</v>
      </c>
      <c r="W172">
        <f t="shared" si="84"/>
        <v>25.702770266823123</v>
      </c>
      <c r="X172">
        <v>514</v>
      </c>
      <c r="Y172">
        <v>216</v>
      </c>
      <c r="Z172">
        <v>14</v>
      </c>
      <c r="AA172">
        <v>610</v>
      </c>
      <c r="AB172">
        <v>2214</v>
      </c>
      <c r="AC172">
        <v>9273</v>
      </c>
      <c r="AD172">
        <v>4235</v>
      </c>
      <c r="AE172">
        <v>2378</v>
      </c>
      <c r="AF172">
        <v>637.03250000000003</v>
      </c>
      <c r="AG172">
        <v>57</v>
      </c>
      <c r="AH172">
        <v>0</v>
      </c>
      <c r="AI172">
        <v>15</v>
      </c>
      <c r="AJ172">
        <v>3</v>
      </c>
      <c r="AK172">
        <v>4</v>
      </c>
      <c r="AL172">
        <v>1</v>
      </c>
      <c r="AM172">
        <v>0</v>
      </c>
      <c r="AN172">
        <v>1</v>
      </c>
      <c r="AO172">
        <v>3</v>
      </c>
      <c r="AP172">
        <v>1</v>
      </c>
      <c r="AQ172">
        <v>5</v>
      </c>
      <c r="AR172">
        <v>7</v>
      </c>
      <c r="AS172">
        <v>11</v>
      </c>
      <c r="AT172">
        <v>0</v>
      </c>
      <c r="AU172">
        <v>4</v>
      </c>
      <c r="AV172">
        <v>3</v>
      </c>
      <c r="AW172">
        <v>3</v>
      </c>
      <c r="AX172">
        <v>6</v>
      </c>
      <c r="AY172">
        <v>7</v>
      </c>
      <c r="AZ172">
        <v>3</v>
      </c>
      <c r="BA172">
        <v>7</v>
      </c>
      <c r="BB172">
        <v>6</v>
      </c>
    </row>
    <row r="173" spans="1:54" x14ac:dyDescent="0.25">
      <c r="A173" t="s">
        <v>443</v>
      </c>
      <c r="B173" t="s">
        <v>444</v>
      </c>
      <c r="C173" t="s">
        <v>450</v>
      </c>
      <c r="D173">
        <v>31409</v>
      </c>
      <c r="E173">
        <v>0.96856408100000002</v>
      </c>
      <c r="F173">
        <v>19803</v>
      </c>
      <c r="G173">
        <v>105</v>
      </c>
      <c r="H173">
        <v>19698</v>
      </c>
      <c r="I173">
        <f t="shared" si="96"/>
        <v>76</v>
      </c>
      <c r="J173">
        <v>63.048807670000002</v>
      </c>
      <c r="K173">
        <v>9295</v>
      </c>
      <c r="L173">
        <v>10327</v>
      </c>
      <c r="M173">
        <f t="shared" si="97"/>
        <v>-5.2391105696009745</v>
      </c>
      <c r="N173" s="4">
        <f t="shared" si="98"/>
        <v>10416</v>
      </c>
      <c r="O173" s="5">
        <f t="shared" si="99"/>
        <v>7390</v>
      </c>
      <c r="P173" s="2">
        <f t="shared" si="100"/>
        <v>1725</v>
      </c>
      <c r="Q173" s="2">
        <f t="shared" si="101"/>
        <v>30</v>
      </c>
      <c r="R173">
        <f>100*(N173-O173)/H173</f>
        <v>15.361965681795105</v>
      </c>
      <c r="S173">
        <f t="shared" si="103"/>
        <v>13488.5</v>
      </c>
      <c r="T173">
        <f t="shared" si="104"/>
        <v>6072.5</v>
      </c>
      <c r="U173">
        <f t="shared" si="105"/>
        <v>37.648492232713984</v>
      </c>
      <c r="V173" t="s">
        <v>104</v>
      </c>
      <c r="W173">
        <f t="shared" si="84"/>
        <v>6.7519545131485428</v>
      </c>
      <c r="X173">
        <v>809</v>
      </c>
      <c r="Y173">
        <v>220</v>
      </c>
      <c r="Z173">
        <v>30</v>
      </c>
      <c r="AA173">
        <v>630</v>
      </c>
      <c r="AB173">
        <v>1875</v>
      </c>
      <c r="AC173">
        <v>7911</v>
      </c>
      <c r="AD173">
        <v>6581</v>
      </c>
      <c r="AE173">
        <v>1505</v>
      </c>
      <c r="AF173">
        <v>640.18499999999995</v>
      </c>
      <c r="AG173">
        <v>61</v>
      </c>
      <c r="AH173">
        <v>0</v>
      </c>
      <c r="AI173">
        <v>16</v>
      </c>
      <c r="AJ173">
        <v>0</v>
      </c>
      <c r="AK173">
        <v>0</v>
      </c>
      <c r="AL173">
        <v>1</v>
      </c>
      <c r="AM173">
        <v>2</v>
      </c>
      <c r="AN173">
        <v>7</v>
      </c>
      <c r="AO173">
        <v>1</v>
      </c>
      <c r="AP173">
        <v>0</v>
      </c>
      <c r="AQ173">
        <v>3</v>
      </c>
      <c r="AR173">
        <v>4</v>
      </c>
      <c r="AS173">
        <v>9</v>
      </c>
      <c r="AT173">
        <v>4</v>
      </c>
      <c r="AU173">
        <v>1</v>
      </c>
      <c r="AV173">
        <v>3</v>
      </c>
      <c r="AW173">
        <v>1</v>
      </c>
      <c r="AX173">
        <v>2</v>
      </c>
      <c r="AY173">
        <v>6</v>
      </c>
      <c r="AZ173">
        <v>2</v>
      </c>
      <c r="BA173">
        <v>8</v>
      </c>
      <c r="BB173">
        <v>6</v>
      </c>
    </row>
    <row r="174" spans="1:54" x14ac:dyDescent="0.25">
      <c r="A174" t="s">
        <v>445</v>
      </c>
      <c r="B174" t="s">
        <v>446</v>
      </c>
      <c r="C174" t="s">
        <v>450</v>
      </c>
      <c r="D174">
        <v>32573</v>
      </c>
      <c r="E174">
        <v>1.004458525</v>
      </c>
      <c r="F174">
        <v>24872</v>
      </c>
      <c r="G174">
        <v>71</v>
      </c>
      <c r="H174">
        <v>24801</v>
      </c>
      <c r="I174">
        <f t="shared" si="96"/>
        <v>59</v>
      </c>
      <c r="J174">
        <v>76.357719579999994</v>
      </c>
      <c r="K174">
        <v>14778</v>
      </c>
      <c r="L174">
        <v>9964</v>
      </c>
      <c r="M174">
        <f t="shared" si="97"/>
        <v>19.410507640820935</v>
      </c>
      <c r="N174" s="5">
        <f t="shared" si="98"/>
        <v>9778</v>
      </c>
      <c r="O174" s="4">
        <f t="shared" si="99"/>
        <v>13484</v>
      </c>
      <c r="P174" s="2">
        <f t="shared" si="100"/>
        <v>1343</v>
      </c>
      <c r="Q174" s="2">
        <f t="shared" si="101"/>
        <v>57</v>
      </c>
      <c r="R174">
        <f>100*(N174-O174)/H174</f>
        <v>-14.942945848957704</v>
      </c>
      <c r="S174">
        <f t="shared" si="103"/>
        <v>15914.25</v>
      </c>
      <c r="T174">
        <f t="shared" si="104"/>
        <v>8747.75</v>
      </c>
      <c r="U174">
        <f t="shared" si="105"/>
        <v>28.896012257570259</v>
      </c>
      <c r="V174" t="s">
        <v>105</v>
      </c>
      <c r="W174">
        <f t="shared" si="84"/>
        <v>-17.063828071448732</v>
      </c>
      <c r="X174">
        <v>1660</v>
      </c>
      <c r="Y174">
        <v>132</v>
      </c>
      <c r="Z174">
        <v>57</v>
      </c>
      <c r="AA174">
        <v>949</v>
      </c>
      <c r="AB174">
        <v>1237</v>
      </c>
      <c r="AC174">
        <v>7592</v>
      </c>
      <c r="AD174">
        <v>11824</v>
      </c>
      <c r="AE174">
        <v>1211</v>
      </c>
      <c r="AF174">
        <v>806.03250000000003</v>
      </c>
      <c r="AG174">
        <v>80</v>
      </c>
      <c r="AH174">
        <v>0</v>
      </c>
      <c r="AI174">
        <v>25</v>
      </c>
      <c r="AJ174">
        <v>0</v>
      </c>
      <c r="AK174">
        <v>0</v>
      </c>
      <c r="AL174">
        <v>1</v>
      </c>
      <c r="AM174">
        <v>1</v>
      </c>
      <c r="AN174">
        <v>0</v>
      </c>
      <c r="AO174">
        <v>0</v>
      </c>
      <c r="AP174">
        <v>1</v>
      </c>
      <c r="AQ174">
        <v>1</v>
      </c>
      <c r="AR174">
        <v>3</v>
      </c>
      <c r="AS174">
        <v>12</v>
      </c>
      <c r="AT174">
        <v>3</v>
      </c>
      <c r="AU174">
        <v>1</v>
      </c>
      <c r="AV174">
        <v>0</v>
      </c>
      <c r="AW174">
        <v>4</v>
      </c>
      <c r="AX174">
        <v>0</v>
      </c>
      <c r="AY174">
        <v>3</v>
      </c>
      <c r="AZ174">
        <v>0</v>
      </c>
      <c r="BA174">
        <v>2</v>
      </c>
      <c r="BB174">
        <v>2</v>
      </c>
    </row>
    <row r="175" spans="1:54" x14ac:dyDescent="0.25">
      <c r="A175" t="s">
        <v>447</v>
      </c>
      <c r="B175" t="s">
        <v>448</v>
      </c>
      <c r="C175" t="s">
        <v>450</v>
      </c>
      <c r="D175">
        <v>31018</v>
      </c>
      <c r="E175">
        <v>0.95650675500000004</v>
      </c>
      <c r="F175">
        <v>23706</v>
      </c>
      <c r="G175">
        <v>75</v>
      </c>
      <c r="H175">
        <v>23631</v>
      </c>
      <c r="I175">
        <f t="shared" si="96"/>
        <v>66</v>
      </c>
      <c r="J175">
        <v>76.426591009999996</v>
      </c>
      <c r="K175">
        <v>16059</v>
      </c>
      <c r="L175">
        <v>7506</v>
      </c>
      <c r="M175">
        <f t="shared" si="97"/>
        <v>36.193982480639839</v>
      </c>
      <c r="N175" s="5">
        <f t="shared" si="98"/>
        <v>7258</v>
      </c>
      <c r="O175" s="4">
        <f t="shared" si="99"/>
        <v>15387</v>
      </c>
      <c r="P175" s="2">
        <f t="shared" si="100"/>
        <v>786</v>
      </c>
      <c r="Q175" s="2">
        <f t="shared" si="101"/>
        <v>66</v>
      </c>
      <c r="R175">
        <f>100*(N175-O175)/H175</f>
        <v>-34.399729169311499</v>
      </c>
      <c r="S175">
        <f t="shared" si="103"/>
        <v>14457.25</v>
      </c>
      <c r="T175">
        <f t="shared" si="104"/>
        <v>9039.75</v>
      </c>
      <c r="U175">
        <f t="shared" si="105"/>
        <v>22.925394608776607</v>
      </c>
      <c r="V175" t="s">
        <v>105</v>
      </c>
      <c r="W175">
        <f t="shared" si="84"/>
        <v>-31.602555964622745</v>
      </c>
      <c r="X175">
        <v>2166</v>
      </c>
      <c r="Y175">
        <v>141</v>
      </c>
      <c r="Z175">
        <v>66</v>
      </c>
      <c r="AA175">
        <v>899</v>
      </c>
      <c r="AB175">
        <v>606</v>
      </c>
      <c r="AC175">
        <v>5753</v>
      </c>
      <c r="AD175">
        <v>13221</v>
      </c>
      <c r="AE175">
        <v>645</v>
      </c>
      <c r="AF175">
        <v>768.00750000000005</v>
      </c>
      <c r="AG175">
        <v>68</v>
      </c>
      <c r="AH175">
        <v>0</v>
      </c>
      <c r="AI175">
        <v>20</v>
      </c>
      <c r="AJ175">
        <v>1</v>
      </c>
      <c r="AK175">
        <v>0</v>
      </c>
      <c r="AL175">
        <v>0</v>
      </c>
      <c r="AM175">
        <v>0</v>
      </c>
      <c r="AN175">
        <v>2</v>
      </c>
      <c r="AO175">
        <v>1</v>
      </c>
      <c r="AP175">
        <v>2</v>
      </c>
      <c r="AQ175">
        <v>1</v>
      </c>
      <c r="AR175">
        <v>3</v>
      </c>
      <c r="AS175">
        <v>17</v>
      </c>
      <c r="AT175">
        <v>1</v>
      </c>
      <c r="AU175">
        <v>0</v>
      </c>
      <c r="AV175">
        <v>1</v>
      </c>
      <c r="AW175">
        <v>5</v>
      </c>
      <c r="AX175">
        <v>2</v>
      </c>
      <c r="AY175">
        <v>1</v>
      </c>
      <c r="AZ175">
        <v>1</v>
      </c>
      <c r="BA175">
        <v>5</v>
      </c>
      <c r="BB175">
        <v>3</v>
      </c>
    </row>
    <row r="177" spans="1:54" x14ac:dyDescent="0.25">
      <c r="A177" t="s">
        <v>451</v>
      </c>
      <c r="B177" t="s">
        <v>452</v>
      </c>
      <c r="C177" t="s">
        <v>467</v>
      </c>
      <c r="D177">
        <v>33228</v>
      </c>
      <c r="E177">
        <v>1.024656859</v>
      </c>
      <c r="F177">
        <v>23175</v>
      </c>
      <c r="G177">
        <v>92</v>
      </c>
      <c r="H177">
        <v>23083</v>
      </c>
      <c r="I177">
        <f t="shared" ref="I177:I186" si="106">SUM(AH177:BB177)</f>
        <v>85</v>
      </c>
      <c r="J177">
        <v>69.745395450000004</v>
      </c>
      <c r="K177">
        <v>15729</v>
      </c>
      <c r="L177">
        <v>7269</v>
      </c>
      <c r="M177">
        <f t="shared" ref="M177:M194" si="107">100*(K177-L177)/H177</f>
        <v>36.650348741498071</v>
      </c>
      <c r="N177" s="5">
        <f t="shared" ref="N177:N194" si="108">SUM(AA177:AC177)</f>
        <v>7837</v>
      </c>
      <c r="O177" s="4">
        <f t="shared" ref="O177:O194" si="109">X177+AD177</f>
        <v>14392</v>
      </c>
      <c r="P177" s="2">
        <f t="shared" ref="P177:P194" si="110">Y177+AE177</f>
        <v>588</v>
      </c>
      <c r="Q177" s="2">
        <f t="shared" ref="Q177:Q194" si="111">Z177</f>
        <v>123</v>
      </c>
      <c r="R177">
        <f>100*(N177-O177)/H177</f>
        <v>-28.397521985877052</v>
      </c>
      <c r="S177">
        <f t="shared" ref="S177:S194" si="112">X177/2+Y177+AA177/4+AC177+AD177/2+AE177</f>
        <v>13680.25</v>
      </c>
      <c r="T177">
        <f t="shared" ref="T177:T194" si="113">X177/2+Z177+AA177*0.75+AB177+AD177/2</f>
        <v>9259.75</v>
      </c>
      <c r="U177">
        <f t="shared" ref="U177:U194" si="114">100*(S177-T177)/H177</f>
        <v>19.150457046311139</v>
      </c>
      <c r="V177" t="s">
        <v>105</v>
      </c>
      <c r="W177">
        <f t="shared" si="84"/>
        <v>-27.041545726292075</v>
      </c>
      <c r="X177">
        <v>2496</v>
      </c>
      <c r="Y177">
        <v>145</v>
      </c>
      <c r="Z177">
        <v>123</v>
      </c>
      <c r="AA177">
        <v>969</v>
      </c>
      <c r="AB177">
        <v>1214</v>
      </c>
      <c r="AC177">
        <v>5654</v>
      </c>
      <c r="AD177">
        <v>11896</v>
      </c>
      <c r="AE177">
        <v>443</v>
      </c>
      <c r="AF177">
        <v>750.19749999999999</v>
      </c>
      <c r="AG177">
        <v>58</v>
      </c>
      <c r="AH177">
        <v>0</v>
      </c>
      <c r="AI177">
        <v>28</v>
      </c>
      <c r="AJ177">
        <v>1</v>
      </c>
      <c r="AK177">
        <v>0</v>
      </c>
      <c r="AL177">
        <v>0</v>
      </c>
      <c r="AM177">
        <v>1</v>
      </c>
      <c r="AN177">
        <v>2</v>
      </c>
      <c r="AO177">
        <v>2</v>
      </c>
      <c r="AP177">
        <v>1</v>
      </c>
      <c r="AQ177">
        <v>5</v>
      </c>
      <c r="AR177">
        <v>6</v>
      </c>
      <c r="AS177">
        <v>19</v>
      </c>
      <c r="AT177">
        <v>2</v>
      </c>
      <c r="AU177">
        <v>2</v>
      </c>
      <c r="AV177">
        <v>2</v>
      </c>
      <c r="AW177">
        <v>6</v>
      </c>
      <c r="AX177">
        <v>3</v>
      </c>
      <c r="AY177">
        <v>2</v>
      </c>
      <c r="AZ177">
        <v>1</v>
      </c>
      <c r="BA177">
        <v>1</v>
      </c>
      <c r="BB177">
        <v>1</v>
      </c>
    </row>
    <row r="178" spans="1:54" x14ac:dyDescent="0.25">
      <c r="A178" t="s">
        <v>453</v>
      </c>
      <c r="B178" t="s">
        <v>454</v>
      </c>
      <c r="C178" t="s">
        <v>467</v>
      </c>
      <c r="D178">
        <v>33802</v>
      </c>
      <c r="E178">
        <v>1.042357384</v>
      </c>
      <c r="F178">
        <v>25327</v>
      </c>
      <c r="G178">
        <v>83</v>
      </c>
      <c r="H178">
        <v>25244</v>
      </c>
      <c r="I178">
        <f t="shared" si="106"/>
        <v>89</v>
      </c>
      <c r="J178">
        <v>74.927519079999996</v>
      </c>
      <c r="K178">
        <v>16191</v>
      </c>
      <c r="L178">
        <v>8734</v>
      </c>
      <c r="M178">
        <f t="shared" si="107"/>
        <v>29.539692600221834</v>
      </c>
      <c r="N178" s="5">
        <f t="shared" si="108"/>
        <v>8750</v>
      </c>
      <c r="O178" s="4">
        <f t="shared" si="109"/>
        <v>15124</v>
      </c>
      <c r="P178" s="2">
        <f t="shared" si="110"/>
        <v>896</v>
      </c>
      <c r="Q178" s="2">
        <f t="shared" si="111"/>
        <v>85</v>
      </c>
      <c r="R178">
        <f>100*(N178-O178)/H178</f>
        <v>-25.249564252891776</v>
      </c>
      <c r="S178">
        <f t="shared" si="112"/>
        <v>15428</v>
      </c>
      <c r="T178">
        <f t="shared" si="113"/>
        <v>9427</v>
      </c>
      <c r="U178">
        <f t="shared" si="114"/>
        <v>23.771985422278561</v>
      </c>
      <c r="V178" t="s">
        <v>105</v>
      </c>
      <c r="W178">
        <f t="shared" si="84"/>
        <v>-24.984154650610048</v>
      </c>
      <c r="X178">
        <v>2113</v>
      </c>
      <c r="Y178">
        <v>203</v>
      </c>
      <c r="Z178">
        <v>85</v>
      </c>
      <c r="AA178">
        <v>1064</v>
      </c>
      <c r="AB178">
        <v>982</v>
      </c>
      <c r="AC178">
        <v>6704</v>
      </c>
      <c r="AD178">
        <v>13011</v>
      </c>
      <c r="AE178">
        <v>693</v>
      </c>
      <c r="AF178">
        <v>820.43</v>
      </c>
      <c r="AG178">
        <v>70</v>
      </c>
      <c r="AH178">
        <v>0</v>
      </c>
      <c r="AI178">
        <v>34</v>
      </c>
      <c r="AJ178">
        <v>2</v>
      </c>
      <c r="AK178">
        <v>1</v>
      </c>
      <c r="AL178">
        <v>2</v>
      </c>
      <c r="AM178">
        <v>0</v>
      </c>
      <c r="AN178">
        <v>0</v>
      </c>
      <c r="AO178">
        <v>3</v>
      </c>
      <c r="AP178">
        <v>2</v>
      </c>
      <c r="AQ178">
        <v>1</v>
      </c>
      <c r="AR178">
        <v>2</v>
      </c>
      <c r="AS178">
        <v>14</v>
      </c>
      <c r="AT178">
        <v>5</v>
      </c>
      <c r="AU178">
        <v>1</v>
      </c>
      <c r="AV178">
        <v>1</v>
      </c>
      <c r="AW178">
        <v>3</v>
      </c>
      <c r="AX178">
        <v>3</v>
      </c>
      <c r="AY178">
        <v>6</v>
      </c>
      <c r="AZ178">
        <v>0</v>
      </c>
      <c r="BA178">
        <v>2</v>
      </c>
      <c r="BB178">
        <v>7</v>
      </c>
    </row>
    <row r="179" spans="1:54" x14ac:dyDescent="0.25">
      <c r="A179" t="s">
        <v>455</v>
      </c>
      <c r="B179" t="s">
        <v>456</v>
      </c>
      <c r="C179" t="s">
        <v>467</v>
      </c>
      <c r="D179">
        <v>32942</v>
      </c>
      <c r="E179">
        <v>1.015837434</v>
      </c>
      <c r="F179">
        <v>24627</v>
      </c>
      <c r="G179">
        <v>77</v>
      </c>
      <c r="H179">
        <v>24550</v>
      </c>
      <c r="I179">
        <f t="shared" si="106"/>
        <v>63</v>
      </c>
      <c r="J179">
        <v>74.758666750000003</v>
      </c>
      <c r="K179">
        <v>15695</v>
      </c>
      <c r="L179">
        <v>8792</v>
      </c>
      <c r="M179">
        <f t="shared" si="107"/>
        <v>28.118126272912424</v>
      </c>
      <c r="N179" s="5">
        <f t="shared" si="108"/>
        <v>8875</v>
      </c>
      <c r="O179" s="4">
        <f t="shared" si="109"/>
        <v>14553</v>
      </c>
      <c r="P179" s="2">
        <f t="shared" si="110"/>
        <v>892</v>
      </c>
      <c r="Q179" s="2">
        <f t="shared" si="111"/>
        <v>108</v>
      </c>
      <c r="R179">
        <f>100*(N179-O179)/H179</f>
        <v>-23.128309572301426</v>
      </c>
      <c r="S179">
        <f t="shared" si="112"/>
        <v>14982</v>
      </c>
      <c r="T179">
        <f t="shared" si="113"/>
        <v>9446</v>
      </c>
      <c r="U179">
        <f t="shared" si="114"/>
        <v>22.549898167006109</v>
      </c>
      <c r="V179" t="s">
        <v>105</v>
      </c>
      <c r="W179">
        <f t="shared" si="84"/>
        <v>-23.116089613034621</v>
      </c>
      <c r="X179">
        <v>2407</v>
      </c>
      <c r="Y179">
        <v>131</v>
      </c>
      <c r="Z179">
        <v>108</v>
      </c>
      <c r="AA179">
        <v>1370</v>
      </c>
      <c r="AB179">
        <v>1034</v>
      </c>
      <c r="AC179">
        <v>6471</v>
      </c>
      <c r="AD179">
        <v>12146</v>
      </c>
      <c r="AE179">
        <v>761</v>
      </c>
      <c r="AF179">
        <v>797.875</v>
      </c>
      <c r="AG179">
        <v>59</v>
      </c>
      <c r="AH179">
        <v>0</v>
      </c>
      <c r="AI179">
        <v>20</v>
      </c>
      <c r="AJ179">
        <v>0</v>
      </c>
      <c r="AK179">
        <v>1</v>
      </c>
      <c r="AL179">
        <v>2</v>
      </c>
      <c r="AM179">
        <v>0</v>
      </c>
      <c r="AN179">
        <v>0</v>
      </c>
      <c r="AO179">
        <v>3</v>
      </c>
      <c r="AP179">
        <v>0</v>
      </c>
      <c r="AQ179">
        <v>0</v>
      </c>
      <c r="AR179">
        <v>1</v>
      </c>
      <c r="AS179">
        <v>20</v>
      </c>
      <c r="AT179">
        <v>2</v>
      </c>
      <c r="AU179">
        <v>0</v>
      </c>
      <c r="AV179">
        <v>1</v>
      </c>
      <c r="AW179">
        <v>6</v>
      </c>
      <c r="AX179">
        <v>2</v>
      </c>
      <c r="AY179">
        <v>0</v>
      </c>
      <c r="AZ179">
        <v>1</v>
      </c>
      <c r="BA179">
        <v>2</v>
      </c>
      <c r="BB179">
        <v>2</v>
      </c>
    </row>
    <row r="180" spans="1:54" x14ac:dyDescent="0.25">
      <c r="A180" t="s">
        <v>457</v>
      </c>
      <c r="B180" t="s">
        <v>458</v>
      </c>
      <c r="C180" t="s">
        <v>467</v>
      </c>
      <c r="D180">
        <v>33262</v>
      </c>
      <c r="E180">
        <v>1.0257053220000001</v>
      </c>
      <c r="F180">
        <v>25118</v>
      </c>
      <c r="G180">
        <v>121</v>
      </c>
      <c r="H180">
        <v>24997</v>
      </c>
      <c r="I180">
        <f t="shared" si="106"/>
        <v>81</v>
      </c>
      <c r="J180">
        <v>75.515603389999995</v>
      </c>
      <c r="K180">
        <v>22469</v>
      </c>
      <c r="L180">
        <v>2447</v>
      </c>
      <c r="M180">
        <f t="shared" si="107"/>
        <v>80.097611713405612</v>
      </c>
      <c r="N180" s="2">
        <f t="shared" si="108"/>
        <v>2315</v>
      </c>
      <c r="O180" s="5">
        <f t="shared" si="109"/>
        <v>5549</v>
      </c>
      <c r="P180" s="2">
        <f t="shared" si="110"/>
        <v>255</v>
      </c>
      <c r="Q180" s="4">
        <f t="shared" si="111"/>
        <v>16781</v>
      </c>
      <c r="R180">
        <f>100*(Q180-O180)/H180</f>
        <v>44.933392007040844</v>
      </c>
      <c r="S180">
        <f t="shared" si="112"/>
        <v>5027.75</v>
      </c>
      <c r="T180">
        <f t="shared" si="113"/>
        <v>19872.25</v>
      </c>
      <c r="U180">
        <f t="shared" si="114"/>
        <v>-59.385126215145817</v>
      </c>
      <c r="V180" t="s">
        <v>101</v>
      </c>
      <c r="W180">
        <f>100/H180*(Z180-AD180)</f>
        <v>51.75421050526063</v>
      </c>
      <c r="X180">
        <v>1705</v>
      </c>
      <c r="Y180">
        <v>30</v>
      </c>
      <c r="Z180">
        <v>16781</v>
      </c>
      <c r="AA180">
        <v>237</v>
      </c>
      <c r="AB180">
        <v>139</v>
      </c>
      <c r="AC180">
        <v>1939</v>
      </c>
      <c r="AD180">
        <v>3844</v>
      </c>
      <c r="AE180">
        <v>225</v>
      </c>
      <c r="AF180">
        <v>812.40250000000003</v>
      </c>
      <c r="AG180">
        <v>16</v>
      </c>
      <c r="AH180">
        <v>0</v>
      </c>
      <c r="AI180">
        <v>8</v>
      </c>
      <c r="AJ180">
        <v>2</v>
      </c>
      <c r="AK180">
        <v>2</v>
      </c>
      <c r="AL180">
        <v>1</v>
      </c>
      <c r="AM180">
        <v>14</v>
      </c>
      <c r="AN180">
        <v>2</v>
      </c>
      <c r="AO180">
        <v>2</v>
      </c>
      <c r="AP180">
        <v>1</v>
      </c>
      <c r="AQ180">
        <v>0</v>
      </c>
      <c r="AR180">
        <v>1</v>
      </c>
      <c r="AS180">
        <v>3</v>
      </c>
      <c r="AT180">
        <v>3</v>
      </c>
      <c r="AU180">
        <v>4</v>
      </c>
      <c r="AV180">
        <v>7</v>
      </c>
      <c r="AW180">
        <v>3</v>
      </c>
      <c r="AX180">
        <v>5</v>
      </c>
      <c r="AY180">
        <v>7</v>
      </c>
      <c r="AZ180">
        <v>8</v>
      </c>
      <c r="BA180">
        <v>2</v>
      </c>
      <c r="BB180">
        <v>6</v>
      </c>
    </row>
    <row r="181" spans="1:54" x14ac:dyDescent="0.25">
      <c r="A181" t="s">
        <v>459</v>
      </c>
      <c r="B181" t="s">
        <v>460</v>
      </c>
      <c r="C181" t="s">
        <v>467</v>
      </c>
      <c r="D181">
        <v>30959</v>
      </c>
      <c r="E181">
        <v>0.95468736300000001</v>
      </c>
      <c r="F181">
        <v>22240</v>
      </c>
      <c r="G181">
        <v>107</v>
      </c>
      <c r="H181">
        <v>22133</v>
      </c>
      <c r="I181">
        <f t="shared" si="106"/>
        <v>74</v>
      </c>
      <c r="J181">
        <v>71.836945639999996</v>
      </c>
      <c r="K181">
        <v>21275</v>
      </c>
      <c r="L181">
        <v>784</v>
      </c>
      <c r="M181">
        <f t="shared" si="107"/>
        <v>92.581213572493567</v>
      </c>
      <c r="N181" s="2">
        <f t="shared" si="108"/>
        <v>725</v>
      </c>
      <c r="O181" s="5">
        <f t="shared" si="109"/>
        <v>927</v>
      </c>
      <c r="P181" s="2">
        <f t="shared" si="110"/>
        <v>90</v>
      </c>
      <c r="Q181" s="4">
        <f t="shared" si="111"/>
        <v>20311</v>
      </c>
      <c r="R181">
        <f>100*(Q181-O181)/H181</f>
        <v>87.579632223376862</v>
      </c>
      <c r="S181">
        <f t="shared" si="112"/>
        <v>1198.75</v>
      </c>
      <c r="T181">
        <f t="shared" si="113"/>
        <v>20854.25</v>
      </c>
      <c r="U181">
        <f t="shared" si="114"/>
        <v>-88.806307323905486</v>
      </c>
      <c r="V181" t="s">
        <v>101</v>
      </c>
      <c r="W181">
        <f>100/H181*(Z181-AD181)</f>
        <v>88.668504043735609</v>
      </c>
      <c r="X181">
        <v>241</v>
      </c>
      <c r="Y181">
        <v>8</v>
      </c>
      <c r="Z181">
        <v>20311</v>
      </c>
      <c r="AA181">
        <v>57</v>
      </c>
      <c r="AB181">
        <v>37</v>
      </c>
      <c r="AC181">
        <v>631</v>
      </c>
      <c r="AD181">
        <v>686</v>
      </c>
      <c r="AE181">
        <v>82</v>
      </c>
      <c r="AF181">
        <v>719.32249999999999</v>
      </c>
      <c r="AG181">
        <v>6</v>
      </c>
      <c r="AH181">
        <v>0</v>
      </c>
      <c r="AI181">
        <v>1</v>
      </c>
      <c r="AJ181">
        <v>1</v>
      </c>
      <c r="AK181">
        <v>0</v>
      </c>
      <c r="AL181">
        <v>1</v>
      </c>
      <c r="AM181">
        <v>19</v>
      </c>
      <c r="AN181">
        <v>0</v>
      </c>
      <c r="AO181">
        <v>0</v>
      </c>
      <c r="AP181">
        <v>1</v>
      </c>
      <c r="AQ181">
        <v>2</v>
      </c>
      <c r="AR181">
        <v>0</v>
      </c>
      <c r="AS181">
        <v>6</v>
      </c>
      <c r="AT181">
        <v>1</v>
      </c>
      <c r="AU181">
        <v>4</v>
      </c>
      <c r="AV181">
        <v>8</v>
      </c>
      <c r="AW181">
        <v>2</v>
      </c>
      <c r="AX181">
        <v>2</v>
      </c>
      <c r="AY181">
        <v>6</v>
      </c>
      <c r="AZ181">
        <v>6</v>
      </c>
      <c r="BA181">
        <v>7</v>
      </c>
      <c r="BB181">
        <v>7</v>
      </c>
    </row>
    <row r="182" spans="1:54" x14ac:dyDescent="0.25">
      <c r="A182" t="s">
        <v>461</v>
      </c>
      <c r="B182" t="s">
        <v>462</v>
      </c>
      <c r="C182" t="s">
        <v>467</v>
      </c>
      <c r="D182">
        <v>31995</v>
      </c>
      <c r="E182">
        <v>0.986634652</v>
      </c>
      <c r="F182">
        <v>23038</v>
      </c>
      <c r="G182">
        <v>131</v>
      </c>
      <c r="H182">
        <v>22907</v>
      </c>
      <c r="I182">
        <f t="shared" si="106"/>
        <v>56</v>
      </c>
      <c r="J182">
        <v>72.005000780000003</v>
      </c>
      <c r="K182">
        <v>22771</v>
      </c>
      <c r="L182">
        <v>80</v>
      </c>
      <c r="M182">
        <f t="shared" si="107"/>
        <v>99.057056794866199</v>
      </c>
      <c r="N182" s="2">
        <f t="shared" si="108"/>
        <v>48</v>
      </c>
      <c r="O182" s="5">
        <f t="shared" si="109"/>
        <v>471</v>
      </c>
      <c r="P182" s="2">
        <f t="shared" si="110"/>
        <v>31</v>
      </c>
      <c r="Q182" s="4">
        <f t="shared" si="111"/>
        <v>22298</v>
      </c>
      <c r="R182">
        <f>100*(Q182-O182)/H182</f>
        <v>95.285283974330994</v>
      </c>
      <c r="S182">
        <f t="shared" si="112"/>
        <v>305</v>
      </c>
      <c r="T182">
        <f t="shared" si="113"/>
        <v>22543</v>
      </c>
      <c r="U182">
        <f t="shared" si="114"/>
        <v>-97.079495350766138</v>
      </c>
      <c r="V182" t="s">
        <v>101</v>
      </c>
      <c r="W182">
        <f>100/H182*(Z182-X182)</f>
        <v>96.280612913083331</v>
      </c>
      <c r="X182">
        <v>243</v>
      </c>
      <c r="Y182">
        <v>20</v>
      </c>
      <c r="Z182">
        <v>22298</v>
      </c>
      <c r="AA182">
        <v>10</v>
      </c>
      <c r="AB182">
        <v>2</v>
      </c>
      <c r="AC182">
        <v>36</v>
      </c>
      <c r="AD182">
        <v>228</v>
      </c>
      <c r="AE182">
        <v>11</v>
      </c>
      <c r="AF182">
        <v>744.47749999999996</v>
      </c>
      <c r="AG182">
        <v>3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17</v>
      </c>
      <c r="AN182">
        <v>0</v>
      </c>
      <c r="AO182">
        <v>2</v>
      </c>
      <c r="AP182">
        <v>0</v>
      </c>
      <c r="AQ182">
        <v>1</v>
      </c>
      <c r="AR182">
        <v>3</v>
      </c>
      <c r="AS182">
        <v>2</v>
      </c>
      <c r="AT182">
        <v>1</v>
      </c>
      <c r="AU182">
        <v>1</v>
      </c>
      <c r="AV182">
        <v>5</v>
      </c>
      <c r="AW182">
        <v>2</v>
      </c>
      <c r="AX182">
        <v>3</v>
      </c>
      <c r="AY182">
        <v>2</v>
      </c>
      <c r="AZ182">
        <v>0</v>
      </c>
      <c r="BA182">
        <v>5</v>
      </c>
      <c r="BB182">
        <v>11</v>
      </c>
    </row>
    <row r="183" spans="1:54" x14ac:dyDescent="0.25">
      <c r="A183" t="s">
        <v>463</v>
      </c>
      <c r="B183" t="s">
        <v>464</v>
      </c>
      <c r="C183" t="s">
        <v>467</v>
      </c>
      <c r="D183">
        <v>32897</v>
      </c>
      <c r="E183">
        <v>1.0144497619999999</v>
      </c>
      <c r="F183">
        <v>25263</v>
      </c>
      <c r="G183">
        <v>60</v>
      </c>
      <c r="H183">
        <v>25203</v>
      </c>
      <c r="I183">
        <f t="shared" si="106"/>
        <v>76</v>
      </c>
      <c r="J183">
        <v>76.794236560000002</v>
      </c>
      <c r="K183">
        <v>7167</v>
      </c>
      <c r="L183">
        <v>17960</v>
      </c>
      <c r="M183">
        <f t="shared" si="107"/>
        <v>-42.824266952346946</v>
      </c>
      <c r="N183" s="4">
        <f t="shared" si="108"/>
        <v>17459</v>
      </c>
      <c r="O183" s="5">
        <f t="shared" si="109"/>
        <v>6350</v>
      </c>
      <c r="P183" s="2">
        <f t="shared" si="110"/>
        <v>1032</v>
      </c>
      <c r="Q183" s="2">
        <f t="shared" si="111"/>
        <v>14</v>
      </c>
      <c r="R183">
        <f>100*(N183-O183)/H183</f>
        <v>44.078085942149741</v>
      </c>
      <c r="S183">
        <f t="shared" si="112"/>
        <v>15616.75</v>
      </c>
      <c r="T183">
        <f t="shared" si="113"/>
        <v>9238.25</v>
      </c>
      <c r="U183">
        <f t="shared" si="114"/>
        <v>25.308495020434076</v>
      </c>
      <c r="V183" t="s">
        <v>104</v>
      </c>
      <c r="W183">
        <f>100/H183*(AC183-AA183)</f>
        <v>10.578105781057809</v>
      </c>
      <c r="X183">
        <v>575</v>
      </c>
      <c r="Y183">
        <v>327</v>
      </c>
      <c r="Z183">
        <v>14</v>
      </c>
      <c r="AA183">
        <v>6995</v>
      </c>
      <c r="AB183">
        <v>803</v>
      </c>
      <c r="AC183">
        <v>9661</v>
      </c>
      <c r="AD183">
        <v>5775</v>
      </c>
      <c r="AE183">
        <v>705</v>
      </c>
      <c r="AF183">
        <v>819.09749999999997</v>
      </c>
      <c r="AG183">
        <v>272</v>
      </c>
      <c r="AH183">
        <v>0</v>
      </c>
      <c r="AI183">
        <v>26</v>
      </c>
      <c r="AJ183">
        <v>0</v>
      </c>
      <c r="AK183">
        <v>1</v>
      </c>
      <c r="AL183">
        <v>1</v>
      </c>
      <c r="AM183">
        <v>0</v>
      </c>
      <c r="AN183">
        <v>0</v>
      </c>
      <c r="AO183">
        <v>1</v>
      </c>
      <c r="AP183">
        <v>1</v>
      </c>
      <c r="AQ183">
        <v>4</v>
      </c>
      <c r="AR183">
        <v>0</v>
      </c>
      <c r="AS183">
        <v>15</v>
      </c>
      <c r="AT183">
        <v>0</v>
      </c>
      <c r="AU183">
        <v>0</v>
      </c>
      <c r="AV183">
        <v>0</v>
      </c>
      <c r="AW183">
        <v>12</v>
      </c>
      <c r="AX183">
        <v>0</v>
      </c>
      <c r="AY183">
        <v>1</v>
      </c>
      <c r="AZ183">
        <v>2</v>
      </c>
      <c r="BA183">
        <v>2</v>
      </c>
      <c r="BB183">
        <v>10</v>
      </c>
    </row>
    <row r="184" spans="1:54" x14ac:dyDescent="0.25">
      <c r="A184" t="s">
        <v>465</v>
      </c>
      <c r="B184" t="s">
        <v>466</v>
      </c>
      <c r="C184" t="s">
        <v>467</v>
      </c>
      <c r="D184">
        <v>31464</v>
      </c>
      <c r="E184">
        <v>0.97026012500000003</v>
      </c>
      <c r="F184">
        <v>22646</v>
      </c>
      <c r="G184">
        <v>115</v>
      </c>
      <c r="H184">
        <v>22531</v>
      </c>
      <c r="I184">
        <f t="shared" si="106"/>
        <v>90</v>
      </c>
      <c r="J184">
        <v>71.974319859999994</v>
      </c>
      <c r="K184">
        <v>3670</v>
      </c>
      <c r="L184">
        <v>18771</v>
      </c>
      <c r="M184">
        <f t="shared" si="107"/>
        <v>-67.023212462828994</v>
      </c>
      <c r="N184" s="4">
        <f t="shared" si="108"/>
        <v>17571</v>
      </c>
      <c r="O184" s="2">
        <f t="shared" si="109"/>
        <v>1702</v>
      </c>
      <c r="P184" s="5">
        <f t="shared" si="110"/>
        <v>2514</v>
      </c>
      <c r="Q184" s="2">
        <f t="shared" si="111"/>
        <v>18</v>
      </c>
      <c r="R184">
        <f t="shared" ref="R184:R189" si="115">100*(N184-P184)/H184</f>
        <v>66.827925968665397</v>
      </c>
      <c r="S184">
        <f t="shared" si="112"/>
        <v>14096</v>
      </c>
      <c r="T184">
        <f t="shared" si="113"/>
        <v>7709</v>
      </c>
      <c r="U184">
        <f t="shared" si="114"/>
        <v>28.347609959611201</v>
      </c>
      <c r="V184" t="s">
        <v>104</v>
      </c>
      <c r="W184">
        <f>100/H184*(AC184-AA184)</f>
        <v>11.455328214460076</v>
      </c>
      <c r="X184">
        <v>157</v>
      </c>
      <c r="Y184">
        <v>1195</v>
      </c>
      <c r="Z184">
        <v>18</v>
      </c>
      <c r="AA184">
        <v>6520</v>
      </c>
      <c r="AB184">
        <v>1950</v>
      </c>
      <c r="AC184">
        <v>9101</v>
      </c>
      <c r="AD184">
        <v>1545</v>
      </c>
      <c r="AE184">
        <v>1319</v>
      </c>
      <c r="AF184">
        <v>732.25750000000005</v>
      </c>
      <c r="AG184">
        <v>636</v>
      </c>
      <c r="AH184">
        <v>0</v>
      </c>
      <c r="AI184">
        <v>34</v>
      </c>
      <c r="AJ184">
        <v>0</v>
      </c>
      <c r="AK184">
        <v>1</v>
      </c>
      <c r="AL184">
        <v>4</v>
      </c>
      <c r="AM184">
        <v>0</v>
      </c>
      <c r="AN184">
        <v>1</v>
      </c>
      <c r="AO184">
        <v>0</v>
      </c>
      <c r="AP184">
        <v>1</v>
      </c>
      <c r="AQ184">
        <v>1</v>
      </c>
      <c r="AR184">
        <v>1</v>
      </c>
      <c r="AS184">
        <v>10</v>
      </c>
      <c r="AT184">
        <v>2</v>
      </c>
      <c r="AU184">
        <v>0</v>
      </c>
      <c r="AV184">
        <v>0</v>
      </c>
      <c r="AW184">
        <v>12</v>
      </c>
      <c r="AX184">
        <v>1</v>
      </c>
      <c r="AY184">
        <v>1</v>
      </c>
      <c r="AZ184">
        <v>0</v>
      </c>
      <c r="BA184">
        <v>0</v>
      </c>
      <c r="BB184">
        <v>21</v>
      </c>
    </row>
    <row r="185" spans="1:54" x14ac:dyDescent="0.25">
      <c r="A185" t="s">
        <v>468</v>
      </c>
      <c r="B185" t="s">
        <v>469</v>
      </c>
      <c r="C185" t="s">
        <v>467</v>
      </c>
      <c r="D185">
        <v>32610</v>
      </c>
      <c r="E185">
        <v>1.0055995</v>
      </c>
      <c r="F185">
        <v>24979</v>
      </c>
      <c r="G185">
        <v>300</v>
      </c>
      <c r="H185">
        <v>24679</v>
      </c>
      <c r="I185">
        <f t="shared" si="106"/>
        <v>15</v>
      </c>
      <c r="J185">
        <v>76.599202700000006</v>
      </c>
      <c r="K185">
        <v>150</v>
      </c>
      <c r="L185">
        <v>24514</v>
      </c>
      <c r="M185">
        <f t="shared" si="107"/>
        <v>-98.723611167389279</v>
      </c>
      <c r="N185" s="5">
        <f t="shared" si="108"/>
        <v>884</v>
      </c>
      <c r="O185" s="2">
        <f t="shared" si="109"/>
        <v>116</v>
      </c>
      <c r="P185" s="4">
        <f t="shared" si="110"/>
        <v>23569</v>
      </c>
      <c r="Q185" s="2">
        <f t="shared" si="111"/>
        <v>1</v>
      </c>
      <c r="R185">
        <f t="shared" si="115"/>
        <v>-91.920256088172124</v>
      </c>
      <c r="S185">
        <f t="shared" si="112"/>
        <v>24358</v>
      </c>
      <c r="T185">
        <f t="shared" si="113"/>
        <v>212</v>
      </c>
      <c r="U185">
        <f t="shared" si="114"/>
        <v>97.84026905466186</v>
      </c>
      <c r="V185" t="s">
        <v>108</v>
      </c>
      <c r="W185">
        <f>100/H185*(Y185-AE185)</f>
        <v>45.646095870983423</v>
      </c>
      <c r="X185">
        <v>26</v>
      </c>
      <c r="Y185">
        <v>17417</v>
      </c>
      <c r="Z185">
        <v>1</v>
      </c>
      <c r="AA185">
        <v>160</v>
      </c>
      <c r="AB185">
        <v>33</v>
      </c>
      <c r="AC185">
        <v>691</v>
      </c>
      <c r="AD185">
        <v>90</v>
      </c>
      <c r="AE185">
        <v>6152</v>
      </c>
      <c r="AF185">
        <v>802.0675</v>
      </c>
      <c r="AG185">
        <v>94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3</v>
      </c>
      <c r="AT185">
        <v>2</v>
      </c>
      <c r="AU185">
        <v>2</v>
      </c>
      <c r="AV185">
        <v>0</v>
      </c>
      <c r="AW185">
        <v>0</v>
      </c>
      <c r="AX185">
        <v>3</v>
      </c>
      <c r="AY185">
        <v>0</v>
      </c>
      <c r="AZ185">
        <v>0</v>
      </c>
      <c r="BA185">
        <v>2</v>
      </c>
      <c r="BB185">
        <v>1</v>
      </c>
    </row>
    <row r="186" spans="1:54" x14ac:dyDescent="0.25">
      <c r="A186" t="s">
        <v>470</v>
      </c>
      <c r="B186" t="s">
        <v>471</v>
      </c>
      <c r="C186" t="s">
        <v>467</v>
      </c>
      <c r="D186">
        <v>31611</v>
      </c>
      <c r="E186">
        <v>0.97479318599999998</v>
      </c>
      <c r="F186">
        <v>25124</v>
      </c>
      <c r="G186">
        <v>275</v>
      </c>
      <c r="H186">
        <v>24849</v>
      </c>
      <c r="I186">
        <f t="shared" si="106"/>
        <v>16</v>
      </c>
      <c r="J186">
        <v>79.478662490000005</v>
      </c>
      <c r="K186">
        <v>290</v>
      </c>
      <c r="L186">
        <v>24539</v>
      </c>
      <c r="M186">
        <f t="shared" si="107"/>
        <v>-97.585415912109141</v>
      </c>
      <c r="N186" s="5">
        <f t="shared" si="108"/>
        <v>1123</v>
      </c>
      <c r="O186" s="2">
        <f t="shared" si="109"/>
        <v>210</v>
      </c>
      <c r="P186" s="4">
        <f t="shared" si="110"/>
        <v>23401</v>
      </c>
      <c r="Q186" s="2">
        <f t="shared" si="111"/>
        <v>8</v>
      </c>
      <c r="R186">
        <f t="shared" si="115"/>
        <v>-89.65350718338766</v>
      </c>
      <c r="S186">
        <f t="shared" si="112"/>
        <v>24373.25</v>
      </c>
      <c r="T186">
        <f t="shared" si="113"/>
        <v>368.75</v>
      </c>
      <c r="U186">
        <f t="shared" si="114"/>
        <v>96.601472896293615</v>
      </c>
      <c r="V186" t="s">
        <v>108</v>
      </c>
      <c r="W186">
        <f>100/H186*(Y186-AE186)</f>
        <v>43.724093524890336</v>
      </c>
      <c r="X186">
        <v>49</v>
      </c>
      <c r="Y186">
        <v>17133</v>
      </c>
      <c r="Z186">
        <v>8</v>
      </c>
      <c r="AA186">
        <v>245</v>
      </c>
      <c r="AB186">
        <v>72</v>
      </c>
      <c r="AC186">
        <v>806</v>
      </c>
      <c r="AD186">
        <v>161</v>
      </c>
      <c r="AE186">
        <v>6268</v>
      </c>
      <c r="AF186">
        <v>807.59249999999997</v>
      </c>
      <c r="AG186">
        <v>87</v>
      </c>
      <c r="AH186">
        <v>0</v>
      </c>
      <c r="AI186">
        <v>2</v>
      </c>
      <c r="AJ186">
        <v>0</v>
      </c>
      <c r="AK186">
        <v>1</v>
      </c>
      <c r="AL186">
        <v>1</v>
      </c>
      <c r="AM186">
        <v>1</v>
      </c>
      <c r="AN186">
        <v>0</v>
      </c>
      <c r="AO186">
        <v>1</v>
      </c>
      <c r="AP186">
        <v>0</v>
      </c>
      <c r="AQ186">
        <v>0</v>
      </c>
      <c r="AR186">
        <v>1</v>
      </c>
      <c r="AS186">
        <v>0</v>
      </c>
      <c r="AT186">
        <v>1</v>
      </c>
      <c r="AU186">
        <v>1</v>
      </c>
      <c r="AV186">
        <v>0</v>
      </c>
      <c r="AW186">
        <v>3</v>
      </c>
      <c r="AX186">
        <v>1</v>
      </c>
      <c r="AY186">
        <v>0</v>
      </c>
      <c r="AZ186">
        <v>0</v>
      </c>
      <c r="BA186">
        <v>0</v>
      </c>
      <c r="BB186">
        <v>3</v>
      </c>
    </row>
    <row r="187" spans="1:54" x14ac:dyDescent="0.25">
      <c r="A187" t="s">
        <v>472</v>
      </c>
      <c r="B187" t="s">
        <v>473</v>
      </c>
      <c r="C187" t="s">
        <v>467</v>
      </c>
      <c r="D187">
        <v>32731</v>
      </c>
      <c r="E187">
        <v>1.0093307949999999</v>
      </c>
      <c r="F187">
        <v>24831</v>
      </c>
      <c r="G187">
        <v>281</v>
      </c>
      <c r="H187">
        <v>24550</v>
      </c>
      <c r="I187">
        <f t="shared" ref="I187:I212" si="116">SUM(AH187:BB187)</f>
        <v>29</v>
      </c>
      <c r="J187">
        <v>75.863859950000005</v>
      </c>
      <c r="K187">
        <v>990</v>
      </c>
      <c r="L187">
        <v>23531</v>
      </c>
      <c r="M187">
        <f t="shared" si="107"/>
        <v>-91.81670061099797</v>
      </c>
      <c r="N187" s="5">
        <f t="shared" si="108"/>
        <v>2819</v>
      </c>
      <c r="O187" s="2">
        <f t="shared" si="109"/>
        <v>734</v>
      </c>
      <c r="P187" s="4">
        <f t="shared" si="110"/>
        <v>20837</v>
      </c>
      <c r="Q187" s="2">
        <f t="shared" si="111"/>
        <v>11</v>
      </c>
      <c r="R187">
        <f t="shared" si="115"/>
        <v>-73.39307535641548</v>
      </c>
      <c r="S187">
        <f t="shared" si="112"/>
        <v>23346</v>
      </c>
      <c r="T187">
        <f t="shared" si="113"/>
        <v>1055</v>
      </c>
      <c r="U187">
        <f t="shared" si="114"/>
        <v>90.798370672097761</v>
      </c>
      <c r="V187" t="s">
        <v>108</v>
      </c>
      <c r="W187">
        <f>100/H187*(Y187-AE187)</f>
        <v>27.515274949083501</v>
      </c>
      <c r="X187">
        <v>156</v>
      </c>
      <c r="Y187">
        <v>13796</v>
      </c>
      <c r="Z187">
        <v>11</v>
      </c>
      <c r="AA187">
        <v>576</v>
      </c>
      <c r="AB187">
        <v>245</v>
      </c>
      <c r="AC187">
        <v>1998</v>
      </c>
      <c r="AD187">
        <v>578</v>
      </c>
      <c r="AE187">
        <v>7041</v>
      </c>
      <c r="AF187">
        <v>797.875</v>
      </c>
      <c r="AG187">
        <v>120</v>
      </c>
      <c r="AH187">
        <v>0</v>
      </c>
      <c r="AI187">
        <v>6</v>
      </c>
      <c r="AJ187">
        <v>0</v>
      </c>
      <c r="AK187">
        <v>3</v>
      </c>
      <c r="AL187">
        <v>1</v>
      </c>
      <c r="AM187">
        <v>0</v>
      </c>
      <c r="AN187">
        <v>0</v>
      </c>
      <c r="AO187">
        <v>2</v>
      </c>
      <c r="AP187">
        <v>0</v>
      </c>
      <c r="AQ187">
        <v>2</v>
      </c>
      <c r="AR187">
        <v>1</v>
      </c>
      <c r="AS187">
        <v>3</v>
      </c>
      <c r="AT187">
        <v>1</v>
      </c>
      <c r="AU187">
        <v>1</v>
      </c>
      <c r="AV187">
        <v>1</v>
      </c>
      <c r="AW187">
        <v>1</v>
      </c>
      <c r="AX187">
        <v>2</v>
      </c>
      <c r="AY187">
        <v>1</v>
      </c>
      <c r="AZ187">
        <v>2</v>
      </c>
      <c r="BA187">
        <v>1</v>
      </c>
      <c r="BB187">
        <v>1</v>
      </c>
    </row>
    <row r="188" spans="1:54" x14ac:dyDescent="0.25">
      <c r="A188" t="s">
        <v>474</v>
      </c>
      <c r="B188" t="s">
        <v>475</v>
      </c>
      <c r="C188" t="s">
        <v>467</v>
      </c>
      <c r="D188">
        <v>32263</v>
      </c>
      <c r="E188">
        <v>0.99489900799999997</v>
      </c>
      <c r="F188">
        <v>22717</v>
      </c>
      <c r="G188">
        <v>128</v>
      </c>
      <c r="H188">
        <v>22589</v>
      </c>
      <c r="I188">
        <f t="shared" si="116"/>
        <v>70</v>
      </c>
      <c r="J188">
        <v>70.411926980000004</v>
      </c>
      <c r="K188">
        <v>5883</v>
      </c>
      <c r="L188">
        <v>16636</v>
      </c>
      <c r="M188">
        <f t="shared" si="107"/>
        <v>-47.602815529682587</v>
      </c>
      <c r="N188" s="5">
        <f t="shared" si="108"/>
        <v>8261</v>
      </c>
      <c r="O188" s="2">
        <f t="shared" si="109"/>
        <v>4609</v>
      </c>
      <c r="P188" s="4">
        <f t="shared" si="110"/>
        <v>9505</v>
      </c>
      <c r="Q188" s="2">
        <f t="shared" si="111"/>
        <v>28</v>
      </c>
      <c r="R188">
        <f t="shared" si="115"/>
        <v>-5.5071052282084203</v>
      </c>
      <c r="S188">
        <f t="shared" si="112"/>
        <v>18234.25</v>
      </c>
      <c r="T188">
        <f t="shared" si="113"/>
        <v>4168.75</v>
      </c>
      <c r="U188">
        <f t="shared" si="114"/>
        <v>62.267032626499621</v>
      </c>
      <c r="V188" t="s">
        <v>104</v>
      </c>
      <c r="W188">
        <f>100/H188*(AC188-AE188)</f>
        <v>2.833237416441631</v>
      </c>
      <c r="X188">
        <v>600</v>
      </c>
      <c r="Y188">
        <v>3917</v>
      </c>
      <c r="Z188">
        <v>28</v>
      </c>
      <c r="AA188">
        <v>787</v>
      </c>
      <c r="AB188">
        <v>1246</v>
      </c>
      <c r="AC188">
        <v>6228</v>
      </c>
      <c r="AD188">
        <v>4009</v>
      </c>
      <c r="AE188">
        <v>5588</v>
      </c>
      <c r="AF188">
        <v>734.14250000000004</v>
      </c>
      <c r="AG188">
        <v>116</v>
      </c>
      <c r="AH188">
        <v>0</v>
      </c>
      <c r="AI188">
        <v>21</v>
      </c>
      <c r="AJ188">
        <v>0</v>
      </c>
      <c r="AK188">
        <v>2</v>
      </c>
      <c r="AL188">
        <v>1</v>
      </c>
      <c r="AM188">
        <v>1</v>
      </c>
      <c r="AN188">
        <v>0</v>
      </c>
      <c r="AO188">
        <v>0</v>
      </c>
      <c r="AP188">
        <v>0</v>
      </c>
      <c r="AQ188">
        <v>4</v>
      </c>
      <c r="AR188">
        <v>3</v>
      </c>
      <c r="AS188">
        <v>8</v>
      </c>
      <c r="AT188">
        <v>4</v>
      </c>
      <c r="AU188">
        <v>2</v>
      </c>
      <c r="AV188">
        <v>0</v>
      </c>
      <c r="AW188">
        <v>10</v>
      </c>
      <c r="AX188">
        <v>2</v>
      </c>
      <c r="AY188">
        <v>0</v>
      </c>
      <c r="AZ188">
        <v>2</v>
      </c>
      <c r="BA188">
        <v>2</v>
      </c>
      <c r="BB188">
        <v>8</v>
      </c>
    </row>
    <row r="189" spans="1:54" x14ac:dyDescent="0.25">
      <c r="A189" t="s">
        <v>476</v>
      </c>
      <c r="B189" t="s">
        <v>477</v>
      </c>
      <c r="C189" t="s">
        <v>467</v>
      </c>
      <c r="D189">
        <v>32943</v>
      </c>
      <c r="E189">
        <v>1.015868271</v>
      </c>
      <c r="F189">
        <v>23876</v>
      </c>
      <c r="G189">
        <v>130</v>
      </c>
      <c r="H189">
        <v>23746</v>
      </c>
      <c r="I189">
        <f t="shared" si="116"/>
        <v>75</v>
      </c>
      <c r="J189">
        <v>72.476702180000004</v>
      </c>
      <c r="K189">
        <v>4678</v>
      </c>
      <c r="L189">
        <v>18993</v>
      </c>
      <c r="M189">
        <f t="shared" si="107"/>
        <v>-60.283837277857323</v>
      </c>
      <c r="N189" s="4">
        <f t="shared" si="108"/>
        <v>13658</v>
      </c>
      <c r="O189" s="2">
        <f t="shared" si="109"/>
        <v>3242</v>
      </c>
      <c r="P189" s="5">
        <f t="shared" si="110"/>
        <v>6611</v>
      </c>
      <c r="Q189" s="2">
        <f t="shared" si="111"/>
        <v>10</v>
      </c>
      <c r="R189">
        <f t="shared" si="115"/>
        <v>29.676577107723407</v>
      </c>
      <c r="S189">
        <f t="shared" si="112"/>
        <v>17957.5</v>
      </c>
      <c r="T189">
        <f t="shared" si="113"/>
        <v>5563.5</v>
      </c>
      <c r="U189">
        <f t="shared" si="114"/>
        <v>52.194053735365955</v>
      </c>
      <c r="V189" t="s">
        <v>104</v>
      </c>
      <c r="W189">
        <f>100/H189*(AC189-AA189)</f>
        <v>23.3639349785227</v>
      </c>
      <c r="X189">
        <v>437</v>
      </c>
      <c r="Y189">
        <v>2695</v>
      </c>
      <c r="Z189">
        <v>10</v>
      </c>
      <c r="AA189">
        <v>3342</v>
      </c>
      <c r="AB189">
        <v>1426</v>
      </c>
      <c r="AC189">
        <v>8890</v>
      </c>
      <c r="AD189">
        <v>2805</v>
      </c>
      <c r="AE189">
        <v>3916</v>
      </c>
      <c r="AF189">
        <v>771.745</v>
      </c>
      <c r="AG189">
        <v>150</v>
      </c>
      <c r="AH189">
        <v>0</v>
      </c>
      <c r="AI189">
        <v>12</v>
      </c>
      <c r="AJ189">
        <v>2</v>
      </c>
      <c r="AK189">
        <v>0</v>
      </c>
      <c r="AL189">
        <v>3</v>
      </c>
      <c r="AM189">
        <v>0</v>
      </c>
      <c r="AN189">
        <v>1</v>
      </c>
      <c r="AO189">
        <v>0</v>
      </c>
      <c r="AP189">
        <v>0</v>
      </c>
      <c r="AQ189">
        <v>2</v>
      </c>
      <c r="AR189">
        <v>6</v>
      </c>
      <c r="AS189">
        <v>19</v>
      </c>
      <c r="AT189">
        <v>4</v>
      </c>
      <c r="AU189">
        <v>3</v>
      </c>
      <c r="AV189">
        <v>4</v>
      </c>
      <c r="AW189">
        <v>6</v>
      </c>
      <c r="AX189">
        <v>2</v>
      </c>
      <c r="AY189">
        <v>0</v>
      </c>
      <c r="AZ189">
        <v>3</v>
      </c>
      <c r="BA189">
        <v>1</v>
      </c>
      <c r="BB189">
        <v>7</v>
      </c>
    </row>
    <row r="190" spans="1:54" x14ac:dyDescent="0.25">
      <c r="A190" t="s">
        <v>478</v>
      </c>
      <c r="B190" t="s">
        <v>479</v>
      </c>
      <c r="C190" t="s">
        <v>467</v>
      </c>
      <c r="D190">
        <v>32284</v>
      </c>
      <c r="E190">
        <v>0.99554658900000004</v>
      </c>
      <c r="F190">
        <v>24015</v>
      </c>
      <c r="G190">
        <v>87</v>
      </c>
      <c r="H190">
        <v>23928</v>
      </c>
      <c r="I190">
        <f t="shared" si="116"/>
        <v>59</v>
      </c>
      <c r="J190">
        <v>74.386693100000002</v>
      </c>
      <c r="K190">
        <v>13189</v>
      </c>
      <c r="L190">
        <v>10680</v>
      </c>
      <c r="M190">
        <f t="shared" si="107"/>
        <v>10.485623537278503</v>
      </c>
      <c r="N190" s="4">
        <f t="shared" si="108"/>
        <v>11409</v>
      </c>
      <c r="O190" s="5">
        <f t="shared" si="109"/>
        <v>11316</v>
      </c>
      <c r="P190" s="2">
        <f t="shared" si="110"/>
        <v>1053</v>
      </c>
      <c r="Q190" s="2">
        <f t="shared" si="111"/>
        <v>32</v>
      </c>
      <c r="R190">
        <f>100*(N190-O190)/H190</f>
        <v>0.38866599799398194</v>
      </c>
      <c r="S190">
        <f t="shared" si="112"/>
        <v>15169</v>
      </c>
      <c r="T190">
        <f t="shared" si="113"/>
        <v>8641</v>
      </c>
      <c r="U190">
        <f t="shared" si="114"/>
        <v>27.281845536609829</v>
      </c>
      <c r="V190" t="s">
        <v>105</v>
      </c>
      <c r="W190">
        <f t="shared" si="84"/>
        <v>-8.609160815780676</v>
      </c>
      <c r="X190">
        <v>1168</v>
      </c>
      <c r="Y190">
        <v>252</v>
      </c>
      <c r="Z190">
        <v>32</v>
      </c>
      <c r="AA190">
        <v>1480</v>
      </c>
      <c r="AB190">
        <v>1841</v>
      </c>
      <c r="AC190">
        <v>8088</v>
      </c>
      <c r="AD190">
        <v>10148</v>
      </c>
      <c r="AE190">
        <v>801</v>
      </c>
      <c r="AF190">
        <v>777.66</v>
      </c>
      <c r="AG190">
        <v>59</v>
      </c>
      <c r="AH190">
        <v>0</v>
      </c>
      <c r="AI190">
        <v>18</v>
      </c>
      <c r="AJ190">
        <v>0</v>
      </c>
      <c r="AK190">
        <v>1</v>
      </c>
      <c r="AL190">
        <v>0</v>
      </c>
      <c r="AM190">
        <v>0</v>
      </c>
      <c r="AN190">
        <v>3</v>
      </c>
      <c r="AO190">
        <v>0</v>
      </c>
      <c r="AP190">
        <v>0</v>
      </c>
      <c r="AQ190">
        <v>1</v>
      </c>
      <c r="AR190">
        <v>1</v>
      </c>
      <c r="AS190">
        <v>15</v>
      </c>
      <c r="AT190">
        <v>3</v>
      </c>
      <c r="AU190">
        <v>0</v>
      </c>
      <c r="AV190">
        <v>2</v>
      </c>
      <c r="AW190">
        <v>5</v>
      </c>
      <c r="AX190">
        <v>4</v>
      </c>
      <c r="AY190">
        <v>1</v>
      </c>
      <c r="AZ190">
        <v>0</v>
      </c>
      <c r="BA190">
        <v>1</v>
      </c>
      <c r="BB190">
        <v>4</v>
      </c>
    </row>
    <row r="191" spans="1:54" x14ac:dyDescent="0.25">
      <c r="A191" t="s">
        <v>480</v>
      </c>
      <c r="B191" t="s">
        <v>481</v>
      </c>
      <c r="C191" t="s">
        <v>467</v>
      </c>
      <c r="D191">
        <v>32262</v>
      </c>
      <c r="E191">
        <v>0.99486817100000002</v>
      </c>
      <c r="F191">
        <v>21865</v>
      </c>
      <c r="G191">
        <v>110</v>
      </c>
      <c r="H191">
        <v>21755</v>
      </c>
      <c r="I191">
        <f t="shared" si="116"/>
        <v>94</v>
      </c>
      <c r="J191">
        <v>67.773231670000001</v>
      </c>
      <c r="K191">
        <v>7694</v>
      </c>
      <c r="L191">
        <v>13967</v>
      </c>
      <c r="M191">
        <f t="shared" si="107"/>
        <v>-28.834750632038613</v>
      </c>
      <c r="N191" s="4">
        <f t="shared" si="108"/>
        <v>12692</v>
      </c>
      <c r="O191" s="5">
        <f t="shared" si="109"/>
        <v>5849</v>
      </c>
      <c r="P191" s="2">
        <f t="shared" si="110"/>
        <v>2974</v>
      </c>
      <c r="Q191" s="2">
        <f t="shared" si="111"/>
        <v>30</v>
      </c>
      <c r="R191">
        <f>100*(N191-O191)/H191</f>
        <v>31.454837968283154</v>
      </c>
      <c r="S191">
        <f t="shared" si="112"/>
        <v>15531.25</v>
      </c>
      <c r="T191">
        <f t="shared" si="113"/>
        <v>6013.75</v>
      </c>
      <c r="U191">
        <f t="shared" si="114"/>
        <v>43.748563548609518</v>
      </c>
      <c r="V191" t="s">
        <v>104</v>
      </c>
      <c r="W191">
        <f t="shared" si="84"/>
        <v>18.763502643070556</v>
      </c>
      <c r="X191">
        <v>713</v>
      </c>
      <c r="Y191">
        <v>466</v>
      </c>
      <c r="Z191">
        <v>30</v>
      </c>
      <c r="AA191">
        <v>1659</v>
      </c>
      <c r="AB191">
        <v>1815</v>
      </c>
      <c r="AC191">
        <v>9218</v>
      </c>
      <c r="AD191">
        <v>5136</v>
      </c>
      <c r="AE191">
        <v>2508</v>
      </c>
      <c r="AF191">
        <v>707.03750000000002</v>
      </c>
      <c r="AG191">
        <v>116</v>
      </c>
      <c r="AH191">
        <v>0</v>
      </c>
      <c r="AI191">
        <v>29</v>
      </c>
      <c r="AJ191">
        <v>2</v>
      </c>
      <c r="AK191">
        <v>1</v>
      </c>
      <c r="AL191">
        <v>4</v>
      </c>
      <c r="AM191">
        <v>0</v>
      </c>
      <c r="AN191">
        <v>5</v>
      </c>
      <c r="AO191">
        <v>2</v>
      </c>
      <c r="AP191">
        <v>3</v>
      </c>
      <c r="AQ191">
        <v>3</v>
      </c>
      <c r="AR191">
        <v>3</v>
      </c>
      <c r="AS191">
        <v>14</v>
      </c>
      <c r="AT191">
        <v>2</v>
      </c>
      <c r="AU191">
        <v>1</v>
      </c>
      <c r="AV191">
        <v>1</v>
      </c>
      <c r="AW191">
        <v>6</v>
      </c>
      <c r="AX191">
        <v>5</v>
      </c>
      <c r="AY191">
        <v>6</v>
      </c>
      <c r="AZ191">
        <v>0</v>
      </c>
      <c r="BA191">
        <v>2</v>
      </c>
      <c r="BB191">
        <v>5</v>
      </c>
    </row>
    <row r="192" spans="1:54" x14ac:dyDescent="0.25">
      <c r="A192" t="s">
        <v>482</v>
      </c>
      <c r="B192" t="s">
        <v>483</v>
      </c>
      <c r="C192" t="s">
        <v>467</v>
      </c>
      <c r="D192">
        <v>31499</v>
      </c>
      <c r="E192">
        <v>0.97133942500000003</v>
      </c>
      <c r="F192">
        <v>18722</v>
      </c>
      <c r="G192">
        <v>111</v>
      </c>
      <c r="H192">
        <v>18611</v>
      </c>
      <c r="I192">
        <f t="shared" si="116"/>
        <v>92</v>
      </c>
      <c r="J192">
        <v>59.436807520000002</v>
      </c>
      <c r="K192">
        <v>8502</v>
      </c>
      <c r="L192">
        <v>10017</v>
      </c>
      <c r="M192">
        <f t="shared" si="107"/>
        <v>-8.1403471065498891</v>
      </c>
      <c r="N192" s="4">
        <f t="shared" si="108"/>
        <v>10476</v>
      </c>
      <c r="O192" s="5">
        <f t="shared" si="109"/>
        <v>5668</v>
      </c>
      <c r="P192" s="2">
        <f t="shared" si="110"/>
        <v>2268</v>
      </c>
      <c r="Q192" s="2">
        <f t="shared" si="111"/>
        <v>38</v>
      </c>
      <c r="R192">
        <f>100*(N192-O192)/H192</f>
        <v>25.834184084681102</v>
      </c>
      <c r="S192">
        <f t="shared" si="112"/>
        <v>12024.5</v>
      </c>
      <c r="T192">
        <f t="shared" si="113"/>
        <v>6425.5</v>
      </c>
      <c r="U192">
        <f t="shared" si="114"/>
        <v>30.084358712589328</v>
      </c>
      <c r="V192" t="s">
        <v>104</v>
      </c>
      <c r="W192">
        <f t="shared" si="84"/>
        <v>8.9946805652571058</v>
      </c>
      <c r="X192">
        <v>672</v>
      </c>
      <c r="Y192">
        <v>886</v>
      </c>
      <c r="Z192">
        <v>38</v>
      </c>
      <c r="AA192">
        <v>1010</v>
      </c>
      <c r="AB192">
        <v>2796</v>
      </c>
      <c r="AC192">
        <v>6670</v>
      </c>
      <c r="AD192">
        <v>4996</v>
      </c>
      <c r="AE192">
        <v>1382</v>
      </c>
      <c r="AF192">
        <v>604.85749999999996</v>
      </c>
      <c r="AG192">
        <v>69</v>
      </c>
      <c r="AH192">
        <v>0</v>
      </c>
      <c r="AI192">
        <v>21</v>
      </c>
      <c r="AJ192">
        <v>0</v>
      </c>
      <c r="AK192">
        <v>0</v>
      </c>
      <c r="AL192">
        <v>0</v>
      </c>
      <c r="AM192">
        <v>0</v>
      </c>
      <c r="AN192">
        <v>3</v>
      </c>
      <c r="AO192">
        <v>1</v>
      </c>
      <c r="AP192">
        <v>2</v>
      </c>
      <c r="AQ192">
        <v>3</v>
      </c>
      <c r="AR192">
        <v>9</v>
      </c>
      <c r="AS192">
        <v>18</v>
      </c>
      <c r="AT192">
        <v>6</v>
      </c>
      <c r="AU192">
        <v>4</v>
      </c>
      <c r="AV192">
        <v>0</v>
      </c>
      <c r="AW192">
        <v>4</v>
      </c>
      <c r="AX192">
        <v>4</v>
      </c>
      <c r="AY192">
        <v>9</v>
      </c>
      <c r="AZ192">
        <v>5</v>
      </c>
      <c r="BA192">
        <v>2</v>
      </c>
      <c r="BB192">
        <v>1</v>
      </c>
    </row>
    <row r="193" spans="1:54" x14ac:dyDescent="0.25">
      <c r="A193" t="s">
        <v>484</v>
      </c>
      <c r="B193" t="s">
        <v>485</v>
      </c>
      <c r="C193" t="s">
        <v>467</v>
      </c>
      <c r="D193">
        <v>30977</v>
      </c>
      <c r="E193">
        <v>0.95524243200000003</v>
      </c>
      <c r="F193">
        <v>21182</v>
      </c>
      <c r="G193">
        <v>124</v>
      </c>
      <c r="H193">
        <v>21058</v>
      </c>
      <c r="I193">
        <f t="shared" si="116"/>
        <v>79</v>
      </c>
      <c r="J193">
        <v>68.379765629999994</v>
      </c>
      <c r="K193">
        <v>9101</v>
      </c>
      <c r="L193">
        <v>11878</v>
      </c>
      <c r="M193">
        <f t="shared" si="107"/>
        <v>-13.187387216259854</v>
      </c>
      <c r="N193" s="4">
        <f t="shared" si="108"/>
        <v>11101</v>
      </c>
      <c r="O193" s="5">
        <f t="shared" si="109"/>
        <v>6987</v>
      </c>
      <c r="P193" s="2">
        <f t="shared" si="110"/>
        <v>2761</v>
      </c>
      <c r="Q193" s="2">
        <f t="shared" si="111"/>
        <v>35</v>
      </c>
      <c r="R193">
        <f>100*(N193-O193)/H193</f>
        <v>19.536518187862097</v>
      </c>
      <c r="S193">
        <f t="shared" si="112"/>
        <v>13143.5</v>
      </c>
      <c r="T193">
        <f t="shared" si="113"/>
        <v>7740.5</v>
      </c>
      <c r="U193">
        <f t="shared" si="114"/>
        <v>25.657707284642417</v>
      </c>
      <c r="V193" t="s">
        <v>104</v>
      </c>
      <c r="W193">
        <f t="shared" si="84"/>
        <v>0.56510589799601096</v>
      </c>
      <c r="X193">
        <v>928</v>
      </c>
      <c r="Y193">
        <v>1555</v>
      </c>
      <c r="Z193">
        <v>35</v>
      </c>
      <c r="AA193">
        <v>2844</v>
      </c>
      <c r="AB193">
        <v>2079</v>
      </c>
      <c r="AC193">
        <v>6178</v>
      </c>
      <c r="AD193">
        <v>6059</v>
      </c>
      <c r="AE193">
        <v>1206</v>
      </c>
      <c r="AF193">
        <v>684.38499999999999</v>
      </c>
      <c r="AG193">
        <v>95</v>
      </c>
      <c r="AH193">
        <v>0</v>
      </c>
      <c r="AI193">
        <v>14</v>
      </c>
      <c r="AJ193">
        <v>1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1</v>
      </c>
      <c r="AQ193">
        <v>4</v>
      </c>
      <c r="AR193">
        <v>4</v>
      </c>
      <c r="AS193">
        <v>17</v>
      </c>
      <c r="AT193">
        <v>8</v>
      </c>
      <c r="AU193">
        <v>1</v>
      </c>
      <c r="AV193">
        <v>2</v>
      </c>
      <c r="AW193">
        <v>7</v>
      </c>
      <c r="AX193">
        <v>3</v>
      </c>
      <c r="AY193">
        <v>5</v>
      </c>
      <c r="AZ193">
        <v>1</v>
      </c>
      <c r="BA193">
        <v>3</v>
      </c>
      <c r="BB193">
        <v>6</v>
      </c>
    </row>
    <row r="194" spans="1:54" x14ac:dyDescent="0.25">
      <c r="A194" t="s">
        <v>486</v>
      </c>
      <c r="B194" t="s">
        <v>487</v>
      </c>
      <c r="C194" t="s">
        <v>467</v>
      </c>
      <c r="D194">
        <v>32161</v>
      </c>
      <c r="E194">
        <v>0.99175361900000003</v>
      </c>
      <c r="F194">
        <v>24490</v>
      </c>
      <c r="G194">
        <v>72</v>
      </c>
      <c r="H194">
        <v>24418</v>
      </c>
      <c r="I194">
        <f t="shared" si="116"/>
        <v>84</v>
      </c>
      <c r="J194">
        <v>76.14812972</v>
      </c>
      <c r="K194">
        <v>9926</v>
      </c>
      <c r="L194">
        <v>14408</v>
      </c>
      <c r="M194">
        <f t="shared" si="107"/>
        <v>-18.355311655336227</v>
      </c>
      <c r="N194" s="4">
        <f t="shared" si="108"/>
        <v>13397</v>
      </c>
      <c r="O194" s="5">
        <f t="shared" si="109"/>
        <v>9180</v>
      </c>
      <c r="P194" s="2">
        <f t="shared" si="110"/>
        <v>1570</v>
      </c>
      <c r="Q194" s="2">
        <f t="shared" si="111"/>
        <v>62</v>
      </c>
      <c r="R194">
        <f>100*(N194-O194)/H194</f>
        <v>17.270046686870341</v>
      </c>
      <c r="S194">
        <f t="shared" si="112"/>
        <v>15128.25</v>
      </c>
      <c r="T194">
        <f t="shared" si="113"/>
        <v>9080.75</v>
      </c>
      <c r="U194">
        <f t="shared" si="114"/>
        <v>24.766565648292243</v>
      </c>
      <c r="V194" t="s">
        <v>105</v>
      </c>
      <c r="W194">
        <f t="shared" si="84"/>
        <v>-1.0975509869768205</v>
      </c>
      <c r="X194">
        <v>1192</v>
      </c>
      <c r="Y194">
        <v>451</v>
      </c>
      <c r="Z194">
        <v>62</v>
      </c>
      <c r="AA194">
        <v>4993</v>
      </c>
      <c r="AB194">
        <v>684</v>
      </c>
      <c r="AC194">
        <v>7720</v>
      </c>
      <c r="AD194">
        <v>7988</v>
      </c>
      <c r="AE194">
        <v>1119</v>
      </c>
      <c r="AF194">
        <v>793.58500000000004</v>
      </c>
      <c r="AG194">
        <v>125</v>
      </c>
      <c r="AH194">
        <v>0</v>
      </c>
      <c r="AI194">
        <v>31</v>
      </c>
      <c r="AJ194">
        <v>1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1</v>
      </c>
      <c r="AQ194">
        <v>1</v>
      </c>
      <c r="AR194">
        <v>3</v>
      </c>
      <c r="AS194">
        <v>24</v>
      </c>
      <c r="AT194">
        <v>0</v>
      </c>
      <c r="AU194">
        <v>0</v>
      </c>
      <c r="AV194">
        <v>1</v>
      </c>
      <c r="AW194">
        <v>14</v>
      </c>
      <c r="AX194">
        <v>0</v>
      </c>
      <c r="AY194">
        <v>1</v>
      </c>
      <c r="AZ194">
        <v>0</v>
      </c>
      <c r="BA194">
        <v>4</v>
      </c>
      <c r="BB194">
        <v>2</v>
      </c>
    </row>
    <row r="195" spans="1:54" x14ac:dyDescent="0.25">
      <c r="N195" s="2"/>
      <c r="O195" s="2"/>
      <c r="P195" s="2"/>
      <c r="Q195" s="2"/>
    </row>
    <row r="196" spans="1:54" x14ac:dyDescent="0.25">
      <c r="A196" t="s">
        <v>497</v>
      </c>
      <c r="B196" t="s">
        <v>498</v>
      </c>
      <c r="C196" t="s">
        <v>531</v>
      </c>
      <c r="D196">
        <v>30836</v>
      </c>
      <c r="E196">
        <v>0.95089439399999998</v>
      </c>
      <c r="F196">
        <v>15836</v>
      </c>
      <c r="G196">
        <v>101</v>
      </c>
      <c r="H196">
        <v>15735</v>
      </c>
      <c r="I196">
        <f t="shared" si="116"/>
        <v>167</v>
      </c>
      <c r="J196">
        <v>60.550430929999997</v>
      </c>
      <c r="K196">
        <v>15361</v>
      </c>
      <c r="L196">
        <v>207</v>
      </c>
      <c r="M196">
        <f>100*(K196-L196)/H196</f>
        <v>96.307594534477275</v>
      </c>
      <c r="N196" s="2">
        <f>SUM(AA196:AC196)</f>
        <v>182</v>
      </c>
      <c r="O196" s="5">
        <f t="shared" ref="O196:P199" si="117">X196+AD196</f>
        <v>693</v>
      </c>
      <c r="P196" s="2">
        <f t="shared" si="117"/>
        <v>43</v>
      </c>
      <c r="Q196" s="4">
        <f>Z196</f>
        <v>14640</v>
      </c>
      <c r="R196">
        <f>100*(Q196-O196)/H196</f>
        <v>88.636796949475695</v>
      </c>
      <c r="S196">
        <f>X196/2+Y196+AA196/4+AC196+AD196/2+AE196</f>
        <v>522.5</v>
      </c>
      <c r="T196">
        <f>X196/2+Z196+AA196*0.75+AB196+AD196/2</f>
        <v>15035.5</v>
      </c>
      <c r="U196">
        <f>100*(S196-T196)/H196</f>
        <v>-92.233873530346358</v>
      </c>
      <c r="V196" t="s">
        <v>101</v>
      </c>
      <c r="W196">
        <f>100/H196*(Z196-AD196)</f>
        <v>90.270098506514145</v>
      </c>
      <c r="X196">
        <v>257</v>
      </c>
      <c r="Y196">
        <v>5</v>
      </c>
      <c r="Z196">
        <v>14640</v>
      </c>
      <c r="AA196">
        <v>28</v>
      </c>
      <c r="AB196">
        <v>28</v>
      </c>
      <c r="AC196">
        <v>126</v>
      </c>
      <c r="AD196">
        <v>436</v>
      </c>
      <c r="AE196">
        <v>38</v>
      </c>
      <c r="AF196">
        <v>511.38749999999999</v>
      </c>
      <c r="AG196">
        <v>10</v>
      </c>
      <c r="AH196">
        <v>0</v>
      </c>
      <c r="AI196">
        <v>6</v>
      </c>
      <c r="AJ196">
        <v>5</v>
      </c>
      <c r="AK196">
        <v>1</v>
      </c>
      <c r="AL196">
        <v>3</v>
      </c>
      <c r="AM196">
        <v>15</v>
      </c>
      <c r="AN196">
        <v>2</v>
      </c>
      <c r="AO196">
        <v>6</v>
      </c>
      <c r="AP196">
        <v>3</v>
      </c>
      <c r="AQ196">
        <v>2</v>
      </c>
      <c r="AR196">
        <v>4</v>
      </c>
      <c r="AS196">
        <v>2</v>
      </c>
      <c r="AT196">
        <v>9</v>
      </c>
      <c r="AU196">
        <v>10</v>
      </c>
      <c r="AV196">
        <v>14</v>
      </c>
      <c r="AW196">
        <v>6</v>
      </c>
      <c r="AX196">
        <v>13</v>
      </c>
      <c r="AY196">
        <v>11</v>
      </c>
      <c r="AZ196">
        <v>7</v>
      </c>
      <c r="BA196">
        <v>18</v>
      </c>
      <c r="BB196">
        <v>30</v>
      </c>
    </row>
    <row r="197" spans="1:54" x14ac:dyDescent="0.25">
      <c r="A197" t="s">
        <v>499</v>
      </c>
      <c r="B197" t="s">
        <v>500</v>
      </c>
      <c r="C197" t="s">
        <v>531</v>
      </c>
      <c r="D197">
        <v>30862</v>
      </c>
      <c r="E197">
        <v>0.95169616000000001</v>
      </c>
      <c r="F197">
        <v>16067</v>
      </c>
      <c r="G197">
        <v>156</v>
      </c>
      <c r="H197">
        <v>15911</v>
      </c>
      <c r="I197">
        <f t="shared" si="116"/>
        <v>120</v>
      </c>
      <c r="J197">
        <v>59.583277080000002</v>
      </c>
      <c r="K197">
        <v>15497</v>
      </c>
      <c r="L197">
        <v>294</v>
      </c>
      <c r="M197">
        <f>100*(K197-L197)/H197</f>
        <v>95.550248255923577</v>
      </c>
      <c r="N197" s="2">
        <f>SUM(AA197:AC197)</f>
        <v>274</v>
      </c>
      <c r="O197" s="5">
        <f t="shared" si="117"/>
        <v>402</v>
      </c>
      <c r="P197" s="2">
        <f t="shared" si="117"/>
        <v>25</v>
      </c>
      <c r="Q197" s="4">
        <f>Z197</f>
        <v>15082</v>
      </c>
      <c r="R197">
        <f>100*(Q197-O197)/H197</f>
        <v>92.263214128590278</v>
      </c>
      <c r="S197">
        <f>X197/2+Y197+AA197/4+AC197+AD197/2+AE197</f>
        <v>480.25</v>
      </c>
      <c r="T197">
        <f>X197/2+Z197+AA197*0.75+AB197+AD197/2</f>
        <v>15302.75</v>
      </c>
      <c r="U197">
        <f>100*(S197-T197)/H197</f>
        <v>-93.158820941487022</v>
      </c>
      <c r="V197" t="s">
        <v>101</v>
      </c>
      <c r="W197">
        <f>100/H197*(Z197-AC197)</f>
        <v>93.205958142165798</v>
      </c>
      <c r="X197">
        <v>170</v>
      </c>
      <c r="Y197">
        <v>5</v>
      </c>
      <c r="Z197">
        <v>15082</v>
      </c>
      <c r="AA197">
        <v>9</v>
      </c>
      <c r="AB197">
        <v>13</v>
      </c>
      <c r="AC197">
        <v>252</v>
      </c>
      <c r="AD197">
        <v>232</v>
      </c>
      <c r="AE197">
        <v>20</v>
      </c>
      <c r="AF197">
        <v>517.10749999999996</v>
      </c>
      <c r="AG197">
        <v>8</v>
      </c>
      <c r="AH197">
        <v>0</v>
      </c>
      <c r="AI197">
        <v>2</v>
      </c>
      <c r="AJ197">
        <v>0</v>
      </c>
      <c r="AK197">
        <v>0</v>
      </c>
      <c r="AL197">
        <v>3</v>
      </c>
      <c r="AM197">
        <v>22</v>
      </c>
      <c r="AN197">
        <v>3</v>
      </c>
      <c r="AO197">
        <v>3</v>
      </c>
      <c r="AP197">
        <v>2</v>
      </c>
      <c r="AQ197">
        <v>3</v>
      </c>
      <c r="AR197">
        <v>4</v>
      </c>
      <c r="AS197">
        <v>1</v>
      </c>
      <c r="AT197">
        <v>10</v>
      </c>
      <c r="AU197">
        <v>3</v>
      </c>
      <c r="AV197">
        <v>10</v>
      </c>
      <c r="AW197">
        <v>2</v>
      </c>
      <c r="AX197">
        <v>3</v>
      </c>
      <c r="AY197">
        <v>10</v>
      </c>
      <c r="AZ197">
        <v>7</v>
      </c>
      <c r="BA197">
        <v>21</v>
      </c>
      <c r="BB197">
        <v>11</v>
      </c>
    </row>
    <row r="198" spans="1:54" x14ac:dyDescent="0.25">
      <c r="A198" t="s">
        <v>501</v>
      </c>
      <c r="B198" t="s">
        <v>502</v>
      </c>
      <c r="C198" t="s">
        <v>531</v>
      </c>
      <c r="D198">
        <v>31439</v>
      </c>
      <c r="E198">
        <v>0.96948919600000005</v>
      </c>
      <c r="F198">
        <v>17246</v>
      </c>
      <c r="G198">
        <v>95</v>
      </c>
      <c r="H198">
        <v>17151</v>
      </c>
      <c r="I198">
        <f t="shared" si="116"/>
        <v>144</v>
      </c>
      <c r="J198">
        <v>59.20298477</v>
      </c>
      <c r="K198">
        <v>16664</v>
      </c>
      <c r="L198">
        <v>343</v>
      </c>
      <c r="M198">
        <f>100*(K198-L198)/H198</f>
        <v>95.160632033117608</v>
      </c>
      <c r="N198" s="2">
        <f>SUM(AA198:AC198)</f>
        <v>304</v>
      </c>
      <c r="O198" s="5">
        <f t="shared" si="117"/>
        <v>500</v>
      </c>
      <c r="P198" s="2">
        <f t="shared" si="117"/>
        <v>45</v>
      </c>
      <c r="Q198" s="4">
        <f>Z198</f>
        <v>16147</v>
      </c>
      <c r="R198">
        <f>100*(Q198-O198)/H198</f>
        <v>91.230832021456479</v>
      </c>
      <c r="S198">
        <f>X198/2+Y198+AA198/4+AC198+AD198/2+AE198</f>
        <v>541.5</v>
      </c>
      <c r="T198">
        <f>X198/2+Z198+AA198*0.75+AB198+AD198/2</f>
        <v>16454.5</v>
      </c>
      <c r="U198">
        <f>100*(S198-T198)/H198</f>
        <v>-92.781761996385058</v>
      </c>
      <c r="V198" t="s">
        <v>101</v>
      </c>
      <c r="W198">
        <f>100/H198*(Z198-AD198)</f>
        <v>91.563174158941166</v>
      </c>
      <c r="X198">
        <v>57</v>
      </c>
      <c r="Y198">
        <v>17</v>
      </c>
      <c r="Z198">
        <v>16147</v>
      </c>
      <c r="AA198">
        <v>54</v>
      </c>
      <c r="AB198">
        <v>17</v>
      </c>
      <c r="AC198">
        <v>233</v>
      </c>
      <c r="AD198">
        <v>443</v>
      </c>
      <c r="AE198">
        <v>28</v>
      </c>
      <c r="AF198">
        <v>557.40750000000003</v>
      </c>
      <c r="AG198">
        <v>11</v>
      </c>
      <c r="AH198">
        <v>0</v>
      </c>
      <c r="AI198">
        <v>2</v>
      </c>
      <c r="AJ198">
        <v>3</v>
      </c>
      <c r="AK198">
        <v>1</v>
      </c>
      <c r="AL198">
        <v>1</v>
      </c>
      <c r="AM198">
        <v>10</v>
      </c>
      <c r="AN198">
        <v>3</v>
      </c>
      <c r="AO198">
        <v>4</v>
      </c>
      <c r="AP198">
        <v>2</v>
      </c>
      <c r="AQ198">
        <v>5</v>
      </c>
      <c r="AR198">
        <v>3</v>
      </c>
      <c r="AS198">
        <v>6</v>
      </c>
      <c r="AT198">
        <v>5</v>
      </c>
      <c r="AU198">
        <v>6</v>
      </c>
      <c r="AV198">
        <v>11</v>
      </c>
      <c r="AW198">
        <v>4</v>
      </c>
      <c r="AX198">
        <v>18</v>
      </c>
      <c r="AY198">
        <v>14</v>
      </c>
      <c r="AZ198">
        <v>10</v>
      </c>
      <c r="BA198">
        <v>10</v>
      </c>
      <c r="BB198">
        <v>26</v>
      </c>
    </row>
    <row r="199" spans="1:54" x14ac:dyDescent="0.25">
      <c r="A199" t="s">
        <v>503</v>
      </c>
      <c r="B199" t="s">
        <v>504</v>
      </c>
      <c r="C199" t="s">
        <v>531</v>
      </c>
      <c r="D199">
        <v>33988</v>
      </c>
      <c r="E199">
        <v>1.0480930939999999</v>
      </c>
      <c r="F199">
        <v>22545</v>
      </c>
      <c r="G199">
        <v>157</v>
      </c>
      <c r="H199">
        <v>22388</v>
      </c>
      <c r="I199">
        <f t="shared" si="116"/>
        <v>122</v>
      </c>
      <c r="J199">
        <v>66.332234909999997</v>
      </c>
      <c r="K199">
        <v>22060</v>
      </c>
      <c r="L199">
        <v>206</v>
      </c>
      <c r="M199">
        <f>100*(K199-L199)/H199</f>
        <v>97.614793639449701</v>
      </c>
      <c r="N199" s="2">
        <f>SUM(AA199:AC199)</f>
        <v>200</v>
      </c>
      <c r="O199" s="5">
        <f t="shared" si="117"/>
        <v>1320</v>
      </c>
      <c r="P199" s="2">
        <f t="shared" si="117"/>
        <v>26</v>
      </c>
      <c r="Q199" s="4">
        <f>Z199</f>
        <v>20711</v>
      </c>
      <c r="R199">
        <f>100*(Q199-O199)/H199</f>
        <v>86.613364302304802</v>
      </c>
      <c r="S199">
        <f>X199/2+Y199+AA199/4+AC199+AD199/2+AE199</f>
        <v>830.75</v>
      </c>
      <c r="T199">
        <f>X199/2+Z199+AA199*0.75+AB199+AD199/2</f>
        <v>21426.25</v>
      </c>
      <c r="U199">
        <f>100*(S199-T199)/H199</f>
        <v>-91.993478649276398</v>
      </c>
      <c r="V199" t="s">
        <v>101</v>
      </c>
      <c r="W199">
        <f>100/H199*(Z199-X199)</f>
        <v>88.574236197963188</v>
      </c>
      <c r="X199">
        <v>881</v>
      </c>
      <c r="Y199">
        <v>10</v>
      </c>
      <c r="Z199">
        <v>20711</v>
      </c>
      <c r="AA199">
        <v>35</v>
      </c>
      <c r="AB199">
        <v>29</v>
      </c>
      <c r="AC199">
        <v>136</v>
      </c>
      <c r="AD199">
        <v>439</v>
      </c>
      <c r="AE199">
        <v>16</v>
      </c>
      <c r="AF199">
        <v>727.61</v>
      </c>
      <c r="AG199">
        <v>9</v>
      </c>
      <c r="AH199">
        <v>0</v>
      </c>
      <c r="AI199">
        <v>1</v>
      </c>
      <c r="AJ199">
        <v>4</v>
      </c>
      <c r="AK199">
        <v>0</v>
      </c>
      <c r="AL199">
        <v>4</v>
      </c>
      <c r="AM199">
        <v>16</v>
      </c>
      <c r="AN199">
        <v>1</v>
      </c>
      <c r="AO199">
        <v>2</v>
      </c>
      <c r="AP199">
        <v>1</v>
      </c>
      <c r="AQ199">
        <v>2</v>
      </c>
      <c r="AR199">
        <v>5</v>
      </c>
      <c r="AS199">
        <v>3</v>
      </c>
      <c r="AT199">
        <v>3</v>
      </c>
      <c r="AU199">
        <v>2</v>
      </c>
      <c r="AV199">
        <v>19</v>
      </c>
      <c r="AW199">
        <v>7</v>
      </c>
      <c r="AX199">
        <v>4</v>
      </c>
      <c r="AY199">
        <v>9</v>
      </c>
      <c r="AZ199">
        <v>5</v>
      </c>
      <c r="BA199">
        <v>10</v>
      </c>
      <c r="BB199">
        <v>24</v>
      </c>
    </row>
    <row r="200" spans="1:54" x14ac:dyDescent="0.25">
      <c r="A200" t="s">
        <v>505</v>
      </c>
      <c r="B200" t="s">
        <v>506</v>
      </c>
      <c r="C200" t="s">
        <v>531</v>
      </c>
      <c r="D200">
        <v>31649</v>
      </c>
      <c r="E200">
        <v>0.97596499800000003</v>
      </c>
      <c r="F200">
        <v>24449</v>
      </c>
      <c r="G200">
        <v>111</v>
      </c>
      <c r="H200">
        <v>24338</v>
      </c>
      <c r="I200">
        <f t="shared" si="116"/>
        <v>55</v>
      </c>
      <c r="J200">
        <v>77.25046605</v>
      </c>
      <c r="K200">
        <v>2608</v>
      </c>
      <c r="L200">
        <v>21675</v>
      </c>
      <c r="M200">
        <f t="shared" ref="M200:M212" si="118">100*(K200-L200)/H200</f>
        <v>-78.342509655682477</v>
      </c>
      <c r="N200" s="4">
        <f t="shared" ref="N200:N212" si="119">SUM(AA200:AC200)</f>
        <v>13143</v>
      </c>
      <c r="O200" s="2">
        <f t="shared" ref="O200:O212" si="120">X200+AD200</f>
        <v>1525</v>
      </c>
      <c r="P200" s="5">
        <f t="shared" ref="P200:P212" si="121">Y200+AE200</f>
        <v>9401</v>
      </c>
      <c r="Q200" s="2">
        <f t="shared" ref="Q200:Q212" si="122">Z200</f>
        <v>7</v>
      </c>
      <c r="R200">
        <f>100*(N200-P200)/H200</f>
        <v>15.375133536034186</v>
      </c>
      <c r="S200">
        <f t="shared" ref="S200:S212" si="123">X200/2+Y200+AA200/4+AC200+AD200/2+AE200</f>
        <v>20508.5</v>
      </c>
      <c r="T200">
        <f t="shared" ref="T200:T212" si="124">X200/2+Z200+AA200*0.75+AB200+AD200/2</f>
        <v>3567.5</v>
      </c>
      <c r="U200">
        <f t="shared" ref="U200:U212" si="125">100*(S200-T200)/H200</f>
        <v>69.60719861944284</v>
      </c>
      <c r="V200" t="s">
        <v>104</v>
      </c>
      <c r="W200">
        <f>100/H200*(AC200-AE200)</f>
        <v>8.1436436847727833</v>
      </c>
      <c r="X200">
        <v>305</v>
      </c>
      <c r="Y200">
        <v>1612</v>
      </c>
      <c r="Z200">
        <v>7</v>
      </c>
      <c r="AA200">
        <v>2296</v>
      </c>
      <c r="AB200">
        <v>1076</v>
      </c>
      <c r="AC200">
        <v>9771</v>
      </c>
      <c r="AD200">
        <v>1220</v>
      </c>
      <c r="AE200">
        <v>7789</v>
      </c>
      <c r="AF200">
        <v>790.98500000000001</v>
      </c>
      <c r="AG200">
        <v>207</v>
      </c>
      <c r="AH200">
        <v>0</v>
      </c>
      <c r="AI200">
        <v>11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2</v>
      </c>
      <c r="AR200">
        <v>4</v>
      </c>
      <c r="AS200">
        <v>15</v>
      </c>
      <c r="AT200">
        <v>1</v>
      </c>
      <c r="AU200">
        <v>3</v>
      </c>
      <c r="AV200">
        <v>3</v>
      </c>
      <c r="AW200">
        <v>1</v>
      </c>
      <c r="AX200">
        <v>4</v>
      </c>
      <c r="AY200">
        <v>2</v>
      </c>
      <c r="AZ200">
        <v>4</v>
      </c>
      <c r="BA200">
        <v>0</v>
      </c>
      <c r="BB200">
        <v>4</v>
      </c>
    </row>
    <row r="201" spans="1:54" x14ac:dyDescent="0.25">
      <c r="A201" t="s">
        <v>507</v>
      </c>
      <c r="B201" t="s">
        <v>508</v>
      </c>
      <c r="C201" t="s">
        <v>531</v>
      </c>
      <c r="D201">
        <v>32289</v>
      </c>
      <c r="E201">
        <v>0.99570077400000001</v>
      </c>
      <c r="F201">
        <v>22928</v>
      </c>
      <c r="G201">
        <v>76</v>
      </c>
      <c r="H201">
        <v>22852</v>
      </c>
      <c r="I201">
        <f t="shared" si="116"/>
        <v>56</v>
      </c>
      <c r="J201">
        <v>71.008702650000004</v>
      </c>
      <c r="K201">
        <v>13363</v>
      </c>
      <c r="L201">
        <v>9433</v>
      </c>
      <c r="M201">
        <f t="shared" si="118"/>
        <v>17.197619464379486</v>
      </c>
      <c r="N201" s="5">
        <f t="shared" si="119"/>
        <v>8050</v>
      </c>
      <c r="O201" s="4">
        <f t="shared" si="120"/>
        <v>12029</v>
      </c>
      <c r="P201" s="2">
        <f t="shared" si="121"/>
        <v>1909</v>
      </c>
      <c r="Q201" s="2">
        <f t="shared" si="122"/>
        <v>726</v>
      </c>
      <c r="R201">
        <f t="shared" ref="R201:R212" si="126">100*(N201-O201)/H201</f>
        <v>-17.412042709609661</v>
      </c>
      <c r="S201">
        <f t="shared" si="123"/>
        <v>14231.5</v>
      </c>
      <c r="T201">
        <f t="shared" si="124"/>
        <v>8482.5</v>
      </c>
      <c r="U201">
        <f t="shared" si="125"/>
        <v>25.157535445475233</v>
      </c>
      <c r="V201" t="s">
        <v>105</v>
      </c>
      <c r="W201">
        <f t="shared" ref="W201:W212" si="127">100/H201*(AC201-AD201)</f>
        <v>-11.355680028006301</v>
      </c>
      <c r="X201">
        <v>3504</v>
      </c>
      <c r="Y201">
        <v>1002</v>
      </c>
      <c r="Z201">
        <v>726</v>
      </c>
      <c r="AA201">
        <v>1512</v>
      </c>
      <c r="AB201">
        <v>608</v>
      </c>
      <c r="AC201">
        <v>5930</v>
      </c>
      <c r="AD201">
        <v>8525</v>
      </c>
      <c r="AE201">
        <v>907</v>
      </c>
      <c r="AF201">
        <v>742.69</v>
      </c>
      <c r="AG201">
        <v>82</v>
      </c>
      <c r="AH201">
        <v>0</v>
      </c>
      <c r="AI201">
        <v>13</v>
      </c>
      <c r="AJ201">
        <v>0</v>
      </c>
      <c r="AK201">
        <v>0</v>
      </c>
      <c r="AL201">
        <v>1</v>
      </c>
      <c r="AM201">
        <v>1</v>
      </c>
      <c r="AN201">
        <v>1</v>
      </c>
      <c r="AO201">
        <v>1</v>
      </c>
      <c r="AP201">
        <v>3</v>
      </c>
      <c r="AQ201">
        <v>0</v>
      </c>
      <c r="AR201">
        <v>2</v>
      </c>
      <c r="AS201">
        <v>9</v>
      </c>
      <c r="AT201">
        <v>1</v>
      </c>
      <c r="AU201">
        <v>0</v>
      </c>
      <c r="AV201">
        <v>1</v>
      </c>
      <c r="AW201">
        <v>10</v>
      </c>
      <c r="AX201">
        <v>2</v>
      </c>
      <c r="AY201">
        <v>1</v>
      </c>
      <c r="AZ201">
        <v>1</v>
      </c>
      <c r="BA201">
        <v>7</v>
      </c>
      <c r="BB201">
        <v>2</v>
      </c>
    </row>
    <row r="202" spans="1:54" x14ac:dyDescent="0.25">
      <c r="A202" t="s">
        <v>509</v>
      </c>
      <c r="B202" t="s">
        <v>510</v>
      </c>
      <c r="C202" t="s">
        <v>531</v>
      </c>
      <c r="D202">
        <v>31065</v>
      </c>
      <c r="E202">
        <v>0.95795610099999995</v>
      </c>
      <c r="F202">
        <v>19795</v>
      </c>
      <c r="G202">
        <v>111</v>
      </c>
      <c r="H202">
        <v>19684</v>
      </c>
      <c r="I202">
        <f t="shared" si="116"/>
        <v>133</v>
      </c>
      <c r="J202">
        <v>63.72122968</v>
      </c>
      <c r="K202">
        <v>7646</v>
      </c>
      <c r="L202">
        <v>11905</v>
      </c>
      <c r="M202">
        <f t="shared" si="118"/>
        <v>-21.636862426336112</v>
      </c>
      <c r="N202" s="4">
        <f t="shared" si="119"/>
        <v>10456</v>
      </c>
      <c r="O202" s="5">
        <f t="shared" si="120"/>
        <v>4766</v>
      </c>
      <c r="P202" s="2">
        <f t="shared" si="121"/>
        <v>3992</v>
      </c>
      <c r="Q202" s="2">
        <f t="shared" si="122"/>
        <v>177</v>
      </c>
      <c r="R202">
        <f t="shared" si="126"/>
        <v>28.906726275147328</v>
      </c>
      <c r="S202">
        <f t="shared" si="123"/>
        <v>12072.25</v>
      </c>
      <c r="T202">
        <f t="shared" si="124"/>
        <v>7318.75</v>
      </c>
      <c r="U202">
        <f t="shared" si="125"/>
        <v>24.149055070107703</v>
      </c>
      <c r="V202" t="s">
        <v>104</v>
      </c>
      <c r="W202">
        <f>100/H202*(AC202-AD202)</f>
        <v>5.1513919934972572</v>
      </c>
      <c r="X202">
        <v>768</v>
      </c>
      <c r="Y202">
        <v>3524</v>
      </c>
      <c r="Z202">
        <v>177</v>
      </c>
      <c r="AA202">
        <v>2741</v>
      </c>
      <c r="AB202">
        <v>2703</v>
      </c>
      <c r="AC202">
        <v>5012</v>
      </c>
      <c r="AD202">
        <v>3998</v>
      </c>
      <c r="AE202">
        <v>468</v>
      </c>
      <c r="AF202">
        <v>639.73</v>
      </c>
      <c r="AG202">
        <v>160</v>
      </c>
      <c r="AH202">
        <v>0</v>
      </c>
      <c r="AI202">
        <v>23</v>
      </c>
      <c r="AJ202">
        <v>2</v>
      </c>
      <c r="AK202">
        <v>5</v>
      </c>
      <c r="AL202">
        <v>3</v>
      </c>
      <c r="AM202">
        <v>2</v>
      </c>
      <c r="AN202">
        <v>0</v>
      </c>
      <c r="AO202">
        <v>12</v>
      </c>
      <c r="AP202">
        <v>3</v>
      </c>
      <c r="AQ202">
        <v>6</v>
      </c>
      <c r="AR202">
        <v>4</v>
      </c>
      <c r="AS202">
        <v>14</v>
      </c>
      <c r="AT202">
        <v>3</v>
      </c>
      <c r="AU202">
        <v>2</v>
      </c>
      <c r="AV202">
        <v>13</v>
      </c>
      <c r="AW202">
        <v>7</v>
      </c>
      <c r="AX202">
        <v>4</v>
      </c>
      <c r="AY202">
        <v>9</v>
      </c>
      <c r="AZ202">
        <v>5</v>
      </c>
      <c r="BA202">
        <v>4</v>
      </c>
      <c r="BB202">
        <v>12</v>
      </c>
    </row>
    <row r="203" spans="1:54" x14ac:dyDescent="0.25">
      <c r="A203" t="s">
        <v>511</v>
      </c>
      <c r="B203" t="s">
        <v>512</v>
      </c>
      <c r="C203" t="s">
        <v>531</v>
      </c>
      <c r="D203">
        <v>31428</v>
      </c>
      <c r="E203">
        <v>0.96914998699999999</v>
      </c>
      <c r="F203">
        <v>23504</v>
      </c>
      <c r="G203">
        <v>69</v>
      </c>
      <c r="H203">
        <v>23435</v>
      </c>
      <c r="I203">
        <f t="shared" si="116"/>
        <v>111</v>
      </c>
      <c r="J203">
        <v>74.786814309999997</v>
      </c>
      <c r="K203">
        <v>4410</v>
      </c>
      <c r="L203">
        <v>18914</v>
      </c>
      <c r="M203">
        <f t="shared" si="118"/>
        <v>-61.890334969063368</v>
      </c>
      <c r="N203" s="4">
        <f t="shared" si="119"/>
        <v>17623</v>
      </c>
      <c r="O203" s="5">
        <f t="shared" si="120"/>
        <v>3989</v>
      </c>
      <c r="P203" s="2">
        <f t="shared" si="121"/>
        <v>1085</v>
      </c>
      <c r="Q203" s="2">
        <f t="shared" si="122"/>
        <v>65</v>
      </c>
      <c r="R203">
        <f t="shared" si="126"/>
        <v>58.177938980157883</v>
      </c>
      <c r="S203">
        <f t="shared" si="123"/>
        <v>13285.25</v>
      </c>
      <c r="T203">
        <f t="shared" si="124"/>
        <v>9476.75</v>
      </c>
      <c r="U203">
        <f t="shared" si="125"/>
        <v>16.251333475570728</v>
      </c>
      <c r="V203" t="s">
        <v>102</v>
      </c>
      <c r="W203">
        <f>100/H203*(AC203-AA203)</f>
        <v>-6.669511414550886</v>
      </c>
      <c r="X203">
        <v>691</v>
      </c>
      <c r="Y203">
        <v>595</v>
      </c>
      <c r="Z203">
        <v>65</v>
      </c>
      <c r="AA203">
        <v>9415</v>
      </c>
      <c r="AB203">
        <v>356</v>
      </c>
      <c r="AC203">
        <v>7852</v>
      </c>
      <c r="AD203">
        <v>3298</v>
      </c>
      <c r="AE203">
        <v>490</v>
      </c>
      <c r="AF203">
        <v>761.63750000000005</v>
      </c>
      <c r="AG203">
        <v>562</v>
      </c>
      <c r="AH203">
        <v>0</v>
      </c>
      <c r="AI203">
        <v>24</v>
      </c>
      <c r="AJ203">
        <v>2</v>
      </c>
      <c r="AK203">
        <v>0</v>
      </c>
      <c r="AL203">
        <v>1</v>
      </c>
      <c r="AM203">
        <v>1</v>
      </c>
      <c r="AN203">
        <v>0</v>
      </c>
      <c r="AO203">
        <v>0</v>
      </c>
      <c r="AP203">
        <v>1</v>
      </c>
      <c r="AQ203">
        <v>14</v>
      </c>
      <c r="AR203">
        <v>5</v>
      </c>
      <c r="AS203">
        <v>32</v>
      </c>
      <c r="AT203">
        <v>0</v>
      </c>
      <c r="AU203">
        <v>1</v>
      </c>
      <c r="AV203">
        <v>3</v>
      </c>
      <c r="AW203">
        <v>8</v>
      </c>
      <c r="AX203">
        <v>1</v>
      </c>
      <c r="AY203">
        <v>0</v>
      </c>
      <c r="AZ203">
        <v>0</v>
      </c>
      <c r="BA203">
        <v>3</v>
      </c>
      <c r="BB203">
        <v>15</v>
      </c>
    </row>
    <row r="204" spans="1:54" x14ac:dyDescent="0.25">
      <c r="A204" t="s">
        <v>513</v>
      </c>
      <c r="B204" t="s">
        <v>514</v>
      </c>
      <c r="C204" t="s">
        <v>531</v>
      </c>
      <c r="D204">
        <v>32337</v>
      </c>
      <c r="E204">
        <v>0.99718095799999995</v>
      </c>
      <c r="F204">
        <v>16317</v>
      </c>
      <c r="G204">
        <v>88</v>
      </c>
      <c r="H204">
        <v>16229</v>
      </c>
      <c r="I204">
        <f t="shared" si="116"/>
        <v>83</v>
      </c>
      <c r="J204">
        <v>50.459226270000002</v>
      </c>
      <c r="K204">
        <v>8600</v>
      </c>
      <c r="L204">
        <v>7546</v>
      </c>
      <c r="M204">
        <f t="shared" si="118"/>
        <v>6.4945467989401688</v>
      </c>
      <c r="N204" s="4">
        <f t="shared" si="119"/>
        <v>7539</v>
      </c>
      <c r="O204" s="5">
        <f t="shared" si="120"/>
        <v>7311</v>
      </c>
      <c r="P204" s="2">
        <f t="shared" si="121"/>
        <v>1015</v>
      </c>
      <c r="Q204" s="2">
        <f t="shared" si="122"/>
        <v>226</v>
      </c>
      <c r="R204">
        <f t="shared" si="126"/>
        <v>1.4048924764310802</v>
      </c>
      <c r="S204">
        <f t="shared" si="123"/>
        <v>10409.25</v>
      </c>
      <c r="T204">
        <f t="shared" si="124"/>
        <v>5681.75</v>
      </c>
      <c r="U204">
        <f t="shared" si="125"/>
        <v>29.129952554069874</v>
      </c>
      <c r="V204" t="s">
        <v>104</v>
      </c>
      <c r="W204">
        <f t="shared" si="127"/>
        <v>0.73941709285846324</v>
      </c>
      <c r="X204">
        <v>1938</v>
      </c>
      <c r="Y204">
        <v>259</v>
      </c>
      <c r="Z204">
        <v>226</v>
      </c>
      <c r="AA204">
        <v>983</v>
      </c>
      <c r="AB204">
        <v>1063</v>
      </c>
      <c r="AC204">
        <v>5493</v>
      </c>
      <c r="AD204">
        <v>5373</v>
      </c>
      <c r="AE204">
        <v>756</v>
      </c>
      <c r="AF204">
        <v>527.4425</v>
      </c>
      <c r="AG204">
        <v>55</v>
      </c>
      <c r="AH204">
        <v>0</v>
      </c>
      <c r="AI204">
        <v>14</v>
      </c>
      <c r="AJ204">
        <v>1</v>
      </c>
      <c r="AK204">
        <v>1</v>
      </c>
      <c r="AL204">
        <v>0</v>
      </c>
      <c r="AM204">
        <v>2</v>
      </c>
      <c r="AN204">
        <v>2</v>
      </c>
      <c r="AO204">
        <v>1</v>
      </c>
      <c r="AP204">
        <v>3</v>
      </c>
      <c r="AQ204">
        <v>3</v>
      </c>
      <c r="AR204">
        <v>2</v>
      </c>
      <c r="AS204">
        <v>17</v>
      </c>
      <c r="AT204">
        <v>4</v>
      </c>
      <c r="AU204">
        <v>1</v>
      </c>
      <c r="AV204">
        <v>6</v>
      </c>
      <c r="AW204">
        <v>8</v>
      </c>
      <c r="AX204">
        <v>4</v>
      </c>
      <c r="AY204">
        <v>5</v>
      </c>
      <c r="AZ204">
        <v>2</v>
      </c>
      <c r="BA204">
        <v>3</v>
      </c>
      <c r="BB204">
        <v>4</v>
      </c>
    </row>
    <row r="205" spans="1:54" x14ac:dyDescent="0.25">
      <c r="A205" t="s">
        <v>515</v>
      </c>
      <c r="B205" t="s">
        <v>516</v>
      </c>
      <c r="C205" t="s">
        <v>531</v>
      </c>
      <c r="D205">
        <v>33035</v>
      </c>
      <c r="E205">
        <v>1.0187052889999999</v>
      </c>
      <c r="F205">
        <v>16035</v>
      </c>
      <c r="G205">
        <v>71</v>
      </c>
      <c r="H205">
        <v>15964</v>
      </c>
      <c r="I205">
        <f t="shared" si="116"/>
        <v>50</v>
      </c>
      <c r="J205">
        <v>48.539427879999998</v>
      </c>
      <c r="K205">
        <v>6451</v>
      </c>
      <c r="L205">
        <v>9461</v>
      </c>
      <c r="M205">
        <f t="shared" si="118"/>
        <v>-18.854923578050613</v>
      </c>
      <c r="N205" s="4">
        <f t="shared" si="119"/>
        <v>9436</v>
      </c>
      <c r="O205" s="5">
        <f t="shared" si="120"/>
        <v>5301</v>
      </c>
      <c r="P205" s="2">
        <f t="shared" si="121"/>
        <v>958</v>
      </c>
      <c r="Q205" s="2">
        <f t="shared" si="122"/>
        <v>142</v>
      </c>
      <c r="R205">
        <f t="shared" si="126"/>
        <v>25.902029566524682</v>
      </c>
      <c r="S205">
        <f t="shared" si="123"/>
        <v>11665.25</v>
      </c>
      <c r="T205">
        <f t="shared" si="124"/>
        <v>4171.75</v>
      </c>
      <c r="U205">
        <f t="shared" si="125"/>
        <v>46.939989977449258</v>
      </c>
      <c r="V205" t="s">
        <v>104</v>
      </c>
      <c r="W205">
        <f t="shared" si="127"/>
        <v>20.414683036832873</v>
      </c>
      <c r="X205">
        <v>627</v>
      </c>
      <c r="Y205">
        <v>89</v>
      </c>
      <c r="Z205">
        <v>142</v>
      </c>
      <c r="AA205">
        <v>495</v>
      </c>
      <c r="AB205">
        <v>1008</v>
      </c>
      <c r="AC205">
        <v>7933</v>
      </c>
      <c r="AD205">
        <v>4674</v>
      </c>
      <c r="AE205">
        <v>869</v>
      </c>
      <c r="AF205">
        <v>518.83000000000004</v>
      </c>
      <c r="AG205">
        <v>75</v>
      </c>
      <c r="AH205">
        <v>0</v>
      </c>
      <c r="AI205">
        <v>11</v>
      </c>
      <c r="AJ205">
        <v>0</v>
      </c>
      <c r="AK205">
        <v>2</v>
      </c>
      <c r="AL205">
        <v>1</v>
      </c>
      <c r="AM205">
        <v>0</v>
      </c>
      <c r="AN205">
        <v>0</v>
      </c>
      <c r="AO205">
        <v>1</v>
      </c>
      <c r="AP205">
        <v>0</v>
      </c>
      <c r="AQ205">
        <v>2</v>
      </c>
      <c r="AR205">
        <v>4</v>
      </c>
      <c r="AS205">
        <v>8</v>
      </c>
      <c r="AT205">
        <v>2</v>
      </c>
      <c r="AU205">
        <v>0</v>
      </c>
      <c r="AV205">
        <v>1</v>
      </c>
      <c r="AW205">
        <v>9</v>
      </c>
      <c r="AX205">
        <v>1</v>
      </c>
      <c r="AY205">
        <v>1</v>
      </c>
      <c r="AZ205">
        <v>1</v>
      </c>
      <c r="BA205">
        <v>3</v>
      </c>
      <c r="BB205">
        <v>3</v>
      </c>
    </row>
    <row r="206" spans="1:54" x14ac:dyDescent="0.25">
      <c r="A206" t="s">
        <v>517</v>
      </c>
      <c r="B206" t="s">
        <v>518</v>
      </c>
      <c r="C206" t="s">
        <v>531</v>
      </c>
      <c r="D206">
        <v>33670</v>
      </c>
      <c r="E206">
        <v>1.03828688</v>
      </c>
      <c r="F206">
        <v>21086</v>
      </c>
      <c r="G206">
        <v>200</v>
      </c>
      <c r="H206">
        <v>20886</v>
      </c>
      <c r="I206">
        <f t="shared" si="116"/>
        <v>59</v>
      </c>
      <c r="J206">
        <v>62.62548263</v>
      </c>
      <c r="K206">
        <v>4419</v>
      </c>
      <c r="L206">
        <v>18997</v>
      </c>
      <c r="M206">
        <f t="shared" si="118"/>
        <v>-69.797950780427087</v>
      </c>
      <c r="N206" s="4">
        <f t="shared" si="119"/>
        <v>17431</v>
      </c>
      <c r="O206" s="2">
        <f t="shared" si="120"/>
        <v>2766</v>
      </c>
      <c r="P206" s="5">
        <f t="shared" si="121"/>
        <v>3012</v>
      </c>
      <c r="Q206" s="2">
        <f t="shared" si="122"/>
        <v>117</v>
      </c>
      <c r="R206">
        <f>100*(N206-P206)/H206</f>
        <v>69.03667528487982</v>
      </c>
      <c r="S206">
        <f t="shared" si="123"/>
        <v>19645.75</v>
      </c>
      <c r="T206">
        <f t="shared" si="124"/>
        <v>3680.25</v>
      </c>
      <c r="U206">
        <f t="shared" si="125"/>
        <v>76.441156755721536</v>
      </c>
      <c r="V206" t="s">
        <v>104</v>
      </c>
      <c r="W206">
        <f>100/H206*(AC206-AE206)</f>
        <v>59.776884037154069</v>
      </c>
      <c r="X206">
        <v>431</v>
      </c>
      <c r="Y206">
        <v>461</v>
      </c>
      <c r="Z206">
        <v>117</v>
      </c>
      <c r="AA206">
        <v>859</v>
      </c>
      <c r="AB206">
        <v>1536</v>
      </c>
      <c r="AC206">
        <v>15036</v>
      </c>
      <c r="AD206">
        <v>2335</v>
      </c>
      <c r="AE206">
        <v>2551</v>
      </c>
      <c r="AF206">
        <v>678.79499999999996</v>
      </c>
      <c r="AG206">
        <v>90</v>
      </c>
      <c r="AH206">
        <v>0</v>
      </c>
      <c r="AI206">
        <v>8</v>
      </c>
      <c r="AJ206">
        <v>4</v>
      </c>
      <c r="AK206">
        <v>3</v>
      </c>
      <c r="AL206">
        <v>0</v>
      </c>
      <c r="AM206">
        <v>1</v>
      </c>
      <c r="AN206">
        <v>2</v>
      </c>
      <c r="AO206">
        <v>2</v>
      </c>
      <c r="AP206">
        <v>0</v>
      </c>
      <c r="AQ206">
        <v>1</v>
      </c>
      <c r="AR206">
        <v>6</v>
      </c>
      <c r="AS206">
        <v>13</v>
      </c>
      <c r="AT206">
        <v>1</v>
      </c>
      <c r="AU206">
        <v>3</v>
      </c>
      <c r="AV206">
        <v>2</v>
      </c>
      <c r="AW206">
        <v>2</v>
      </c>
      <c r="AX206">
        <v>2</v>
      </c>
      <c r="AY206">
        <v>5</v>
      </c>
      <c r="AZ206">
        <v>0</v>
      </c>
      <c r="BA206">
        <v>4</v>
      </c>
      <c r="BB206">
        <v>0</v>
      </c>
    </row>
    <row r="207" spans="1:54" x14ac:dyDescent="0.25">
      <c r="A207" t="s">
        <v>519</v>
      </c>
      <c r="B207" t="s">
        <v>520</v>
      </c>
      <c r="C207" t="s">
        <v>531</v>
      </c>
      <c r="D207">
        <v>32541</v>
      </c>
      <c r="E207">
        <v>1.0034717360000001</v>
      </c>
      <c r="F207">
        <v>21735</v>
      </c>
      <c r="G207">
        <v>175</v>
      </c>
      <c r="H207">
        <v>21560</v>
      </c>
      <c r="I207">
        <f t="shared" si="116"/>
        <v>60</v>
      </c>
      <c r="J207">
        <v>66.792661570000007</v>
      </c>
      <c r="K207">
        <v>4835</v>
      </c>
      <c r="L207">
        <v>16665</v>
      </c>
      <c r="M207">
        <f t="shared" si="118"/>
        <v>-54.870129870129873</v>
      </c>
      <c r="N207" s="4">
        <f t="shared" si="119"/>
        <v>12764</v>
      </c>
      <c r="O207" s="2">
        <f t="shared" si="120"/>
        <v>2421</v>
      </c>
      <c r="P207" s="5">
        <f t="shared" si="121"/>
        <v>6160</v>
      </c>
      <c r="Q207" s="2">
        <f t="shared" si="122"/>
        <v>32</v>
      </c>
      <c r="R207">
        <f>100*(N207-P207)/H207</f>
        <v>30.630797773654916</v>
      </c>
      <c r="S207">
        <f t="shared" si="123"/>
        <v>17156.25</v>
      </c>
      <c r="T207">
        <f t="shared" si="124"/>
        <v>4220.75</v>
      </c>
      <c r="U207">
        <f t="shared" si="125"/>
        <v>59.997680890538035</v>
      </c>
      <c r="V207" t="s">
        <v>104</v>
      </c>
      <c r="W207">
        <f>100/H207*(AC207-AE207)</f>
        <v>26.405380333951765</v>
      </c>
      <c r="X207">
        <v>371</v>
      </c>
      <c r="Y207">
        <v>2266</v>
      </c>
      <c r="Z207">
        <v>32</v>
      </c>
      <c r="AA207">
        <v>795</v>
      </c>
      <c r="AB207">
        <v>2382</v>
      </c>
      <c r="AC207">
        <v>9587</v>
      </c>
      <c r="AD207">
        <v>2050</v>
      </c>
      <c r="AE207">
        <v>3894</v>
      </c>
      <c r="AF207">
        <v>700.7</v>
      </c>
      <c r="AG207">
        <v>123</v>
      </c>
      <c r="AH207">
        <v>0</v>
      </c>
      <c r="AI207">
        <v>14</v>
      </c>
      <c r="AJ207">
        <v>0</v>
      </c>
      <c r="AK207">
        <v>4</v>
      </c>
      <c r="AL207">
        <v>6</v>
      </c>
      <c r="AM207">
        <v>1</v>
      </c>
      <c r="AN207">
        <v>1</v>
      </c>
      <c r="AO207">
        <v>2</v>
      </c>
      <c r="AP207">
        <v>2</v>
      </c>
      <c r="AQ207">
        <v>0</v>
      </c>
      <c r="AR207">
        <v>2</v>
      </c>
      <c r="AS207">
        <v>9</v>
      </c>
      <c r="AT207">
        <v>1</v>
      </c>
      <c r="AU207">
        <v>0</v>
      </c>
      <c r="AV207">
        <v>0</v>
      </c>
      <c r="AW207">
        <v>3</v>
      </c>
      <c r="AX207">
        <v>2</v>
      </c>
      <c r="AY207">
        <v>5</v>
      </c>
      <c r="AZ207">
        <v>0</v>
      </c>
      <c r="BA207">
        <v>1</v>
      </c>
      <c r="BB207">
        <v>7</v>
      </c>
    </row>
    <row r="208" spans="1:54" x14ac:dyDescent="0.25">
      <c r="A208" t="s">
        <v>521</v>
      </c>
      <c r="B208" t="s">
        <v>522</v>
      </c>
      <c r="C208" t="s">
        <v>531</v>
      </c>
      <c r="D208">
        <v>31685</v>
      </c>
      <c r="E208">
        <v>0.97707513499999998</v>
      </c>
      <c r="F208">
        <v>20148</v>
      </c>
      <c r="G208">
        <v>142</v>
      </c>
      <c r="H208">
        <v>20006</v>
      </c>
      <c r="I208">
        <f t="shared" si="116"/>
        <v>88</v>
      </c>
      <c r="J208">
        <v>63.588448790000001</v>
      </c>
      <c r="K208">
        <v>7042</v>
      </c>
      <c r="L208">
        <v>12876</v>
      </c>
      <c r="M208">
        <f t="shared" si="118"/>
        <v>-29.161251624512648</v>
      </c>
      <c r="N208" s="4">
        <f t="shared" si="119"/>
        <v>13436</v>
      </c>
      <c r="O208" s="5">
        <f t="shared" si="120"/>
        <v>4383</v>
      </c>
      <c r="P208" s="2">
        <f t="shared" si="121"/>
        <v>1939</v>
      </c>
      <c r="Q208" s="2">
        <f t="shared" si="122"/>
        <v>68</v>
      </c>
      <c r="R208">
        <f t="shared" si="126"/>
        <v>45.25142457262821</v>
      </c>
      <c r="S208">
        <f t="shared" si="123"/>
        <v>14293</v>
      </c>
      <c r="T208">
        <f t="shared" si="124"/>
        <v>5533</v>
      </c>
      <c r="U208">
        <f t="shared" si="125"/>
        <v>43.786863940817753</v>
      </c>
      <c r="V208" t="s">
        <v>104</v>
      </c>
      <c r="W208">
        <f t="shared" si="127"/>
        <v>30.905728281515547</v>
      </c>
      <c r="X208">
        <v>631</v>
      </c>
      <c r="Y208">
        <v>203</v>
      </c>
      <c r="Z208">
        <v>68</v>
      </c>
      <c r="AA208">
        <v>910</v>
      </c>
      <c r="AB208">
        <v>2591</v>
      </c>
      <c r="AC208">
        <v>9935</v>
      </c>
      <c r="AD208">
        <v>3752</v>
      </c>
      <c r="AE208">
        <v>1736</v>
      </c>
      <c r="AF208">
        <v>650.19500000000005</v>
      </c>
      <c r="AG208">
        <v>92</v>
      </c>
      <c r="AH208">
        <v>0</v>
      </c>
      <c r="AI208">
        <v>11</v>
      </c>
      <c r="AJ208">
        <v>2</v>
      </c>
      <c r="AK208">
        <v>13</v>
      </c>
      <c r="AL208">
        <v>3</v>
      </c>
      <c r="AM208">
        <v>0</v>
      </c>
      <c r="AN208">
        <v>1</v>
      </c>
      <c r="AO208">
        <v>0</v>
      </c>
      <c r="AP208">
        <v>1</v>
      </c>
      <c r="AQ208">
        <v>2</v>
      </c>
      <c r="AR208">
        <v>3</v>
      </c>
      <c r="AS208">
        <v>13</v>
      </c>
      <c r="AT208">
        <v>1</v>
      </c>
      <c r="AU208">
        <v>3</v>
      </c>
      <c r="AV208">
        <v>0</v>
      </c>
      <c r="AW208">
        <v>6</v>
      </c>
      <c r="AX208">
        <v>2</v>
      </c>
      <c r="AY208">
        <v>6</v>
      </c>
      <c r="AZ208">
        <v>6</v>
      </c>
      <c r="BA208">
        <v>1</v>
      </c>
      <c r="BB208">
        <v>14</v>
      </c>
    </row>
    <row r="209" spans="1:54" x14ac:dyDescent="0.25">
      <c r="A209" t="s">
        <v>523</v>
      </c>
      <c r="B209" t="s">
        <v>524</v>
      </c>
      <c r="C209" t="s">
        <v>531</v>
      </c>
      <c r="D209">
        <v>32043</v>
      </c>
      <c r="E209">
        <v>0.98811483499999997</v>
      </c>
      <c r="F209">
        <v>21075</v>
      </c>
      <c r="G209">
        <v>134</v>
      </c>
      <c r="H209">
        <v>20941</v>
      </c>
      <c r="I209">
        <f t="shared" si="116"/>
        <v>85</v>
      </c>
      <c r="J209">
        <v>65.770995229999997</v>
      </c>
      <c r="K209">
        <v>7679</v>
      </c>
      <c r="L209">
        <v>13177</v>
      </c>
      <c r="M209">
        <f t="shared" si="118"/>
        <v>-26.254715629626091</v>
      </c>
      <c r="N209" s="4">
        <f t="shared" si="119"/>
        <v>14284</v>
      </c>
      <c r="O209" s="5">
        <f t="shared" si="120"/>
        <v>4995</v>
      </c>
      <c r="P209" s="2">
        <f t="shared" si="121"/>
        <v>1364</v>
      </c>
      <c r="Q209" s="2">
        <f t="shared" si="122"/>
        <v>135</v>
      </c>
      <c r="R209">
        <f t="shared" si="126"/>
        <v>44.35795807268039</v>
      </c>
      <c r="S209">
        <f t="shared" si="123"/>
        <v>14982.25</v>
      </c>
      <c r="T209">
        <f t="shared" si="124"/>
        <v>5795.75</v>
      </c>
      <c r="U209">
        <f t="shared" si="125"/>
        <v>43.868487655794851</v>
      </c>
      <c r="V209" t="s">
        <v>104</v>
      </c>
      <c r="W209">
        <f t="shared" si="127"/>
        <v>31.970775034621077</v>
      </c>
      <c r="X209">
        <v>774</v>
      </c>
      <c r="Y209">
        <v>168</v>
      </c>
      <c r="Z209">
        <v>135</v>
      </c>
      <c r="AA209">
        <v>819</v>
      </c>
      <c r="AB209">
        <v>2549</v>
      </c>
      <c r="AC209">
        <v>10916</v>
      </c>
      <c r="AD209">
        <v>4221</v>
      </c>
      <c r="AE209">
        <v>1196</v>
      </c>
      <c r="AF209">
        <v>680.58249999999998</v>
      </c>
      <c r="AG209">
        <v>78</v>
      </c>
      <c r="AH209">
        <v>0</v>
      </c>
      <c r="AI209">
        <v>16</v>
      </c>
      <c r="AJ209">
        <v>1</v>
      </c>
      <c r="AK209">
        <v>5</v>
      </c>
      <c r="AL209">
        <v>1</v>
      </c>
      <c r="AM209">
        <v>1</v>
      </c>
      <c r="AN209">
        <v>1</v>
      </c>
      <c r="AO209">
        <v>5</v>
      </c>
      <c r="AP209">
        <v>0</v>
      </c>
      <c r="AQ209">
        <v>1</v>
      </c>
      <c r="AR209">
        <v>4</v>
      </c>
      <c r="AS209">
        <v>16</v>
      </c>
      <c r="AT209">
        <v>1</v>
      </c>
      <c r="AU209">
        <v>1</v>
      </c>
      <c r="AV209">
        <v>0</v>
      </c>
      <c r="AW209">
        <v>7</v>
      </c>
      <c r="AX209">
        <v>1</v>
      </c>
      <c r="AY209">
        <v>12</v>
      </c>
      <c r="AZ209">
        <v>0</v>
      </c>
      <c r="BA209">
        <v>2</v>
      </c>
      <c r="BB209">
        <v>10</v>
      </c>
    </row>
    <row r="210" spans="1:54" x14ac:dyDescent="0.25">
      <c r="A210" t="s">
        <v>525</v>
      </c>
      <c r="B210" t="s">
        <v>526</v>
      </c>
      <c r="C210" t="s">
        <v>531</v>
      </c>
      <c r="D210">
        <v>32011</v>
      </c>
      <c r="E210">
        <v>0.98712804600000004</v>
      </c>
      <c r="F210">
        <v>17766</v>
      </c>
      <c r="G210">
        <v>154</v>
      </c>
      <c r="H210">
        <v>17612</v>
      </c>
      <c r="I210">
        <f t="shared" si="116"/>
        <v>103</v>
      </c>
      <c r="J210">
        <v>55.499671990000003</v>
      </c>
      <c r="K210">
        <v>5479</v>
      </c>
      <c r="L210">
        <v>12030</v>
      </c>
      <c r="M210">
        <f t="shared" si="118"/>
        <v>-37.19622984328867</v>
      </c>
      <c r="N210" s="4">
        <f t="shared" si="119"/>
        <v>11411</v>
      </c>
      <c r="O210" s="5">
        <f t="shared" si="120"/>
        <v>3599</v>
      </c>
      <c r="P210" s="2">
        <f t="shared" si="121"/>
        <v>2198</v>
      </c>
      <c r="Q210" s="2">
        <f t="shared" si="122"/>
        <v>180</v>
      </c>
      <c r="R210">
        <f t="shared" si="126"/>
        <v>44.356120826709059</v>
      </c>
      <c r="S210">
        <f t="shared" si="123"/>
        <v>12859.5</v>
      </c>
      <c r="T210">
        <f t="shared" si="124"/>
        <v>4528.5</v>
      </c>
      <c r="U210">
        <f t="shared" si="125"/>
        <v>47.302975244151718</v>
      </c>
      <c r="V210" t="s">
        <v>104</v>
      </c>
      <c r="W210">
        <f t="shared" si="127"/>
        <v>32.114467408585057</v>
      </c>
      <c r="X210">
        <v>676</v>
      </c>
      <c r="Y210">
        <v>378</v>
      </c>
      <c r="Z210">
        <v>180</v>
      </c>
      <c r="AA210">
        <v>1132</v>
      </c>
      <c r="AB210">
        <v>1700</v>
      </c>
      <c r="AC210">
        <v>8579</v>
      </c>
      <c r="AD210">
        <v>2923</v>
      </c>
      <c r="AE210">
        <v>1820</v>
      </c>
      <c r="AF210">
        <v>572.39</v>
      </c>
      <c r="AG210">
        <v>121</v>
      </c>
      <c r="AH210">
        <v>0</v>
      </c>
      <c r="AI210">
        <v>23</v>
      </c>
      <c r="AJ210">
        <v>2</v>
      </c>
      <c r="AK210">
        <v>5</v>
      </c>
      <c r="AL210">
        <v>1</v>
      </c>
      <c r="AM210">
        <v>1</v>
      </c>
      <c r="AN210">
        <v>1</v>
      </c>
      <c r="AO210">
        <v>2</v>
      </c>
      <c r="AP210">
        <v>2</v>
      </c>
      <c r="AQ210">
        <v>3</v>
      </c>
      <c r="AR210">
        <v>5</v>
      </c>
      <c r="AS210">
        <v>23</v>
      </c>
      <c r="AT210">
        <v>2</v>
      </c>
      <c r="AU210">
        <v>0</v>
      </c>
      <c r="AV210">
        <v>3</v>
      </c>
      <c r="AW210">
        <v>5</v>
      </c>
      <c r="AX210">
        <v>2</v>
      </c>
      <c r="AY210">
        <v>7</v>
      </c>
      <c r="AZ210">
        <v>4</v>
      </c>
      <c r="BA210">
        <v>6</v>
      </c>
      <c r="BB210">
        <v>6</v>
      </c>
    </row>
    <row r="211" spans="1:54" x14ac:dyDescent="0.25">
      <c r="A211" t="s">
        <v>527</v>
      </c>
      <c r="B211" t="s">
        <v>528</v>
      </c>
      <c r="C211" t="s">
        <v>531</v>
      </c>
      <c r="D211">
        <v>30889</v>
      </c>
      <c r="E211">
        <v>0.952528763</v>
      </c>
      <c r="F211">
        <v>16586</v>
      </c>
      <c r="G211">
        <v>204</v>
      </c>
      <c r="H211">
        <v>16382</v>
      </c>
      <c r="I211">
        <f t="shared" si="116"/>
        <v>113</v>
      </c>
      <c r="J211">
        <v>53.695490300000003</v>
      </c>
      <c r="K211">
        <v>5172</v>
      </c>
      <c r="L211">
        <v>11097</v>
      </c>
      <c r="M211">
        <f t="shared" si="118"/>
        <v>-36.167745086070077</v>
      </c>
      <c r="N211" s="4">
        <f t="shared" si="119"/>
        <v>10824</v>
      </c>
      <c r="O211" s="2">
        <f t="shared" si="120"/>
        <v>2364</v>
      </c>
      <c r="P211" s="5">
        <f t="shared" si="121"/>
        <v>2848</v>
      </c>
      <c r="Q211" s="2">
        <f t="shared" si="122"/>
        <v>160</v>
      </c>
      <c r="R211">
        <f>100*(N211-P211)/H211</f>
        <v>48.687583933585643</v>
      </c>
      <c r="S211">
        <f t="shared" si="123"/>
        <v>11867</v>
      </c>
      <c r="T211">
        <f t="shared" si="124"/>
        <v>4329</v>
      </c>
      <c r="U211">
        <f t="shared" si="125"/>
        <v>46.013917714564769</v>
      </c>
      <c r="V211" t="s">
        <v>104</v>
      </c>
      <c r="W211">
        <f>100/H211*(AC211-AB211)</f>
        <v>30.985227688926873</v>
      </c>
      <c r="X211">
        <v>409</v>
      </c>
      <c r="Y211">
        <v>375</v>
      </c>
      <c r="Z211">
        <v>160</v>
      </c>
      <c r="AA211">
        <v>452</v>
      </c>
      <c r="AB211">
        <v>2648</v>
      </c>
      <c r="AC211">
        <v>7724</v>
      </c>
      <c r="AD211">
        <v>1955</v>
      </c>
      <c r="AE211">
        <v>2473</v>
      </c>
      <c r="AF211">
        <v>532.41499999999996</v>
      </c>
      <c r="AG211">
        <v>73</v>
      </c>
      <c r="AH211">
        <v>0</v>
      </c>
      <c r="AI211">
        <v>12</v>
      </c>
      <c r="AJ211">
        <v>2</v>
      </c>
      <c r="AK211">
        <v>4</v>
      </c>
      <c r="AL211">
        <v>2</v>
      </c>
      <c r="AM211">
        <v>0</v>
      </c>
      <c r="AN211">
        <v>1</v>
      </c>
      <c r="AO211">
        <v>0</v>
      </c>
      <c r="AP211">
        <v>3</v>
      </c>
      <c r="AQ211">
        <v>8</v>
      </c>
      <c r="AR211">
        <v>10</v>
      </c>
      <c r="AS211">
        <v>11</v>
      </c>
      <c r="AT211">
        <v>0</v>
      </c>
      <c r="AU211">
        <v>3</v>
      </c>
      <c r="AV211">
        <v>3</v>
      </c>
      <c r="AW211">
        <v>5</v>
      </c>
      <c r="AX211">
        <v>3</v>
      </c>
      <c r="AY211">
        <v>7</v>
      </c>
      <c r="AZ211">
        <v>9</v>
      </c>
      <c r="BA211">
        <v>6</v>
      </c>
      <c r="BB211">
        <v>24</v>
      </c>
    </row>
    <row r="212" spans="1:54" x14ac:dyDescent="0.25">
      <c r="A212" t="s">
        <v>529</v>
      </c>
      <c r="B212" t="s">
        <v>530</v>
      </c>
      <c r="C212" t="s">
        <v>531</v>
      </c>
      <c r="D212">
        <v>31016</v>
      </c>
      <c r="E212">
        <v>0.95644508100000003</v>
      </c>
      <c r="F212">
        <v>22068</v>
      </c>
      <c r="G212">
        <v>91</v>
      </c>
      <c r="H212">
        <v>21977</v>
      </c>
      <c r="I212">
        <f t="shared" si="116"/>
        <v>64</v>
      </c>
      <c r="J212">
        <v>71.150373999999999</v>
      </c>
      <c r="K212">
        <v>9069</v>
      </c>
      <c r="L212">
        <v>12844</v>
      </c>
      <c r="M212">
        <f t="shared" si="118"/>
        <v>-17.177048732766075</v>
      </c>
      <c r="N212" s="4">
        <f t="shared" si="119"/>
        <v>12627</v>
      </c>
      <c r="O212" s="5">
        <f t="shared" si="120"/>
        <v>7618</v>
      </c>
      <c r="P212" s="2">
        <f t="shared" si="121"/>
        <v>1336</v>
      </c>
      <c r="Q212" s="2">
        <f t="shared" si="122"/>
        <v>269</v>
      </c>
      <c r="R212">
        <f t="shared" si="126"/>
        <v>22.792009828457022</v>
      </c>
      <c r="S212">
        <f t="shared" si="123"/>
        <v>15768.75</v>
      </c>
      <c r="T212">
        <f t="shared" si="124"/>
        <v>6081.25</v>
      </c>
      <c r="U212">
        <f t="shared" si="125"/>
        <v>44.080174728124859</v>
      </c>
      <c r="V212" t="s">
        <v>104</v>
      </c>
      <c r="W212">
        <f t="shared" si="127"/>
        <v>18.009737452791555</v>
      </c>
      <c r="X212">
        <v>1226</v>
      </c>
      <c r="Y212">
        <v>186</v>
      </c>
      <c r="Z212">
        <v>269</v>
      </c>
      <c r="AA212">
        <v>1095</v>
      </c>
      <c r="AB212">
        <v>1182</v>
      </c>
      <c r="AC212">
        <v>10350</v>
      </c>
      <c r="AD212">
        <v>6392</v>
      </c>
      <c r="AE212">
        <v>1150</v>
      </c>
      <c r="AF212">
        <v>714.25250000000005</v>
      </c>
      <c r="AG212">
        <v>63</v>
      </c>
      <c r="AH212">
        <v>0</v>
      </c>
      <c r="AI212">
        <v>23</v>
      </c>
      <c r="AJ212">
        <v>3</v>
      </c>
      <c r="AK212">
        <v>2</v>
      </c>
      <c r="AL212">
        <v>0</v>
      </c>
      <c r="AM212">
        <v>0</v>
      </c>
      <c r="AN212">
        <v>2</v>
      </c>
      <c r="AO212">
        <v>3</v>
      </c>
      <c r="AP212">
        <v>2</v>
      </c>
      <c r="AQ212">
        <v>1</v>
      </c>
      <c r="AR212">
        <v>2</v>
      </c>
      <c r="AS212">
        <v>15</v>
      </c>
      <c r="AT212">
        <v>1</v>
      </c>
      <c r="AU212">
        <v>1</v>
      </c>
      <c r="AV212">
        <v>3</v>
      </c>
      <c r="AW212">
        <v>1</v>
      </c>
      <c r="AX212">
        <v>0</v>
      </c>
      <c r="AY212">
        <v>1</v>
      </c>
      <c r="AZ212">
        <v>0</v>
      </c>
      <c r="BA212">
        <v>0</v>
      </c>
      <c r="BB21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8"/>
  <sheetViews>
    <sheetView topLeftCell="A123" workbookViewId="0">
      <pane xSplit="1" topLeftCell="B1" activePane="topRight" state="frozen"/>
      <selection pane="topRight" activeCell="A127" sqref="A127"/>
    </sheetView>
  </sheetViews>
  <sheetFormatPr defaultRowHeight="15" x14ac:dyDescent="0.25"/>
  <cols>
    <col min="2" max="2" width="9.140625" customWidth="1"/>
  </cols>
  <sheetData>
    <row r="1" spans="1:44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</v>
      </c>
      <c r="U1" t="s">
        <v>11</v>
      </c>
      <c r="V1" s="1">
        <v>3.2500000000000001E-2</v>
      </c>
      <c r="W1" t="s">
        <v>107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</row>
    <row r="3" spans="1:44" x14ac:dyDescent="0.25">
      <c r="A3" t="s">
        <v>33</v>
      </c>
      <c r="B3" t="s">
        <v>34</v>
      </c>
      <c r="C3">
        <v>1</v>
      </c>
      <c r="D3">
        <v>33248</v>
      </c>
      <c r="E3">
        <v>1.025273602</v>
      </c>
      <c r="F3">
        <v>23087</v>
      </c>
      <c r="G3">
        <v>118</v>
      </c>
      <c r="H3">
        <v>22969</v>
      </c>
      <c r="I3">
        <v>69.438763230000006</v>
      </c>
      <c r="J3" t="s">
        <v>104</v>
      </c>
      <c r="K3">
        <v>6.0801956840000004</v>
      </c>
      <c r="L3">
        <v>1942</v>
      </c>
      <c r="M3">
        <v>1899</v>
      </c>
      <c r="N3">
        <v>3367</v>
      </c>
      <c r="O3">
        <v>810</v>
      </c>
      <c r="P3">
        <v>445</v>
      </c>
      <c r="Q3">
        <v>6586</v>
      </c>
      <c r="R3">
        <v>6389</v>
      </c>
      <c r="S3">
        <v>1349</v>
      </c>
      <c r="T3">
        <v>12143</v>
      </c>
      <c r="U3">
        <v>10751</v>
      </c>
      <c r="V3">
        <v>746.49249999999995</v>
      </c>
      <c r="W3">
        <v>107</v>
      </c>
      <c r="X3">
        <v>0</v>
      </c>
      <c r="Y3">
        <v>15</v>
      </c>
      <c r="Z3">
        <v>0</v>
      </c>
      <c r="AA3">
        <v>0</v>
      </c>
      <c r="AB3">
        <v>2</v>
      </c>
      <c r="AC3">
        <v>8</v>
      </c>
      <c r="AD3">
        <v>1</v>
      </c>
      <c r="AE3">
        <v>4</v>
      </c>
      <c r="AF3">
        <v>3</v>
      </c>
      <c r="AG3">
        <v>1</v>
      </c>
      <c r="AH3">
        <v>3</v>
      </c>
      <c r="AI3">
        <v>7</v>
      </c>
      <c r="AJ3">
        <v>2</v>
      </c>
      <c r="AK3">
        <v>0</v>
      </c>
      <c r="AL3">
        <v>4</v>
      </c>
      <c r="AM3">
        <v>3</v>
      </c>
      <c r="AN3">
        <v>2</v>
      </c>
      <c r="AO3">
        <v>5</v>
      </c>
      <c r="AP3">
        <v>2</v>
      </c>
      <c r="AQ3">
        <v>3</v>
      </c>
      <c r="AR3">
        <v>10</v>
      </c>
    </row>
    <row r="4" spans="1:44" x14ac:dyDescent="0.25">
      <c r="A4" t="s">
        <v>35</v>
      </c>
      <c r="B4" t="s">
        <v>36</v>
      </c>
      <c r="C4">
        <v>1</v>
      </c>
      <c r="D4">
        <v>31871</v>
      </c>
      <c r="E4">
        <v>0.98281084500000004</v>
      </c>
      <c r="F4">
        <v>23925</v>
      </c>
      <c r="G4">
        <v>71</v>
      </c>
      <c r="H4">
        <v>23854</v>
      </c>
      <c r="I4">
        <v>75.068243859999995</v>
      </c>
      <c r="J4" t="s">
        <v>104</v>
      </c>
      <c r="K4">
        <v>-4.6709308199999997</v>
      </c>
      <c r="L4">
        <v>3032</v>
      </c>
      <c r="M4">
        <v>234</v>
      </c>
      <c r="N4">
        <v>325</v>
      </c>
      <c r="O4">
        <v>1757</v>
      </c>
      <c r="P4">
        <v>578</v>
      </c>
      <c r="Q4">
        <v>8949</v>
      </c>
      <c r="R4">
        <v>7392</v>
      </c>
      <c r="S4">
        <v>1394</v>
      </c>
      <c r="T4">
        <v>11327</v>
      </c>
      <c r="U4">
        <v>12437</v>
      </c>
      <c r="V4">
        <v>775.255</v>
      </c>
      <c r="W4">
        <v>103</v>
      </c>
      <c r="X4">
        <v>0</v>
      </c>
      <c r="Y4">
        <v>21</v>
      </c>
      <c r="Z4">
        <v>1</v>
      </c>
      <c r="AA4">
        <v>0</v>
      </c>
      <c r="AB4">
        <v>0</v>
      </c>
      <c r="AC4">
        <v>0</v>
      </c>
      <c r="AD4">
        <v>0</v>
      </c>
      <c r="AE4">
        <v>6</v>
      </c>
      <c r="AF4">
        <v>1</v>
      </c>
      <c r="AG4">
        <v>7</v>
      </c>
      <c r="AH4">
        <v>2</v>
      </c>
      <c r="AI4">
        <v>23</v>
      </c>
      <c r="AJ4">
        <v>2</v>
      </c>
      <c r="AK4">
        <v>1</v>
      </c>
      <c r="AL4">
        <v>1</v>
      </c>
      <c r="AM4">
        <v>9</v>
      </c>
      <c r="AN4">
        <v>5</v>
      </c>
      <c r="AO4">
        <v>1</v>
      </c>
      <c r="AP4">
        <v>3</v>
      </c>
      <c r="AQ4">
        <v>3</v>
      </c>
      <c r="AR4">
        <v>4</v>
      </c>
    </row>
    <row r="5" spans="1:44" x14ac:dyDescent="0.25">
      <c r="A5" t="s">
        <v>109</v>
      </c>
      <c r="B5" t="s">
        <v>37</v>
      </c>
      <c r="C5">
        <v>1</v>
      </c>
      <c r="D5">
        <v>31938</v>
      </c>
      <c r="E5">
        <v>0.98487693399999998</v>
      </c>
      <c r="F5">
        <v>17041</v>
      </c>
      <c r="G5">
        <v>64</v>
      </c>
      <c r="H5">
        <v>16977</v>
      </c>
      <c r="I5">
        <v>53.35650322</v>
      </c>
      <c r="J5" t="s">
        <v>104</v>
      </c>
      <c r="K5">
        <v>-13.237734059999999</v>
      </c>
      <c r="L5">
        <v>2520</v>
      </c>
      <c r="M5">
        <v>1510</v>
      </c>
      <c r="N5">
        <v>517</v>
      </c>
      <c r="O5">
        <v>2069</v>
      </c>
      <c r="P5">
        <v>267</v>
      </c>
      <c r="Q5">
        <v>4796</v>
      </c>
      <c r="R5">
        <v>4017</v>
      </c>
      <c r="S5">
        <v>1065</v>
      </c>
      <c r="T5">
        <v>7321</v>
      </c>
      <c r="U5">
        <v>9555</v>
      </c>
      <c r="V5">
        <v>551.75250000000005</v>
      </c>
      <c r="W5">
        <v>115</v>
      </c>
      <c r="X5">
        <v>0</v>
      </c>
      <c r="Y5">
        <v>26</v>
      </c>
      <c r="Z5">
        <v>2</v>
      </c>
      <c r="AA5">
        <v>0</v>
      </c>
      <c r="AB5">
        <v>2</v>
      </c>
      <c r="AC5">
        <v>0</v>
      </c>
      <c r="AD5">
        <v>1</v>
      </c>
      <c r="AE5">
        <v>7</v>
      </c>
      <c r="AF5">
        <v>1</v>
      </c>
      <c r="AG5">
        <v>10</v>
      </c>
      <c r="AH5">
        <v>1</v>
      </c>
      <c r="AI5">
        <v>26</v>
      </c>
      <c r="AJ5">
        <v>4</v>
      </c>
      <c r="AK5">
        <v>1</v>
      </c>
      <c r="AL5">
        <v>0</v>
      </c>
      <c r="AM5">
        <v>10</v>
      </c>
      <c r="AN5">
        <v>1</v>
      </c>
      <c r="AO5">
        <v>4</v>
      </c>
      <c r="AP5">
        <v>0</v>
      </c>
      <c r="AQ5">
        <v>2</v>
      </c>
      <c r="AR5">
        <v>3</v>
      </c>
    </row>
    <row r="6" spans="1:44" x14ac:dyDescent="0.25">
      <c r="A6" t="s">
        <v>38</v>
      </c>
      <c r="B6" t="s">
        <v>39</v>
      </c>
      <c r="C6">
        <v>1</v>
      </c>
      <c r="D6">
        <v>30884</v>
      </c>
      <c r="E6">
        <v>0.95237457700000006</v>
      </c>
      <c r="F6">
        <v>18063</v>
      </c>
      <c r="G6">
        <v>98</v>
      </c>
      <c r="H6">
        <v>17965</v>
      </c>
      <c r="I6">
        <v>58.486595000000001</v>
      </c>
      <c r="J6" t="s">
        <v>104</v>
      </c>
      <c r="K6">
        <v>-17.712363329999999</v>
      </c>
      <c r="L6">
        <v>1694</v>
      </c>
      <c r="M6">
        <v>243</v>
      </c>
      <c r="N6">
        <v>467</v>
      </c>
      <c r="O6">
        <v>1653</v>
      </c>
      <c r="P6">
        <v>670</v>
      </c>
      <c r="Q6">
        <v>7436</v>
      </c>
      <c r="R6">
        <v>4507</v>
      </c>
      <c r="S6">
        <v>1053</v>
      </c>
      <c r="T6">
        <v>7338</v>
      </c>
      <c r="U6">
        <v>10497</v>
      </c>
      <c r="V6">
        <v>583.86249999999995</v>
      </c>
      <c r="W6">
        <v>112</v>
      </c>
      <c r="X6">
        <v>0</v>
      </c>
      <c r="Y6">
        <v>22</v>
      </c>
      <c r="Z6">
        <v>0</v>
      </c>
      <c r="AA6">
        <v>1</v>
      </c>
      <c r="AB6">
        <v>2</v>
      </c>
      <c r="AC6">
        <v>3</v>
      </c>
      <c r="AD6">
        <v>0</v>
      </c>
      <c r="AE6">
        <v>12</v>
      </c>
      <c r="AF6">
        <v>1</v>
      </c>
      <c r="AG6">
        <v>13</v>
      </c>
      <c r="AH6">
        <v>3</v>
      </c>
      <c r="AI6">
        <v>31</v>
      </c>
      <c r="AJ6">
        <v>11</v>
      </c>
      <c r="AK6">
        <v>4</v>
      </c>
      <c r="AL6">
        <v>2</v>
      </c>
      <c r="AM6">
        <v>8</v>
      </c>
      <c r="AN6">
        <v>3</v>
      </c>
      <c r="AO6">
        <v>0</v>
      </c>
      <c r="AP6">
        <v>4</v>
      </c>
      <c r="AQ6">
        <v>3</v>
      </c>
      <c r="AR6">
        <v>6</v>
      </c>
    </row>
    <row r="7" spans="1:44" x14ac:dyDescent="0.25">
      <c r="A7" t="s">
        <v>40</v>
      </c>
      <c r="B7" t="s">
        <v>41</v>
      </c>
      <c r="C7">
        <v>1</v>
      </c>
      <c r="D7">
        <v>33371</v>
      </c>
      <c r="E7">
        <v>1.0290665720000001</v>
      </c>
      <c r="F7">
        <v>20997</v>
      </c>
      <c r="G7">
        <v>95</v>
      </c>
      <c r="H7">
        <v>20902</v>
      </c>
      <c r="I7">
        <v>62.919900509999998</v>
      </c>
      <c r="J7" t="s">
        <v>104</v>
      </c>
      <c r="K7">
        <v>-24.89288981</v>
      </c>
      <c r="L7">
        <v>2308</v>
      </c>
      <c r="M7">
        <v>489</v>
      </c>
      <c r="N7">
        <v>406</v>
      </c>
      <c r="O7">
        <v>3629</v>
      </c>
      <c r="P7">
        <v>288</v>
      </c>
      <c r="Q7">
        <v>7638</v>
      </c>
      <c r="R7">
        <v>4799</v>
      </c>
      <c r="S7">
        <v>1097</v>
      </c>
      <c r="T7">
        <v>7801</v>
      </c>
      <c r="U7">
        <v>12972</v>
      </c>
      <c r="V7">
        <v>679.31500000000005</v>
      </c>
      <c r="W7">
        <v>119</v>
      </c>
      <c r="X7">
        <v>0</v>
      </c>
      <c r="Y7">
        <v>22</v>
      </c>
      <c r="Z7">
        <v>1</v>
      </c>
      <c r="AA7">
        <v>1</v>
      </c>
      <c r="AB7">
        <v>2</v>
      </c>
      <c r="AC7">
        <v>0</v>
      </c>
      <c r="AD7">
        <v>1</v>
      </c>
      <c r="AE7">
        <v>4</v>
      </c>
      <c r="AF7">
        <v>0</v>
      </c>
      <c r="AG7">
        <v>11</v>
      </c>
      <c r="AH7">
        <v>4</v>
      </c>
      <c r="AI7">
        <v>48</v>
      </c>
      <c r="AJ7">
        <v>5</v>
      </c>
      <c r="AK7">
        <v>1</v>
      </c>
      <c r="AL7">
        <v>4</v>
      </c>
      <c r="AM7">
        <v>14</v>
      </c>
      <c r="AN7">
        <v>2</v>
      </c>
      <c r="AO7">
        <v>2</v>
      </c>
      <c r="AP7">
        <v>2</v>
      </c>
      <c r="AQ7">
        <v>4</v>
      </c>
      <c r="AR7">
        <v>1</v>
      </c>
    </row>
    <row r="8" spans="1:44" x14ac:dyDescent="0.25">
      <c r="A8" t="s">
        <v>111</v>
      </c>
      <c r="B8" t="s">
        <v>42</v>
      </c>
      <c r="C8">
        <v>1</v>
      </c>
      <c r="D8">
        <v>32743</v>
      </c>
      <c r="E8">
        <v>1.0097008409999999</v>
      </c>
      <c r="F8">
        <v>20943</v>
      </c>
      <c r="G8">
        <v>101</v>
      </c>
      <c r="H8">
        <v>20842</v>
      </c>
      <c r="I8">
        <v>63.961762819999997</v>
      </c>
      <c r="J8" t="s">
        <v>104</v>
      </c>
      <c r="K8">
        <v>-30.703275529999999</v>
      </c>
      <c r="L8">
        <v>1744</v>
      </c>
      <c r="M8">
        <v>1441</v>
      </c>
      <c r="N8">
        <v>188</v>
      </c>
      <c r="O8">
        <v>1428</v>
      </c>
      <c r="P8">
        <v>919</v>
      </c>
      <c r="Q8">
        <v>8056</v>
      </c>
      <c r="R8">
        <v>4342</v>
      </c>
      <c r="S8">
        <v>2517</v>
      </c>
      <c r="T8">
        <v>7193</v>
      </c>
      <c r="U8">
        <v>13567</v>
      </c>
      <c r="V8">
        <v>677.36500000000001</v>
      </c>
      <c r="W8">
        <v>125</v>
      </c>
      <c r="X8">
        <v>0</v>
      </c>
      <c r="Y8">
        <v>20</v>
      </c>
      <c r="Z8">
        <v>0</v>
      </c>
      <c r="AA8">
        <v>2</v>
      </c>
      <c r="AB8">
        <v>1</v>
      </c>
      <c r="AC8">
        <v>0</v>
      </c>
      <c r="AD8">
        <v>1</v>
      </c>
      <c r="AE8">
        <v>4</v>
      </c>
      <c r="AF8">
        <v>1</v>
      </c>
      <c r="AG8">
        <v>2</v>
      </c>
      <c r="AH8">
        <v>6</v>
      </c>
      <c r="AI8">
        <v>10</v>
      </c>
      <c r="AJ8">
        <v>5</v>
      </c>
      <c r="AK8">
        <v>6</v>
      </c>
      <c r="AL8">
        <v>0</v>
      </c>
      <c r="AM8">
        <v>10</v>
      </c>
      <c r="AN8">
        <v>1</v>
      </c>
      <c r="AO8">
        <v>3</v>
      </c>
      <c r="AP8">
        <v>0</v>
      </c>
      <c r="AQ8">
        <v>4</v>
      </c>
      <c r="AR8">
        <v>6</v>
      </c>
    </row>
    <row r="9" spans="1:44" x14ac:dyDescent="0.25">
      <c r="A9" t="s">
        <v>112</v>
      </c>
      <c r="B9" t="s">
        <v>43</v>
      </c>
      <c r="C9">
        <v>1</v>
      </c>
      <c r="D9">
        <v>32446</v>
      </c>
      <c r="E9">
        <v>1.0005422070000001</v>
      </c>
      <c r="F9">
        <v>22488</v>
      </c>
      <c r="G9">
        <v>114</v>
      </c>
      <c r="H9">
        <v>22374</v>
      </c>
      <c r="I9">
        <v>69.309005729999996</v>
      </c>
      <c r="J9" t="s">
        <v>108</v>
      </c>
      <c r="K9">
        <v>-32.789749559999997</v>
      </c>
      <c r="L9">
        <v>2158</v>
      </c>
      <c r="M9">
        <v>5540</v>
      </c>
      <c r="N9">
        <v>209</v>
      </c>
      <c r="O9">
        <v>2017</v>
      </c>
      <c r="P9">
        <v>397</v>
      </c>
      <c r="Q9">
        <v>4248</v>
      </c>
      <c r="R9">
        <v>4737</v>
      </c>
      <c r="S9">
        <v>2867</v>
      </c>
      <c r="T9">
        <v>7501</v>
      </c>
      <c r="U9">
        <v>14820</v>
      </c>
      <c r="V9">
        <v>727.15499999999997</v>
      </c>
      <c r="W9">
        <v>148</v>
      </c>
      <c r="X9">
        <v>0</v>
      </c>
      <c r="Y9">
        <v>19</v>
      </c>
      <c r="Z9">
        <v>0</v>
      </c>
      <c r="AA9">
        <v>0</v>
      </c>
      <c r="AB9">
        <v>1</v>
      </c>
      <c r="AC9">
        <v>1</v>
      </c>
      <c r="AD9">
        <v>0</v>
      </c>
      <c r="AE9">
        <v>1</v>
      </c>
      <c r="AF9">
        <v>0</v>
      </c>
      <c r="AG9">
        <v>0</v>
      </c>
      <c r="AH9">
        <v>0</v>
      </c>
      <c r="AI9">
        <v>12</v>
      </c>
      <c r="AJ9">
        <v>0</v>
      </c>
      <c r="AK9">
        <v>2</v>
      </c>
      <c r="AL9">
        <v>0</v>
      </c>
      <c r="AM9">
        <v>5</v>
      </c>
      <c r="AN9">
        <v>1</v>
      </c>
      <c r="AO9">
        <v>0</v>
      </c>
      <c r="AP9">
        <v>3</v>
      </c>
      <c r="AQ9">
        <v>0</v>
      </c>
      <c r="AR9">
        <v>8</v>
      </c>
    </row>
    <row r="10" spans="1:44" x14ac:dyDescent="0.25">
      <c r="A10" t="s">
        <v>113</v>
      </c>
      <c r="B10" t="s">
        <v>44</v>
      </c>
      <c r="C10">
        <v>1</v>
      </c>
      <c r="D10">
        <v>31053</v>
      </c>
      <c r="E10">
        <v>0.95758605500000005</v>
      </c>
      <c r="F10">
        <v>21477</v>
      </c>
      <c r="G10">
        <v>87</v>
      </c>
      <c r="H10">
        <v>21390</v>
      </c>
      <c r="I10">
        <v>69.162399769999993</v>
      </c>
      <c r="J10" t="s">
        <v>104</v>
      </c>
      <c r="K10">
        <v>-52.669823260000001</v>
      </c>
      <c r="L10">
        <v>515</v>
      </c>
      <c r="M10">
        <v>698</v>
      </c>
      <c r="N10">
        <v>127</v>
      </c>
      <c r="O10">
        <v>1576</v>
      </c>
      <c r="P10">
        <v>1707</v>
      </c>
      <c r="Q10">
        <v>10705</v>
      </c>
      <c r="R10">
        <v>2699</v>
      </c>
      <c r="S10">
        <v>3123</v>
      </c>
      <c r="T10">
        <v>5048</v>
      </c>
      <c r="U10">
        <v>16283</v>
      </c>
      <c r="V10">
        <v>695.17499999999995</v>
      </c>
      <c r="W10">
        <v>181</v>
      </c>
      <c r="X10">
        <v>0</v>
      </c>
      <c r="Y10">
        <v>17</v>
      </c>
      <c r="Z10">
        <v>0</v>
      </c>
      <c r="AA10">
        <v>1</v>
      </c>
      <c r="AB10">
        <v>1</v>
      </c>
      <c r="AC10">
        <v>0</v>
      </c>
      <c r="AD10">
        <v>1</v>
      </c>
      <c r="AE10">
        <v>2</v>
      </c>
      <c r="AF10">
        <v>1</v>
      </c>
      <c r="AG10">
        <v>6</v>
      </c>
      <c r="AH10">
        <v>1</v>
      </c>
      <c r="AI10">
        <v>8</v>
      </c>
      <c r="AJ10">
        <v>1</v>
      </c>
      <c r="AK10">
        <v>0</v>
      </c>
      <c r="AL10">
        <v>1</v>
      </c>
      <c r="AM10">
        <v>3</v>
      </c>
      <c r="AN10">
        <v>0</v>
      </c>
      <c r="AO10">
        <v>2</v>
      </c>
      <c r="AP10">
        <v>1</v>
      </c>
      <c r="AQ10">
        <v>2</v>
      </c>
      <c r="AR10">
        <v>11</v>
      </c>
    </row>
    <row r="11" spans="1:44" x14ac:dyDescent="0.25">
      <c r="A11" t="s">
        <v>45</v>
      </c>
      <c r="B11" t="s">
        <v>46</v>
      </c>
      <c r="C11">
        <v>1</v>
      </c>
      <c r="D11">
        <v>34085</v>
      </c>
      <c r="E11">
        <v>1.0510842979999999</v>
      </c>
      <c r="F11">
        <v>23005</v>
      </c>
      <c r="G11">
        <v>89</v>
      </c>
      <c r="H11">
        <v>22916</v>
      </c>
      <c r="I11">
        <v>67.493032130000003</v>
      </c>
      <c r="J11" t="s">
        <v>104</v>
      </c>
      <c r="K11">
        <v>-54.081409100000002</v>
      </c>
      <c r="L11">
        <v>514</v>
      </c>
      <c r="M11">
        <v>1127</v>
      </c>
      <c r="N11">
        <v>1574</v>
      </c>
      <c r="O11">
        <v>2058</v>
      </c>
      <c r="P11">
        <v>707</v>
      </c>
      <c r="Q11">
        <v>11240</v>
      </c>
      <c r="R11">
        <v>2445</v>
      </c>
      <c r="S11">
        <v>2998</v>
      </c>
      <c r="T11">
        <v>5240</v>
      </c>
      <c r="U11">
        <v>17583</v>
      </c>
      <c r="V11">
        <v>744.77</v>
      </c>
      <c r="W11">
        <v>160</v>
      </c>
      <c r="X11">
        <v>0</v>
      </c>
      <c r="Y11">
        <v>9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3</v>
      </c>
      <c r="AF11">
        <v>1</v>
      </c>
      <c r="AG11">
        <v>1</v>
      </c>
      <c r="AH11">
        <v>4</v>
      </c>
      <c r="AI11">
        <v>12</v>
      </c>
      <c r="AJ11">
        <v>2</v>
      </c>
      <c r="AK11">
        <v>2</v>
      </c>
      <c r="AL11">
        <v>2</v>
      </c>
      <c r="AM11">
        <v>2</v>
      </c>
      <c r="AN11">
        <v>3</v>
      </c>
      <c r="AO11">
        <v>5</v>
      </c>
      <c r="AP11">
        <v>1</v>
      </c>
      <c r="AQ11">
        <v>0</v>
      </c>
      <c r="AR11">
        <v>3</v>
      </c>
    </row>
    <row r="12" spans="1:44" x14ac:dyDescent="0.25">
      <c r="A12" t="s">
        <v>47</v>
      </c>
      <c r="B12" t="s">
        <v>48</v>
      </c>
      <c r="C12">
        <v>1</v>
      </c>
      <c r="D12">
        <v>31289</v>
      </c>
      <c r="E12">
        <v>0.96486362299999995</v>
      </c>
      <c r="F12">
        <v>21856</v>
      </c>
      <c r="G12">
        <v>102</v>
      </c>
      <c r="H12">
        <v>21754</v>
      </c>
      <c r="I12">
        <v>69.852024670000006</v>
      </c>
      <c r="J12" t="s">
        <v>104</v>
      </c>
      <c r="K12">
        <v>-57.299118479999997</v>
      </c>
      <c r="L12">
        <v>578</v>
      </c>
      <c r="M12">
        <v>528</v>
      </c>
      <c r="N12">
        <v>103</v>
      </c>
      <c r="O12">
        <v>2426</v>
      </c>
      <c r="P12">
        <v>1195</v>
      </c>
      <c r="Q12">
        <v>12263</v>
      </c>
      <c r="R12">
        <v>2750</v>
      </c>
      <c r="S12">
        <v>1645</v>
      </c>
      <c r="T12">
        <v>4626</v>
      </c>
      <c r="U12">
        <v>17041</v>
      </c>
      <c r="V12">
        <v>707.005</v>
      </c>
      <c r="W12">
        <v>179</v>
      </c>
      <c r="X12">
        <v>0</v>
      </c>
      <c r="Y12">
        <v>15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7</v>
      </c>
      <c r="AF12">
        <v>1</v>
      </c>
      <c r="AG12">
        <v>9</v>
      </c>
      <c r="AH12">
        <v>1</v>
      </c>
      <c r="AI12">
        <v>25</v>
      </c>
      <c r="AJ12">
        <v>5</v>
      </c>
      <c r="AK12">
        <v>0</v>
      </c>
      <c r="AL12">
        <v>2</v>
      </c>
      <c r="AM12">
        <v>5</v>
      </c>
      <c r="AN12">
        <v>0</v>
      </c>
      <c r="AO12">
        <v>3</v>
      </c>
      <c r="AP12">
        <v>1</v>
      </c>
      <c r="AQ12">
        <v>2</v>
      </c>
      <c r="AR12">
        <v>9</v>
      </c>
    </row>
    <row r="13" spans="1:44" x14ac:dyDescent="0.25">
      <c r="A13" t="s">
        <v>49</v>
      </c>
      <c r="B13" t="s">
        <v>50</v>
      </c>
      <c r="C13">
        <v>1</v>
      </c>
      <c r="D13">
        <v>31307</v>
      </c>
      <c r="E13">
        <v>0.96541869199999997</v>
      </c>
      <c r="F13">
        <v>21611</v>
      </c>
      <c r="G13">
        <v>109</v>
      </c>
      <c r="H13">
        <v>21502</v>
      </c>
      <c r="I13">
        <v>69.029290570000001</v>
      </c>
      <c r="J13" t="s">
        <v>104</v>
      </c>
      <c r="K13">
        <v>-60.71478561</v>
      </c>
      <c r="L13">
        <v>752</v>
      </c>
      <c r="M13">
        <v>4493</v>
      </c>
      <c r="N13">
        <v>95</v>
      </c>
      <c r="O13">
        <v>1778</v>
      </c>
      <c r="P13">
        <v>505</v>
      </c>
      <c r="Q13">
        <v>6599</v>
      </c>
      <c r="R13">
        <v>2858</v>
      </c>
      <c r="S13">
        <v>4253</v>
      </c>
      <c r="T13">
        <v>4210</v>
      </c>
      <c r="U13">
        <v>17223</v>
      </c>
      <c r="V13">
        <v>698.81500000000005</v>
      </c>
      <c r="W13">
        <v>100</v>
      </c>
      <c r="X13">
        <v>0</v>
      </c>
      <c r="Y13">
        <v>15</v>
      </c>
      <c r="Z13">
        <v>3</v>
      </c>
      <c r="AA13">
        <v>2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3</v>
      </c>
      <c r="AI13">
        <v>14</v>
      </c>
      <c r="AJ13">
        <v>1</v>
      </c>
      <c r="AK13">
        <v>1</v>
      </c>
      <c r="AL13">
        <v>2</v>
      </c>
      <c r="AM13">
        <v>6</v>
      </c>
      <c r="AN13">
        <v>3</v>
      </c>
      <c r="AO13">
        <v>1</v>
      </c>
      <c r="AP13">
        <v>3</v>
      </c>
      <c r="AQ13">
        <v>4</v>
      </c>
      <c r="AR13">
        <v>7</v>
      </c>
    </row>
    <row r="14" spans="1:44" x14ac:dyDescent="0.25">
      <c r="A14" t="s">
        <v>51</v>
      </c>
      <c r="B14" t="s">
        <v>52</v>
      </c>
      <c r="C14">
        <v>1</v>
      </c>
      <c r="D14">
        <v>32535</v>
      </c>
      <c r="E14">
        <v>1.0032867130000001</v>
      </c>
      <c r="F14">
        <v>12323</v>
      </c>
      <c r="G14">
        <v>123</v>
      </c>
      <c r="H14">
        <v>12200</v>
      </c>
      <c r="I14">
        <v>37.87613339</v>
      </c>
      <c r="J14" t="s">
        <v>108</v>
      </c>
      <c r="K14">
        <v>-66.340380030000006</v>
      </c>
      <c r="L14">
        <v>190</v>
      </c>
      <c r="M14">
        <v>4912</v>
      </c>
      <c r="N14">
        <v>1448</v>
      </c>
      <c r="O14">
        <v>727</v>
      </c>
      <c r="P14">
        <v>48</v>
      </c>
      <c r="Q14">
        <v>1257</v>
      </c>
      <c r="R14">
        <v>360</v>
      </c>
      <c r="S14">
        <v>3087</v>
      </c>
      <c r="T14">
        <v>2046</v>
      </c>
      <c r="U14">
        <v>10111</v>
      </c>
      <c r="V14">
        <v>396.5</v>
      </c>
      <c r="W14">
        <v>128</v>
      </c>
      <c r="X14">
        <v>0</v>
      </c>
      <c r="Y14">
        <v>1</v>
      </c>
      <c r="Z14">
        <v>2</v>
      </c>
      <c r="AA14">
        <v>0</v>
      </c>
      <c r="AB14">
        <v>0</v>
      </c>
      <c r="AC14">
        <v>5</v>
      </c>
      <c r="AD14">
        <v>2</v>
      </c>
      <c r="AE14">
        <v>1</v>
      </c>
      <c r="AF14">
        <v>2</v>
      </c>
      <c r="AG14">
        <v>3</v>
      </c>
      <c r="AH14">
        <v>2</v>
      </c>
      <c r="AI14">
        <v>4</v>
      </c>
      <c r="AJ14">
        <v>3</v>
      </c>
      <c r="AK14">
        <v>1</v>
      </c>
      <c r="AL14">
        <v>1</v>
      </c>
      <c r="AM14">
        <v>0</v>
      </c>
      <c r="AN14">
        <v>0</v>
      </c>
      <c r="AO14">
        <v>2</v>
      </c>
      <c r="AP14">
        <v>2</v>
      </c>
      <c r="AQ14">
        <v>6</v>
      </c>
      <c r="AR14">
        <v>4</v>
      </c>
    </row>
    <row r="15" spans="1:44" x14ac:dyDescent="0.25">
      <c r="A15" t="s">
        <v>53</v>
      </c>
      <c r="B15" t="s">
        <v>54</v>
      </c>
      <c r="C15">
        <v>1</v>
      </c>
      <c r="D15">
        <v>33530</v>
      </c>
      <c r="E15">
        <v>1.0339696789999999</v>
      </c>
      <c r="F15">
        <v>23864</v>
      </c>
      <c r="G15">
        <v>215</v>
      </c>
      <c r="H15">
        <v>23649</v>
      </c>
      <c r="I15">
        <v>71.172084699999999</v>
      </c>
      <c r="J15" t="s">
        <v>108</v>
      </c>
      <c r="K15">
        <v>-85.471642169999996</v>
      </c>
      <c r="L15">
        <v>178</v>
      </c>
      <c r="M15">
        <v>10094</v>
      </c>
      <c r="N15">
        <v>105</v>
      </c>
      <c r="O15">
        <v>862</v>
      </c>
      <c r="P15">
        <v>382</v>
      </c>
      <c r="Q15">
        <v>4906</v>
      </c>
      <c r="R15">
        <v>1050</v>
      </c>
      <c r="S15">
        <v>5866</v>
      </c>
      <c r="T15">
        <v>1715</v>
      </c>
      <c r="U15">
        <v>21894</v>
      </c>
      <c r="V15">
        <v>768.59249999999997</v>
      </c>
      <c r="W15">
        <v>166</v>
      </c>
      <c r="X15">
        <v>0</v>
      </c>
      <c r="Y15">
        <v>3</v>
      </c>
      <c r="Z15">
        <v>0</v>
      </c>
      <c r="AA15">
        <v>1</v>
      </c>
      <c r="AB15">
        <v>0</v>
      </c>
      <c r="AC15">
        <v>0</v>
      </c>
      <c r="AD15">
        <v>1</v>
      </c>
      <c r="AE15">
        <v>7</v>
      </c>
      <c r="AF15">
        <v>0</v>
      </c>
      <c r="AG15">
        <v>1</v>
      </c>
      <c r="AH15">
        <v>1</v>
      </c>
      <c r="AI15">
        <v>10</v>
      </c>
      <c r="AJ15">
        <v>5</v>
      </c>
      <c r="AK15">
        <v>0</v>
      </c>
      <c r="AL15">
        <v>0</v>
      </c>
      <c r="AM15">
        <v>4</v>
      </c>
      <c r="AN15">
        <v>1</v>
      </c>
      <c r="AO15">
        <v>1</v>
      </c>
      <c r="AP15">
        <v>0</v>
      </c>
      <c r="AQ15">
        <v>2</v>
      </c>
      <c r="AR15">
        <v>3</v>
      </c>
    </row>
    <row r="16" spans="1:44" x14ac:dyDescent="0.25">
      <c r="A16" t="s">
        <v>55</v>
      </c>
      <c r="B16" t="s">
        <v>56</v>
      </c>
      <c r="C16">
        <v>1</v>
      </c>
      <c r="D16">
        <v>32393</v>
      </c>
      <c r="E16">
        <v>0.99890783800000005</v>
      </c>
      <c r="F16">
        <v>24785</v>
      </c>
      <c r="G16">
        <v>206</v>
      </c>
      <c r="H16">
        <v>24579</v>
      </c>
      <c r="I16">
        <v>76.51344426</v>
      </c>
      <c r="J16" t="s">
        <v>108</v>
      </c>
      <c r="K16">
        <v>-89.521324309999997</v>
      </c>
      <c r="L16">
        <v>226</v>
      </c>
      <c r="M16">
        <v>10762</v>
      </c>
      <c r="N16">
        <v>15</v>
      </c>
      <c r="O16">
        <v>1421</v>
      </c>
      <c r="P16">
        <v>122</v>
      </c>
      <c r="Q16">
        <v>3454</v>
      </c>
      <c r="R16">
        <v>922</v>
      </c>
      <c r="S16">
        <v>7454</v>
      </c>
      <c r="T16">
        <v>1285</v>
      </c>
      <c r="U16">
        <v>23241</v>
      </c>
      <c r="V16">
        <v>798.8175</v>
      </c>
      <c r="W16">
        <v>150</v>
      </c>
      <c r="X16">
        <v>0</v>
      </c>
      <c r="Y16">
        <v>14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6</v>
      </c>
      <c r="AJ16">
        <v>1</v>
      </c>
      <c r="AK16">
        <v>1</v>
      </c>
      <c r="AL16">
        <v>0</v>
      </c>
      <c r="AM16">
        <v>10</v>
      </c>
      <c r="AN16">
        <v>3</v>
      </c>
      <c r="AO16">
        <v>0</v>
      </c>
      <c r="AP16">
        <v>0</v>
      </c>
      <c r="AQ16">
        <v>3</v>
      </c>
      <c r="AR16">
        <v>11</v>
      </c>
    </row>
    <row r="17" spans="1:44" x14ac:dyDescent="0.25">
      <c r="A17" t="s">
        <v>114</v>
      </c>
      <c r="B17" t="s">
        <v>57</v>
      </c>
      <c r="C17">
        <v>1</v>
      </c>
      <c r="D17">
        <v>32464</v>
      </c>
      <c r="E17">
        <v>1.0010972760000001</v>
      </c>
      <c r="F17">
        <v>25714</v>
      </c>
      <c r="G17">
        <v>149</v>
      </c>
      <c r="H17">
        <v>25565</v>
      </c>
      <c r="I17">
        <v>79.207737800000004</v>
      </c>
      <c r="J17" t="s">
        <v>108</v>
      </c>
      <c r="K17">
        <v>-91.173245609999995</v>
      </c>
      <c r="L17">
        <v>147</v>
      </c>
      <c r="M17">
        <v>13703</v>
      </c>
      <c r="N17">
        <v>23</v>
      </c>
      <c r="O17">
        <v>464</v>
      </c>
      <c r="P17">
        <v>235</v>
      </c>
      <c r="Q17">
        <v>3202</v>
      </c>
      <c r="R17">
        <v>722</v>
      </c>
      <c r="S17">
        <v>6852</v>
      </c>
      <c r="T17">
        <v>1127</v>
      </c>
      <c r="U17">
        <v>24409</v>
      </c>
      <c r="V17">
        <v>830.86249999999995</v>
      </c>
      <c r="W17">
        <v>188</v>
      </c>
      <c r="X17">
        <v>0</v>
      </c>
      <c r="Y17">
        <v>4</v>
      </c>
      <c r="Z17">
        <v>0</v>
      </c>
      <c r="AA17">
        <v>0</v>
      </c>
      <c r="AB17">
        <v>2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1</v>
      </c>
      <c r="AJ17">
        <v>8</v>
      </c>
      <c r="AK17">
        <v>1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7</v>
      </c>
    </row>
    <row r="18" spans="1:44" x14ac:dyDescent="0.25">
      <c r="A18" t="s">
        <v>58</v>
      </c>
      <c r="B18" t="s">
        <v>59</v>
      </c>
      <c r="C18">
        <v>1</v>
      </c>
      <c r="D18">
        <v>31551</v>
      </c>
      <c r="E18">
        <v>0.972942957</v>
      </c>
      <c r="F18">
        <v>18262</v>
      </c>
      <c r="G18">
        <v>159</v>
      </c>
      <c r="H18">
        <v>18103</v>
      </c>
      <c r="I18">
        <v>57.880891259999999</v>
      </c>
      <c r="J18" t="s">
        <v>108</v>
      </c>
      <c r="K18">
        <v>-91.696152150000003</v>
      </c>
      <c r="L18">
        <v>176</v>
      </c>
      <c r="M18">
        <v>9539</v>
      </c>
      <c r="N18">
        <v>77</v>
      </c>
      <c r="O18">
        <v>353</v>
      </c>
      <c r="P18">
        <v>66</v>
      </c>
      <c r="Q18">
        <v>1582</v>
      </c>
      <c r="R18">
        <v>432</v>
      </c>
      <c r="S18">
        <v>5754</v>
      </c>
      <c r="T18">
        <v>751</v>
      </c>
      <c r="U18">
        <v>17337</v>
      </c>
      <c r="V18">
        <v>588.34749999999997</v>
      </c>
      <c r="W18">
        <v>109</v>
      </c>
      <c r="X18">
        <v>0</v>
      </c>
      <c r="Y18">
        <v>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3</v>
      </c>
      <c r="AJ18">
        <v>1</v>
      </c>
      <c r="AK18">
        <v>0</v>
      </c>
      <c r="AL18">
        <v>0</v>
      </c>
      <c r="AM18">
        <v>3</v>
      </c>
      <c r="AN18">
        <v>0</v>
      </c>
      <c r="AO18">
        <v>1</v>
      </c>
      <c r="AP18">
        <v>0</v>
      </c>
      <c r="AQ18">
        <v>0</v>
      </c>
      <c r="AR18">
        <v>2</v>
      </c>
    </row>
    <row r="19" spans="1:44" x14ac:dyDescent="0.25">
      <c r="A19" t="s">
        <v>60</v>
      </c>
      <c r="B19" t="s">
        <v>61</v>
      </c>
      <c r="C19">
        <v>1</v>
      </c>
      <c r="D19">
        <v>32471</v>
      </c>
      <c r="E19">
        <v>1.001313136</v>
      </c>
      <c r="F19">
        <v>22782</v>
      </c>
      <c r="G19">
        <v>163</v>
      </c>
      <c r="H19">
        <v>22619</v>
      </c>
      <c r="I19">
        <v>70.1610668</v>
      </c>
      <c r="J19" t="s">
        <v>108</v>
      </c>
      <c r="K19">
        <v>-97.857364200000006</v>
      </c>
      <c r="L19">
        <v>62</v>
      </c>
      <c r="M19">
        <v>14506</v>
      </c>
      <c r="N19">
        <v>10</v>
      </c>
      <c r="O19">
        <v>1486</v>
      </c>
      <c r="P19">
        <v>19</v>
      </c>
      <c r="Q19">
        <v>1519</v>
      </c>
      <c r="R19">
        <v>151</v>
      </c>
      <c r="S19">
        <v>4656</v>
      </c>
      <c r="T19">
        <v>242</v>
      </c>
      <c r="U19">
        <v>22347</v>
      </c>
      <c r="V19">
        <v>735.11749999999995</v>
      </c>
      <c r="W19">
        <v>180</v>
      </c>
      <c r="X19">
        <v>0</v>
      </c>
      <c r="Y19">
        <v>4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2</v>
      </c>
      <c r="AH19">
        <v>0</v>
      </c>
      <c r="AI19">
        <v>5</v>
      </c>
      <c r="AJ19">
        <v>1</v>
      </c>
      <c r="AK19">
        <v>1</v>
      </c>
      <c r="AL19">
        <v>0</v>
      </c>
      <c r="AM19">
        <v>2</v>
      </c>
      <c r="AN19">
        <v>0</v>
      </c>
      <c r="AO19">
        <v>0</v>
      </c>
      <c r="AP19">
        <v>2</v>
      </c>
      <c r="AQ19">
        <v>0</v>
      </c>
      <c r="AR19">
        <v>11</v>
      </c>
    </row>
    <row r="21" spans="1:44" x14ac:dyDescent="0.25">
      <c r="A21" t="s">
        <v>62</v>
      </c>
      <c r="B21" t="s">
        <v>63</v>
      </c>
      <c r="C21">
        <v>2</v>
      </c>
      <c r="D21">
        <v>33856</v>
      </c>
      <c r="E21">
        <v>1.04402259</v>
      </c>
      <c r="F21">
        <v>25604</v>
      </c>
      <c r="G21">
        <v>104</v>
      </c>
      <c r="H21">
        <v>25500</v>
      </c>
      <c r="I21">
        <v>75.626181470000006</v>
      </c>
      <c r="J21" t="s">
        <v>105</v>
      </c>
      <c r="K21">
        <v>25.403875630000002</v>
      </c>
      <c r="L21">
        <v>2051</v>
      </c>
      <c r="M21">
        <v>159</v>
      </c>
      <c r="N21">
        <v>66</v>
      </c>
      <c r="O21">
        <v>730</v>
      </c>
      <c r="P21">
        <v>890</v>
      </c>
      <c r="Q21">
        <v>7666</v>
      </c>
      <c r="R21">
        <v>12945</v>
      </c>
      <c r="S21">
        <v>866</v>
      </c>
      <c r="T21">
        <v>15952</v>
      </c>
      <c r="U21">
        <v>9489</v>
      </c>
      <c r="V21">
        <v>828.75</v>
      </c>
      <c r="W21">
        <v>68</v>
      </c>
      <c r="X21">
        <v>0</v>
      </c>
      <c r="Y21">
        <v>18</v>
      </c>
      <c r="Z21">
        <v>0</v>
      </c>
      <c r="AA21">
        <v>0</v>
      </c>
      <c r="AB21">
        <v>1</v>
      </c>
      <c r="AC21">
        <v>0</v>
      </c>
      <c r="AD21">
        <v>3</v>
      </c>
      <c r="AE21">
        <v>0</v>
      </c>
      <c r="AF21">
        <v>1</v>
      </c>
      <c r="AG21">
        <v>2</v>
      </c>
      <c r="AH21">
        <v>3</v>
      </c>
      <c r="AI21">
        <v>11</v>
      </c>
      <c r="AJ21">
        <v>6</v>
      </c>
      <c r="AK21">
        <v>0</v>
      </c>
      <c r="AL21">
        <v>1</v>
      </c>
      <c r="AM21">
        <v>4</v>
      </c>
      <c r="AN21">
        <v>0</v>
      </c>
      <c r="AO21">
        <v>3</v>
      </c>
      <c r="AP21">
        <v>3</v>
      </c>
      <c r="AQ21">
        <v>3</v>
      </c>
      <c r="AR21">
        <v>0</v>
      </c>
    </row>
    <row r="22" spans="1:44" x14ac:dyDescent="0.25">
      <c r="A22" t="s">
        <v>72</v>
      </c>
      <c r="B22" t="s">
        <v>73</v>
      </c>
      <c r="C22">
        <v>2</v>
      </c>
      <c r="D22">
        <v>31833</v>
      </c>
      <c r="E22">
        <v>0.98163903299999999</v>
      </c>
      <c r="F22">
        <v>18912</v>
      </c>
      <c r="G22">
        <v>180</v>
      </c>
      <c r="H22">
        <v>18732</v>
      </c>
      <c r="I22">
        <v>59.410046180000002</v>
      </c>
      <c r="J22" t="s">
        <v>101</v>
      </c>
      <c r="K22">
        <v>21.208212400000001</v>
      </c>
      <c r="L22">
        <v>272</v>
      </c>
      <c r="M22">
        <v>101</v>
      </c>
      <c r="N22">
        <v>6238</v>
      </c>
      <c r="O22">
        <v>1144</v>
      </c>
      <c r="P22">
        <v>2727</v>
      </c>
      <c r="Q22">
        <v>5184</v>
      </c>
      <c r="R22">
        <v>2039</v>
      </c>
      <c r="S22">
        <v>843</v>
      </c>
      <c r="T22">
        <v>11276</v>
      </c>
      <c r="U22">
        <v>7330</v>
      </c>
      <c r="V22">
        <v>608.79</v>
      </c>
      <c r="W22">
        <v>58</v>
      </c>
      <c r="X22">
        <v>0</v>
      </c>
      <c r="Y22">
        <v>12</v>
      </c>
      <c r="Z22">
        <v>2</v>
      </c>
      <c r="AA22">
        <v>3</v>
      </c>
      <c r="AB22">
        <v>1</v>
      </c>
      <c r="AC22">
        <v>7</v>
      </c>
      <c r="AD22">
        <v>4</v>
      </c>
      <c r="AE22">
        <v>3</v>
      </c>
      <c r="AF22">
        <v>1</v>
      </c>
      <c r="AG22">
        <v>4</v>
      </c>
      <c r="AH22">
        <v>4</v>
      </c>
      <c r="AI22">
        <v>9</v>
      </c>
      <c r="AJ22">
        <v>9</v>
      </c>
      <c r="AK22">
        <v>5</v>
      </c>
      <c r="AL22">
        <v>7</v>
      </c>
      <c r="AM22">
        <v>7</v>
      </c>
      <c r="AN22">
        <v>7</v>
      </c>
      <c r="AO22">
        <v>11</v>
      </c>
      <c r="AP22">
        <v>4</v>
      </c>
      <c r="AQ22">
        <v>9</v>
      </c>
      <c r="AR22">
        <v>19</v>
      </c>
    </row>
    <row r="23" spans="1:44" x14ac:dyDescent="0.25">
      <c r="A23" t="s">
        <v>86</v>
      </c>
      <c r="B23" t="s">
        <v>87</v>
      </c>
      <c r="C23">
        <v>2</v>
      </c>
      <c r="D23">
        <v>31449</v>
      </c>
      <c r="E23">
        <v>0.96979756699999997</v>
      </c>
      <c r="F23">
        <v>24105</v>
      </c>
      <c r="G23">
        <v>78</v>
      </c>
      <c r="H23">
        <v>24027</v>
      </c>
      <c r="I23">
        <v>76.647906129999996</v>
      </c>
      <c r="J23" t="s">
        <v>105</v>
      </c>
      <c r="K23">
        <v>18.933878320000002</v>
      </c>
      <c r="L23">
        <v>1996</v>
      </c>
      <c r="M23">
        <v>164</v>
      </c>
      <c r="N23">
        <v>61</v>
      </c>
      <c r="O23">
        <v>1279</v>
      </c>
      <c r="P23">
        <v>1195</v>
      </c>
      <c r="Q23">
        <v>7405</v>
      </c>
      <c r="R23">
        <v>10715</v>
      </c>
      <c r="S23">
        <v>623</v>
      </c>
      <c r="T23">
        <v>13967</v>
      </c>
      <c r="U23">
        <v>9520</v>
      </c>
      <c r="V23">
        <v>780.87750000000005</v>
      </c>
      <c r="W23">
        <v>49</v>
      </c>
      <c r="X23">
        <v>0</v>
      </c>
      <c r="Y23">
        <v>23</v>
      </c>
      <c r="Z23">
        <v>0</v>
      </c>
      <c r="AA23">
        <v>2</v>
      </c>
      <c r="AB23">
        <v>3</v>
      </c>
      <c r="AC23">
        <v>0</v>
      </c>
      <c r="AD23">
        <v>3</v>
      </c>
      <c r="AE23">
        <v>2</v>
      </c>
      <c r="AF23">
        <v>1</v>
      </c>
      <c r="AG23">
        <v>3</v>
      </c>
      <c r="AH23">
        <v>44</v>
      </c>
      <c r="AI23">
        <v>21</v>
      </c>
      <c r="AJ23">
        <v>4</v>
      </c>
      <c r="AK23">
        <v>0</v>
      </c>
      <c r="AL23">
        <v>0</v>
      </c>
      <c r="AM23">
        <v>6</v>
      </c>
      <c r="AN23">
        <v>0</v>
      </c>
      <c r="AO23">
        <v>0</v>
      </c>
      <c r="AP23">
        <v>2</v>
      </c>
      <c r="AQ23">
        <v>3</v>
      </c>
      <c r="AR23">
        <v>6</v>
      </c>
    </row>
    <row r="24" spans="1:44" x14ac:dyDescent="0.25">
      <c r="A24" t="s">
        <v>84</v>
      </c>
      <c r="B24" t="s">
        <v>85</v>
      </c>
      <c r="C24">
        <v>2</v>
      </c>
      <c r="D24">
        <v>31478</v>
      </c>
      <c r="E24">
        <v>0.97069184500000005</v>
      </c>
      <c r="F24">
        <v>23754</v>
      </c>
      <c r="G24">
        <v>71</v>
      </c>
      <c r="H24">
        <v>23683</v>
      </c>
      <c r="I24">
        <v>75.462227589999998</v>
      </c>
      <c r="J24" t="s">
        <v>105</v>
      </c>
      <c r="K24">
        <v>18.528875899999999</v>
      </c>
      <c r="L24">
        <v>2180</v>
      </c>
      <c r="M24">
        <v>149</v>
      </c>
      <c r="N24">
        <v>66</v>
      </c>
      <c r="O24">
        <v>2989</v>
      </c>
      <c r="P24">
        <v>712</v>
      </c>
      <c r="Q24">
        <v>6085</v>
      </c>
      <c r="R24">
        <v>11029</v>
      </c>
      <c r="S24">
        <v>316</v>
      </c>
      <c r="T24">
        <v>13987</v>
      </c>
      <c r="U24">
        <v>9614</v>
      </c>
      <c r="V24">
        <v>769.69749999999999</v>
      </c>
      <c r="W24">
        <v>75</v>
      </c>
      <c r="X24">
        <v>0</v>
      </c>
      <c r="Y24">
        <v>25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5</v>
      </c>
      <c r="AH24">
        <v>2</v>
      </c>
      <c r="AI24">
        <v>28</v>
      </c>
      <c r="AJ24">
        <v>3</v>
      </c>
      <c r="AK24">
        <v>0</v>
      </c>
      <c r="AL24">
        <v>3</v>
      </c>
      <c r="AM24">
        <v>7</v>
      </c>
      <c r="AN24">
        <v>3</v>
      </c>
      <c r="AO24">
        <v>1</v>
      </c>
      <c r="AP24">
        <v>0</v>
      </c>
      <c r="AQ24">
        <v>0</v>
      </c>
      <c r="AR24">
        <v>1</v>
      </c>
    </row>
    <row r="25" spans="1:44" x14ac:dyDescent="0.25">
      <c r="A25" t="s">
        <v>110</v>
      </c>
      <c r="B25" t="s">
        <v>92</v>
      </c>
      <c r="C25">
        <v>2</v>
      </c>
      <c r="D25">
        <v>31623</v>
      </c>
      <c r="E25">
        <v>0.97516323199999999</v>
      </c>
      <c r="F25">
        <v>23756</v>
      </c>
      <c r="G25">
        <v>76</v>
      </c>
      <c r="H25">
        <v>17680</v>
      </c>
      <c r="I25">
        <v>75.122537390000005</v>
      </c>
      <c r="J25" t="s">
        <v>105</v>
      </c>
      <c r="K25">
        <v>15.88927453</v>
      </c>
      <c r="L25">
        <v>1555</v>
      </c>
      <c r="M25">
        <v>354</v>
      </c>
      <c r="N25">
        <v>68</v>
      </c>
      <c r="O25">
        <v>882</v>
      </c>
      <c r="P25">
        <v>683</v>
      </c>
      <c r="Q25">
        <v>7304</v>
      </c>
      <c r="R25">
        <v>11384</v>
      </c>
      <c r="S25">
        <v>1325</v>
      </c>
      <c r="T25">
        <v>13690</v>
      </c>
      <c r="U25">
        <v>9936</v>
      </c>
      <c r="V25">
        <v>574.6</v>
      </c>
      <c r="W25">
        <v>71</v>
      </c>
      <c r="X25">
        <v>0</v>
      </c>
      <c r="Y25">
        <v>18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2</v>
      </c>
      <c r="AG25">
        <v>1</v>
      </c>
      <c r="AH25">
        <v>2</v>
      </c>
      <c r="AI25">
        <v>17</v>
      </c>
      <c r="AJ25">
        <v>1</v>
      </c>
      <c r="AK25">
        <v>0</v>
      </c>
      <c r="AL25">
        <v>2</v>
      </c>
      <c r="AM25">
        <v>2</v>
      </c>
      <c r="AN25">
        <v>1</v>
      </c>
      <c r="AO25">
        <v>2</v>
      </c>
      <c r="AP25">
        <v>2</v>
      </c>
      <c r="AQ25">
        <v>1</v>
      </c>
      <c r="AR25">
        <v>2</v>
      </c>
    </row>
    <row r="26" spans="1:44" x14ac:dyDescent="0.25">
      <c r="A26" t="s">
        <v>95</v>
      </c>
      <c r="B26" t="s">
        <v>96</v>
      </c>
      <c r="C26">
        <v>2</v>
      </c>
      <c r="D26">
        <v>31827</v>
      </c>
      <c r="E26">
        <v>0.98145400999999999</v>
      </c>
      <c r="F26">
        <v>24282</v>
      </c>
      <c r="G26">
        <v>80</v>
      </c>
      <c r="H26">
        <v>24202</v>
      </c>
      <c r="I26">
        <v>76.293712889999995</v>
      </c>
      <c r="J26" t="s">
        <v>105</v>
      </c>
      <c r="K26">
        <v>11.67647303</v>
      </c>
      <c r="L26">
        <v>1894</v>
      </c>
      <c r="M26">
        <v>189</v>
      </c>
      <c r="N26">
        <v>46</v>
      </c>
      <c r="O26">
        <v>2372</v>
      </c>
      <c r="P26">
        <v>559</v>
      </c>
      <c r="Q26">
        <v>7204</v>
      </c>
      <c r="R26">
        <v>10977</v>
      </c>
      <c r="S26">
        <v>786</v>
      </c>
      <c r="T26">
        <v>13476</v>
      </c>
      <c r="U26">
        <v>10658</v>
      </c>
      <c r="V26">
        <v>786.56500000000005</v>
      </c>
      <c r="W26">
        <v>107</v>
      </c>
      <c r="X26">
        <v>0</v>
      </c>
      <c r="Y26">
        <v>27</v>
      </c>
      <c r="Z26">
        <v>0</v>
      </c>
      <c r="AA26">
        <v>4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4</v>
      </c>
      <c r="AH26">
        <v>2</v>
      </c>
      <c r="AI26">
        <v>13</v>
      </c>
      <c r="AJ26">
        <v>0</v>
      </c>
      <c r="AK26">
        <v>0</v>
      </c>
      <c r="AL26">
        <v>1</v>
      </c>
      <c r="AM26">
        <v>11</v>
      </c>
      <c r="AN26">
        <v>1</v>
      </c>
      <c r="AO26">
        <v>1</v>
      </c>
      <c r="AP26">
        <v>0</v>
      </c>
      <c r="AQ26">
        <v>0</v>
      </c>
      <c r="AR26">
        <v>3</v>
      </c>
    </row>
    <row r="27" spans="1:44" x14ac:dyDescent="0.25">
      <c r="A27" t="s">
        <v>66</v>
      </c>
      <c r="B27" t="s">
        <v>67</v>
      </c>
      <c r="C27">
        <v>2</v>
      </c>
      <c r="D27">
        <v>32514</v>
      </c>
      <c r="E27">
        <v>1.002639133</v>
      </c>
      <c r="F27">
        <v>21763</v>
      </c>
      <c r="G27">
        <v>102</v>
      </c>
      <c r="H27">
        <v>21661</v>
      </c>
      <c r="I27">
        <v>66.934243710000004</v>
      </c>
      <c r="J27" t="s">
        <v>105</v>
      </c>
      <c r="K27">
        <v>9.7055413870000002</v>
      </c>
      <c r="L27">
        <v>1737</v>
      </c>
      <c r="M27">
        <v>147</v>
      </c>
      <c r="N27">
        <v>91</v>
      </c>
      <c r="O27">
        <v>721</v>
      </c>
      <c r="P27">
        <v>1519</v>
      </c>
      <c r="Q27">
        <v>7672</v>
      </c>
      <c r="R27">
        <v>8482</v>
      </c>
      <c r="S27">
        <v>1117</v>
      </c>
      <c r="T27">
        <v>11829</v>
      </c>
      <c r="U27">
        <v>9736</v>
      </c>
      <c r="V27">
        <v>703.98249999999996</v>
      </c>
      <c r="W27">
        <v>79</v>
      </c>
      <c r="X27">
        <v>0</v>
      </c>
      <c r="Y27">
        <v>28</v>
      </c>
      <c r="Z27">
        <v>0</v>
      </c>
      <c r="AA27">
        <v>1</v>
      </c>
      <c r="AB27">
        <v>7</v>
      </c>
      <c r="AC27">
        <v>1</v>
      </c>
      <c r="AD27">
        <v>3</v>
      </c>
      <c r="AE27">
        <v>0</v>
      </c>
      <c r="AF27">
        <v>1</v>
      </c>
      <c r="AG27">
        <v>0</v>
      </c>
      <c r="AH27">
        <v>4</v>
      </c>
      <c r="AI27">
        <v>13</v>
      </c>
      <c r="AJ27">
        <v>6</v>
      </c>
      <c r="AK27">
        <v>1</v>
      </c>
      <c r="AL27">
        <v>3</v>
      </c>
      <c r="AM27">
        <v>6</v>
      </c>
      <c r="AN27">
        <v>4</v>
      </c>
      <c r="AO27">
        <v>4</v>
      </c>
      <c r="AP27">
        <v>5</v>
      </c>
      <c r="AQ27">
        <v>3</v>
      </c>
      <c r="AR27">
        <v>7</v>
      </c>
    </row>
    <row r="28" spans="1:44" x14ac:dyDescent="0.25">
      <c r="A28" t="s">
        <v>70</v>
      </c>
      <c r="B28" t="s">
        <v>71</v>
      </c>
      <c r="C28">
        <v>2</v>
      </c>
      <c r="D28">
        <v>31466</v>
      </c>
      <c r="E28">
        <v>0.97032179900000004</v>
      </c>
      <c r="F28">
        <v>22032</v>
      </c>
      <c r="G28">
        <v>73</v>
      </c>
      <c r="H28">
        <v>21959</v>
      </c>
      <c r="I28">
        <v>70.018432590000003</v>
      </c>
      <c r="J28" t="s">
        <v>105</v>
      </c>
      <c r="K28">
        <v>8.8634184210000004</v>
      </c>
      <c r="L28">
        <v>1921</v>
      </c>
      <c r="M28">
        <v>1624</v>
      </c>
      <c r="N28">
        <v>117</v>
      </c>
      <c r="O28">
        <v>1658</v>
      </c>
      <c r="P28">
        <v>1472</v>
      </c>
      <c r="Q28">
        <v>5100</v>
      </c>
      <c r="R28">
        <v>8410</v>
      </c>
      <c r="S28">
        <v>1498</v>
      </c>
      <c r="T28">
        <v>11920</v>
      </c>
      <c r="U28">
        <v>9979</v>
      </c>
      <c r="V28">
        <v>713.66750000000002</v>
      </c>
      <c r="W28">
        <v>99</v>
      </c>
      <c r="X28">
        <v>0</v>
      </c>
      <c r="Y28">
        <v>17</v>
      </c>
      <c r="Z28">
        <v>1</v>
      </c>
      <c r="AA28">
        <v>0</v>
      </c>
      <c r="AB28">
        <v>7</v>
      </c>
      <c r="AC28">
        <v>0</v>
      </c>
      <c r="AD28">
        <v>1</v>
      </c>
      <c r="AE28">
        <v>1</v>
      </c>
      <c r="AF28">
        <v>0</v>
      </c>
      <c r="AG28">
        <v>3</v>
      </c>
      <c r="AH28">
        <v>1</v>
      </c>
      <c r="AI28">
        <v>16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2</v>
      </c>
      <c r="AP28">
        <v>1</v>
      </c>
      <c r="AQ28">
        <v>1</v>
      </c>
      <c r="AR28">
        <v>5</v>
      </c>
    </row>
    <row r="29" spans="1:44" x14ac:dyDescent="0.25">
      <c r="A29" t="s">
        <v>82</v>
      </c>
      <c r="B29" t="s">
        <v>83</v>
      </c>
      <c r="C29">
        <v>2</v>
      </c>
      <c r="D29">
        <v>31781</v>
      </c>
      <c r="E29">
        <v>0.98003550100000003</v>
      </c>
      <c r="F29">
        <v>24747</v>
      </c>
      <c r="G29">
        <v>61</v>
      </c>
      <c r="H29">
        <v>24686</v>
      </c>
      <c r="I29">
        <v>77.867279190000005</v>
      </c>
      <c r="J29" t="s">
        <v>105</v>
      </c>
      <c r="K29">
        <v>5.2665746980000003</v>
      </c>
      <c r="L29">
        <v>1169</v>
      </c>
      <c r="M29">
        <v>402</v>
      </c>
      <c r="N29">
        <v>36</v>
      </c>
      <c r="O29">
        <v>1128</v>
      </c>
      <c r="P29">
        <v>980</v>
      </c>
      <c r="Q29">
        <v>8272</v>
      </c>
      <c r="R29">
        <v>10787</v>
      </c>
      <c r="S29">
        <v>1750</v>
      </c>
      <c r="T29">
        <v>12972</v>
      </c>
      <c r="U29">
        <v>11674</v>
      </c>
      <c r="V29">
        <v>802.29499999999996</v>
      </c>
      <c r="W29">
        <v>122</v>
      </c>
      <c r="X29">
        <v>0</v>
      </c>
      <c r="Y29">
        <v>11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3</v>
      </c>
      <c r="AI29">
        <v>13</v>
      </c>
      <c r="AJ29">
        <v>1</v>
      </c>
      <c r="AK29">
        <v>1</v>
      </c>
      <c r="AL29">
        <v>0</v>
      </c>
      <c r="AM29">
        <v>3</v>
      </c>
      <c r="AN29">
        <v>1</v>
      </c>
      <c r="AO29">
        <v>1</v>
      </c>
      <c r="AP29">
        <v>0</v>
      </c>
      <c r="AQ29">
        <v>2</v>
      </c>
      <c r="AR29">
        <v>1</v>
      </c>
    </row>
    <row r="30" spans="1:44" x14ac:dyDescent="0.25">
      <c r="A30" t="s">
        <v>97</v>
      </c>
      <c r="B30" t="s">
        <v>98</v>
      </c>
      <c r="C30">
        <v>2</v>
      </c>
      <c r="D30">
        <v>30935</v>
      </c>
      <c r="E30">
        <v>0.95394727199999996</v>
      </c>
      <c r="F30">
        <v>24076</v>
      </c>
      <c r="G30">
        <v>51</v>
      </c>
      <c r="H30">
        <v>24025</v>
      </c>
      <c r="I30">
        <v>77.827703249999999</v>
      </c>
      <c r="J30" t="s">
        <v>105</v>
      </c>
      <c r="K30">
        <v>-0.93902591700000004</v>
      </c>
      <c r="L30">
        <v>2287</v>
      </c>
      <c r="M30">
        <v>388</v>
      </c>
      <c r="N30">
        <v>72</v>
      </c>
      <c r="O30">
        <v>3297</v>
      </c>
      <c r="P30">
        <v>437</v>
      </c>
      <c r="Q30">
        <v>7319</v>
      </c>
      <c r="R30">
        <v>9072</v>
      </c>
      <c r="S30">
        <v>940</v>
      </c>
      <c r="T30">
        <v>11868</v>
      </c>
      <c r="U30">
        <v>12093</v>
      </c>
      <c r="V30">
        <v>780.8125</v>
      </c>
      <c r="W30">
        <v>149</v>
      </c>
      <c r="X30">
        <v>0</v>
      </c>
      <c r="Y30">
        <v>29</v>
      </c>
      <c r="Z30">
        <v>2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0</v>
      </c>
      <c r="AH30">
        <v>2</v>
      </c>
      <c r="AI30">
        <v>11</v>
      </c>
      <c r="AJ30">
        <v>2</v>
      </c>
      <c r="AK30">
        <v>1</v>
      </c>
      <c r="AL30">
        <v>0</v>
      </c>
      <c r="AM30">
        <v>8</v>
      </c>
      <c r="AN30">
        <v>2</v>
      </c>
      <c r="AO30">
        <v>1</v>
      </c>
      <c r="AP30">
        <v>0</v>
      </c>
      <c r="AQ30">
        <v>2</v>
      </c>
      <c r="AR30">
        <v>1</v>
      </c>
    </row>
    <row r="31" spans="1:44" x14ac:dyDescent="0.25">
      <c r="A31" t="s">
        <v>64</v>
      </c>
      <c r="B31" t="s">
        <v>65</v>
      </c>
      <c r="C31">
        <v>2</v>
      </c>
      <c r="D31">
        <v>30820</v>
      </c>
      <c r="E31">
        <v>0.95040099899999997</v>
      </c>
      <c r="F31">
        <v>22731</v>
      </c>
      <c r="G31">
        <v>100</v>
      </c>
      <c r="H31">
        <v>22630</v>
      </c>
      <c r="I31">
        <v>73.754055809999997</v>
      </c>
      <c r="J31" t="s">
        <v>104</v>
      </c>
      <c r="K31">
        <v>-10.44802629</v>
      </c>
      <c r="L31">
        <v>1320</v>
      </c>
      <c r="M31">
        <v>147</v>
      </c>
      <c r="N31">
        <v>55</v>
      </c>
      <c r="O31">
        <v>1092</v>
      </c>
      <c r="P31">
        <v>1075</v>
      </c>
      <c r="Q31">
        <v>9788</v>
      </c>
      <c r="R31">
        <v>7634</v>
      </c>
      <c r="S31">
        <v>1323</v>
      </c>
      <c r="T31">
        <v>10084</v>
      </c>
      <c r="U31">
        <v>12437</v>
      </c>
      <c r="V31">
        <v>735.47500000000002</v>
      </c>
      <c r="W31">
        <v>87</v>
      </c>
      <c r="X31">
        <v>0</v>
      </c>
      <c r="Y31">
        <v>26</v>
      </c>
      <c r="Z31">
        <v>2</v>
      </c>
      <c r="AA31">
        <v>2</v>
      </c>
      <c r="AB31">
        <v>1</v>
      </c>
      <c r="AC31">
        <v>1</v>
      </c>
      <c r="AD31">
        <v>1</v>
      </c>
      <c r="AE31">
        <v>5</v>
      </c>
      <c r="AF31">
        <v>1</v>
      </c>
      <c r="AG31">
        <v>0</v>
      </c>
      <c r="AH31">
        <v>4</v>
      </c>
      <c r="AI31">
        <v>18</v>
      </c>
      <c r="AJ31">
        <v>7</v>
      </c>
      <c r="AK31">
        <v>4</v>
      </c>
      <c r="AL31">
        <v>3</v>
      </c>
      <c r="AM31">
        <v>10</v>
      </c>
      <c r="AN31">
        <v>1</v>
      </c>
      <c r="AO31">
        <v>9</v>
      </c>
      <c r="AP31">
        <v>3</v>
      </c>
      <c r="AQ31">
        <v>5</v>
      </c>
      <c r="AR31">
        <v>6</v>
      </c>
    </row>
    <row r="32" spans="1:44" x14ac:dyDescent="0.25">
      <c r="A32" t="s">
        <v>76</v>
      </c>
      <c r="B32" t="s">
        <v>77</v>
      </c>
      <c r="C32">
        <v>2</v>
      </c>
      <c r="D32">
        <v>32357</v>
      </c>
      <c r="E32">
        <v>0.99779770099999998</v>
      </c>
      <c r="F32">
        <v>20675</v>
      </c>
      <c r="G32">
        <v>193</v>
      </c>
      <c r="H32">
        <v>20482</v>
      </c>
      <c r="I32">
        <v>63.896529340000001</v>
      </c>
      <c r="J32" t="s">
        <v>104</v>
      </c>
      <c r="K32">
        <v>-21.329476939999999</v>
      </c>
      <c r="L32">
        <v>430</v>
      </c>
      <c r="M32">
        <v>124</v>
      </c>
      <c r="N32">
        <v>4731</v>
      </c>
      <c r="O32">
        <v>460</v>
      </c>
      <c r="P32">
        <v>584</v>
      </c>
      <c r="Q32">
        <v>9343</v>
      </c>
      <c r="R32">
        <v>2279</v>
      </c>
      <c r="S32">
        <v>2362</v>
      </c>
      <c r="T32">
        <v>8024</v>
      </c>
      <c r="U32">
        <v>12375</v>
      </c>
      <c r="V32">
        <v>665.66499999999996</v>
      </c>
      <c r="W32">
        <v>86</v>
      </c>
      <c r="X32">
        <v>0</v>
      </c>
      <c r="Y32">
        <v>10</v>
      </c>
      <c r="Z32">
        <v>2</v>
      </c>
      <c r="AA32">
        <v>0</v>
      </c>
      <c r="AB32">
        <v>3</v>
      </c>
      <c r="AC32">
        <v>4</v>
      </c>
      <c r="AD32">
        <v>1</v>
      </c>
      <c r="AE32">
        <v>2</v>
      </c>
      <c r="AF32">
        <v>0</v>
      </c>
      <c r="AG32">
        <v>4</v>
      </c>
      <c r="AH32">
        <v>4</v>
      </c>
      <c r="AI32">
        <v>15</v>
      </c>
      <c r="AJ32">
        <v>7</v>
      </c>
      <c r="AK32">
        <v>2</v>
      </c>
      <c r="AL32">
        <v>4</v>
      </c>
      <c r="AM32">
        <v>3</v>
      </c>
      <c r="AN32">
        <v>3</v>
      </c>
      <c r="AO32">
        <v>9</v>
      </c>
      <c r="AP32">
        <v>3</v>
      </c>
      <c r="AQ32">
        <v>4</v>
      </c>
      <c r="AR32">
        <v>3</v>
      </c>
    </row>
    <row r="33" spans="1:44" x14ac:dyDescent="0.25">
      <c r="A33" t="s">
        <v>78</v>
      </c>
      <c r="B33" t="s">
        <v>79</v>
      </c>
      <c r="C33">
        <v>2</v>
      </c>
      <c r="D33">
        <v>32514</v>
      </c>
      <c r="E33">
        <v>1.002639133</v>
      </c>
      <c r="F33">
        <v>22760</v>
      </c>
      <c r="G33">
        <v>149</v>
      </c>
      <c r="H33">
        <v>22611</v>
      </c>
      <c r="I33">
        <v>70.000615120000006</v>
      </c>
      <c r="J33" t="s">
        <v>104</v>
      </c>
      <c r="K33">
        <v>-31.266356179999999</v>
      </c>
      <c r="L33">
        <v>676</v>
      </c>
      <c r="M33">
        <v>282</v>
      </c>
      <c r="N33">
        <v>443</v>
      </c>
      <c r="O33">
        <v>623</v>
      </c>
      <c r="P33">
        <v>1007</v>
      </c>
      <c r="Q33">
        <v>11156</v>
      </c>
      <c r="R33">
        <v>5622</v>
      </c>
      <c r="S33">
        <v>2636</v>
      </c>
      <c r="T33">
        <v>7748</v>
      </c>
      <c r="U33">
        <v>14797</v>
      </c>
      <c r="V33">
        <v>734.85749999999996</v>
      </c>
      <c r="W33">
        <v>100</v>
      </c>
      <c r="X33">
        <v>0</v>
      </c>
      <c r="Y33">
        <v>14</v>
      </c>
      <c r="Z33">
        <v>4</v>
      </c>
      <c r="AA33">
        <v>0</v>
      </c>
      <c r="AB33">
        <v>1</v>
      </c>
      <c r="AC33">
        <v>2</v>
      </c>
      <c r="AD33">
        <v>0</v>
      </c>
      <c r="AE33">
        <v>0</v>
      </c>
      <c r="AF33">
        <v>1</v>
      </c>
      <c r="AG33">
        <v>3</v>
      </c>
      <c r="AH33">
        <v>4</v>
      </c>
      <c r="AI33">
        <v>9</v>
      </c>
      <c r="AJ33">
        <v>3</v>
      </c>
      <c r="AK33">
        <v>3</v>
      </c>
      <c r="AL33">
        <v>4</v>
      </c>
      <c r="AM33">
        <v>1</v>
      </c>
      <c r="AN33">
        <v>1</v>
      </c>
      <c r="AO33">
        <v>3</v>
      </c>
      <c r="AP33">
        <v>3</v>
      </c>
      <c r="AQ33">
        <v>3</v>
      </c>
      <c r="AR33">
        <v>7</v>
      </c>
    </row>
    <row r="34" spans="1:44" x14ac:dyDescent="0.25">
      <c r="A34" t="s">
        <v>68</v>
      </c>
      <c r="B34" t="s">
        <v>69</v>
      </c>
      <c r="C34">
        <v>2</v>
      </c>
      <c r="D34">
        <v>31222</v>
      </c>
      <c r="E34">
        <v>0.96279753400000001</v>
      </c>
      <c r="F34">
        <v>21790</v>
      </c>
      <c r="G34">
        <v>111</v>
      </c>
      <c r="H34">
        <v>21679</v>
      </c>
      <c r="I34">
        <v>69.790532319999997</v>
      </c>
      <c r="J34" t="s">
        <v>104</v>
      </c>
      <c r="K34">
        <v>-40.085169409999999</v>
      </c>
      <c r="L34">
        <v>697</v>
      </c>
      <c r="M34">
        <v>1451</v>
      </c>
      <c r="N34">
        <v>24</v>
      </c>
      <c r="O34">
        <v>1914</v>
      </c>
      <c r="P34">
        <v>1595</v>
      </c>
      <c r="Q34">
        <v>8883</v>
      </c>
      <c r="R34">
        <v>4156</v>
      </c>
      <c r="S34">
        <v>2650</v>
      </c>
      <c r="T34">
        <v>6472</v>
      </c>
      <c r="U34">
        <v>15132</v>
      </c>
      <c r="V34">
        <v>704.5675</v>
      </c>
      <c r="W34">
        <v>234</v>
      </c>
      <c r="X34">
        <v>0</v>
      </c>
      <c r="Y34">
        <v>17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5</v>
      </c>
      <c r="AF34">
        <v>3</v>
      </c>
      <c r="AG34">
        <v>2</v>
      </c>
      <c r="AH34">
        <v>1</v>
      </c>
      <c r="AI34">
        <v>13</v>
      </c>
      <c r="AJ34">
        <v>4</v>
      </c>
      <c r="AK34">
        <v>2</v>
      </c>
      <c r="AL34">
        <v>3</v>
      </c>
      <c r="AM34">
        <v>2</v>
      </c>
      <c r="AN34">
        <v>3</v>
      </c>
      <c r="AO34">
        <v>4</v>
      </c>
      <c r="AP34">
        <v>4</v>
      </c>
      <c r="AQ34">
        <v>2</v>
      </c>
      <c r="AR34">
        <v>8</v>
      </c>
    </row>
    <row r="35" spans="1:44" x14ac:dyDescent="0.25">
      <c r="A35" t="s">
        <v>74</v>
      </c>
      <c r="B35" t="s">
        <v>75</v>
      </c>
      <c r="C35">
        <v>2</v>
      </c>
      <c r="D35">
        <v>31233</v>
      </c>
      <c r="E35">
        <v>0.96313674299999996</v>
      </c>
      <c r="F35">
        <v>20606</v>
      </c>
      <c r="G35">
        <v>182</v>
      </c>
      <c r="H35">
        <v>20424</v>
      </c>
      <c r="I35">
        <v>65.975090449999996</v>
      </c>
      <c r="J35" t="s">
        <v>104</v>
      </c>
      <c r="K35">
        <v>-42.484881260000002</v>
      </c>
      <c r="L35">
        <v>358</v>
      </c>
      <c r="M35">
        <v>839</v>
      </c>
      <c r="N35">
        <v>1827</v>
      </c>
      <c r="O35">
        <v>872</v>
      </c>
      <c r="P35">
        <v>1563</v>
      </c>
      <c r="Q35">
        <v>10276</v>
      </c>
      <c r="R35">
        <v>2101</v>
      </c>
      <c r="S35">
        <v>2380</v>
      </c>
      <c r="T35">
        <v>5849</v>
      </c>
      <c r="U35">
        <v>14490</v>
      </c>
      <c r="V35">
        <v>663.78</v>
      </c>
      <c r="W35">
        <v>123</v>
      </c>
      <c r="X35">
        <v>0</v>
      </c>
      <c r="Y35">
        <v>10</v>
      </c>
      <c r="Z35">
        <v>1</v>
      </c>
      <c r="AA35">
        <v>0</v>
      </c>
      <c r="AB35">
        <v>1</v>
      </c>
      <c r="AC35">
        <v>2</v>
      </c>
      <c r="AD35">
        <v>0</v>
      </c>
      <c r="AE35">
        <v>3</v>
      </c>
      <c r="AF35">
        <v>0</v>
      </c>
      <c r="AG35">
        <v>4</v>
      </c>
      <c r="AH35">
        <v>8</v>
      </c>
      <c r="AI35">
        <v>21</v>
      </c>
      <c r="AJ35">
        <v>3</v>
      </c>
      <c r="AK35">
        <v>3</v>
      </c>
      <c r="AL35">
        <v>1</v>
      </c>
      <c r="AM35">
        <v>3</v>
      </c>
      <c r="AN35">
        <v>6</v>
      </c>
      <c r="AO35">
        <v>4</v>
      </c>
      <c r="AP35">
        <v>4</v>
      </c>
      <c r="AQ35">
        <v>6</v>
      </c>
      <c r="AR35">
        <v>5</v>
      </c>
    </row>
    <row r="36" spans="1:44" x14ac:dyDescent="0.25">
      <c r="A36" t="s">
        <v>93</v>
      </c>
      <c r="B36" t="s">
        <v>94</v>
      </c>
      <c r="C36">
        <v>2</v>
      </c>
      <c r="D36">
        <v>32634</v>
      </c>
      <c r="E36">
        <v>1.0063395909999999</v>
      </c>
      <c r="F36">
        <v>22968</v>
      </c>
      <c r="G36">
        <v>175</v>
      </c>
      <c r="H36">
        <v>22793</v>
      </c>
      <c r="I36">
        <v>70.380584670000005</v>
      </c>
      <c r="J36" t="s">
        <v>104</v>
      </c>
      <c r="K36">
        <v>-45.703228080000002</v>
      </c>
      <c r="L36">
        <v>815</v>
      </c>
      <c r="M36">
        <v>235</v>
      </c>
      <c r="N36">
        <v>24</v>
      </c>
      <c r="O36">
        <v>610</v>
      </c>
      <c r="P36">
        <v>454</v>
      </c>
      <c r="Q36">
        <v>11909</v>
      </c>
      <c r="R36">
        <v>4880</v>
      </c>
      <c r="S36">
        <v>3686</v>
      </c>
      <c r="T36">
        <v>6173</v>
      </c>
      <c r="U36">
        <v>16565</v>
      </c>
      <c r="V36">
        <v>740.77250000000004</v>
      </c>
      <c r="W36">
        <v>125</v>
      </c>
      <c r="X36">
        <v>0</v>
      </c>
      <c r="Y36">
        <v>5</v>
      </c>
      <c r="Z36">
        <v>0</v>
      </c>
      <c r="AA36">
        <v>1</v>
      </c>
      <c r="AB36">
        <v>2</v>
      </c>
      <c r="AC36">
        <v>2</v>
      </c>
      <c r="AD36">
        <v>0</v>
      </c>
      <c r="AE36">
        <v>2</v>
      </c>
      <c r="AF36">
        <v>0</v>
      </c>
      <c r="AG36">
        <v>5</v>
      </c>
      <c r="AH36">
        <v>4</v>
      </c>
      <c r="AI36">
        <v>13</v>
      </c>
      <c r="AJ36">
        <v>3</v>
      </c>
      <c r="AK36">
        <v>1</v>
      </c>
      <c r="AL36">
        <v>0</v>
      </c>
      <c r="AM36">
        <v>1</v>
      </c>
      <c r="AN36">
        <v>5</v>
      </c>
      <c r="AO36">
        <v>1</v>
      </c>
      <c r="AP36">
        <v>1</v>
      </c>
      <c r="AQ36">
        <v>5</v>
      </c>
      <c r="AR36">
        <v>4</v>
      </c>
    </row>
    <row r="37" spans="1:44" x14ac:dyDescent="0.25">
      <c r="A37" t="s">
        <v>90</v>
      </c>
      <c r="B37" t="s">
        <v>91</v>
      </c>
      <c r="C37">
        <v>2</v>
      </c>
      <c r="D37">
        <v>32706</v>
      </c>
      <c r="E37">
        <v>1.0085598659999999</v>
      </c>
      <c r="F37">
        <v>25653</v>
      </c>
      <c r="G37">
        <v>66</v>
      </c>
      <c r="H37">
        <v>25587</v>
      </c>
      <c r="I37">
        <v>78.435149510000002</v>
      </c>
      <c r="J37" t="s">
        <v>102</v>
      </c>
      <c r="K37">
        <v>-85.312328550000004</v>
      </c>
      <c r="L37">
        <v>223</v>
      </c>
      <c r="M37">
        <v>1729</v>
      </c>
      <c r="N37">
        <v>18</v>
      </c>
      <c r="O37">
        <v>11010</v>
      </c>
      <c r="P37">
        <v>322</v>
      </c>
      <c r="Q37">
        <v>7766</v>
      </c>
      <c r="R37">
        <v>1311</v>
      </c>
      <c r="S37">
        <v>2472</v>
      </c>
      <c r="T37">
        <v>1874</v>
      </c>
      <c r="U37">
        <v>23644</v>
      </c>
      <c r="V37">
        <v>831.57749999999999</v>
      </c>
      <c r="W37">
        <v>667</v>
      </c>
      <c r="X37">
        <v>0</v>
      </c>
      <c r="Y37">
        <v>23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2</v>
      </c>
      <c r="AH37">
        <v>1</v>
      </c>
      <c r="AI37">
        <v>18</v>
      </c>
      <c r="AJ37">
        <v>1</v>
      </c>
      <c r="AK37">
        <v>0</v>
      </c>
      <c r="AL37">
        <v>1</v>
      </c>
      <c r="AM37">
        <v>6</v>
      </c>
      <c r="AN37">
        <v>2</v>
      </c>
      <c r="AO37">
        <v>0</v>
      </c>
      <c r="AP37">
        <v>0</v>
      </c>
      <c r="AQ37">
        <v>0</v>
      </c>
      <c r="AR37">
        <v>11</v>
      </c>
    </row>
    <row r="38" spans="1:44" x14ac:dyDescent="0.25">
      <c r="A38" t="s">
        <v>80</v>
      </c>
      <c r="B38" t="s">
        <v>81</v>
      </c>
      <c r="C38">
        <v>2</v>
      </c>
      <c r="D38">
        <v>32180</v>
      </c>
      <c r="E38">
        <v>0.992339525</v>
      </c>
      <c r="F38">
        <v>26469</v>
      </c>
      <c r="G38">
        <v>123</v>
      </c>
      <c r="H38">
        <v>26346</v>
      </c>
      <c r="I38">
        <v>82.252952140000005</v>
      </c>
      <c r="J38" t="s">
        <v>106</v>
      </c>
      <c r="K38">
        <v>-90.909090910000003</v>
      </c>
      <c r="L38">
        <v>167</v>
      </c>
      <c r="M38">
        <v>6909</v>
      </c>
      <c r="N38">
        <v>7</v>
      </c>
      <c r="O38">
        <v>1195</v>
      </c>
      <c r="P38">
        <v>107</v>
      </c>
      <c r="Q38">
        <v>6444</v>
      </c>
      <c r="R38">
        <v>915</v>
      </c>
      <c r="S38">
        <v>10374</v>
      </c>
      <c r="T38">
        <v>1196</v>
      </c>
      <c r="U38">
        <v>25116</v>
      </c>
      <c r="V38">
        <v>856.245</v>
      </c>
      <c r="W38">
        <v>194</v>
      </c>
      <c r="X38">
        <v>0</v>
      </c>
      <c r="Y38">
        <v>7</v>
      </c>
      <c r="Z38">
        <v>0</v>
      </c>
      <c r="AA38">
        <v>1</v>
      </c>
      <c r="AB38">
        <v>2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1</v>
      </c>
      <c r="AJ38">
        <v>3</v>
      </c>
      <c r="AK38">
        <v>4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2</v>
      </c>
      <c r="AR38">
        <v>10</v>
      </c>
    </row>
    <row r="39" spans="1:44" x14ac:dyDescent="0.25">
      <c r="A39" t="s">
        <v>88</v>
      </c>
      <c r="B39" t="s">
        <v>89</v>
      </c>
      <c r="C39">
        <v>2</v>
      </c>
      <c r="D39">
        <v>33471</v>
      </c>
      <c r="E39">
        <v>1.0321502870000001</v>
      </c>
      <c r="F39">
        <v>27599</v>
      </c>
      <c r="G39">
        <v>386</v>
      </c>
      <c r="H39">
        <v>27213</v>
      </c>
      <c r="I39">
        <v>82.456454840000006</v>
      </c>
      <c r="J39" t="s">
        <v>108</v>
      </c>
      <c r="K39">
        <v>-99.161178759999999</v>
      </c>
      <c r="L39">
        <v>19</v>
      </c>
      <c r="M39">
        <v>19406</v>
      </c>
      <c r="N39">
        <v>3</v>
      </c>
      <c r="O39">
        <v>1074</v>
      </c>
      <c r="P39">
        <v>15</v>
      </c>
      <c r="Q39">
        <v>1297</v>
      </c>
      <c r="R39">
        <v>77</v>
      </c>
      <c r="S39">
        <v>5156</v>
      </c>
      <c r="T39">
        <v>114</v>
      </c>
      <c r="U39">
        <v>27067</v>
      </c>
      <c r="V39">
        <v>884.42250000000001</v>
      </c>
      <c r="W39">
        <v>134</v>
      </c>
      <c r="X39">
        <v>0</v>
      </c>
      <c r="Y39">
        <v>9</v>
      </c>
      <c r="Z39">
        <v>0</v>
      </c>
      <c r="AA39">
        <v>2</v>
      </c>
      <c r="AB39">
        <v>0</v>
      </c>
      <c r="AC39">
        <v>0</v>
      </c>
      <c r="AD39">
        <v>1</v>
      </c>
      <c r="AE39">
        <v>2</v>
      </c>
      <c r="AF39">
        <v>0</v>
      </c>
      <c r="AG39">
        <v>1</v>
      </c>
      <c r="AH39">
        <v>1</v>
      </c>
      <c r="AI39">
        <v>7</v>
      </c>
      <c r="AJ39">
        <v>0</v>
      </c>
      <c r="AK39">
        <v>0</v>
      </c>
      <c r="AL39">
        <v>1</v>
      </c>
      <c r="AM39">
        <v>5</v>
      </c>
      <c r="AN39">
        <v>0</v>
      </c>
      <c r="AO39">
        <v>0</v>
      </c>
      <c r="AP39">
        <v>1</v>
      </c>
      <c r="AQ39">
        <v>1</v>
      </c>
      <c r="AR39">
        <v>1</v>
      </c>
    </row>
    <row r="41" spans="1:44" x14ac:dyDescent="0.25">
      <c r="A41" t="s">
        <v>118</v>
      </c>
      <c r="B41" t="s">
        <v>123</v>
      </c>
      <c r="C41">
        <v>3</v>
      </c>
      <c r="D41">
        <v>32677</v>
      </c>
      <c r="E41">
        <v>1.0076655889999999</v>
      </c>
      <c r="F41">
        <v>24937</v>
      </c>
      <c r="G41">
        <v>68</v>
      </c>
      <c r="H41">
        <v>24869</v>
      </c>
      <c r="I41">
        <v>76.313615080000005</v>
      </c>
      <c r="J41" t="s">
        <v>105</v>
      </c>
      <c r="K41">
        <v>6.5930523089999999</v>
      </c>
      <c r="L41">
        <v>1915</v>
      </c>
      <c r="M41">
        <v>188</v>
      </c>
      <c r="N41">
        <v>72</v>
      </c>
      <c r="O41">
        <v>2022</v>
      </c>
      <c r="P41">
        <v>783</v>
      </c>
      <c r="Q41">
        <v>8205</v>
      </c>
      <c r="R41">
        <v>10455</v>
      </c>
      <c r="S41">
        <v>1103</v>
      </c>
      <c r="T41">
        <v>13225</v>
      </c>
      <c r="U41">
        <v>11589</v>
      </c>
      <c r="V41">
        <v>808.24249999999995</v>
      </c>
      <c r="W41">
        <v>71</v>
      </c>
      <c r="X41">
        <v>0</v>
      </c>
      <c r="Y41">
        <v>20</v>
      </c>
      <c r="Z41">
        <v>0</v>
      </c>
      <c r="AA41">
        <v>1</v>
      </c>
      <c r="AB41">
        <v>2</v>
      </c>
      <c r="AC41">
        <v>0</v>
      </c>
      <c r="AD41">
        <v>1</v>
      </c>
      <c r="AE41">
        <v>2</v>
      </c>
      <c r="AF41">
        <v>2</v>
      </c>
      <c r="AG41">
        <v>0</v>
      </c>
      <c r="AH41">
        <v>3</v>
      </c>
      <c r="AI41">
        <v>12</v>
      </c>
      <c r="AJ41">
        <v>1</v>
      </c>
      <c r="AK41">
        <v>2</v>
      </c>
      <c r="AL41">
        <v>1</v>
      </c>
      <c r="AM41">
        <v>2</v>
      </c>
      <c r="AN41">
        <v>2</v>
      </c>
      <c r="AO41">
        <v>0</v>
      </c>
      <c r="AP41">
        <v>1</v>
      </c>
      <c r="AQ41">
        <v>0</v>
      </c>
      <c r="AR41">
        <v>3</v>
      </c>
    </row>
    <row r="42" spans="1:44" s="2" customFormat="1" x14ac:dyDescent="0.25">
      <c r="A42" t="s">
        <v>148</v>
      </c>
      <c r="B42" t="s">
        <v>149</v>
      </c>
      <c r="C42">
        <v>3</v>
      </c>
      <c r="D42">
        <v>31582</v>
      </c>
      <c r="E42">
        <v>0.97389890800000001</v>
      </c>
      <c r="F42">
        <v>21196</v>
      </c>
      <c r="G42">
        <v>116</v>
      </c>
      <c r="H42">
        <v>21080</v>
      </c>
      <c r="I42">
        <v>67.114178960000004</v>
      </c>
      <c r="J42" t="s">
        <v>104</v>
      </c>
      <c r="K42">
        <v>-11.40179803</v>
      </c>
      <c r="L42">
        <v>313</v>
      </c>
      <c r="M42">
        <v>2217</v>
      </c>
      <c r="N42">
        <v>14</v>
      </c>
      <c r="O42">
        <v>562</v>
      </c>
      <c r="P42">
        <v>5994</v>
      </c>
      <c r="Q42">
        <v>6375</v>
      </c>
      <c r="R42">
        <v>2992</v>
      </c>
      <c r="S42">
        <v>2482</v>
      </c>
      <c r="T42">
        <v>9313</v>
      </c>
      <c r="U42">
        <v>11710</v>
      </c>
      <c r="V42">
        <v>685.1</v>
      </c>
      <c r="W42">
        <v>74</v>
      </c>
      <c r="X42">
        <v>0</v>
      </c>
      <c r="Y42">
        <v>11</v>
      </c>
      <c r="Z42">
        <v>1</v>
      </c>
      <c r="AA42">
        <v>4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5</v>
      </c>
      <c r="AI42">
        <v>7</v>
      </c>
      <c r="AJ42">
        <v>2</v>
      </c>
      <c r="AK42">
        <v>1</v>
      </c>
      <c r="AL42">
        <v>0</v>
      </c>
      <c r="AM42">
        <v>7</v>
      </c>
      <c r="AN42">
        <v>7</v>
      </c>
      <c r="AO42">
        <v>5</v>
      </c>
      <c r="AP42">
        <v>0</v>
      </c>
      <c r="AQ42">
        <v>1</v>
      </c>
      <c r="AR42">
        <v>1</v>
      </c>
    </row>
    <row r="43" spans="1:44" s="2" customFormat="1" x14ac:dyDescent="0.25">
      <c r="A43" t="s">
        <v>116</v>
      </c>
      <c r="B43" t="s">
        <v>121</v>
      </c>
      <c r="C43">
        <v>3</v>
      </c>
      <c r="D43">
        <v>32506</v>
      </c>
      <c r="E43">
        <v>1.0023924360000001</v>
      </c>
      <c r="F43">
        <v>22134</v>
      </c>
      <c r="G43">
        <v>117</v>
      </c>
      <c r="H43">
        <v>22017</v>
      </c>
      <c r="I43">
        <v>68.092044549999997</v>
      </c>
      <c r="J43" t="s">
        <v>104</v>
      </c>
      <c r="K43">
        <v>-15.40039196</v>
      </c>
      <c r="L43">
        <v>2252</v>
      </c>
      <c r="M43">
        <v>251</v>
      </c>
      <c r="N43">
        <v>71</v>
      </c>
      <c r="O43">
        <v>1645</v>
      </c>
      <c r="P43">
        <v>1583</v>
      </c>
      <c r="Q43">
        <v>8813</v>
      </c>
      <c r="R43">
        <v>5375</v>
      </c>
      <c r="S43">
        <v>1773</v>
      </c>
      <c r="T43">
        <v>9281</v>
      </c>
      <c r="U43">
        <v>12660</v>
      </c>
      <c r="V43">
        <v>715.55250000000001</v>
      </c>
      <c r="W43">
        <v>178</v>
      </c>
      <c r="X43">
        <v>0</v>
      </c>
      <c r="Y43">
        <v>21</v>
      </c>
      <c r="Z43">
        <v>0</v>
      </c>
      <c r="AA43">
        <v>2</v>
      </c>
      <c r="AB43">
        <v>0</v>
      </c>
      <c r="AC43">
        <v>2</v>
      </c>
      <c r="AD43">
        <v>1</v>
      </c>
      <c r="AE43">
        <v>2</v>
      </c>
      <c r="AF43">
        <v>0</v>
      </c>
      <c r="AG43">
        <v>0</v>
      </c>
      <c r="AH43">
        <v>3</v>
      </c>
      <c r="AI43">
        <v>10</v>
      </c>
      <c r="AJ43">
        <v>4</v>
      </c>
      <c r="AK43">
        <v>0</v>
      </c>
      <c r="AL43">
        <v>1</v>
      </c>
      <c r="AM43">
        <v>13</v>
      </c>
      <c r="AN43">
        <v>2</v>
      </c>
      <c r="AO43">
        <v>6</v>
      </c>
      <c r="AP43">
        <v>4</v>
      </c>
      <c r="AQ43">
        <v>2</v>
      </c>
      <c r="AR43">
        <v>3</v>
      </c>
    </row>
    <row r="44" spans="1:44" s="2" customFormat="1" x14ac:dyDescent="0.25">
      <c r="A44" t="s">
        <v>139</v>
      </c>
      <c r="B44" t="s">
        <v>140</v>
      </c>
      <c r="C44">
        <v>3</v>
      </c>
      <c r="D44">
        <v>32231</v>
      </c>
      <c r="E44">
        <v>0.99391221900000004</v>
      </c>
      <c r="F44">
        <v>21961</v>
      </c>
      <c r="G44">
        <v>82</v>
      </c>
      <c r="H44">
        <v>21829</v>
      </c>
      <c r="I44">
        <v>68.136266329999998</v>
      </c>
      <c r="J44" t="s">
        <v>104</v>
      </c>
      <c r="K44">
        <v>-16.704174900000002</v>
      </c>
      <c r="L44">
        <v>554</v>
      </c>
      <c r="M44">
        <v>163</v>
      </c>
      <c r="N44">
        <v>6</v>
      </c>
      <c r="O44">
        <v>745</v>
      </c>
      <c r="P44">
        <v>3658</v>
      </c>
      <c r="Q44">
        <v>9620</v>
      </c>
      <c r="R44">
        <v>4850</v>
      </c>
      <c r="S44">
        <v>2106</v>
      </c>
      <c r="T44">
        <v>9068</v>
      </c>
      <c r="U44">
        <v>12705</v>
      </c>
      <c r="V44">
        <v>709.4425</v>
      </c>
      <c r="W44">
        <v>71</v>
      </c>
      <c r="X44">
        <v>0</v>
      </c>
      <c r="Y44">
        <v>12</v>
      </c>
      <c r="Z44">
        <v>2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5</v>
      </c>
      <c r="AI44">
        <v>14</v>
      </c>
      <c r="AJ44">
        <v>1</v>
      </c>
      <c r="AK44">
        <v>0</v>
      </c>
      <c r="AL44">
        <v>3</v>
      </c>
      <c r="AM44">
        <v>4</v>
      </c>
      <c r="AN44">
        <v>2</v>
      </c>
      <c r="AO44">
        <v>2</v>
      </c>
      <c r="AP44">
        <v>1</v>
      </c>
      <c r="AQ44">
        <v>3</v>
      </c>
      <c r="AR44">
        <v>3</v>
      </c>
    </row>
    <row r="45" spans="1:44" s="2" customFormat="1" x14ac:dyDescent="0.25">
      <c r="A45" t="s">
        <v>117</v>
      </c>
      <c r="B45" t="s">
        <v>122</v>
      </c>
      <c r="C45">
        <v>3</v>
      </c>
      <c r="D45">
        <v>31486</v>
      </c>
      <c r="E45">
        <v>0.97093854199999996</v>
      </c>
      <c r="F45">
        <v>23415</v>
      </c>
      <c r="G45">
        <v>116</v>
      </c>
      <c r="H45">
        <v>23299</v>
      </c>
      <c r="I45">
        <v>74.366385059999999</v>
      </c>
      <c r="J45" t="s">
        <v>104</v>
      </c>
      <c r="K45">
        <v>-17.889295709999999</v>
      </c>
      <c r="L45">
        <v>1146</v>
      </c>
      <c r="M45">
        <v>1264</v>
      </c>
      <c r="N45">
        <v>38</v>
      </c>
      <c r="O45">
        <v>2302</v>
      </c>
      <c r="P45">
        <v>1519</v>
      </c>
      <c r="Q45">
        <v>8465</v>
      </c>
      <c r="R45">
        <v>6828</v>
      </c>
      <c r="S45">
        <v>1447</v>
      </c>
      <c r="T45">
        <v>9531</v>
      </c>
      <c r="U45">
        <v>13684</v>
      </c>
      <c r="V45">
        <v>757.21749999999997</v>
      </c>
      <c r="W45">
        <v>206</v>
      </c>
      <c r="X45">
        <v>0</v>
      </c>
      <c r="Y45">
        <v>22</v>
      </c>
      <c r="Z45">
        <v>1</v>
      </c>
      <c r="AA45">
        <v>4</v>
      </c>
      <c r="AB45">
        <v>0</v>
      </c>
      <c r="AC45">
        <v>0</v>
      </c>
      <c r="AD45">
        <v>3</v>
      </c>
      <c r="AE45">
        <v>3</v>
      </c>
      <c r="AF45">
        <v>3</v>
      </c>
      <c r="AG45">
        <v>0</v>
      </c>
      <c r="AH45">
        <v>4</v>
      </c>
      <c r="AI45">
        <v>10</v>
      </c>
      <c r="AJ45">
        <v>3</v>
      </c>
      <c r="AK45">
        <v>1</v>
      </c>
      <c r="AL45">
        <v>3</v>
      </c>
      <c r="AM45">
        <v>13</v>
      </c>
      <c r="AN45">
        <v>2</v>
      </c>
      <c r="AO45">
        <v>2</v>
      </c>
      <c r="AP45">
        <v>1</v>
      </c>
      <c r="AQ45">
        <v>2</v>
      </c>
      <c r="AR45">
        <v>7</v>
      </c>
    </row>
    <row r="46" spans="1:44" x14ac:dyDescent="0.25">
      <c r="A46" t="s">
        <v>145</v>
      </c>
      <c r="B46" t="s">
        <v>146</v>
      </c>
      <c r="C46">
        <v>3</v>
      </c>
      <c r="D46">
        <v>33653</v>
      </c>
      <c r="E46">
        <v>1.037762648</v>
      </c>
      <c r="F46">
        <v>23290</v>
      </c>
      <c r="G46">
        <v>109</v>
      </c>
      <c r="H46">
        <v>23181</v>
      </c>
      <c r="I46">
        <v>69.206311470000003</v>
      </c>
      <c r="J46" t="s">
        <v>104</v>
      </c>
      <c r="K46">
        <v>-20.881499760000001</v>
      </c>
      <c r="L46">
        <v>566</v>
      </c>
      <c r="M46">
        <v>227</v>
      </c>
      <c r="N46">
        <v>7</v>
      </c>
      <c r="O46">
        <v>1427</v>
      </c>
      <c r="P46">
        <v>4033</v>
      </c>
      <c r="Q46">
        <v>10380</v>
      </c>
      <c r="R46">
        <v>4531</v>
      </c>
      <c r="S46">
        <v>1796</v>
      </c>
      <c r="T46">
        <v>9137</v>
      </c>
      <c r="U46">
        <v>13960</v>
      </c>
      <c r="V46">
        <v>753.38250000000005</v>
      </c>
      <c r="W46">
        <v>130</v>
      </c>
      <c r="X46">
        <v>0</v>
      </c>
      <c r="Y46">
        <v>24</v>
      </c>
      <c r="Z46">
        <v>1</v>
      </c>
      <c r="AA46">
        <v>3</v>
      </c>
      <c r="AB46">
        <v>2</v>
      </c>
      <c r="AC46">
        <v>1</v>
      </c>
      <c r="AD46">
        <v>1</v>
      </c>
      <c r="AE46">
        <v>0</v>
      </c>
      <c r="AF46">
        <v>3</v>
      </c>
      <c r="AG46">
        <v>1</v>
      </c>
      <c r="AH46">
        <v>6</v>
      </c>
      <c r="AI46">
        <v>15</v>
      </c>
      <c r="AJ46">
        <v>7</v>
      </c>
      <c r="AK46">
        <v>1</v>
      </c>
      <c r="AL46">
        <v>0</v>
      </c>
      <c r="AM46">
        <v>7</v>
      </c>
      <c r="AN46">
        <v>0</v>
      </c>
      <c r="AO46">
        <v>6</v>
      </c>
      <c r="AP46">
        <v>1</v>
      </c>
      <c r="AQ46">
        <v>0</v>
      </c>
      <c r="AR46">
        <v>5</v>
      </c>
    </row>
    <row r="47" spans="1:44" x14ac:dyDescent="0.25">
      <c r="A47" t="s">
        <v>137</v>
      </c>
      <c r="B47" t="s">
        <v>138</v>
      </c>
      <c r="C47">
        <v>3</v>
      </c>
      <c r="D47">
        <v>33968</v>
      </c>
      <c r="E47">
        <v>1.047476351</v>
      </c>
      <c r="F47">
        <v>18167</v>
      </c>
      <c r="G47">
        <v>138</v>
      </c>
      <c r="H47">
        <v>18029</v>
      </c>
      <c r="I47">
        <v>53.48268959</v>
      </c>
      <c r="J47" t="s">
        <v>104</v>
      </c>
      <c r="K47">
        <v>-22.874505209999999</v>
      </c>
      <c r="L47">
        <v>462</v>
      </c>
      <c r="M47">
        <v>221</v>
      </c>
      <c r="N47">
        <v>17</v>
      </c>
      <c r="O47">
        <v>493</v>
      </c>
      <c r="P47">
        <v>3247</v>
      </c>
      <c r="Q47">
        <v>8111</v>
      </c>
      <c r="R47">
        <v>3191</v>
      </c>
      <c r="S47">
        <v>2130</v>
      </c>
      <c r="T47">
        <v>6917</v>
      </c>
      <c r="U47">
        <v>11020</v>
      </c>
      <c r="V47">
        <v>585.9425</v>
      </c>
      <c r="W47">
        <v>65</v>
      </c>
      <c r="X47">
        <v>0</v>
      </c>
      <c r="Y47">
        <v>9</v>
      </c>
      <c r="Z47">
        <v>2</v>
      </c>
      <c r="AA47">
        <v>1</v>
      </c>
      <c r="AB47">
        <v>2</v>
      </c>
      <c r="AC47">
        <v>1</v>
      </c>
      <c r="AD47">
        <v>2</v>
      </c>
      <c r="AE47">
        <v>5</v>
      </c>
      <c r="AF47">
        <v>7</v>
      </c>
      <c r="AG47">
        <v>2</v>
      </c>
      <c r="AH47">
        <v>9</v>
      </c>
      <c r="AI47">
        <v>11</v>
      </c>
      <c r="AJ47">
        <v>2</v>
      </c>
      <c r="AK47">
        <v>2</v>
      </c>
      <c r="AL47">
        <v>5</v>
      </c>
      <c r="AM47">
        <v>7</v>
      </c>
      <c r="AN47">
        <v>7</v>
      </c>
      <c r="AO47">
        <v>2</v>
      </c>
      <c r="AP47">
        <v>6</v>
      </c>
      <c r="AQ47">
        <v>4</v>
      </c>
      <c r="AR47">
        <v>6</v>
      </c>
    </row>
    <row r="48" spans="1:44" x14ac:dyDescent="0.25">
      <c r="A48" t="s">
        <v>143</v>
      </c>
      <c r="B48" t="s">
        <v>144</v>
      </c>
      <c r="C48">
        <v>3</v>
      </c>
      <c r="D48">
        <v>32761</v>
      </c>
      <c r="E48">
        <v>1.0102559099999999</v>
      </c>
      <c r="F48">
        <v>21470</v>
      </c>
      <c r="G48">
        <v>127</v>
      </c>
      <c r="H48">
        <v>21343</v>
      </c>
      <c r="I48">
        <v>65.53524007</v>
      </c>
      <c r="J48" t="s">
        <v>104</v>
      </c>
      <c r="K48">
        <v>-24.125939850000002</v>
      </c>
      <c r="L48">
        <v>375</v>
      </c>
      <c r="M48">
        <v>295</v>
      </c>
      <c r="N48">
        <v>18</v>
      </c>
      <c r="O48">
        <v>674</v>
      </c>
      <c r="P48">
        <v>4099</v>
      </c>
      <c r="Q48">
        <v>9790</v>
      </c>
      <c r="R48">
        <v>3581</v>
      </c>
      <c r="S48">
        <v>2371</v>
      </c>
      <c r="T48">
        <v>8073</v>
      </c>
      <c r="U48">
        <v>13207</v>
      </c>
      <c r="V48">
        <v>693.64750000000004</v>
      </c>
      <c r="W48">
        <v>77</v>
      </c>
      <c r="X48">
        <v>0</v>
      </c>
      <c r="Y48">
        <v>10</v>
      </c>
      <c r="Z48">
        <v>1</v>
      </c>
      <c r="AA48">
        <v>3</v>
      </c>
      <c r="AB48">
        <v>0</v>
      </c>
      <c r="AC48">
        <v>1</v>
      </c>
      <c r="AD48">
        <v>2</v>
      </c>
      <c r="AE48">
        <v>0</v>
      </c>
      <c r="AF48">
        <v>3</v>
      </c>
      <c r="AG48">
        <v>2</v>
      </c>
      <c r="AH48">
        <v>3</v>
      </c>
      <c r="AI48">
        <v>10</v>
      </c>
      <c r="AJ48">
        <v>4</v>
      </c>
      <c r="AK48">
        <v>1</v>
      </c>
      <c r="AL48">
        <v>1</v>
      </c>
      <c r="AM48">
        <v>5</v>
      </c>
      <c r="AN48">
        <v>5</v>
      </c>
      <c r="AO48">
        <v>7</v>
      </c>
      <c r="AP48">
        <v>1</v>
      </c>
      <c r="AQ48">
        <v>2</v>
      </c>
      <c r="AR48">
        <v>2</v>
      </c>
    </row>
    <row r="49" spans="1:44" x14ac:dyDescent="0.25">
      <c r="A49" t="s">
        <v>115</v>
      </c>
      <c r="B49" t="s">
        <v>120</v>
      </c>
      <c r="C49">
        <v>3</v>
      </c>
      <c r="D49">
        <v>33555</v>
      </c>
      <c r="E49">
        <v>1.0347406079999999</v>
      </c>
      <c r="F49">
        <v>25148</v>
      </c>
      <c r="G49">
        <v>129</v>
      </c>
      <c r="H49">
        <v>25019</v>
      </c>
      <c r="I49">
        <v>74.945611679999999</v>
      </c>
      <c r="J49" t="s">
        <v>104</v>
      </c>
      <c r="K49">
        <v>-25.163307020000001</v>
      </c>
      <c r="L49">
        <v>819</v>
      </c>
      <c r="M49">
        <v>252</v>
      </c>
      <c r="N49">
        <v>23</v>
      </c>
      <c r="O49">
        <v>1078</v>
      </c>
      <c r="P49">
        <v>1077</v>
      </c>
      <c r="Q49">
        <v>11421</v>
      </c>
      <c r="R49">
        <v>7418</v>
      </c>
      <c r="S49">
        <v>2733</v>
      </c>
      <c r="T49">
        <v>9337</v>
      </c>
      <c r="U49">
        <v>15616</v>
      </c>
      <c r="V49">
        <v>813.11749999999995</v>
      </c>
      <c r="W49">
        <v>132</v>
      </c>
      <c r="X49">
        <v>0</v>
      </c>
      <c r="Y49">
        <v>20</v>
      </c>
      <c r="Z49">
        <v>2</v>
      </c>
      <c r="AA49">
        <v>3</v>
      </c>
      <c r="AB49">
        <v>1</v>
      </c>
      <c r="AC49">
        <v>2</v>
      </c>
      <c r="AD49">
        <v>0</v>
      </c>
      <c r="AE49">
        <v>0</v>
      </c>
      <c r="AF49">
        <v>0</v>
      </c>
      <c r="AG49">
        <v>1</v>
      </c>
      <c r="AH49">
        <v>6</v>
      </c>
      <c r="AI49">
        <v>14</v>
      </c>
      <c r="AJ49">
        <v>1</v>
      </c>
      <c r="AK49">
        <v>0</v>
      </c>
      <c r="AL49">
        <v>2</v>
      </c>
      <c r="AM49">
        <v>5</v>
      </c>
      <c r="AN49">
        <v>0</v>
      </c>
      <c r="AO49">
        <v>4</v>
      </c>
      <c r="AP49">
        <v>1</v>
      </c>
      <c r="AQ49">
        <v>0</v>
      </c>
      <c r="AR49">
        <v>4</v>
      </c>
    </row>
    <row r="50" spans="1:44" x14ac:dyDescent="0.25">
      <c r="A50" t="s">
        <v>119</v>
      </c>
      <c r="B50" t="s">
        <v>124</v>
      </c>
      <c r="C50">
        <v>3</v>
      </c>
      <c r="D50">
        <v>33058</v>
      </c>
      <c r="E50">
        <v>1.019414544</v>
      </c>
      <c r="F50">
        <v>24097</v>
      </c>
      <c r="G50">
        <v>113</v>
      </c>
      <c r="H50">
        <v>23984</v>
      </c>
      <c r="I50">
        <v>72.893096979999996</v>
      </c>
      <c r="J50" t="s">
        <v>104</v>
      </c>
      <c r="K50">
        <v>-28.76506024</v>
      </c>
      <c r="L50">
        <v>1454</v>
      </c>
      <c r="M50">
        <v>1155</v>
      </c>
      <c r="N50">
        <v>97</v>
      </c>
      <c r="O50">
        <v>1099</v>
      </c>
      <c r="P50">
        <v>433</v>
      </c>
      <c r="Q50">
        <v>10072</v>
      </c>
      <c r="R50">
        <v>6530</v>
      </c>
      <c r="S50">
        <v>2817</v>
      </c>
      <c r="T50">
        <v>8514</v>
      </c>
      <c r="U50">
        <v>15390</v>
      </c>
      <c r="V50">
        <v>779.48</v>
      </c>
      <c r="W50">
        <v>247</v>
      </c>
      <c r="X50">
        <v>0</v>
      </c>
      <c r="Y50">
        <v>15</v>
      </c>
      <c r="Z50">
        <v>3</v>
      </c>
      <c r="AA50">
        <v>2</v>
      </c>
      <c r="AB50">
        <v>0</v>
      </c>
      <c r="AC50">
        <v>0</v>
      </c>
      <c r="AD50">
        <v>1</v>
      </c>
      <c r="AE50">
        <v>5</v>
      </c>
      <c r="AF50">
        <v>2</v>
      </c>
      <c r="AG50">
        <v>0</v>
      </c>
      <c r="AH50">
        <v>7</v>
      </c>
      <c r="AI50">
        <v>10</v>
      </c>
      <c r="AJ50">
        <v>4</v>
      </c>
      <c r="AK50">
        <v>3</v>
      </c>
      <c r="AL50">
        <v>4</v>
      </c>
      <c r="AM50">
        <v>2</v>
      </c>
      <c r="AN50">
        <v>1</v>
      </c>
      <c r="AO50">
        <v>5</v>
      </c>
      <c r="AP50">
        <v>6</v>
      </c>
      <c r="AQ50">
        <v>3</v>
      </c>
      <c r="AR50">
        <v>7</v>
      </c>
    </row>
    <row r="51" spans="1:44" x14ac:dyDescent="0.25">
      <c r="A51" t="s">
        <v>135</v>
      </c>
      <c r="B51" t="s">
        <v>136</v>
      </c>
      <c r="C51">
        <v>3</v>
      </c>
      <c r="D51">
        <v>33621</v>
      </c>
      <c r="E51">
        <v>1.0367758600000001</v>
      </c>
      <c r="F51">
        <v>22349</v>
      </c>
      <c r="G51">
        <v>94</v>
      </c>
      <c r="H51">
        <v>22255</v>
      </c>
      <c r="I51">
        <v>66.473335120000002</v>
      </c>
      <c r="J51" t="s">
        <v>104</v>
      </c>
      <c r="K51">
        <v>-31.03137396</v>
      </c>
      <c r="L51">
        <v>657</v>
      </c>
      <c r="M51">
        <v>286</v>
      </c>
      <c r="N51">
        <v>21</v>
      </c>
      <c r="O51">
        <v>1169</v>
      </c>
      <c r="P51">
        <v>1967</v>
      </c>
      <c r="Q51">
        <v>11274</v>
      </c>
      <c r="R51">
        <v>5005</v>
      </c>
      <c r="S51">
        <v>1697</v>
      </c>
      <c r="T51">
        <v>7650</v>
      </c>
      <c r="U51">
        <v>14534</v>
      </c>
      <c r="V51">
        <v>723.28750000000002</v>
      </c>
      <c r="W51">
        <v>108</v>
      </c>
      <c r="X51">
        <v>0</v>
      </c>
      <c r="Y51">
        <v>12</v>
      </c>
      <c r="Z51">
        <v>3</v>
      </c>
      <c r="AA51">
        <v>5</v>
      </c>
      <c r="AB51">
        <v>2</v>
      </c>
      <c r="AC51">
        <v>0</v>
      </c>
      <c r="AD51">
        <v>0</v>
      </c>
      <c r="AE51">
        <v>1</v>
      </c>
      <c r="AF51">
        <v>3</v>
      </c>
      <c r="AG51">
        <v>5</v>
      </c>
      <c r="AH51">
        <v>4</v>
      </c>
      <c r="AI51">
        <v>9</v>
      </c>
      <c r="AJ51">
        <v>3</v>
      </c>
      <c r="AK51">
        <v>0</v>
      </c>
      <c r="AL51">
        <v>2</v>
      </c>
      <c r="AM51">
        <v>5</v>
      </c>
      <c r="AN51">
        <v>2</v>
      </c>
      <c r="AO51">
        <v>7</v>
      </c>
      <c r="AP51">
        <v>0</v>
      </c>
      <c r="AQ51">
        <v>4</v>
      </c>
      <c r="AR51">
        <v>4</v>
      </c>
    </row>
    <row r="52" spans="1:44" x14ac:dyDescent="0.25">
      <c r="A52" t="s">
        <v>133</v>
      </c>
      <c r="B52" t="s">
        <v>134</v>
      </c>
      <c r="C52">
        <v>3</v>
      </c>
      <c r="D52">
        <v>33263</v>
      </c>
      <c r="E52">
        <v>1.0257361599999999</v>
      </c>
      <c r="F52">
        <v>20310</v>
      </c>
      <c r="G52">
        <v>137</v>
      </c>
      <c r="H52">
        <v>20173</v>
      </c>
      <c r="I52">
        <v>61.058834140000002</v>
      </c>
      <c r="J52" t="s">
        <v>104</v>
      </c>
      <c r="K52">
        <v>-34.431942650000003</v>
      </c>
      <c r="L52">
        <v>452</v>
      </c>
      <c r="M52">
        <v>493</v>
      </c>
      <c r="N52">
        <v>24</v>
      </c>
      <c r="O52">
        <v>839</v>
      </c>
      <c r="P52">
        <v>3055</v>
      </c>
      <c r="Q52">
        <v>9628</v>
      </c>
      <c r="R52">
        <v>3054</v>
      </c>
      <c r="S52">
        <v>2431</v>
      </c>
      <c r="T52">
        <v>6585</v>
      </c>
      <c r="U52">
        <v>13501</v>
      </c>
      <c r="V52">
        <v>655.62249999999995</v>
      </c>
      <c r="W52">
        <v>110</v>
      </c>
      <c r="X52">
        <v>0</v>
      </c>
      <c r="Y52">
        <v>17</v>
      </c>
      <c r="Z52">
        <v>4</v>
      </c>
      <c r="AA52">
        <v>0</v>
      </c>
      <c r="AB52">
        <v>2</v>
      </c>
      <c r="AC52">
        <v>0</v>
      </c>
      <c r="AD52">
        <v>0</v>
      </c>
      <c r="AE52">
        <v>4</v>
      </c>
      <c r="AF52">
        <v>2</v>
      </c>
      <c r="AG52">
        <v>2</v>
      </c>
      <c r="AH52">
        <v>4</v>
      </c>
      <c r="AI52">
        <v>16</v>
      </c>
      <c r="AJ52">
        <v>2</v>
      </c>
      <c r="AK52">
        <v>3</v>
      </c>
      <c r="AL52">
        <v>1</v>
      </c>
      <c r="AM52">
        <v>4</v>
      </c>
      <c r="AN52">
        <v>3</v>
      </c>
      <c r="AO52">
        <v>10</v>
      </c>
      <c r="AP52">
        <v>5</v>
      </c>
      <c r="AQ52">
        <v>3</v>
      </c>
      <c r="AR52">
        <v>5</v>
      </c>
    </row>
    <row r="53" spans="1:44" x14ac:dyDescent="0.25">
      <c r="A53" t="s">
        <v>141</v>
      </c>
      <c r="B53" t="s">
        <v>142</v>
      </c>
      <c r="C53">
        <v>3</v>
      </c>
      <c r="D53">
        <v>33113</v>
      </c>
      <c r="E53">
        <v>1.0211105869999999</v>
      </c>
      <c r="F53">
        <v>20818</v>
      </c>
      <c r="G53">
        <v>171</v>
      </c>
      <c r="H53">
        <v>20647</v>
      </c>
      <c r="I53">
        <v>62.869567840000002</v>
      </c>
      <c r="J53" t="s">
        <v>104</v>
      </c>
      <c r="K53">
        <v>-37.965936739999997</v>
      </c>
      <c r="L53">
        <v>329</v>
      </c>
      <c r="M53">
        <v>375</v>
      </c>
      <c r="N53">
        <v>23</v>
      </c>
      <c r="O53">
        <v>752</v>
      </c>
      <c r="P53">
        <v>3642</v>
      </c>
      <c r="Q53">
        <v>10134</v>
      </c>
      <c r="R53">
        <v>2380</v>
      </c>
      <c r="S53">
        <v>2776</v>
      </c>
      <c r="T53">
        <v>6374</v>
      </c>
      <c r="U53">
        <v>14176</v>
      </c>
      <c r="V53">
        <v>671.02750000000003</v>
      </c>
      <c r="W53">
        <v>139</v>
      </c>
      <c r="X53">
        <v>0</v>
      </c>
      <c r="Y53">
        <v>12</v>
      </c>
      <c r="Z53">
        <v>0</v>
      </c>
      <c r="AA53">
        <v>6</v>
      </c>
      <c r="AB53">
        <v>2</v>
      </c>
      <c r="AC53">
        <v>0</v>
      </c>
      <c r="AD53">
        <v>1</v>
      </c>
      <c r="AE53">
        <v>2</v>
      </c>
      <c r="AF53">
        <v>2</v>
      </c>
      <c r="AG53">
        <v>6</v>
      </c>
      <c r="AH53">
        <v>6</v>
      </c>
      <c r="AI53">
        <v>8</v>
      </c>
      <c r="AJ53">
        <v>3</v>
      </c>
      <c r="AK53">
        <v>3</v>
      </c>
      <c r="AL53">
        <v>1</v>
      </c>
      <c r="AM53">
        <v>8</v>
      </c>
      <c r="AN53">
        <v>7</v>
      </c>
      <c r="AO53">
        <v>8</v>
      </c>
      <c r="AP53">
        <v>9</v>
      </c>
      <c r="AQ53">
        <v>6</v>
      </c>
      <c r="AR53">
        <v>7</v>
      </c>
    </row>
    <row r="54" spans="1:44" x14ac:dyDescent="0.25">
      <c r="A54" t="s">
        <v>125</v>
      </c>
      <c r="B54" t="s">
        <v>126</v>
      </c>
      <c r="C54">
        <v>3</v>
      </c>
      <c r="D54">
        <v>33308</v>
      </c>
      <c r="E54">
        <v>1.0271238309999999</v>
      </c>
      <c r="F54">
        <v>25768</v>
      </c>
      <c r="G54">
        <v>1730</v>
      </c>
      <c r="H54">
        <v>25164</v>
      </c>
      <c r="I54">
        <v>77.362795719999994</v>
      </c>
      <c r="J54" t="s">
        <v>104</v>
      </c>
      <c r="K54">
        <v>-40.906917440000001</v>
      </c>
      <c r="L54">
        <v>1441</v>
      </c>
      <c r="M54">
        <v>653</v>
      </c>
      <c r="N54">
        <v>36</v>
      </c>
      <c r="O54">
        <v>3155</v>
      </c>
      <c r="P54">
        <v>625</v>
      </c>
      <c r="Q54">
        <v>10578</v>
      </c>
      <c r="R54">
        <v>5313</v>
      </c>
      <c r="S54">
        <v>3143</v>
      </c>
      <c r="T54">
        <v>7415</v>
      </c>
      <c r="U54">
        <v>17681</v>
      </c>
      <c r="V54">
        <v>817.83</v>
      </c>
      <c r="W54">
        <v>152</v>
      </c>
      <c r="X54">
        <v>0</v>
      </c>
      <c r="Y54">
        <v>16</v>
      </c>
      <c r="Z54">
        <v>1</v>
      </c>
      <c r="AA54">
        <v>0</v>
      </c>
      <c r="AB54">
        <v>0</v>
      </c>
      <c r="AC54">
        <v>2</v>
      </c>
      <c r="AD54">
        <v>0</v>
      </c>
      <c r="AE54">
        <v>1</v>
      </c>
      <c r="AF54">
        <v>0</v>
      </c>
      <c r="AG54">
        <v>0</v>
      </c>
      <c r="AH54">
        <v>3</v>
      </c>
      <c r="AI54">
        <v>15</v>
      </c>
      <c r="AJ54">
        <v>5</v>
      </c>
      <c r="AK54">
        <v>2</v>
      </c>
      <c r="AL54">
        <v>2</v>
      </c>
      <c r="AM54">
        <v>8</v>
      </c>
      <c r="AN54">
        <v>1</v>
      </c>
      <c r="AO54">
        <v>1</v>
      </c>
      <c r="AP54">
        <v>2</v>
      </c>
      <c r="AQ54">
        <v>5</v>
      </c>
      <c r="AR54">
        <v>4</v>
      </c>
    </row>
    <row r="55" spans="1:44" x14ac:dyDescent="0.25">
      <c r="A55" t="s">
        <v>127</v>
      </c>
      <c r="B55" t="s">
        <v>128</v>
      </c>
      <c r="C55">
        <v>3</v>
      </c>
      <c r="D55">
        <v>31595</v>
      </c>
      <c r="E55">
        <v>0.97429979099999997</v>
      </c>
      <c r="F55">
        <v>21300</v>
      </c>
      <c r="G55">
        <v>215</v>
      </c>
      <c r="H55">
        <v>21085</v>
      </c>
      <c r="I55">
        <v>67.415730339999996</v>
      </c>
      <c r="J55" t="s">
        <v>104</v>
      </c>
      <c r="K55">
        <v>-43.118392229999998</v>
      </c>
      <c r="L55">
        <v>342</v>
      </c>
      <c r="M55">
        <v>2101</v>
      </c>
      <c r="N55">
        <v>7</v>
      </c>
      <c r="O55">
        <v>661</v>
      </c>
      <c r="P55">
        <v>2997</v>
      </c>
      <c r="Q55">
        <v>8995</v>
      </c>
      <c r="R55">
        <v>2626</v>
      </c>
      <c r="S55">
        <v>3174</v>
      </c>
      <c r="T55">
        <v>5972</v>
      </c>
      <c r="U55">
        <v>15026</v>
      </c>
      <c r="V55">
        <v>685.26250000000005</v>
      </c>
      <c r="W55">
        <v>95</v>
      </c>
      <c r="X55">
        <v>0</v>
      </c>
      <c r="Y55">
        <v>12</v>
      </c>
      <c r="Z55">
        <v>0</v>
      </c>
      <c r="AA55">
        <v>0</v>
      </c>
      <c r="AB55">
        <v>2</v>
      </c>
      <c r="AC55">
        <v>2</v>
      </c>
      <c r="AD55">
        <v>1</v>
      </c>
      <c r="AE55">
        <v>4</v>
      </c>
      <c r="AF55">
        <v>1</v>
      </c>
      <c r="AG55">
        <v>4</v>
      </c>
      <c r="AH55">
        <v>7</v>
      </c>
      <c r="AI55">
        <v>15</v>
      </c>
      <c r="AJ55">
        <v>5</v>
      </c>
      <c r="AK55">
        <v>8</v>
      </c>
      <c r="AL55">
        <v>0</v>
      </c>
      <c r="AM55">
        <v>4</v>
      </c>
      <c r="AN55">
        <v>3</v>
      </c>
      <c r="AO55">
        <v>7</v>
      </c>
      <c r="AP55">
        <v>6</v>
      </c>
      <c r="AQ55">
        <v>4</v>
      </c>
      <c r="AR55">
        <v>2</v>
      </c>
    </row>
    <row r="56" spans="1:44" x14ac:dyDescent="0.25">
      <c r="A56" t="s">
        <v>129</v>
      </c>
      <c r="B56" t="s">
        <v>130</v>
      </c>
      <c r="C56">
        <v>3</v>
      </c>
      <c r="D56">
        <v>32886</v>
      </c>
      <c r="E56">
        <v>1.0141105539999999</v>
      </c>
      <c r="F56">
        <v>20992</v>
      </c>
      <c r="G56">
        <v>148</v>
      </c>
      <c r="H56">
        <v>20844</v>
      </c>
      <c r="I56">
        <v>63.832633950000002</v>
      </c>
      <c r="J56" t="s">
        <v>104</v>
      </c>
      <c r="K56">
        <v>-67.552218690000004</v>
      </c>
      <c r="L56">
        <v>355</v>
      </c>
      <c r="M56">
        <v>4206</v>
      </c>
      <c r="N56">
        <v>17</v>
      </c>
      <c r="O56">
        <v>1275</v>
      </c>
      <c r="P56">
        <v>1329</v>
      </c>
      <c r="Q56">
        <v>8680</v>
      </c>
      <c r="R56">
        <v>1670</v>
      </c>
      <c r="S56">
        <v>3096</v>
      </c>
      <c r="T56">
        <v>3371</v>
      </c>
      <c r="U56">
        <v>17407</v>
      </c>
      <c r="V56">
        <v>677.43</v>
      </c>
      <c r="W56">
        <v>150</v>
      </c>
      <c r="X56">
        <v>0</v>
      </c>
      <c r="Y56">
        <v>5</v>
      </c>
      <c r="Z56">
        <v>1</v>
      </c>
      <c r="AA56">
        <v>3</v>
      </c>
      <c r="AB56">
        <v>3</v>
      </c>
      <c r="AC56">
        <v>1</v>
      </c>
      <c r="AD56">
        <v>0</v>
      </c>
      <c r="AE56">
        <v>3</v>
      </c>
      <c r="AF56">
        <v>1</v>
      </c>
      <c r="AG56">
        <v>3</v>
      </c>
      <c r="AH56">
        <v>4</v>
      </c>
      <c r="AI56">
        <v>11</v>
      </c>
      <c r="AJ56">
        <v>3</v>
      </c>
      <c r="AK56">
        <v>3</v>
      </c>
      <c r="AL56">
        <v>4</v>
      </c>
      <c r="AM56">
        <v>8</v>
      </c>
      <c r="AN56">
        <v>0</v>
      </c>
      <c r="AO56">
        <v>4</v>
      </c>
      <c r="AP56">
        <v>0</v>
      </c>
      <c r="AQ56">
        <v>3</v>
      </c>
      <c r="AR56">
        <v>6</v>
      </c>
    </row>
    <row r="57" spans="1:44" x14ac:dyDescent="0.25">
      <c r="A57" t="s">
        <v>147</v>
      </c>
      <c r="B57" t="s">
        <v>150</v>
      </c>
      <c r="C57">
        <v>3</v>
      </c>
      <c r="D57">
        <v>32538</v>
      </c>
      <c r="E57">
        <v>1.003379225</v>
      </c>
      <c r="F57">
        <v>23853</v>
      </c>
      <c r="G57">
        <v>144</v>
      </c>
      <c r="H57">
        <v>23709</v>
      </c>
      <c r="I57">
        <v>73.308132029999996</v>
      </c>
      <c r="J57" t="s">
        <v>108</v>
      </c>
      <c r="K57">
        <v>-80.966869509999995</v>
      </c>
      <c r="L57">
        <v>96</v>
      </c>
      <c r="M57">
        <v>10769</v>
      </c>
      <c r="N57">
        <v>5</v>
      </c>
      <c r="O57">
        <v>167</v>
      </c>
      <c r="P57">
        <v>1354</v>
      </c>
      <c r="Q57">
        <v>3625</v>
      </c>
      <c r="R57">
        <v>797</v>
      </c>
      <c r="S57">
        <v>6778</v>
      </c>
      <c r="T57">
        <v>2252</v>
      </c>
      <c r="U57">
        <v>21412</v>
      </c>
      <c r="V57">
        <v>770.54250000000002</v>
      </c>
      <c r="W57">
        <v>73</v>
      </c>
      <c r="X57">
        <v>0</v>
      </c>
      <c r="Y57">
        <v>7</v>
      </c>
      <c r="Z57">
        <v>2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2</v>
      </c>
      <c r="AH57">
        <v>5</v>
      </c>
      <c r="AI57">
        <v>5</v>
      </c>
      <c r="AJ57">
        <v>1</v>
      </c>
      <c r="AK57">
        <v>3</v>
      </c>
      <c r="AL57">
        <v>2</v>
      </c>
      <c r="AM57">
        <v>7</v>
      </c>
      <c r="AN57">
        <v>1</v>
      </c>
      <c r="AO57">
        <v>3</v>
      </c>
      <c r="AP57">
        <v>0</v>
      </c>
      <c r="AQ57">
        <v>0</v>
      </c>
      <c r="AR57">
        <v>4</v>
      </c>
    </row>
    <row r="58" spans="1:44" x14ac:dyDescent="0.25">
      <c r="A58" t="s">
        <v>131</v>
      </c>
      <c r="B58" t="s">
        <v>132</v>
      </c>
      <c r="C58">
        <v>3</v>
      </c>
      <c r="D58">
        <v>32271</v>
      </c>
      <c r="E58">
        <v>0.99514570599999996</v>
      </c>
      <c r="F58">
        <v>22325</v>
      </c>
      <c r="G58">
        <v>138</v>
      </c>
      <c r="H58">
        <v>22187</v>
      </c>
      <c r="I58">
        <v>69.179758919999998</v>
      </c>
      <c r="J58" t="s">
        <v>108</v>
      </c>
      <c r="K58">
        <v>-96.687875099999999</v>
      </c>
      <c r="L58">
        <v>39</v>
      </c>
      <c r="M58">
        <v>11241</v>
      </c>
      <c r="N58">
        <v>3</v>
      </c>
      <c r="O58">
        <v>2326</v>
      </c>
      <c r="P58">
        <v>53</v>
      </c>
      <c r="Q58">
        <v>2669</v>
      </c>
      <c r="R58">
        <v>272</v>
      </c>
      <c r="S58">
        <v>5354</v>
      </c>
      <c r="T58">
        <v>367</v>
      </c>
      <c r="U58">
        <v>21794</v>
      </c>
      <c r="V58">
        <v>721.07749999999999</v>
      </c>
      <c r="W58">
        <v>204</v>
      </c>
      <c r="X58">
        <v>0</v>
      </c>
      <c r="Y58">
        <v>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3</v>
      </c>
      <c r="AH58">
        <v>0</v>
      </c>
      <c r="AI58">
        <v>6</v>
      </c>
      <c r="AJ58">
        <v>0</v>
      </c>
      <c r="AK58">
        <v>0</v>
      </c>
      <c r="AL58">
        <v>0</v>
      </c>
      <c r="AM58">
        <v>2</v>
      </c>
      <c r="AN58">
        <v>0</v>
      </c>
      <c r="AO58">
        <v>0</v>
      </c>
      <c r="AP58">
        <v>1</v>
      </c>
      <c r="AQ58">
        <v>2</v>
      </c>
      <c r="AR58">
        <v>3</v>
      </c>
    </row>
    <row r="60" spans="1:44" x14ac:dyDescent="0.25">
      <c r="A60" t="s">
        <v>163</v>
      </c>
      <c r="B60" t="s">
        <v>164</v>
      </c>
      <c r="C60">
        <v>4</v>
      </c>
      <c r="D60">
        <v>32922</v>
      </c>
      <c r="E60">
        <v>1.0152206909999999</v>
      </c>
      <c r="F60">
        <v>24337</v>
      </c>
      <c r="G60">
        <v>74</v>
      </c>
      <c r="H60">
        <v>24263</v>
      </c>
      <c r="I60">
        <v>73.92321244</v>
      </c>
      <c r="J60" t="s">
        <v>104</v>
      </c>
      <c r="K60">
        <v>-3.128487003</v>
      </c>
      <c r="L60">
        <v>1015</v>
      </c>
      <c r="M60">
        <v>140</v>
      </c>
      <c r="N60">
        <v>25</v>
      </c>
      <c r="O60">
        <v>733</v>
      </c>
      <c r="P60">
        <v>1032</v>
      </c>
      <c r="Q60">
        <v>10502</v>
      </c>
      <c r="R60">
        <v>9648</v>
      </c>
      <c r="S60">
        <v>1040</v>
      </c>
      <c r="T60">
        <v>11720</v>
      </c>
      <c r="U60">
        <v>12477</v>
      </c>
      <c r="V60">
        <v>788.54750000000001</v>
      </c>
      <c r="W60">
        <v>62</v>
      </c>
      <c r="X60">
        <v>0</v>
      </c>
      <c r="Y60">
        <v>22</v>
      </c>
      <c r="Z60">
        <v>0</v>
      </c>
      <c r="AA60">
        <v>6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12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1</v>
      </c>
      <c r="AQ60">
        <v>1</v>
      </c>
      <c r="AR60">
        <v>2</v>
      </c>
    </row>
    <row r="61" spans="1:44" x14ac:dyDescent="0.25">
      <c r="A61" t="s">
        <v>151</v>
      </c>
      <c r="B61" t="s">
        <v>152</v>
      </c>
      <c r="C61">
        <v>4</v>
      </c>
      <c r="D61">
        <v>31208</v>
      </c>
      <c r="E61">
        <v>0.96236581399999999</v>
      </c>
      <c r="F61">
        <v>22871</v>
      </c>
      <c r="G61">
        <v>100</v>
      </c>
      <c r="H61">
        <v>22771</v>
      </c>
      <c r="I61">
        <v>73.28569598</v>
      </c>
      <c r="J61" t="s">
        <v>104</v>
      </c>
      <c r="K61">
        <v>-32.376128610000002</v>
      </c>
      <c r="L61">
        <v>859</v>
      </c>
      <c r="M61">
        <v>1371</v>
      </c>
      <c r="N61">
        <v>41</v>
      </c>
      <c r="O61">
        <v>1287</v>
      </c>
      <c r="P61">
        <v>680</v>
      </c>
      <c r="Q61">
        <v>9493</v>
      </c>
      <c r="R61">
        <v>6097</v>
      </c>
      <c r="S61">
        <v>2656</v>
      </c>
      <c r="T61">
        <v>7677</v>
      </c>
      <c r="U61">
        <v>15028</v>
      </c>
      <c r="V61">
        <v>740.0575</v>
      </c>
      <c r="W61">
        <v>221</v>
      </c>
      <c r="X61">
        <v>0</v>
      </c>
      <c r="Y61">
        <v>10</v>
      </c>
      <c r="Z61">
        <v>1</v>
      </c>
      <c r="AA61">
        <v>1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2</v>
      </c>
      <c r="AI61">
        <v>26</v>
      </c>
      <c r="AJ61">
        <v>1</v>
      </c>
      <c r="AK61">
        <v>0</v>
      </c>
      <c r="AL61">
        <v>2</v>
      </c>
      <c r="AM61">
        <v>2</v>
      </c>
      <c r="AN61">
        <v>4</v>
      </c>
      <c r="AO61">
        <v>4</v>
      </c>
      <c r="AP61">
        <v>0</v>
      </c>
      <c r="AQ61">
        <v>6</v>
      </c>
      <c r="AR61">
        <v>3</v>
      </c>
    </row>
    <row r="62" spans="1:44" x14ac:dyDescent="0.25">
      <c r="A62" t="s">
        <v>161</v>
      </c>
      <c r="B62" t="s">
        <v>162</v>
      </c>
      <c r="C62">
        <v>4</v>
      </c>
      <c r="D62">
        <v>31290</v>
      </c>
      <c r="E62">
        <v>0.96489446000000001</v>
      </c>
      <c r="F62">
        <v>22254</v>
      </c>
      <c r="G62">
        <v>85</v>
      </c>
      <c r="H62">
        <v>22169</v>
      </c>
      <c r="I62">
        <v>71.121764139999996</v>
      </c>
      <c r="J62" t="s">
        <v>104</v>
      </c>
      <c r="K62">
        <v>-11.48816796</v>
      </c>
      <c r="L62">
        <v>914</v>
      </c>
      <c r="M62">
        <v>283</v>
      </c>
      <c r="N62">
        <v>24</v>
      </c>
      <c r="O62">
        <v>857</v>
      </c>
      <c r="P62">
        <v>1411</v>
      </c>
      <c r="Q62">
        <v>9668</v>
      </c>
      <c r="R62">
        <v>7432</v>
      </c>
      <c r="S62">
        <v>1408</v>
      </c>
      <c r="T62">
        <v>9781</v>
      </c>
      <c r="U62">
        <v>12320</v>
      </c>
      <c r="V62">
        <v>720.49249999999995</v>
      </c>
      <c r="W62">
        <v>104</v>
      </c>
      <c r="X62">
        <v>0</v>
      </c>
      <c r="Y62">
        <v>20</v>
      </c>
      <c r="Z62">
        <v>0</v>
      </c>
      <c r="AA62">
        <v>3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4</v>
      </c>
      <c r="AI62">
        <v>14</v>
      </c>
      <c r="AJ62">
        <v>2</v>
      </c>
      <c r="AK62">
        <v>1</v>
      </c>
      <c r="AL62">
        <v>1</v>
      </c>
      <c r="AM62">
        <v>3</v>
      </c>
      <c r="AN62">
        <v>2</v>
      </c>
      <c r="AO62">
        <v>6</v>
      </c>
      <c r="AP62">
        <v>2</v>
      </c>
      <c r="AQ62">
        <v>4</v>
      </c>
      <c r="AR62">
        <v>2</v>
      </c>
    </row>
    <row r="63" spans="1:44" x14ac:dyDescent="0.25">
      <c r="A63" t="s">
        <v>181</v>
      </c>
      <c r="B63" t="s">
        <v>182</v>
      </c>
      <c r="C63">
        <v>4</v>
      </c>
      <c r="D63">
        <v>32795</v>
      </c>
      <c r="E63">
        <v>1.011304373</v>
      </c>
      <c r="F63">
        <v>22602</v>
      </c>
      <c r="G63">
        <v>102</v>
      </c>
      <c r="H63">
        <v>22500</v>
      </c>
      <c r="I63">
        <v>68.919042540000007</v>
      </c>
      <c r="J63" t="s">
        <v>104</v>
      </c>
      <c r="K63">
        <v>-15.260739620000001</v>
      </c>
      <c r="L63">
        <v>862</v>
      </c>
      <c r="M63">
        <v>146</v>
      </c>
      <c r="N63">
        <v>21</v>
      </c>
      <c r="O63">
        <v>620</v>
      </c>
      <c r="P63">
        <v>1378</v>
      </c>
      <c r="Q63">
        <v>10293</v>
      </c>
      <c r="R63">
        <v>7237</v>
      </c>
      <c r="S63">
        <v>1790</v>
      </c>
      <c r="T63">
        <v>9498</v>
      </c>
      <c r="U63">
        <v>12919</v>
      </c>
      <c r="V63">
        <v>731.25</v>
      </c>
      <c r="W63">
        <v>70</v>
      </c>
      <c r="X63">
        <v>0</v>
      </c>
      <c r="Y63">
        <v>20</v>
      </c>
      <c r="Z63">
        <v>0</v>
      </c>
      <c r="AA63">
        <v>4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1</v>
      </c>
      <c r="AH63">
        <v>3</v>
      </c>
      <c r="AI63">
        <v>17</v>
      </c>
      <c r="AJ63">
        <v>8</v>
      </c>
      <c r="AK63">
        <v>1</v>
      </c>
      <c r="AL63">
        <v>1</v>
      </c>
      <c r="AM63">
        <v>6</v>
      </c>
      <c r="AN63">
        <v>2</v>
      </c>
      <c r="AO63">
        <v>5</v>
      </c>
      <c r="AP63">
        <v>2</v>
      </c>
      <c r="AQ63">
        <v>2</v>
      </c>
      <c r="AR63">
        <v>8</v>
      </c>
    </row>
    <row r="64" spans="1:44" x14ac:dyDescent="0.25">
      <c r="A64" t="s">
        <v>157</v>
      </c>
      <c r="B64" t="s">
        <v>158</v>
      </c>
      <c r="C64">
        <v>4</v>
      </c>
      <c r="D64">
        <v>32111</v>
      </c>
      <c r="E64">
        <v>0.99021176099999997</v>
      </c>
      <c r="F64">
        <v>21824</v>
      </c>
      <c r="G64">
        <v>116</v>
      </c>
      <c r="H64">
        <v>21708</v>
      </c>
      <c r="I64">
        <v>67.964249010000003</v>
      </c>
      <c r="J64" t="s">
        <v>104</v>
      </c>
      <c r="K64">
        <v>-13.18732095</v>
      </c>
      <c r="L64">
        <v>834</v>
      </c>
      <c r="M64">
        <v>119</v>
      </c>
      <c r="N64">
        <v>24</v>
      </c>
      <c r="O64">
        <v>721</v>
      </c>
      <c r="P64">
        <v>1307</v>
      </c>
      <c r="Q64">
        <v>10086</v>
      </c>
      <c r="R64">
        <v>7229</v>
      </c>
      <c r="S64">
        <v>1250</v>
      </c>
      <c r="T64">
        <v>9394</v>
      </c>
      <c r="U64">
        <v>12248</v>
      </c>
      <c r="V64">
        <v>705.51</v>
      </c>
      <c r="W64">
        <v>72</v>
      </c>
      <c r="X64">
        <v>0</v>
      </c>
      <c r="Y64">
        <v>18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0</v>
      </c>
      <c r="AF64">
        <v>1</v>
      </c>
      <c r="AG64">
        <v>2</v>
      </c>
      <c r="AH64">
        <v>5</v>
      </c>
      <c r="AI64">
        <v>8</v>
      </c>
      <c r="AJ64">
        <v>2</v>
      </c>
      <c r="AK64">
        <v>2</v>
      </c>
      <c r="AL64">
        <v>1</v>
      </c>
      <c r="AM64">
        <v>10</v>
      </c>
      <c r="AN64">
        <v>2</v>
      </c>
      <c r="AO64">
        <v>4</v>
      </c>
      <c r="AP64">
        <v>3</v>
      </c>
      <c r="AQ64">
        <v>2</v>
      </c>
      <c r="AR64">
        <v>4</v>
      </c>
    </row>
    <row r="65" spans="1:44" x14ac:dyDescent="0.25">
      <c r="A65" t="s">
        <v>179</v>
      </c>
      <c r="B65" t="s">
        <v>180</v>
      </c>
      <c r="C65">
        <v>4</v>
      </c>
      <c r="D65">
        <v>31346</v>
      </c>
      <c r="E65">
        <v>0.96662134099999997</v>
      </c>
      <c r="F65">
        <v>21034</v>
      </c>
      <c r="G65">
        <v>87</v>
      </c>
      <c r="H65">
        <v>20947</v>
      </c>
      <c r="I65">
        <v>67.102660630000003</v>
      </c>
      <c r="J65" t="s">
        <v>104</v>
      </c>
      <c r="K65">
        <v>-11.742442390000001</v>
      </c>
      <c r="L65">
        <v>1028</v>
      </c>
      <c r="M65">
        <v>170</v>
      </c>
      <c r="N65">
        <v>27</v>
      </c>
      <c r="O65">
        <v>669</v>
      </c>
      <c r="P65">
        <v>1080</v>
      </c>
      <c r="Q65">
        <v>8948</v>
      </c>
      <c r="R65">
        <v>7076</v>
      </c>
      <c r="S65">
        <v>1797</v>
      </c>
      <c r="T65">
        <v>9211</v>
      </c>
      <c r="U65">
        <v>11662</v>
      </c>
      <c r="V65">
        <v>680.77750000000003</v>
      </c>
      <c r="W65">
        <v>78</v>
      </c>
      <c r="X65">
        <v>0</v>
      </c>
      <c r="Y65">
        <v>14</v>
      </c>
      <c r="Z65">
        <v>0</v>
      </c>
      <c r="AA65">
        <v>4</v>
      </c>
      <c r="AB65">
        <v>0</v>
      </c>
      <c r="AC65">
        <v>1</v>
      </c>
      <c r="AD65">
        <v>0</v>
      </c>
      <c r="AE65">
        <v>0</v>
      </c>
      <c r="AF65">
        <v>1</v>
      </c>
      <c r="AG65">
        <v>2</v>
      </c>
      <c r="AH65">
        <v>3</v>
      </c>
      <c r="AI65">
        <v>22</v>
      </c>
      <c r="AJ65">
        <v>2</v>
      </c>
      <c r="AK65">
        <v>1</v>
      </c>
      <c r="AL65">
        <v>3</v>
      </c>
      <c r="AM65">
        <v>6</v>
      </c>
      <c r="AN65">
        <v>3</v>
      </c>
      <c r="AO65">
        <v>1</v>
      </c>
      <c r="AP65">
        <v>4</v>
      </c>
      <c r="AQ65">
        <v>2</v>
      </c>
      <c r="AR65">
        <v>5</v>
      </c>
    </row>
    <row r="66" spans="1:44" x14ac:dyDescent="0.25">
      <c r="A66" t="s">
        <v>175</v>
      </c>
      <c r="B66" t="s">
        <v>176</v>
      </c>
      <c r="C66">
        <v>4</v>
      </c>
      <c r="D66">
        <v>31449</v>
      </c>
      <c r="E66">
        <v>0.96979756699999997</v>
      </c>
      <c r="F66">
        <v>20072</v>
      </c>
      <c r="G66">
        <v>119</v>
      </c>
      <c r="H66">
        <v>19953</v>
      </c>
      <c r="I66">
        <v>63.823968970000003</v>
      </c>
      <c r="J66" t="s">
        <v>104</v>
      </c>
      <c r="K66">
        <v>-16.022544280000002</v>
      </c>
      <c r="L66">
        <v>866</v>
      </c>
      <c r="M66">
        <v>228</v>
      </c>
      <c r="N66">
        <v>27</v>
      </c>
      <c r="O66">
        <v>590</v>
      </c>
      <c r="P66">
        <v>1567</v>
      </c>
      <c r="Q66">
        <v>8501</v>
      </c>
      <c r="R66">
        <v>5884</v>
      </c>
      <c r="S66">
        <v>2142</v>
      </c>
      <c r="T66">
        <v>8344</v>
      </c>
      <c r="U66">
        <v>11528</v>
      </c>
      <c r="V66">
        <v>648.47249999999997</v>
      </c>
      <c r="W66">
        <v>67</v>
      </c>
      <c r="X66">
        <v>0</v>
      </c>
      <c r="Y66">
        <v>24</v>
      </c>
      <c r="Z66">
        <v>0</v>
      </c>
      <c r="AA66">
        <v>7</v>
      </c>
      <c r="AB66">
        <v>2</v>
      </c>
      <c r="AC66">
        <v>1</v>
      </c>
      <c r="AD66">
        <v>0</v>
      </c>
      <c r="AE66">
        <v>1</v>
      </c>
      <c r="AF66">
        <v>0</v>
      </c>
      <c r="AG66">
        <v>2</v>
      </c>
      <c r="AH66">
        <v>4</v>
      </c>
      <c r="AI66">
        <v>14</v>
      </c>
      <c r="AJ66">
        <v>5</v>
      </c>
      <c r="AK66">
        <v>0</v>
      </c>
      <c r="AL66">
        <v>2</v>
      </c>
      <c r="AM66">
        <v>8</v>
      </c>
      <c r="AN66">
        <v>0</v>
      </c>
      <c r="AO66">
        <v>4</v>
      </c>
      <c r="AP66">
        <v>1</v>
      </c>
      <c r="AQ66">
        <v>4</v>
      </c>
      <c r="AR66">
        <v>2</v>
      </c>
    </row>
    <row r="67" spans="1:44" x14ac:dyDescent="0.25">
      <c r="A67" t="s">
        <v>159</v>
      </c>
      <c r="B67" t="s">
        <v>160</v>
      </c>
      <c r="C67">
        <v>4</v>
      </c>
      <c r="D67">
        <v>32266</v>
      </c>
      <c r="E67">
        <v>0.99499152000000002</v>
      </c>
      <c r="F67">
        <v>20423</v>
      </c>
      <c r="G67">
        <v>81</v>
      </c>
      <c r="H67">
        <v>20342</v>
      </c>
      <c r="I67">
        <v>63.295729250000001</v>
      </c>
      <c r="J67" t="s">
        <v>105</v>
      </c>
      <c r="K67">
        <v>22.674562049999999</v>
      </c>
      <c r="L67">
        <v>1216</v>
      </c>
      <c r="M67">
        <v>143</v>
      </c>
      <c r="N67">
        <v>37</v>
      </c>
      <c r="O67">
        <v>792</v>
      </c>
      <c r="P67">
        <v>2204</v>
      </c>
      <c r="Q67">
        <v>6368</v>
      </c>
      <c r="R67">
        <v>8973</v>
      </c>
      <c r="S67">
        <v>469</v>
      </c>
      <c r="T67">
        <v>12430</v>
      </c>
      <c r="U67">
        <v>7835</v>
      </c>
      <c r="V67">
        <v>661.11500000000001</v>
      </c>
      <c r="W67">
        <v>63</v>
      </c>
      <c r="X67">
        <v>0</v>
      </c>
      <c r="Y67">
        <v>19</v>
      </c>
      <c r="Z67">
        <v>0</v>
      </c>
      <c r="AA67">
        <v>4</v>
      </c>
      <c r="AB67">
        <v>1</v>
      </c>
      <c r="AC67">
        <v>0</v>
      </c>
      <c r="AD67">
        <v>1</v>
      </c>
      <c r="AE67">
        <v>3</v>
      </c>
      <c r="AF67">
        <v>2</v>
      </c>
      <c r="AG67">
        <v>2</v>
      </c>
      <c r="AH67">
        <v>6</v>
      </c>
      <c r="AI67">
        <v>15</v>
      </c>
      <c r="AJ67">
        <v>3</v>
      </c>
      <c r="AK67">
        <v>0</v>
      </c>
      <c r="AL67">
        <v>1</v>
      </c>
      <c r="AM67">
        <v>4</v>
      </c>
      <c r="AN67">
        <v>5</v>
      </c>
      <c r="AO67">
        <v>4</v>
      </c>
      <c r="AP67">
        <v>0</v>
      </c>
      <c r="AQ67">
        <v>0</v>
      </c>
      <c r="AR67">
        <v>7</v>
      </c>
    </row>
    <row r="68" spans="1:44" x14ac:dyDescent="0.25">
      <c r="A68" t="s">
        <v>153</v>
      </c>
      <c r="B68" t="s">
        <v>154</v>
      </c>
      <c r="C68">
        <v>4</v>
      </c>
      <c r="D68">
        <v>30821</v>
      </c>
      <c r="E68">
        <v>0.95043183600000003</v>
      </c>
      <c r="F68">
        <v>19107</v>
      </c>
      <c r="G68">
        <v>78</v>
      </c>
      <c r="H68">
        <v>19029</v>
      </c>
      <c r="I68">
        <v>61.993446030000001</v>
      </c>
      <c r="J68" t="s">
        <v>105</v>
      </c>
      <c r="K68">
        <v>22.25150206</v>
      </c>
      <c r="L68">
        <v>1096</v>
      </c>
      <c r="M68">
        <v>148</v>
      </c>
      <c r="N68">
        <v>35</v>
      </c>
      <c r="O68">
        <v>512</v>
      </c>
      <c r="P68">
        <v>2389</v>
      </c>
      <c r="Q68">
        <v>6153</v>
      </c>
      <c r="R68">
        <v>8078</v>
      </c>
      <c r="S68">
        <v>520</v>
      </c>
      <c r="T68">
        <v>11598</v>
      </c>
      <c r="U68">
        <v>7376</v>
      </c>
      <c r="V68">
        <v>618.4425</v>
      </c>
      <c r="W68">
        <v>43</v>
      </c>
      <c r="X68">
        <v>0</v>
      </c>
      <c r="Y68">
        <v>15</v>
      </c>
      <c r="Z68">
        <v>0</v>
      </c>
      <c r="AA68">
        <v>0</v>
      </c>
      <c r="AB68">
        <v>2</v>
      </c>
      <c r="AC68">
        <v>1</v>
      </c>
      <c r="AD68">
        <v>1</v>
      </c>
      <c r="AE68">
        <v>2</v>
      </c>
      <c r="AF68">
        <v>2</v>
      </c>
      <c r="AG68">
        <v>1</v>
      </c>
      <c r="AH68">
        <v>1</v>
      </c>
      <c r="AI68">
        <v>13</v>
      </c>
      <c r="AJ68">
        <v>1</v>
      </c>
      <c r="AK68">
        <v>0</v>
      </c>
      <c r="AL68">
        <v>2</v>
      </c>
      <c r="AM68">
        <v>5</v>
      </c>
      <c r="AN68">
        <v>1</v>
      </c>
      <c r="AO68">
        <v>2</v>
      </c>
      <c r="AP68">
        <v>0</v>
      </c>
      <c r="AQ68">
        <v>1</v>
      </c>
      <c r="AR68">
        <v>5</v>
      </c>
    </row>
    <row r="69" spans="1:44" x14ac:dyDescent="0.25">
      <c r="A69" t="s">
        <v>155</v>
      </c>
      <c r="B69" t="s">
        <v>156</v>
      </c>
      <c r="C69">
        <v>4</v>
      </c>
      <c r="D69">
        <v>32443</v>
      </c>
      <c r="E69">
        <v>1.000449696</v>
      </c>
      <c r="F69">
        <v>19983</v>
      </c>
      <c r="G69">
        <v>122</v>
      </c>
      <c r="H69">
        <v>19861</v>
      </c>
      <c r="I69">
        <v>61.594180559999998</v>
      </c>
      <c r="J69" t="s">
        <v>104</v>
      </c>
      <c r="K69">
        <v>5.155056407</v>
      </c>
      <c r="L69">
        <v>812</v>
      </c>
      <c r="M69">
        <v>269</v>
      </c>
      <c r="N69">
        <v>29</v>
      </c>
      <c r="O69">
        <v>548</v>
      </c>
      <c r="P69">
        <v>3603</v>
      </c>
      <c r="Q69">
        <v>7592</v>
      </c>
      <c r="R69">
        <v>5949</v>
      </c>
      <c r="S69">
        <v>914</v>
      </c>
      <c r="T69">
        <v>10393</v>
      </c>
      <c r="U69">
        <v>9374</v>
      </c>
      <c r="V69">
        <v>645.48249999999996</v>
      </c>
      <c r="W69">
        <v>51</v>
      </c>
      <c r="X69">
        <v>0</v>
      </c>
      <c r="Y69">
        <v>22</v>
      </c>
      <c r="Z69">
        <v>2</v>
      </c>
      <c r="AA69">
        <v>1</v>
      </c>
      <c r="AB69">
        <v>3</v>
      </c>
      <c r="AC69">
        <v>1</v>
      </c>
      <c r="AD69">
        <v>0</v>
      </c>
      <c r="AE69">
        <v>0</v>
      </c>
      <c r="AF69">
        <v>3</v>
      </c>
      <c r="AG69">
        <v>0</v>
      </c>
      <c r="AH69">
        <v>6</v>
      </c>
      <c r="AI69">
        <v>14</v>
      </c>
      <c r="AJ69">
        <v>3</v>
      </c>
      <c r="AK69">
        <v>3</v>
      </c>
      <c r="AL69">
        <v>1</v>
      </c>
      <c r="AM69">
        <v>5</v>
      </c>
      <c r="AN69">
        <v>3</v>
      </c>
      <c r="AO69">
        <v>13</v>
      </c>
      <c r="AP69">
        <v>1</v>
      </c>
      <c r="AQ69">
        <v>5</v>
      </c>
      <c r="AR69">
        <v>8</v>
      </c>
    </row>
    <row r="70" spans="1:44" x14ac:dyDescent="0.25">
      <c r="A70" t="s">
        <v>177</v>
      </c>
      <c r="B70" t="s">
        <v>178</v>
      </c>
      <c r="C70">
        <v>4</v>
      </c>
      <c r="D70">
        <v>30586</v>
      </c>
      <c r="E70">
        <v>0.94318510600000005</v>
      </c>
      <c r="F70">
        <v>18411</v>
      </c>
      <c r="G70">
        <v>130</v>
      </c>
      <c r="H70">
        <v>18281</v>
      </c>
      <c r="I70">
        <v>60.1942065</v>
      </c>
      <c r="J70" t="s">
        <v>104</v>
      </c>
      <c r="K70">
        <v>-35.245946689999997</v>
      </c>
      <c r="L70">
        <v>579</v>
      </c>
      <c r="M70">
        <v>187</v>
      </c>
      <c r="N70">
        <v>30</v>
      </c>
      <c r="O70">
        <v>450</v>
      </c>
      <c r="P70">
        <v>1549</v>
      </c>
      <c r="Q70">
        <v>8194</v>
      </c>
      <c r="R70">
        <v>3733</v>
      </c>
      <c r="S70">
        <v>3383</v>
      </c>
      <c r="T70">
        <v>5891</v>
      </c>
      <c r="U70">
        <v>12304</v>
      </c>
      <c r="V70">
        <v>594.13250000000005</v>
      </c>
      <c r="W70">
        <v>90</v>
      </c>
      <c r="X70">
        <v>0</v>
      </c>
      <c r="Y70">
        <v>18</v>
      </c>
      <c r="Z70">
        <v>1</v>
      </c>
      <c r="AA70">
        <v>4</v>
      </c>
      <c r="AB70">
        <v>0</v>
      </c>
      <c r="AC70">
        <v>1</v>
      </c>
      <c r="AD70">
        <v>0</v>
      </c>
      <c r="AE70">
        <v>1</v>
      </c>
      <c r="AF70">
        <v>5</v>
      </c>
      <c r="AG70">
        <v>3</v>
      </c>
      <c r="AH70">
        <v>6</v>
      </c>
      <c r="AI70">
        <v>8</v>
      </c>
      <c r="AJ70">
        <v>4</v>
      </c>
      <c r="AK70">
        <v>3</v>
      </c>
      <c r="AL70">
        <v>3</v>
      </c>
      <c r="AM70">
        <v>4</v>
      </c>
      <c r="AN70">
        <v>4</v>
      </c>
      <c r="AO70">
        <v>7</v>
      </c>
      <c r="AP70">
        <v>2</v>
      </c>
      <c r="AQ70">
        <v>4</v>
      </c>
      <c r="AR70">
        <v>8</v>
      </c>
    </row>
    <row r="71" spans="1:44" x14ac:dyDescent="0.25">
      <c r="A71" t="s">
        <v>173</v>
      </c>
      <c r="B71" t="s">
        <v>174</v>
      </c>
      <c r="C71">
        <v>4</v>
      </c>
      <c r="D71">
        <v>32866</v>
      </c>
      <c r="E71">
        <v>1.0134938099999999</v>
      </c>
      <c r="F71">
        <v>19569</v>
      </c>
      <c r="G71">
        <v>80</v>
      </c>
      <c r="H71">
        <v>19489</v>
      </c>
      <c r="I71">
        <v>59.541775700000002</v>
      </c>
      <c r="J71" t="s">
        <v>105</v>
      </c>
      <c r="K71">
        <v>5.9496803460000001</v>
      </c>
      <c r="L71">
        <v>1281</v>
      </c>
      <c r="M71">
        <v>163</v>
      </c>
      <c r="N71">
        <v>59</v>
      </c>
      <c r="O71">
        <v>591</v>
      </c>
      <c r="P71">
        <v>1508</v>
      </c>
      <c r="Q71">
        <v>7074</v>
      </c>
      <c r="R71">
        <v>7427</v>
      </c>
      <c r="S71">
        <v>1234</v>
      </c>
      <c r="T71">
        <v>10275</v>
      </c>
      <c r="U71">
        <v>9121</v>
      </c>
      <c r="V71">
        <v>633.39250000000004</v>
      </c>
      <c r="W71">
        <v>59</v>
      </c>
      <c r="X71">
        <v>0</v>
      </c>
      <c r="Y71">
        <v>16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2</v>
      </c>
      <c r="AG71">
        <v>1</v>
      </c>
      <c r="AH71">
        <v>9</v>
      </c>
      <c r="AI71">
        <v>25</v>
      </c>
      <c r="AJ71">
        <v>4</v>
      </c>
      <c r="AK71">
        <v>2</v>
      </c>
      <c r="AL71">
        <v>0</v>
      </c>
      <c r="AM71">
        <v>12</v>
      </c>
      <c r="AN71">
        <v>4</v>
      </c>
      <c r="AO71">
        <v>6</v>
      </c>
      <c r="AP71">
        <v>2</v>
      </c>
      <c r="AQ71">
        <v>1</v>
      </c>
      <c r="AR71">
        <v>8</v>
      </c>
    </row>
    <row r="72" spans="1:44" x14ac:dyDescent="0.25">
      <c r="A72" t="s">
        <v>165</v>
      </c>
      <c r="B72" t="s">
        <v>166</v>
      </c>
      <c r="C72">
        <v>4</v>
      </c>
      <c r="D72">
        <v>33760</v>
      </c>
      <c r="E72">
        <v>1.041062224</v>
      </c>
      <c r="F72">
        <v>19871</v>
      </c>
      <c r="G72">
        <v>121</v>
      </c>
      <c r="H72">
        <v>19750</v>
      </c>
      <c r="I72">
        <v>58.85959716</v>
      </c>
      <c r="J72" t="s">
        <v>104</v>
      </c>
      <c r="K72">
        <v>-13.825189399999999</v>
      </c>
      <c r="L72">
        <v>666</v>
      </c>
      <c r="M72">
        <v>221</v>
      </c>
      <c r="N72">
        <v>34</v>
      </c>
      <c r="O72">
        <v>510</v>
      </c>
      <c r="P72">
        <v>2683</v>
      </c>
      <c r="Q72">
        <v>9101</v>
      </c>
      <c r="R72">
        <v>5091</v>
      </c>
      <c r="S72">
        <v>1295</v>
      </c>
      <c r="T72">
        <v>8474</v>
      </c>
      <c r="U72">
        <v>11193</v>
      </c>
      <c r="V72">
        <v>641.875</v>
      </c>
      <c r="W72">
        <v>66</v>
      </c>
      <c r="X72">
        <v>0</v>
      </c>
      <c r="Y72">
        <v>20</v>
      </c>
      <c r="Z72">
        <v>0</v>
      </c>
      <c r="AA72">
        <v>0</v>
      </c>
      <c r="AB72">
        <v>2</v>
      </c>
      <c r="AC72">
        <v>0</v>
      </c>
      <c r="AD72">
        <v>0</v>
      </c>
      <c r="AE72">
        <v>1</v>
      </c>
      <c r="AF72">
        <v>1</v>
      </c>
      <c r="AG72">
        <v>2</v>
      </c>
      <c r="AH72">
        <v>8</v>
      </c>
      <c r="AI72">
        <v>18</v>
      </c>
      <c r="AJ72">
        <v>2</v>
      </c>
      <c r="AK72">
        <v>2</v>
      </c>
      <c r="AL72">
        <v>2</v>
      </c>
      <c r="AM72">
        <v>8</v>
      </c>
      <c r="AN72">
        <v>1</v>
      </c>
      <c r="AO72">
        <v>3</v>
      </c>
      <c r="AP72">
        <v>1</v>
      </c>
      <c r="AQ72">
        <v>4</v>
      </c>
      <c r="AR72">
        <v>8</v>
      </c>
    </row>
    <row r="73" spans="1:44" x14ac:dyDescent="0.25">
      <c r="A73" t="s">
        <v>167</v>
      </c>
      <c r="B73" t="s">
        <v>168</v>
      </c>
      <c r="C73">
        <v>4</v>
      </c>
      <c r="D73">
        <v>34207</v>
      </c>
      <c r="E73">
        <v>1.05484643</v>
      </c>
      <c r="F73">
        <v>18165</v>
      </c>
      <c r="G73">
        <v>151</v>
      </c>
      <c r="H73">
        <v>18014</v>
      </c>
      <c r="I73">
        <v>53.103166020000003</v>
      </c>
      <c r="J73" t="s">
        <v>104</v>
      </c>
      <c r="K73">
        <v>-12.30065797</v>
      </c>
      <c r="L73">
        <v>578</v>
      </c>
      <c r="M73">
        <v>544</v>
      </c>
      <c r="N73">
        <v>19</v>
      </c>
      <c r="O73">
        <v>460</v>
      </c>
      <c r="P73">
        <v>3319</v>
      </c>
      <c r="Q73">
        <v>7004</v>
      </c>
      <c r="R73">
        <v>3948</v>
      </c>
      <c r="S73">
        <v>1971</v>
      </c>
      <c r="T73">
        <v>7864</v>
      </c>
      <c r="U73">
        <v>10070</v>
      </c>
      <c r="V73">
        <v>585.45500000000004</v>
      </c>
      <c r="W73">
        <v>91</v>
      </c>
      <c r="X73">
        <v>0</v>
      </c>
      <c r="Y73">
        <v>20</v>
      </c>
      <c r="Z73">
        <v>3</v>
      </c>
      <c r="AA73">
        <v>4</v>
      </c>
      <c r="AB73">
        <v>3</v>
      </c>
      <c r="AC73">
        <v>3</v>
      </c>
      <c r="AD73">
        <v>2</v>
      </c>
      <c r="AE73">
        <v>3</v>
      </c>
      <c r="AF73">
        <v>0</v>
      </c>
      <c r="AG73">
        <v>2</v>
      </c>
      <c r="AH73">
        <v>5</v>
      </c>
      <c r="AI73">
        <v>9</v>
      </c>
      <c r="AJ73">
        <v>4</v>
      </c>
      <c r="AK73">
        <v>0</v>
      </c>
      <c r="AL73">
        <v>2</v>
      </c>
      <c r="AM73">
        <v>1</v>
      </c>
      <c r="AN73">
        <v>2</v>
      </c>
      <c r="AO73">
        <v>6</v>
      </c>
      <c r="AP73">
        <v>2</v>
      </c>
      <c r="AQ73">
        <v>4</v>
      </c>
      <c r="AR73">
        <v>5</v>
      </c>
    </row>
    <row r="74" spans="1:44" x14ac:dyDescent="0.25">
      <c r="A74" t="s">
        <v>169</v>
      </c>
      <c r="B74" t="s">
        <v>170</v>
      </c>
      <c r="C74">
        <v>4</v>
      </c>
      <c r="D74">
        <v>32185</v>
      </c>
      <c r="E74">
        <v>0.99249371099999995</v>
      </c>
      <c r="F74">
        <v>16434</v>
      </c>
      <c r="G74">
        <v>133</v>
      </c>
      <c r="H74">
        <v>16301</v>
      </c>
      <c r="I74">
        <v>51.061053289999997</v>
      </c>
      <c r="J74" t="s">
        <v>104</v>
      </c>
      <c r="K74">
        <v>-15.144793590000001</v>
      </c>
      <c r="L74">
        <v>561</v>
      </c>
      <c r="M74">
        <v>181</v>
      </c>
      <c r="N74">
        <v>55</v>
      </c>
      <c r="O74">
        <v>367</v>
      </c>
      <c r="P74">
        <v>2866</v>
      </c>
      <c r="Q74">
        <v>6911</v>
      </c>
      <c r="R74">
        <v>3404</v>
      </c>
      <c r="S74">
        <v>1822</v>
      </c>
      <c r="T74">
        <v>6886</v>
      </c>
      <c r="U74">
        <v>9344</v>
      </c>
      <c r="V74">
        <v>529.78250000000003</v>
      </c>
      <c r="W74">
        <v>63</v>
      </c>
      <c r="X74">
        <v>0</v>
      </c>
      <c r="Y74">
        <v>15</v>
      </c>
      <c r="Z74">
        <v>0</v>
      </c>
      <c r="AA74">
        <v>1</v>
      </c>
      <c r="AB74">
        <v>0</v>
      </c>
      <c r="AC74">
        <v>1</v>
      </c>
      <c r="AD74">
        <v>1</v>
      </c>
      <c r="AE74">
        <v>3</v>
      </c>
      <c r="AF74">
        <v>1</v>
      </c>
      <c r="AG74">
        <v>2</v>
      </c>
      <c r="AH74">
        <v>4</v>
      </c>
      <c r="AI74">
        <v>12</v>
      </c>
      <c r="AJ74">
        <v>8</v>
      </c>
      <c r="AK74">
        <v>3</v>
      </c>
      <c r="AL74">
        <v>4</v>
      </c>
      <c r="AM74">
        <v>4</v>
      </c>
      <c r="AN74">
        <v>5</v>
      </c>
      <c r="AO74">
        <v>5</v>
      </c>
      <c r="AP74">
        <v>0</v>
      </c>
      <c r="AQ74">
        <v>0</v>
      </c>
      <c r="AR74">
        <v>2</v>
      </c>
    </row>
    <row r="75" spans="1:44" x14ac:dyDescent="0.25">
      <c r="A75" t="s">
        <v>171</v>
      </c>
      <c r="B75" t="s">
        <v>172</v>
      </c>
      <c r="C75">
        <v>4</v>
      </c>
      <c r="D75">
        <v>33101</v>
      </c>
      <c r="E75">
        <v>1.0207405409999999</v>
      </c>
      <c r="F75">
        <v>16305</v>
      </c>
      <c r="G75">
        <v>106</v>
      </c>
      <c r="H75">
        <v>16199</v>
      </c>
      <c r="I75">
        <v>49.258330559999997</v>
      </c>
      <c r="J75" t="s">
        <v>104</v>
      </c>
      <c r="K75">
        <v>-18.398851189999998</v>
      </c>
      <c r="L75">
        <v>602</v>
      </c>
      <c r="M75">
        <v>124</v>
      </c>
      <c r="N75">
        <v>83</v>
      </c>
      <c r="O75">
        <v>1009</v>
      </c>
      <c r="P75">
        <v>2368</v>
      </c>
      <c r="Q75">
        <v>7446</v>
      </c>
      <c r="R75">
        <v>3766</v>
      </c>
      <c r="S75">
        <v>1237</v>
      </c>
      <c r="T75">
        <v>6819</v>
      </c>
      <c r="U75">
        <v>9894</v>
      </c>
      <c r="V75">
        <v>526.46749999999997</v>
      </c>
      <c r="W75">
        <v>78</v>
      </c>
      <c r="X75">
        <v>0</v>
      </c>
      <c r="Y75">
        <v>16</v>
      </c>
      <c r="Z75">
        <v>3</v>
      </c>
      <c r="AA75">
        <v>8</v>
      </c>
      <c r="AB75">
        <v>0</v>
      </c>
      <c r="AC75">
        <v>2</v>
      </c>
      <c r="AD75">
        <v>0</v>
      </c>
      <c r="AE75">
        <v>2</v>
      </c>
      <c r="AF75">
        <v>0</v>
      </c>
      <c r="AG75">
        <v>3</v>
      </c>
      <c r="AH75">
        <v>3</v>
      </c>
      <c r="AI75">
        <v>17</v>
      </c>
      <c r="AJ75">
        <v>2</v>
      </c>
      <c r="AK75">
        <v>3</v>
      </c>
      <c r="AL75">
        <v>1</v>
      </c>
      <c r="AM75">
        <v>3</v>
      </c>
      <c r="AN75">
        <v>2</v>
      </c>
      <c r="AO75">
        <v>9</v>
      </c>
      <c r="AP75">
        <v>1</v>
      </c>
      <c r="AQ75">
        <v>4</v>
      </c>
      <c r="AR75">
        <v>7</v>
      </c>
    </row>
    <row r="77" spans="1:44" x14ac:dyDescent="0.25">
      <c r="A77" t="s">
        <v>264</v>
      </c>
      <c r="B77" t="s">
        <v>265</v>
      </c>
      <c r="C77">
        <v>5</v>
      </c>
      <c r="D77">
        <v>33434</v>
      </c>
      <c r="E77">
        <v>1.0310093119999999</v>
      </c>
      <c r="F77">
        <v>25629</v>
      </c>
      <c r="G77">
        <v>76</v>
      </c>
      <c r="H77">
        <v>25553</v>
      </c>
      <c r="I77">
        <v>76.65550039</v>
      </c>
      <c r="J77" t="s">
        <v>101</v>
      </c>
      <c r="K77">
        <v>99.340995570000004</v>
      </c>
      <c r="L77">
        <v>269</v>
      </c>
      <c r="M77">
        <v>14</v>
      </c>
      <c r="N77">
        <v>24987</v>
      </c>
      <c r="O77">
        <v>4</v>
      </c>
      <c r="P77">
        <v>5</v>
      </c>
      <c r="Q77">
        <v>48</v>
      </c>
      <c r="R77">
        <v>148</v>
      </c>
      <c r="S77">
        <v>15</v>
      </c>
      <c r="T77">
        <v>25409</v>
      </c>
      <c r="U77">
        <v>84</v>
      </c>
      <c r="V77">
        <v>830.47249999999997</v>
      </c>
      <c r="W77">
        <v>3</v>
      </c>
      <c r="X77">
        <v>0</v>
      </c>
      <c r="Y77">
        <v>0</v>
      </c>
      <c r="Z77">
        <v>0</v>
      </c>
      <c r="AA77">
        <v>0</v>
      </c>
      <c r="AB77">
        <v>0</v>
      </c>
      <c r="AC77">
        <v>18</v>
      </c>
      <c r="AD77">
        <v>0</v>
      </c>
      <c r="AE77">
        <v>0</v>
      </c>
      <c r="AF77">
        <v>0</v>
      </c>
      <c r="AG77">
        <v>1</v>
      </c>
      <c r="AH77">
        <v>3</v>
      </c>
      <c r="AI77">
        <v>2</v>
      </c>
      <c r="AJ77">
        <v>1</v>
      </c>
      <c r="AK77">
        <v>1</v>
      </c>
      <c r="AL77">
        <v>13</v>
      </c>
      <c r="AM77">
        <v>1</v>
      </c>
      <c r="AN77">
        <v>3</v>
      </c>
      <c r="AO77">
        <v>2</v>
      </c>
      <c r="AP77">
        <v>3</v>
      </c>
      <c r="AQ77">
        <v>7</v>
      </c>
      <c r="AR77">
        <v>5</v>
      </c>
    </row>
    <row r="78" spans="1:44" x14ac:dyDescent="0.25">
      <c r="A78" t="s">
        <v>254</v>
      </c>
      <c r="B78" t="s">
        <v>255</v>
      </c>
      <c r="C78">
        <v>5</v>
      </c>
      <c r="D78">
        <v>30949</v>
      </c>
      <c r="E78">
        <v>0.95437899199999998</v>
      </c>
      <c r="F78">
        <v>25014</v>
      </c>
      <c r="G78">
        <v>54</v>
      </c>
      <c r="H78">
        <v>24960</v>
      </c>
      <c r="I78">
        <v>80.823289930000001</v>
      </c>
      <c r="J78" t="s">
        <v>101</v>
      </c>
      <c r="K78">
        <v>98.192190260000004</v>
      </c>
      <c r="L78">
        <v>63</v>
      </c>
      <c r="M78">
        <v>21</v>
      </c>
      <c r="N78">
        <v>24553</v>
      </c>
      <c r="O78">
        <v>7</v>
      </c>
      <c r="P78">
        <v>0</v>
      </c>
      <c r="Q78">
        <v>77</v>
      </c>
      <c r="R78">
        <v>51</v>
      </c>
      <c r="S78">
        <v>117</v>
      </c>
      <c r="T78">
        <v>24667</v>
      </c>
      <c r="U78">
        <v>225</v>
      </c>
      <c r="V78">
        <v>811.2</v>
      </c>
      <c r="W78">
        <v>3</v>
      </c>
      <c r="X78">
        <v>0</v>
      </c>
      <c r="Y78">
        <v>0</v>
      </c>
      <c r="Z78">
        <v>2</v>
      </c>
      <c r="AA78">
        <v>2</v>
      </c>
      <c r="AB78">
        <v>3</v>
      </c>
      <c r="AC78">
        <v>24</v>
      </c>
      <c r="AD78">
        <v>2</v>
      </c>
      <c r="AE78">
        <v>3</v>
      </c>
      <c r="AF78">
        <v>2</v>
      </c>
      <c r="AG78">
        <v>0</v>
      </c>
      <c r="AH78">
        <v>0</v>
      </c>
      <c r="AI78">
        <v>2</v>
      </c>
      <c r="AJ78">
        <v>2</v>
      </c>
      <c r="AK78">
        <v>1</v>
      </c>
      <c r="AL78">
        <v>10</v>
      </c>
      <c r="AM78">
        <v>0</v>
      </c>
      <c r="AN78">
        <v>2</v>
      </c>
      <c r="AO78">
        <v>3</v>
      </c>
      <c r="AP78">
        <v>4</v>
      </c>
      <c r="AQ78">
        <v>3</v>
      </c>
      <c r="AR78">
        <v>3</v>
      </c>
    </row>
    <row r="79" spans="1:44" x14ac:dyDescent="0.25">
      <c r="A79" t="s">
        <v>258</v>
      </c>
      <c r="B79" t="s">
        <v>259</v>
      </c>
      <c r="C79">
        <v>5</v>
      </c>
      <c r="D79">
        <v>32628</v>
      </c>
      <c r="E79">
        <v>1.006154569</v>
      </c>
      <c r="F79">
        <v>21594</v>
      </c>
      <c r="G79">
        <v>186</v>
      </c>
      <c r="H79">
        <v>21408</v>
      </c>
      <c r="I79">
        <v>66.182420010000001</v>
      </c>
      <c r="J79" t="s">
        <v>101</v>
      </c>
      <c r="K79">
        <v>97.305670300000003</v>
      </c>
      <c r="L79">
        <v>311</v>
      </c>
      <c r="M79">
        <v>4</v>
      </c>
      <c r="N79">
        <v>17975</v>
      </c>
      <c r="O79">
        <v>13</v>
      </c>
      <c r="P79">
        <v>1648</v>
      </c>
      <c r="Q79">
        <v>227</v>
      </c>
      <c r="R79">
        <v>1083</v>
      </c>
      <c r="S79">
        <v>38</v>
      </c>
      <c r="T79">
        <v>21017</v>
      </c>
      <c r="U79">
        <v>287</v>
      </c>
      <c r="V79">
        <v>695.76</v>
      </c>
      <c r="W79">
        <v>5</v>
      </c>
      <c r="X79">
        <v>0</v>
      </c>
      <c r="Y79">
        <v>0</v>
      </c>
      <c r="Z79">
        <v>1</v>
      </c>
      <c r="AA79">
        <v>1</v>
      </c>
      <c r="AB79">
        <v>5</v>
      </c>
      <c r="AC79">
        <v>31</v>
      </c>
      <c r="AD79">
        <v>1</v>
      </c>
      <c r="AE79">
        <v>3</v>
      </c>
      <c r="AF79">
        <v>1</v>
      </c>
      <c r="AG79">
        <v>3</v>
      </c>
      <c r="AH79">
        <v>9</v>
      </c>
      <c r="AI79">
        <v>5</v>
      </c>
      <c r="AJ79">
        <v>2</v>
      </c>
      <c r="AK79">
        <v>1</v>
      </c>
      <c r="AL79">
        <v>7</v>
      </c>
      <c r="AM79">
        <v>2</v>
      </c>
      <c r="AN79">
        <v>4</v>
      </c>
      <c r="AO79">
        <v>8</v>
      </c>
      <c r="AP79">
        <v>5</v>
      </c>
      <c r="AQ79">
        <v>5</v>
      </c>
      <c r="AR79">
        <v>10</v>
      </c>
    </row>
    <row r="80" spans="1:44" x14ac:dyDescent="0.25">
      <c r="A80" t="s">
        <v>256</v>
      </c>
      <c r="B80" t="s">
        <v>257</v>
      </c>
      <c r="C80">
        <v>5</v>
      </c>
      <c r="D80">
        <v>32692</v>
      </c>
      <c r="E80">
        <v>1.008128146</v>
      </c>
      <c r="F80">
        <v>25316</v>
      </c>
      <c r="G80">
        <v>75</v>
      </c>
      <c r="H80">
        <v>25241</v>
      </c>
      <c r="I80">
        <v>77.437905299999997</v>
      </c>
      <c r="J80" t="s">
        <v>101</v>
      </c>
      <c r="K80">
        <v>96.923321540000003</v>
      </c>
      <c r="L80">
        <v>224</v>
      </c>
      <c r="M80">
        <v>21</v>
      </c>
      <c r="N80">
        <v>24433</v>
      </c>
      <c r="O80">
        <v>12</v>
      </c>
      <c r="P80">
        <v>5</v>
      </c>
      <c r="Q80">
        <v>59</v>
      </c>
      <c r="R80">
        <v>108</v>
      </c>
      <c r="S80">
        <v>290</v>
      </c>
      <c r="T80">
        <v>24770</v>
      </c>
      <c r="U80">
        <v>387</v>
      </c>
      <c r="V80">
        <v>820.33249999999998</v>
      </c>
      <c r="W80">
        <v>5</v>
      </c>
      <c r="X80">
        <v>0</v>
      </c>
      <c r="Y80">
        <v>1</v>
      </c>
      <c r="Z80">
        <v>1</v>
      </c>
      <c r="AA80">
        <v>0</v>
      </c>
      <c r="AB80">
        <v>2</v>
      </c>
      <c r="AC80">
        <v>17</v>
      </c>
      <c r="AD80">
        <v>1</v>
      </c>
      <c r="AE80">
        <v>2</v>
      </c>
      <c r="AF80">
        <v>3</v>
      </c>
      <c r="AG80">
        <v>2</v>
      </c>
      <c r="AH80">
        <v>1</v>
      </c>
      <c r="AI80">
        <v>7</v>
      </c>
      <c r="AJ80">
        <v>2</v>
      </c>
      <c r="AK80">
        <v>1</v>
      </c>
      <c r="AL80">
        <v>7</v>
      </c>
      <c r="AM80">
        <v>3</v>
      </c>
      <c r="AN80">
        <v>4</v>
      </c>
      <c r="AO80">
        <v>3</v>
      </c>
      <c r="AP80">
        <v>8</v>
      </c>
      <c r="AQ80">
        <v>9</v>
      </c>
      <c r="AR80">
        <v>10</v>
      </c>
    </row>
    <row r="81" spans="1:44" x14ac:dyDescent="0.25">
      <c r="A81" t="s">
        <v>262</v>
      </c>
      <c r="B81" t="s">
        <v>263</v>
      </c>
      <c r="C81">
        <v>5</v>
      </c>
      <c r="D81">
        <v>33459</v>
      </c>
      <c r="E81">
        <v>1.0317802410000001</v>
      </c>
      <c r="F81">
        <v>23528</v>
      </c>
      <c r="G81">
        <v>85</v>
      </c>
      <c r="H81">
        <v>23443</v>
      </c>
      <c r="I81">
        <v>70.318897759999999</v>
      </c>
      <c r="J81" t="s">
        <v>101</v>
      </c>
      <c r="K81">
        <v>90.242232299999998</v>
      </c>
      <c r="L81">
        <v>411</v>
      </c>
      <c r="M81">
        <v>17</v>
      </c>
      <c r="N81">
        <v>21212</v>
      </c>
      <c r="O81">
        <v>524</v>
      </c>
      <c r="P81">
        <v>96</v>
      </c>
      <c r="Q81">
        <v>342</v>
      </c>
      <c r="R81">
        <v>507</v>
      </c>
      <c r="S81">
        <v>241</v>
      </c>
      <c r="T81">
        <v>22226</v>
      </c>
      <c r="U81">
        <v>1140</v>
      </c>
      <c r="V81">
        <v>761.89750000000004</v>
      </c>
      <c r="W81">
        <v>16</v>
      </c>
      <c r="X81">
        <v>0</v>
      </c>
      <c r="Y81">
        <v>6</v>
      </c>
      <c r="Z81">
        <v>0</v>
      </c>
      <c r="AA81">
        <v>0</v>
      </c>
      <c r="AB81">
        <v>2</v>
      </c>
      <c r="AC81">
        <v>11</v>
      </c>
      <c r="AD81">
        <v>4</v>
      </c>
      <c r="AE81">
        <v>1</v>
      </c>
      <c r="AF81">
        <v>2</v>
      </c>
      <c r="AG81">
        <v>3</v>
      </c>
      <c r="AH81">
        <v>7</v>
      </c>
      <c r="AI81">
        <v>3</v>
      </c>
      <c r="AJ81">
        <v>3</v>
      </c>
      <c r="AK81">
        <v>1</v>
      </c>
      <c r="AL81">
        <v>6</v>
      </c>
      <c r="AM81">
        <v>4</v>
      </c>
      <c r="AN81">
        <v>2</v>
      </c>
      <c r="AO81">
        <v>7</v>
      </c>
      <c r="AP81">
        <v>3</v>
      </c>
      <c r="AQ81">
        <v>4</v>
      </c>
      <c r="AR81">
        <v>8</v>
      </c>
    </row>
    <row r="82" spans="1:44" x14ac:dyDescent="0.25">
      <c r="A82" t="s">
        <v>260</v>
      </c>
      <c r="B82" t="s">
        <v>261</v>
      </c>
      <c r="C82">
        <v>5</v>
      </c>
      <c r="D82">
        <v>31843</v>
      </c>
      <c r="E82">
        <v>0.981947405</v>
      </c>
      <c r="F82">
        <v>21266</v>
      </c>
      <c r="G82">
        <v>142</v>
      </c>
      <c r="H82">
        <v>21124</v>
      </c>
      <c r="I82">
        <v>66.783908550000007</v>
      </c>
      <c r="J82" t="s">
        <v>101</v>
      </c>
      <c r="K82">
        <v>88.664352620000003</v>
      </c>
      <c r="L82">
        <v>517</v>
      </c>
      <c r="M82">
        <v>3</v>
      </c>
      <c r="N82">
        <v>18478</v>
      </c>
      <c r="O82">
        <v>12</v>
      </c>
      <c r="P82">
        <v>82</v>
      </c>
      <c r="Q82">
        <v>227</v>
      </c>
      <c r="R82">
        <v>762</v>
      </c>
      <c r="S82">
        <v>946</v>
      </c>
      <c r="T82">
        <v>19839</v>
      </c>
      <c r="U82">
        <v>1192</v>
      </c>
      <c r="V82">
        <v>686.53</v>
      </c>
      <c r="W82">
        <v>4</v>
      </c>
      <c r="X82">
        <v>0</v>
      </c>
      <c r="Y82">
        <v>1</v>
      </c>
      <c r="Z82">
        <v>0</v>
      </c>
      <c r="AA82">
        <v>0</v>
      </c>
      <c r="AB82">
        <v>3</v>
      </c>
      <c r="AC82">
        <v>20</v>
      </c>
      <c r="AD82">
        <v>4</v>
      </c>
      <c r="AE82">
        <v>2</v>
      </c>
      <c r="AF82">
        <v>0</v>
      </c>
      <c r="AG82">
        <v>3</v>
      </c>
      <c r="AH82">
        <v>5</v>
      </c>
      <c r="AI82">
        <v>0</v>
      </c>
      <c r="AJ82">
        <v>4</v>
      </c>
      <c r="AK82">
        <v>1</v>
      </c>
      <c r="AL82">
        <v>16</v>
      </c>
      <c r="AM82">
        <v>3</v>
      </c>
      <c r="AN82">
        <v>9</v>
      </c>
      <c r="AO82">
        <v>2</v>
      </c>
      <c r="AP82">
        <v>5</v>
      </c>
      <c r="AQ82">
        <v>2</v>
      </c>
      <c r="AR82">
        <v>13</v>
      </c>
    </row>
    <row r="83" spans="1:44" x14ac:dyDescent="0.25">
      <c r="A83" t="s">
        <v>252</v>
      </c>
      <c r="B83" t="s">
        <v>253</v>
      </c>
      <c r="C83">
        <v>5</v>
      </c>
      <c r="D83">
        <v>33564</v>
      </c>
      <c r="E83">
        <v>1.035018142</v>
      </c>
      <c r="F83">
        <v>21542</v>
      </c>
      <c r="G83">
        <v>122</v>
      </c>
      <c r="H83">
        <v>21420</v>
      </c>
      <c r="I83">
        <v>64.181861519999998</v>
      </c>
      <c r="J83" t="s">
        <v>101</v>
      </c>
      <c r="K83">
        <v>74.291345969999995</v>
      </c>
      <c r="L83">
        <v>208</v>
      </c>
      <c r="M83">
        <v>55</v>
      </c>
      <c r="N83">
        <v>16806</v>
      </c>
      <c r="O83">
        <v>106</v>
      </c>
      <c r="P83">
        <v>907</v>
      </c>
      <c r="Q83">
        <v>2215</v>
      </c>
      <c r="R83">
        <v>648</v>
      </c>
      <c r="S83">
        <v>343</v>
      </c>
      <c r="T83">
        <v>18569</v>
      </c>
      <c r="U83">
        <v>2739</v>
      </c>
      <c r="V83">
        <v>696.15</v>
      </c>
      <c r="W83">
        <v>20</v>
      </c>
      <c r="X83">
        <v>0</v>
      </c>
      <c r="Y83">
        <v>3</v>
      </c>
      <c r="Z83">
        <v>3</v>
      </c>
      <c r="AA83">
        <v>3</v>
      </c>
      <c r="AB83">
        <v>2</v>
      </c>
      <c r="AC83">
        <v>16</v>
      </c>
      <c r="AD83">
        <v>4</v>
      </c>
      <c r="AE83">
        <v>3</v>
      </c>
      <c r="AF83">
        <v>1</v>
      </c>
      <c r="AG83">
        <v>1</v>
      </c>
      <c r="AH83">
        <v>4</v>
      </c>
      <c r="AI83">
        <v>4</v>
      </c>
      <c r="AJ83">
        <v>4</v>
      </c>
      <c r="AK83">
        <v>2</v>
      </c>
      <c r="AL83">
        <v>14</v>
      </c>
      <c r="AM83">
        <v>4</v>
      </c>
      <c r="AN83">
        <v>2</v>
      </c>
      <c r="AO83">
        <v>12</v>
      </c>
      <c r="AP83">
        <v>8</v>
      </c>
      <c r="AQ83">
        <v>9</v>
      </c>
      <c r="AR83">
        <v>13</v>
      </c>
    </row>
    <row r="84" spans="1:44" x14ac:dyDescent="0.25">
      <c r="A84" t="s">
        <v>266</v>
      </c>
      <c r="B84" t="s">
        <v>267</v>
      </c>
      <c r="C84">
        <v>5</v>
      </c>
      <c r="D84">
        <v>31434</v>
      </c>
      <c r="E84">
        <v>0.96933501</v>
      </c>
      <c r="F84">
        <v>18181</v>
      </c>
      <c r="G84">
        <v>164</v>
      </c>
      <c r="H84">
        <v>18017</v>
      </c>
      <c r="I84">
        <v>57.838646050000001</v>
      </c>
      <c r="J84" t="s">
        <v>101</v>
      </c>
      <c r="K84">
        <v>74.065590259999993</v>
      </c>
      <c r="L84">
        <v>1145</v>
      </c>
      <c r="M84">
        <v>143</v>
      </c>
      <c r="N84">
        <v>9328</v>
      </c>
      <c r="O84">
        <v>80</v>
      </c>
      <c r="P84">
        <v>1035</v>
      </c>
      <c r="Q84">
        <v>1283</v>
      </c>
      <c r="R84">
        <v>4070</v>
      </c>
      <c r="S84">
        <v>795</v>
      </c>
      <c r="T84">
        <v>15578</v>
      </c>
      <c r="U84">
        <v>2321</v>
      </c>
      <c r="V84">
        <v>585.55250000000001</v>
      </c>
      <c r="W84">
        <v>20</v>
      </c>
      <c r="X84">
        <v>0</v>
      </c>
      <c r="Y84">
        <v>2</v>
      </c>
      <c r="Z84">
        <v>2</v>
      </c>
      <c r="AA84">
        <v>1</v>
      </c>
      <c r="AB84">
        <v>2</v>
      </c>
      <c r="AC84">
        <v>16</v>
      </c>
      <c r="AD84">
        <v>4</v>
      </c>
      <c r="AE84">
        <v>2</v>
      </c>
      <c r="AF84">
        <v>3</v>
      </c>
      <c r="AG84">
        <v>6</v>
      </c>
      <c r="AH84">
        <v>10</v>
      </c>
      <c r="AI84">
        <v>15</v>
      </c>
      <c r="AJ84">
        <v>1</v>
      </c>
      <c r="AK84">
        <v>3</v>
      </c>
      <c r="AL84">
        <v>5</v>
      </c>
      <c r="AM84">
        <v>4</v>
      </c>
      <c r="AN84">
        <v>4</v>
      </c>
      <c r="AO84">
        <v>15</v>
      </c>
      <c r="AP84">
        <v>6</v>
      </c>
      <c r="AQ84">
        <v>5</v>
      </c>
      <c r="AR84">
        <v>12</v>
      </c>
    </row>
    <row r="85" spans="1:44" x14ac:dyDescent="0.25">
      <c r="A85" t="s">
        <v>240</v>
      </c>
      <c r="B85" t="s">
        <v>241</v>
      </c>
      <c r="C85">
        <v>5</v>
      </c>
      <c r="D85">
        <v>32778</v>
      </c>
      <c r="E85">
        <v>1.0107801409999999</v>
      </c>
      <c r="F85">
        <v>20942</v>
      </c>
      <c r="G85">
        <v>235</v>
      </c>
      <c r="H85">
        <v>20707</v>
      </c>
      <c r="I85">
        <v>63.890414300000003</v>
      </c>
      <c r="J85" t="s">
        <v>101</v>
      </c>
      <c r="K85">
        <v>66.533903240000001</v>
      </c>
      <c r="L85">
        <v>521</v>
      </c>
      <c r="M85">
        <v>11</v>
      </c>
      <c r="N85">
        <v>10634</v>
      </c>
      <c r="O85">
        <v>78</v>
      </c>
      <c r="P85">
        <v>1545</v>
      </c>
      <c r="Q85">
        <v>2466</v>
      </c>
      <c r="R85">
        <v>4443</v>
      </c>
      <c r="S85">
        <v>882</v>
      </c>
      <c r="T85">
        <v>17143</v>
      </c>
      <c r="U85">
        <v>3445</v>
      </c>
      <c r="V85">
        <v>672.97749999999996</v>
      </c>
      <c r="W85">
        <v>8</v>
      </c>
      <c r="X85">
        <v>0</v>
      </c>
      <c r="Y85">
        <v>3</v>
      </c>
      <c r="Z85">
        <v>3</v>
      </c>
      <c r="AA85">
        <v>2</v>
      </c>
      <c r="AB85">
        <v>3</v>
      </c>
      <c r="AC85">
        <v>21</v>
      </c>
      <c r="AD85">
        <v>4</v>
      </c>
      <c r="AE85">
        <v>3</v>
      </c>
      <c r="AF85">
        <v>1</v>
      </c>
      <c r="AG85">
        <v>4</v>
      </c>
      <c r="AH85">
        <v>14</v>
      </c>
      <c r="AI85">
        <v>12</v>
      </c>
      <c r="AJ85">
        <v>2</v>
      </c>
      <c r="AK85">
        <v>1</v>
      </c>
      <c r="AL85">
        <v>12</v>
      </c>
      <c r="AM85">
        <v>1</v>
      </c>
      <c r="AN85">
        <v>4</v>
      </c>
      <c r="AO85">
        <v>8</v>
      </c>
      <c r="AP85">
        <v>1</v>
      </c>
      <c r="AQ85">
        <v>5</v>
      </c>
      <c r="AR85">
        <v>15</v>
      </c>
    </row>
    <row r="86" spans="1:44" x14ac:dyDescent="0.25">
      <c r="A86" t="s">
        <v>244</v>
      </c>
      <c r="B86" t="s">
        <v>245</v>
      </c>
      <c r="C86">
        <v>5</v>
      </c>
      <c r="D86">
        <v>33065</v>
      </c>
      <c r="E86">
        <v>1.0196304039999999</v>
      </c>
      <c r="F86">
        <v>22284</v>
      </c>
      <c r="G86">
        <v>117</v>
      </c>
      <c r="H86">
        <v>22167</v>
      </c>
      <c r="I86">
        <v>67.39452593</v>
      </c>
      <c r="J86" t="s">
        <v>101</v>
      </c>
      <c r="K86">
        <v>32.340425529999997</v>
      </c>
      <c r="L86">
        <v>1614</v>
      </c>
      <c r="M86">
        <v>188</v>
      </c>
      <c r="N86">
        <v>5838</v>
      </c>
      <c r="O86">
        <v>805</v>
      </c>
      <c r="P86">
        <v>2405</v>
      </c>
      <c r="Q86">
        <v>5601</v>
      </c>
      <c r="R86">
        <v>4760</v>
      </c>
      <c r="S86">
        <v>827</v>
      </c>
      <c r="T86">
        <v>14617</v>
      </c>
      <c r="U86">
        <v>7473</v>
      </c>
      <c r="V86">
        <v>720.42750000000001</v>
      </c>
      <c r="W86">
        <v>52</v>
      </c>
      <c r="X86">
        <v>0</v>
      </c>
      <c r="Y86">
        <v>14</v>
      </c>
      <c r="Z86">
        <v>0</v>
      </c>
      <c r="AA86">
        <v>2</v>
      </c>
      <c r="AB86">
        <v>0</v>
      </c>
      <c r="AC86">
        <v>4</v>
      </c>
      <c r="AD86">
        <v>2</v>
      </c>
      <c r="AE86">
        <v>5</v>
      </c>
      <c r="AF86">
        <v>0</v>
      </c>
      <c r="AG86">
        <v>5</v>
      </c>
      <c r="AH86">
        <v>6</v>
      </c>
      <c r="AI86">
        <v>10</v>
      </c>
      <c r="AJ86">
        <v>0</v>
      </c>
      <c r="AK86">
        <v>2</v>
      </c>
      <c r="AL86">
        <v>5</v>
      </c>
      <c r="AM86">
        <v>6</v>
      </c>
      <c r="AN86">
        <v>3</v>
      </c>
      <c r="AO86">
        <v>5</v>
      </c>
      <c r="AP86">
        <v>0</v>
      </c>
      <c r="AQ86">
        <v>3</v>
      </c>
      <c r="AR86">
        <v>5</v>
      </c>
    </row>
    <row r="87" spans="1:44" x14ac:dyDescent="0.25">
      <c r="A87" t="s">
        <v>270</v>
      </c>
      <c r="B87" t="s">
        <v>271</v>
      </c>
      <c r="C87">
        <v>5</v>
      </c>
      <c r="D87">
        <v>31308</v>
      </c>
      <c r="E87">
        <v>0.96544952900000003</v>
      </c>
      <c r="F87">
        <v>19597</v>
      </c>
      <c r="G87">
        <v>123</v>
      </c>
      <c r="H87">
        <v>19474</v>
      </c>
      <c r="I87">
        <v>62.594225119999997</v>
      </c>
      <c r="J87" t="s">
        <v>104</v>
      </c>
      <c r="K87">
        <v>7.431107441</v>
      </c>
      <c r="L87">
        <v>676</v>
      </c>
      <c r="M87">
        <v>414</v>
      </c>
      <c r="N87">
        <v>386</v>
      </c>
      <c r="O87">
        <v>608</v>
      </c>
      <c r="P87">
        <v>3776</v>
      </c>
      <c r="Q87">
        <v>7312</v>
      </c>
      <c r="R87">
        <v>5571</v>
      </c>
      <c r="S87">
        <v>590</v>
      </c>
      <c r="T87">
        <v>10409</v>
      </c>
      <c r="U87">
        <v>8969</v>
      </c>
      <c r="V87">
        <v>632.90499999999997</v>
      </c>
      <c r="W87">
        <v>45</v>
      </c>
      <c r="X87">
        <v>0</v>
      </c>
      <c r="Y87">
        <v>18</v>
      </c>
      <c r="Z87">
        <v>0</v>
      </c>
      <c r="AA87">
        <v>1</v>
      </c>
      <c r="AB87">
        <v>1</v>
      </c>
      <c r="AC87">
        <v>2</v>
      </c>
      <c r="AD87">
        <v>1</v>
      </c>
      <c r="AE87">
        <v>5</v>
      </c>
      <c r="AF87">
        <v>3</v>
      </c>
      <c r="AG87">
        <v>1</v>
      </c>
      <c r="AH87">
        <v>5</v>
      </c>
      <c r="AI87">
        <v>19</v>
      </c>
      <c r="AJ87">
        <v>4</v>
      </c>
      <c r="AK87">
        <v>1</v>
      </c>
      <c r="AL87">
        <v>1</v>
      </c>
      <c r="AM87">
        <v>8</v>
      </c>
      <c r="AN87">
        <v>1</v>
      </c>
      <c r="AO87">
        <v>11</v>
      </c>
      <c r="AP87">
        <v>3</v>
      </c>
      <c r="AQ87">
        <v>8</v>
      </c>
      <c r="AR87">
        <v>3</v>
      </c>
    </row>
    <row r="88" spans="1:44" x14ac:dyDescent="0.25">
      <c r="A88" t="s">
        <v>246</v>
      </c>
      <c r="B88" t="s">
        <v>247</v>
      </c>
      <c r="C88">
        <v>5</v>
      </c>
      <c r="D88">
        <v>32235</v>
      </c>
      <c r="E88">
        <v>0.99403556800000004</v>
      </c>
      <c r="F88">
        <v>21152</v>
      </c>
      <c r="G88">
        <v>96</v>
      </c>
      <c r="H88">
        <v>21056</v>
      </c>
      <c r="I88">
        <v>65.618116950000001</v>
      </c>
      <c r="J88" t="s">
        <v>104</v>
      </c>
      <c r="K88">
        <v>-7.9466412579999997</v>
      </c>
      <c r="L88">
        <v>1515</v>
      </c>
      <c r="M88">
        <v>124</v>
      </c>
      <c r="N88">
        <v>511</v>
      </c>
      <c r="O88">
        <v>576</v>
      </c>
      <c r="P88">
        <v>2231</v>
      </c>
      <c r="Q88">
        <v>8967</v>
      </c>
      <c r="R88">
        <v>5404</v>
      </c>
      <c r="S88">
        <v>1588</v>
      </c>
      <c r="T88">
        <v>9661</v>
      </c>
      <c r="U88">
        <v>11329</v>
      </c>
      <c r="V88">
        <v>684.32</v>
      </c>
      <c r="W88">
        <v>74</v>
      </c>
      <c r="X88">
        <v>0</v>
      </c>
      <c r="Y88">
        <v>22</v>
      </c>
      <c r="Z88">
        <v>1</v>
      </c>
      <c r="AA88">
        <v>3</v>
      </c>
      <c r="AB88">
        <v>1</v>
      </c>
      <c r="AC88">
        <v>0</v>
      </c>
      <c r="AD88">
        <v>2</v>
      </c>
      <c r="AE88">
        <v>0</v>
      </c>
      <c r="AF88">
        <v>0</v>
      </c>
      <c r="AG88">
        <v>2</v>
      </c>
      <c r="AH88">
        <v>3</v>
      </c>
      <c r="AI88">
        <v>15</v>
      </c>
      <c r="AJ88">
        <v>3</v>
      </c>
      <c r="AK88">
        <v>0</v>
      </c>
      <c r="AL88">
        <v>1</v>
      </c>
      <c r="AM88">
        <v>4</v>
      </c>
      <c r="AN88">
        <v>5</v>
      </c>
      <c r="AO88">
        <v>3</v>
      </c>
      <c r="AP88">
        <v>0</v>
      </c>
      <c r="AQ88">
        <v>0</v>
      </c>
      <c r="AR88">
        <v>1</v>
      </c>
    </row>
    <row r="89" spans="1:44" x14ac:dyDescent="0.25">
      <c r="A89" t="s">
        <v>248</v>
      </c>
      <c r="B89" t="s">
        <v>249</v>
      </c>
      <c r="C89">
        <v>5</v>
      </c>
      <c r="D89">
        <v>33622</v>
      </c>
      <c r="E89">
        <v>1.0368066970000001</v>
      </c>
      <c r="F89">
        <v>21215</v>
      </c>
      <c r="G89">
        <v>118</v>
      </c>
      <c r="H89">
        <v>21097</v>
      </c>
      <c r="I89">
        <v>63.098566409999997</v>
      </c>
      <c r="J89" t="s">
        <v>104</v>
      </c>
      <c r="K89">
        <v>-10.382565659999999</v>
      </c>
      <c r="L89">
        <v>860</v>
      </c>
      <c r="M89">
        <v>117</v>
      </c>
      <c r="N89">
        <v>145</v>
      </c>
      <c r="O89">
        <v>794</v>
      </c>
      <c r="P89">
        <v>2151</v>
      </c>
      <c r="Q89">
        <v>9628</v>
      </c>
      <c r="R89">
        <v>6261</v>
      </c>
      <c r="S89">
        <v>1005</v>
      </c>
      <c r="T89">
        <v>9417</v>
      </c>
      <c r="U89">
        <v>11599</v>
      </c>
      <c r="V89">
        <v>685.65250000000003</v>
      </c>
      <c r="W89">
        <v>55</v>
      </c>
      <c r="X89">
        <v>0</v>
      </c>
      <c r="Y89">
        <v>18</v>
      </c>
      <c r="Z89">
        <v>2</v>
      </c>
      <c r="AA89">
        <v>2</v>
      </c>
      <c r="AB89">
        <v>2</v>
      </c>
      <c r="AC89">
        <v>0</v>
      </c>
      <c r="AD89">
        <v>3</v>
      </c>
      <c r="AE89">
        <v>2</v>
      </c>
      <c r="AF89">
        <v>0</v>
      </c>
      <c r="AG89">
        <v>2</v>
      </c>
      <c r="AH89">
        <v>2</v>
      </c>
      <c r="AI89">
        <v>17</v>
      </c>
      <c r="AJ89">
        <v>0</v>
      </c>
      <c r="AK89">
        <v>1</v>
      </c>
      <c r="AL89">
        <v>2</v>
      </c>
      <c r="AM89">
        <v>6</v>
      </c>
      <c r="AN89">
        <v>3</v>
      </c>
      <c r="AO89">
        <v>11</v>
      </c>
      <c r="AP89">
        <v>3</v>
      </c>
      <c r="AQ89">
        <v>0</v>
      </c>
      <c r="AR89">
        <v>5</v>
      </c>
    </row>
    <row r="90" spans="1:44" x14ac:dyDescent="0.25">
      <c r="A90" t="s">
        <v>250</v>
      </c>
      <c r="B90" t="s">
        <v>251</v>
      </c>
      <c r="C90">
        <v>5</v>
      </c>
      <c r="D90">
        <v>33128</v>
      </c>
      <c r="E90">
        <v>1.021573144</v>
      </c>
      <c r="F90">
        <v>22392</v>
      </c>
      <c r="G90">
        <v>124</v>
      </c>
      <c r="H90">
        <v>22268</v>
      </c>
      <c r="I90">
        <v>67.592368989999997</v>
      </c>
      <c r="J90" t="s">
        <v>104</v>
      </c>
      <c r="K90">
        <v>-12.98865069</v>
      </c>
      <c r="L90">
        <v>892</v>
      </c>
      <c r="M90">
        <v>108</v>
      </c>
      <c r="N90">
        <v>3015</v>
      </c>
      <c r="O90">
        <v>715</v>
      </c>
      <c r="P90">
        <v>1921</v>
      </c>
      <c r="Q90">
        <v>9792</v>
      </c>
      <c r="R90">
        <v>3832</v>
      </c>
      <c r="S90">
        <v>1856</v>
      </c>
      <c r="T90">
        <v>9660</v>
      </c>
      <c r="U90">
        <v>12544</v>
      </c>
      <c r="V90">
        <v>723.71</v>
      </c>
      <c r="W90">
        <v>73</v>
      </c>
      <c r="X90">
        <v>0</v>
      </c>
      <c r="Y90">
        <v>15</v>
      </c>
      <c r="Z90">
        <v>1</v>
      </c>
      <c r="AA90">
        <v>1</v>
      </c>
      <c r="AB90">
        <v>1</v>
      </c>
      <c r="AC90">
        <v>2</v>
      </c>
      <c r="AD90">
        <v>2</v>
      </c>
      <c r="AE90">
        <v>1</v>
      </c>
      <c r="AF90">
        <v>2</v>
      </c>
      <c r="AG90">
        <v>3</v>
      </c>
      <c r="AH90">
        <v>5</v>
      </c>
      <c r="AI90">
        <v>8</v>
      </c>
      <c r="AJ90">
        <v>2</v>
      </c>
      <c r="AK90">
        <v>1</v>
      </c>
      <c r="AL90">
        <v>2</v>
      </c>
      <c r="AM90">
        <v>3</v>
      </c>
      <c r="AN90">
        <v>2</v>
      </c>
      <c r="AO90">
        <v>4</v>
      </c>
      <c r="AP90">
        <v>2</v>
      </c>
      <c r="AQ90">
        <v>4</v>
      </c>
      <c r="AR90">
        <v>3</v>
      </c>
    </row>
    <row r="91" spans="1:44" x14ac:dyDescent="0.25">
      <c r="A91" t="s">
        <v>242</v>
      </c>
      <c r="B91" t="s">
        <v>243</v>
      </c>
      <c r="C91">
        <v>5</v>
      </c>
      <c r="D91">
        <v>32504</v>
      </c>
      <c r="E91">
        <v>1.0023307619999999</v>
      </c>
      <c r="F91">
        <v>18731</v>
      </c>
      <c r="G91">
        <v>137</v>
      </c>
      <c r="H91">
        <v>18594</v>
      </c>
      <c r="I91">
        <v>57.626753630000003</v>
      </c>
      <c r="J91" t="s">
        <v>105</v>
      </c>
      <c r="K91">
        <v>54.826859710000001</v>
      </c>
      <c r="L91">
        <v>2052</v>
      </c>
      <c r="M91">
        <v>13</v>
      </c>
      <c r="N91">
        <v>3307</v>
      </c>
      <c r="O91">
        <v>145</v>
      </c>
      <c r="P91">
        <v>3024</v>
      </c>
      <c r="Q91">
        <v>3611</v>
      </c>
      <c r="R91">
        <v>5947</v>
      </c>
      <c r="S91">
        <v>395</v>
      </c>
      <c r="T91">
        <v>14330</v>
      </c>
      <c r="U91">
        <v>4181</v>
      </c>
      <c r="V91">
        <v>604.30499999999995</v>
      </c>
      <c r="W91">
        <v>17</v>
      </c>
      <c r="X91">
        <v>0</v>
      </c>
      <c r="Y91">
        <v>0</v>
      </c>
      <c r="Z91">
        <v>1</v>
      </c>
      <c r="AA91">
        <v>2</v>
      </c>
      <c r="AB91">
        <v>3</v>
      </c>
      <c r="AC91">
        <v>10</v>
      </c>
      <c r="AD91">
        <v>4</v>
      </c>
      <c r="AE91">
        <v>0</v>
      </c>
      <c r="AF91">
        <v>1</v>
      </c>
      <c r="AG91">
        <v>4</v>
      </c>
      <c r="AH91">
        <v>11</v>
      </c>
      <c r="AI91">
        <v>9</v>
      </c>
      <c r="AJ91">
        <v>3</v>
      </c>
      <c r="AK91">
        <v>2</v>
      </c>
      <c r="AL91">
        <v>7</v>
      </c>
      <c r="AM91">
        <v>4</v>
      </c>
      <c r="AN91">
        <v>0</v>
      </c>
      <c r="AO91">
        <v>4</v>
      </c>
      <c r="AP91">
        <v>1</v>
      </c>
      <c r="AQ91">
        <v>3</v>
      </c>
      <c r="AR91">
        <v>14</v>
      </c>
    </row>
    <row r="92" spans="1:44" x14ac:dyDescent="0.25">
      <c r="A92" t="s">
        <v>268</v>
      </c>
      <c r="B92" t="s">
        <v>269</v>
      </c>
      <c r="C92">
        <v>5</v>
      </c>
      <c r="D92">
        <v>31247</v>
      </c>
      <c r="E92">
        <v>0.96356846299999999</v>
      </c>
      <c r="F92">
        <v>20735</v>
      </c>
      <c r="G92">
        <v>85</v>
      </c>
      <c r="H92">
        <v>20650</v>
      </c>
      <c r="I92">
        <v>66.358370399999998</v>
      </c>
      <c r="J92" t="s">
        <v>105</v>
      </c>
      <c r="K92">
        <v>50.69654165</v>
      </c>
      <c r="L92">
        <v>2289</v>
      </c>
      <c r="M92">
        <v>430</v>
      </c>
      <c r="N92">
        <v>4333</v>
      </c>
      <c r="O92">
        <v>999</v>
      </c>
      <c r="P92">
        <v>1614</v>
      </c>
      <c r="Q92">
        <v>3300</v>
      </c>
      <c r="R92">
        <v>7233</v>
      </c>
      <c r="S92">
        <v>279</v>
      </c>
      <c r="T92">
        <v>15469</v>
      </c>
      <c r="U92">
        <v>5061</v>
      </c>
      <c r="V92">
        <v>671.125</v>
      </c>
      <c r="W92">
        <v>53</v>
      </c>
      <c r="X92">
        <v>0</v>
      </c>
      <c r="Y92">
        <v>14</v>
      </c>
      <c r="Z92">
        <v>2</v>
      </c>
      <c r="AA92">
        <v>1</v>
      </c>
      <c r="AB92">
        <v>3</v>
      </c>
      <c r="AC92">
        <v>11</v>
      </c>
      <c r="AD92">
        <v>1</v>
      </c>
      <c r="AE92">
        <v>0</v>
      </c>
      <c r="AF92">
        <v>2</v>
      </c>
      <c r="AG92">
        <v>5</v>
      </c>
      <c r="AH92">
        <v>5</v>
      </c>
      <c r="AI92">
        <v>38</v>
      </c>
      <c r="AJ92">
        <v>1</v>
      </c>
      <c r="AK92">
        <v>3</v>
      </c>
      <c r="AL92">
        <v>5</v>
      </c>
      <c r="AM92">
        <v>7</v>
      </c>
      <c r="AN92">
        <v>2</v>
      </c>
      <c r="AO92">
        <v>8</v>
      </c>
      <c r="AP92">
        <v>2</v>
      </c>
      <c r="AQ92">
        <v>3</v>
      </c>
      <c r="AR92">
        <v>7</v>
      </c>
    </row>
    <row r="94" spans="1:44" x14ac:dyDescent="0.25">
      <c r="A94" t="s">
        <v>284</v>
      </c>
      <c r="B94" t="s">
        <v>285</v>
      </c>
      <c r="C94">
        <v>6</v>
      </c>
      <c r="D94">
        <v>31713</v>
      </c>
      <c r="E94">
        <v>0.97793857500000003</v>
      </c>
      <c r="F94">
        <v>21985</v>
      </c>
      <c r="G94">
        <v>158</v>
      </c>
      <c r="H94">
        <v>21827</v>
      </c>
      <c r="I94">
        <v>69.324882540000004</v>
      </c>
      <c r="J94" t="s">
        <v>101</v>
      </c>
      <c r="K94">
        <v>97.703366860000003</v>
      </c>
      <c r="L94">
        <v>373</v>
      </c>
      <c r="M94">
        <v>4</v>
      </c>
      <c r="N94">
        <v>20959</v>
      </c>
      <c r="O94">
        <v>12</v>
      </c>
      <c r="P94">
        <v>58</v>
      </c>
      <c r="Q94">
        <v>143</v>
      </c>
      <c r="R94">
        <v>131</v>
      </c>
      <c r="S94">
        <v>87</v>
      </c>
      <c r="T94">
        <v>21521</v>
      </c>
      <c r="U94">
        <v>250</v>
      </c>
      <c r="V94">
        <v>709.37750000000005</v>
      </c>
      <c r="W94">
        <v>4</v>
      </c>
      <c r="X94">
        <v>0</v>
      </c>
      <c r="Y94">
        <v>0</v>
      </c>
      <c r="Z94">
        <v>2</v>
      </c>
      <c r="AA94">
        <v>0</v>
      </c>
      <c r="AB94">
        <v>1</v>
      </c>
      <c r="AC94">
        <v>9</v>
      </c>
      <c r="AD94">
        <v>0</v>
      </c>
      <c r="AE94">
        <v>0</v>
      </c>
      <c r="AF94">
        <v>0</v>
      </c>
      <c r="AG94">
        <v>1</v>
      </c>
      <c r="AH94">
        <v>3</v>
      </c>
      <c r="AI94">
        <v>4</v>
      </c>
      <c r="AJ94">
        <v>2</v>
      </c>
      <c r="AK94">
        <v>1</v>
      </c>
      <c r="AL94">
        <v>7</v>
      </c>
      <c r="AM94">
        <v>1</v>
      </c>
      <c r="AN94">
        <v>1</v>
      </c>
      <c r="AO94">
        <v>5</v>
      </c>
      <c r="AP94">
        <v>3</v>
      </c>
      <c r="AQ94">
        <v>4</v>
      </c>
      <c r="AR94">
        <v>12</v>
      </c>
    </row>
    <row r="95" spans="1:44" x14ac:dyDescent="0.25">
      <c r="A95" t="s">
        <v>288</v>
      </c>
      <c r="B95" t="s">
        <v>289</v>
      </c>
      <c r="C95">
        <v>6</v>
      </c>
      <c r="D95">
        <v>33575</v>
      </c>
      <c r="E95">
        <v>1.035357351</v>
      </c>
      <c r="F95">
        <v>22404</v>
      </c>
      <c r="G95">
        <v>107</v>
      </c>
      <c r="H95">
        <v>22297</v>
      </c>
      <c r="I95">
        <v>66.728220399999998</v>
      </c>
      <c r="J95" t="s">
        <v>101</v>
      </c>
      <c r="K95">
        <v>77.016674179999995</v>
      </c>
      <c r="L95">
        <v>844</v>
      </c>
      <c r="M95">
        <v>276</v>
      </c>
      <c r="N95">
        <v>14518</v>
      </c>
      <c r="O95">
        <v>206</v>
      </c>
      <c r="P95">
        <v>993</v>
      </c>
      <c r="Q95">
        <v>1905</v>
      </c>
      <c r="R95">
        <v>3285</v>
      </c>
      <c r="S95">
        <v>141</v>
      </c>
      <c r="T95">
        <v>19640</v>
      </c>
      <c r="U95">
        <v>2550</v>
      </c>
      <c r="V95">
        <v>724.65250000000003</v>
      </c>
      <c r="W95">
        <v>22</v>
      </c>
      <c r="X95">
        <v>0</v>
      </c>
      <c r="Y95">
        <v>5</v>
      </c>
      <c r="Z95">
        <v>0</v>
      </c>
      <c r="AA95">
        <v>1</v>
      </c>
      <c r="AB95">
        <v>2</v>
      </c>
      <c r="AC95">
        <v>21</v>
      </c>
      <c r="AD95">
        <v>2</v>
      </c>
      <c r="AE95">
        <v>0</v>
      </c>
      <c r="AF95">
        <v>1</v>
      </c>
      <c r="AG95">
        <v>1</v>
      </c>
      <c r="AH95">
        <v>11</v>
      </c>
      <c r="AI95">
        <v>7</v>
      </c>
      <c r="AJ95">
        <v>8</v>
      </c>
      <c r="AK95">
        <v>2</v>
      </c>
      <c r="AL95">
        <v>13</v>
      </c>
      <c r="AM95">
        <v>3</v>
      </c>
      <c r="AN95">
        <v>5</v>
      </c>
      <c r="AO95">
        <v>6</v>
      </c>
      <c r="AP95">
        <v>4</v>
      </c>
      <c r="AQ95">
        <v>1</v>
      </c>
      <c r="AR95">
        <v>14</v>
      </c>
    </row>
    <row r="96" spans="1:44" x14ac:dyDescent="0.25">
      <c r="A96" t="s">
        <v>296</v>
      </c>
      <c r="B96" t="s">
        <v>297</v>
      </c>
      <c r="C96">
        <v>6</v>
      </c>
      <c r="D96">
        <v>32559</v>
      </c>
      <c r="E96">
        <v>1.0040268050000001</v>
      </c>
      <c r="F96">
        <v>21408</v>
      </c>
      <c r="G96">
        <v>80</v>
      </c>
      <c r="H96">
        <v>21328</v>
      </c>
      <c r="I96">
        <v>65.751405140000003</v>
      </c>
      <c r="J96" t="s">
        <v>101</v>
      </c>
      <c r="K96">
        <v>78.411770250000004</v>
      </c>
      <c r="L96">
        <v>2131</v>
      </c>
      <c r="M96">
        <v>32</v>
      </c>
      <c r="N96">
        <v>10110</v>
      </c>
      <c r="O96">
        <v>745</v>
      </c>
      <c r="P96">
        <v>217</v>
      </c>
      <c r="Q96">
        <v>1431</v>
      </c>
      <c r="R96">
        <v>6459</v>
      </c>
      <c r="S96">
        <v>62</v>
      </c>
      <c r="T96">
        <v>18917</v>
      </c>
      <c r="U96">
        <v>2289</v>
      </c>
      <c r="V96">
        <v>693.16</v>
      </c>
      <c r="W96">
        <v>19</v>
      </c>
      <c r="X96">
        <v>0</v>
      </c>
      <c r="Y96">
        <v>4</v>
      </c>
      <c r="Z96">
        <v>1</v>
      </c>
      <c r="AA96">
        <v>0</v>
      </c>
      <c r="AB96">
        <v>4</v>
      </c>
      <c r="AC96">
        <v>14</v>
      </c>
      <c r="AD96">
        <v>3</v>
      </c>
      <c r="AE96">
        <v>6</v>
      </c>
      <c r="AF96">
        <v>2</v>
      </c>
      <c r="AG96">
        <v>2</v>
      </c>
      <c r="AH96">
        <v>6</v>
      </c>
      <c r="AI96">
        <v>9</v>
      </c>
      <c r="AJ96">
        <v>2</v>
      </c>
      <c r="AK96">
        <v>2</v>
      </c>
      <c r="AL96">
        <v>15</v>
      </c>
      <c r="AM96">
        <v>8</v>
      </c>
      <c r="AN96">
        <v>8</v>
      </c>
      <c r="AO96">
        <v>7</v>
      </c>
      <c r="AP96">
        <v>5</v>
      </c>
      <c r="AQ96">
        <v>10</v>
      </c>
      <c r="AR96">
        <v>14</v>
      </c>
    </row>
    <row r="97" spans="1:44" x14ac:dyDescent="0.25">
      <c r="A97" t="s">
        <v>292</v>
      </c>
      <c r="B97" t="s">
        <v>293</v>
      </c>
      <c r="C97">
        <v>6</v>
      </c>
      <c r="D97">
        <v>32999</v>
      </c>
      <c r="E97">
        <v>1.0175951519999999</v>
      </c>
      <c r="F97">
        <v>21273</v>
      </c>
      <c r="G97">
        <v>138</v>
      </c>
      <c r="H97">
        <v>21135</v>
      </c>
      <c r="I97">
        <v>64.465589870000002</v>
      </c>
      <c r="J97" t="s">
        <v>101</v>
      </c>
      <c r="K97">
        <v>32.73798214</v>
      </c>
      <c r="L97">
        <v>1204</v>
      </c>
      <c r="M97">
        <v>1031</v>
      </c>
      <c r="N97">
        <v>8409</v>
      </c>
      <c r="O97">
        <v>254</v>
      </c>
      <c r="P97">
        <v>1267</v>
      </c>
      <c r="Q97">
        <v>4804</v>
      </c>
      <c r="R97">
        <v>3092</v>
      </c>
      <c r="S97">
        <v>919</v>
      </c>
      <c r="T97">
        <v>13972</v>
      </c>
      <c r="U97">
        <v>7080</v>
      </c>
      <c r="V97">
        <v>686.88750000000005</v>
      </c>
      <c r="W97">
        <v>72</v>
      </c>
      <c r="X97">
        <v>0</v>
      </c>
      <c r="Y97">
        <v>11</v>
      </c>
      <c r="Z97">
        <v>1</v>
      </c>
      <c r="AA97">
        <v>0</v>
      </c>
      <c r="AB97">
        <v>0</v>
      </c>
      <c r="AC97">
        <v>7</v>
      </c>
      <c r="AD97">
        <v>1</v>
      </c>
      <c r="AE97">
        <v>3</v>
      </c>
      <c r="AF97">
        <v>2</v>
      </c>
      <c r="AG97">
        <v>1</v>
      </c>
      <c r="AH97">
        <v>4</v>
      </c>
      <c r="AI97">
        <v>9</v>
      </c>
      <c r="AJ97">
        <v>4</v>
      </c>
      <c r="AK97">
        <v>2</v>
      </c>
      <c r="AL97">
        <v>3</v>
      </c>
      <c r="AM97">
        <v>6</v>
      </c>
      <c r="AN97">
        <v>7</v>
      </c>
      <c r="AO97">
        <v>9</v>
      </c>
      <c r="AP97">
        <v>1</v>
      </c>
      <c r="AQ97">
        <v>6</v>
      </c>
      <c r="AR97">
        <v>6</v>
      </c>
    </row>
    <row r="98" spans="1:44" x14ac:dyDescent="0.25">
      <c r="A98" t="s">
        <v>300</v>
      </c>
      <c r="B98" t="s">
        <v>301</v>
      </c>
      <c r="C98">
        <v>6</v>
      </c>
      <c r="D98">
        <v>33915</v>
      </c>
      <c r="E98">
        <v>1.045841982</v>
      </c>
      <c r="F98">
        <v>20952</v>
      </c>
      <c r="G98">
        <v>116</v>
      </c>
      <c r="H98">
        <v>20836</v>
      </c>
      <c r="I98">
        <v>61.777974350000001</v>
      </c>
      <c r="J98" t="s">
        <v>101</v>
      </c>
      <c r="K98">
        <v>96.824784059999999</v>
      </c>
      <c r="L98">
        <v>259</v>
      </c>
      <c r="M98">
        <v>2</v>
      </c>
      <c r="N98">
        <v>19769</v>
      </c>
      <c r="O98">
        <v>12</v>
      </c>
      <c r="P98">
        <v>55</v>
      </c>
      <c r="Q98">
        <v>259</v>
      </c>
      <c r="R98">
        <v>311</v>
      </c>
      <c r="S98">
        <v>49</v>
      </c>
      <c r="T98">
        <v>20394</v>
      </c>
      <c r="U98">
        <v>329</v>
      </c>
      <c r="V98">
        <v>677.17</v>
      </c>
      <c r="W98">
        <v>7</v>
      </c>
      <c r="X98">
        <v>0</v>
      </c>
      <c r="Y98">
        <v>8</v>
      </c>
      <c r="Z98">
        <v>0</v>
      </c>
      <c r="AA98">
        <v>0</v>
      </c>
      <c r="AB98">
        <v>0</v>
      </c>
      <c r="AC98">
        <v>22</v>
      </c>
      <c r="AD98">
        <v>5</v>
      </c>
      <c r="AE98">
        <v>1</v>
      </c>
      <c r="AF98">
        <v>4</v>
      </c>
      <c r="AG98">
        <v>3</v>
      </c>
      <c r="AH98">
        <v>3</v>
      </c>
      <c r="AI98">
        <v>3</v>
      </c>
      <c r="AJ98">
        <v>8</v>
      </c>
      <c r="AK98">
        <v>4</v>
      </c>
      <c r="AL98">
        <v>9</v>
      </c>
      <c r="AM98">
        <v>2</v>
      </c>
      <c r="AN98">
        <v>6</v>
      </c>
      <c r="AO98">
        <v>9</v>
      </c>
      <c r="AP98">
        <v>12</v>
      </c>
      <c r="AQ98">
        <v>6</v>
      </c>
      <c r="AR98">
        <v>8</v>
      </c>
    </row>
    <row r="99" spans="1:44" x14ac:dyDescent="0.25">
      <c r="A99" t="s">
        <v>298</v>
      </c>
      <c r="B99" t="s">
        <v>299</v>
      </c>
      <c r="C99">
        <v>6</v>
      </c>
      <c r="D99">
        <v>32683</v>
      </c>
      <c r="E99">
        <v>1.0078506119999999</v>
      </c>
      <c r="F99">
        <v>19920</v>
      </c>
      <c r="G99">
        <v>128</v>
      </c>
      <c r="H99">
        <v>19792</v>
      </c>
      <c r="I99">
        <v>60.949117280000003</v>
      </c>
      <c r="J99" t="s">
        <v>101</v>
      </c>
      <c r="K99">
        <v>97.91761898</v>
      </c>
      <c r="L99">
        <v>129</v>
      </c>
      <c r="M99">
        <v>4</v>
      </c>
      <c r="N99">
        <v>19058</v>
      </c>
      <c r="O99">
        <v>5</v>
      </c>
      <c r="P99">
        <v>63</v>
      </c>
      <c r="Q99">
        <v>173</v>
      </c>
      <c r="R99">
        <v>234</v>
      </c>
      <c r="S99">
        <v>18</v>
      </c>
      <c r="T99">
        <v>19484</v>
      </c>
      <c r="U99">
        <v>205</v>
      </c>
      <c r="V99">
        <v>643.24</v>
      </c>
      <c r="W99">
        <v>5</v>
      </c>
      <c r="X99">
        <v>0</v>
      </c>
      <c r="Y99">
        <v>1</v>
      </c>
      <c r="Z99">
        <v>0</v>
      </c>
      <c r="AA99">
        <v>1</v>
      </c>
      <c r="AB99">
        <v>1</v>
      </c>
      <c r="AC99">
        <v>17</v>
      </c>
      <c r="AD99">
        <v>3</v>
      </c>
      <c r="AE99">
        <v>3</v>
      </c>
      <c r="AF99">
        <v>2</v>
      </c>
      <c r="AG99">
        <v>3</v>
      </c>
      <c r="AH99">
        <v>9</v>
      </c>
      <c r="AI99">
        <v>2</v>
      </c>
      <c r="AJ99">
        <v>6</v>
      </c>
      <c r="AK99">
        <v>3</v>
      </c>
      <c r="AL99">
        <v>6</v>
      </c>
      <c r="AM99">
        <v>1</v>
      </c>
      <c r="AN99">
        <v>10</v>
      </c>
      <c r="AO99">
        <v>12</v>
      </c>
      <c r="AP99">
        <v>1</v>
      </c>
      <c r="AQ99">
        <v>7</v>
      </c>
      <c r="AR99">
        <v>15</v>
      </c>
    </row>
    <row r="100" spans="1:44" x14ac:dyDescent="0.25">
      <c r="A100" t="s">
        <v>272</v>
      </c>
      <c r="B100" t="s">
        <v>273</v>
      </c>
      <c r="C100">
        <v>6</v>
      </c>
      <c r="D100">
        <v>32438</v>
      </c>
      <c r="E100">
        <v>1.0002955099999999</v>
      </c>
      <c r="F100">
        <v>22771</v>
      </c>
      <c r="G100">
        <v>69</v>
      </c>
      <c r="H100">
        <v>22702</v>
      </c>
      <c r="I100">
        <v>70.198532589999999</v>
      </c>
      <c r="J100" t="s">
        <v>104</v>
      </c>
      <c r="K100">
        <v>-34.785875279999999</v>
      </c>
      <c r="L100">
        <v>1840</v>
      </c>
      <c r="M100">
        <v>233</v>
      </c>
      <c r="N100">
        <v>65</v>
      </c>
      <c r="O100">
        <v>2607</v>
      </c>
      <c r="P100">
        <v>399</v>
      </c>
      <c r="Q100">
        <v>9928</v>
      </c>
      <c r="R100">
        <v>5074</v>
      </c>
      <c r="S100">
        <v>2340</v>
      </c>
      <c r="T100">
        <v>7378</v>
      </c>
      <c r="U100">
        <v>15249</v>
      </c>
      <c r="V100">
        <v>737.81500000000005</v>
      </c>
      <c r="W100">
        <v>141</v>
      </c>
      <c r="X100">
        <v>0</v>
      </c>
      <c r="Y100">
        <v>20</v>
      </c>
      <c r="Z100">
        <v>1</v>
      </c>
      <c r="AA100">
        <v>1</v>
      </c>
      <c r="AB100">
        <v>1</v>
      </c>
      <c r="AC100">
        <v>0</v>
      </c>
      <c r="AD100">
        <v>1</v>
      </c>
      <c r="AE100">
        <v>1</v>
      </c>
      <c r="AF100">
        <v>0</v>
      </c>
      <c r="AG100">
        <v>2</v>
      </c>
      <c r="AH100">
        <v>5</v>
      </c>
      <c r="AI100">
        <v>9</v>
      </c>
      <c r="AJ100">
        <v>4</v>
      </c>
      <c r="AK100">
        <v>2</v>
      </c>
      <c r="AL100">
        <v>4</v>
      </c>
      <c r="AM100">
        <v>7</v>
      </c>
      <c r="AN100">
        <v>1</v>
      </c>
      <c r="AO100">
        <v>3</v>
      </c>
      <c r="AP100">
        <v>2</v>
      </c>
      <c r="AQ100">
        <v>3</v>
      </c>
      <c r="AR100">
        <v>8</v>
      </c>
    </row>
    <row r="101" spans="1:44" x14ac:dyDescent="0.25">
      <c r="A101" t="s">
        <v>294</v>
      </c>
      <c r="B101" t="s">
        <v>295</v>
      </c>
      <c r="C101">
        <v>6</v>
      </c>
      <c r="D101">
        <v>33440</v>
      </c>
      <c r="E101">
        <v>1.0311943349999999</v>
      </c>
      <c r="F101">
        <v>22816</v>
      </c>
      <c r="G101">
        <v>120</v>
      </c>
      <c r="H101">
        <v>22696</v>
      </c>
      <c r="I101">
        <v>68.229665069999996</v>
      </c>
      <c r="J101" t="s">
        <v>104</v>
      </c>
      <c r="K101">
        <v>-2.1176886690000001</v>
      </c>
      <c r="L101">
        <v>1503</v>
      </c>
      <c r="M101">
        <v>543</v>
      </c>
      <c r="N101">
        <v>36</v>
      </c>
      <c r="O101">
        <v>797</v>
      </c>
      <c r="P101">
        <v>2585</v>
      </c>
      <c r="Q101">
        <v>7982</v>
      </c>
      <c r="R101">
        <v>6946</v>
      </c>
      <c r="S101">
        <v>2149</v>
      </c>
      <c r="T101">
        <v>11070</v>
      </c>
      <c r="U101">
        <v>11549</v>
      </c>
      <c r="V101">
        <v>737.62</v>
      </c>
      <c r="W101">
        <v>78</v>
      </c>
      <c r="X101">
        <v>0</v>
      </c>
      <c r="Y101">
        <v>16</v>
      </c>
      <c r="Z101">
        <v>0</v>
      </c>
      <c r="AA101">
        <v>2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3</v>
      </c>
      <c r="AH101">
        <v>4</v>
      </c>
      <c r="AI101">
        <v>15</v>
      </c>
      <c r="AJ101">
        <v>1</v>
      </c>
      <c r="AK101">
        <v>1</v>
      </c>
      <c r="AL101">
        <v>2</v>
      </c>
      <c r="AM101">
        <v>10</v>
      </c>
      <c r="AN101">
        <v>2</v>
      </c>
      <c r="AO101">
        <v>7</v>
      </c>
      <c r="AP101">
        <v>2</v>
      </c>
      <c r="AQ101">
        <v>0</v>
      </c>
      <c r="AR101">
        <v>9</v>
      </c>
    </row>
    <row r="102" spans="1:44" x14ac:dyDescent="0.25">
      <c r="A102" t="s">
        <v>290</v>
      </c>
      <c r="B102" t="s">
        <v>291</v>
      </c>
      <c r="C102">
        <v>6</v>
      </c>
      <c r="D102">
        <v>31810</v>
      </c>
      <c r="E102">
        <v>0.980929779</v>
      </c>
      <c r="F102">
        <v>21016</v>
      </c>
      <c r="G102">
        <v>93</v>
      </c>
      <c r="H102">
        <v>20923</v>
      </c>
      <c r="I102">
        <v>66.067274440000006</v>
      </c>
      <c r="J102" t="s">
        <v>104</v>
      </c>
      <c r="K102">
        <v>-20.907695260000001</v>
      </c>
      <c r="L102">
        <v>737</v>
      </c>
      <c r="M102">
        <v>183</v>
      </c>
      <c r="N102">
        <v>1304</v>
      </c>
      <c r="O102">
        <v>779</v>
      </c>
      <c r="P102">
        <v>1727</v>
      </c>
      <c r="Q102">
        <v>10283</v>
      </c>
      <c r="R102">
        <v>4475</v>
      </c>
      <c r="S102">
        <v>1261</v>
      </c>
      <c r="T102">
        <v>8243</v>
      </c>
      <c r="U102">
        <v>12601</v>
      </c>
      <c r="V102">
        <v>679.99749999999995</v>
      </c>
      <c r="W102">
        <v>95</v>
      </c>
      <c r="X102">
        <v>0</v>
      </c>
      <c r="Y102">
        <v>21</v>
      </c>
      <c r="Z102">
        <v>0</v>
      </c>
      <c r="AA102">
        <v>2</v>
      </c>
      <c r="AB102">
        <v>1</v>
      </c>
      <c r="AC102">
        <v>2</v>
      </c>
      <c r="AD102">
        <v>1</v>
      </c>
      <c r="AE102">
        <v>0</v>
      </c>
      <c r="AF102">
        <v>1</v>
      </c>
      <c r="AG102">
        <v>3</v>
      </c>
      <c r="AH102">
        <v>6</v>
      </c>
      <c r="AI102">
        <v>9</v>
      </c>
      <c r="AJ102">
        <v>3</v>
      </c>
      <c r="AK102">
        <v>1</v>
      </c>
      <c r="AL102">
        <v>0</v>
      </c>
      <c r="AM102">
        <v>6</v>
      </c>
      <c r="AN102">
        <v>4</v>
      </c>
      <c r="AO102">
        <v>12</v>
      </c>
      <c r="AP102">
        <v>1</v>
      </c>
      <c r="AQ102">
        <v>2</v>
      </c>
      <c r="AR102">
        <v>4</v>
      </c>
    </row>
    <row r="103" spans="1:44" x14ac:dyDescent="0.25">
      <c r="A103" t="s">
        <v>280</v>
      </c>
      <c r="B103" t="s">
        <v>281</v>
      </c>
      <c r="C103">
        <v>6</v>
      </c>
      <c r="D103">
        <v>33710</v>
      </c>
      <c r="E103">
        <v>1.0395203660000001</v>
      </c>
      <c r="F103">
        <v>21868</v>
      </c>
      <c r="G103">
        <v>106</v>
      </c>
      <c r="H103">
        <v>21762</v>
      </c>
      <c r="I103">
        <v>64.870958169999994</v>
      </c>
      <c r="J103" t="s">
        <v>104</v>
      </c>
      <c r="K103">
        <v>4.1532071989999997</v>
      </c>
      <c r="L103">
        <v>2783</v>
      </c>
      <c r="M103">
        <v>106</v>
      </c>
      <c r="N103">
        <v>97</v>
      </c>
      <c r="O103">
        <v>781</v>
      </c>
      <c r="P103">
        <v>1360</v>
      </c>
      <c r="Q103">
        <v>8199</v>
      </c>
      <c r="R103">
        <v>7045</v>
      </c>
      <c r="S103">
        <v>1229</v>
      </c>
      <c r="T103">
        <v>11285</v>
      </c>
      <c r="U103">
        <v>10385</v>
      </c>
      <c r="V103">
        <v>707.26499999999999</v>
      </c>
      <c r="W103">
        <v>70</v>
      </c>
      <c r="X103">
        <v>0</v>
      </c>
      <c r="Y103">
        <v>14</v>
      </c>
      <c r="Z103">
        <v>2</v>
      </c>
      <c r="AA103">
        <v>2</v>
      </c>
      <c r="AB103">
        <v>2</v>
      </c>
      <c r="AC103">
        <v>1</v>
      </c>
      <c r="AD103">
        <v>2</v>
      </c>
      <c r="AE103">
        <v>1</v>
      </c>
      <c r="AF103">
        <v>4</v>
      </c>
      <c r="AG103">
        <v>3</v>
      </c>
      <c r="AH103">
        <v>2</v>
      </c>
      <c r="AI103">
        <v>22</v>
      </c>
      <c r="AJ103">
        <v>7</v>
      </c>
      <c r="AK103">
        <v>8</v>
      </c>
      <c r="AL103">
        <v>3</v>
      </c>
      <c r="AM103">
        <v>5</v>
      </c>
      <c r="AN103">
        <v>3</v>
      </c>
      <c r="AO103">
        <v>6</v>
      </c>
      <c r="AP103">
        <v>0</v>
      </c>
      <c r="AQ103">
        <v>1</v>
      </c>
      <c r="AR103">
        <v>4</v>
      </c>
    </row>
    <row r="104" spans="1:44" x14ac:dyDescent="0.25">
      <c r="A104" t="s">
        <v>282</v>
      </c>
      <c r="B104" t="s">
        <v>283</v>
      </c>
      <c r="C104">
        <v>6</v>
      </c>
      <c r="D104">
        <v>33537</v>
      </c>
      <c r="E104">
        <v>1.0341855390000001</v>
      </c>
      <c r="F104">
        <v>21586</v>
      </c>
      <c r="G104">
        <v>126</v>
      </c>
      <c r="H104">
        <v>21460</v>
      </c>
      <c r="I104">
        <v>64.364731489999997</v>
      </c>
      <c r="J104" t="s">
        <v>104</v>
      </c>
      <c r="K104">
        <v>-50.924668760000003</v>
      </c>
      <c r="L104">
        <v>586</v>
      </c>
      <c r="M104">
        <v>2923</v>
      </c>
      <c r="N104">
        <v>1467</v>
      </c>
      <c r="O104">
        <v>1458</v>
      </c>
      <c r="P104">
        <v>1104</v>
      </c>
      <c r="Q104">
        <v>7976</v>
      </c>
      <c r="R104">
        <v>2084</v>
      </c>
      <c r="S104">
        <v>3519</v>
      </c>
      <c r="T104">
        <v>5241</v>
      </c>
      <c r="U104">
        <v>16118</v>
      </c>
      <c r="V104">
        <v>697.45</v>
      </c>
      <c r="W104">
        <v>242</v>
      </c>
      <c r="X104">
        <v>0</v>
      </c>
      <c r="Y104">
        <v>8</v>
      </c>
      <c r="Z104">
        <v>1</v>
      </c>
      <c r="AA104">
        <v>1</v>
      </c>
      <c r="AB104">
        <v>2</v>
      </c>
      <c r="AC104">
        <v>1</v>
      </c>
      <c r="AD104">
        <v>0</v>
      </c>
      <c r="AE104">
        <v>1</v>
      </c>
      <c r="AF104">
        <v>2</v>
      </c>
      <c r="AG104">
        <v>2</v>
      </c>
      <c r="AH104">
        <v>3</v>
      </c>
      <c r="AI104">
        <v>30</v>
      </c>
      <c r="AJ104">
        <v>13</v>
      </c>
      <c r="AK104">
        <v>2</v>
      </c>
      <c r="AL104">
        <v>5</v>
      </c>
      <c r="AM104">
        <v>2</v>
      </c>
      <c r="AN104">
        <v>4</v>
      </c>
      <c r="AO104">
        <v>7</v>
      </c>
      <c r="AP104">
        <v>1</v>
      </c>
      <c r="AQ104">
        <v>6</v>
      </c>
      <c r="AR104">
        <v>10</v>
      </c>
    </row>
    <row r="105" spans="1:44" x14ac:dyDescent="0.25">
      <c r="A105" t="s">
        <v>276</v>
      </c>
      <c r="B105" t="s">
        <v>277</v>
      </c>
      <c r="C105">
        <v>6</v>
      </c>
      <c r="D105">
        <v>32522</v>
      </c>
      <c r="E105">
        <v>1.0028858300000001</v>
      </c>
      <c r="F105">
        <v>19750</v>
      </c>
      <c r="G105">
        <v>95</v>
      </c>
      <c r="H105">
        <v>19655</v>
      </c>
      <c r="I105">
        <v>60.728122499999998</v>
      </c>
      <c r="J105" t="s">
        <v>104</v>
      </c>
      <c r="K105">
        <v>-59.322725419999998</v>
      </c>
      <c r="L105">
        <v>316</v>
      </c>
      <c r="M105">
        <v>1410</v>
      </c>
      <c r="N105">
        <v>40</v>
      </c>
      <c r="O105">
        <v>552</v>
      </c>
      <c r="P105">
        <v>1456</v>
      </c>
      <c r="Q105">
        <v>9989</v>
      </c>
      <c r="R105">
        <v>2176</v>
      </c>
      <c r="S105">
        <v>3545</v>
      </c>
      <c r="T105">
        <v>3988</v>
      </c>
      <c r="U105">
        <v>15620</v>
      </c>
      <c r="V105">
        <v>638.78750000000002</v>
      </c>
      <c r="W105">
        <v>124</v>
      </c>
      <c r="X105">
        <v>0</v>
      </c>
      <c r="Y105">
        <v>5</v>
      </c>
      <c r="Z105">
        <v>2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2</v>
      </c>
      <c r="AG105">
        <v>1</v>
      </c>
      <c r="AH105">
        <v>1</v>
      </c>
      <c r="AI105">
        <v>6</v>
      </c>
      <c r="AJ105">
        <v>2</v>
      </c>
      <c r="AK105">
        <v>4</v>
      </c>
      <c r="AL105">
        <v>1</v>
      </c>
      <c r="AM105">
        <v>3</v>
      </c>
      <c r="AN105">
        <v>2</v>
      </c>
      <c r="AO105">
        <v>5</v>
      </c>
      <c r="AP105">
        <v>0</v>
      </c>
      <c r="AQ105">
        <v>1</v>
      </c>
      <c r="AR105">
        <v>8</v>
      </c>
    </row>
    <row r="106" spans="1:44" x14ac:dyDescent="0.25">
      <c r="A106" t="s">
        <v>278</v>
      </c>
      <c r="B106" t="s">
        <v>279</v>
      </c>
      <c r="C106">
        <v>6</v>
      </c>
      <c r="D106">
        <v>32835</v>
      </c>
      <c r="E106">
        <v>1.012537859</v>
      </c>
      <c r="F106">
        <v>19784</v>
      </c>
      <c r="G106">
        <v>93</v>
      </c>
      <c r="H106">
        <v>19691</v>
      </c>
      <c r="I106">
        <v>60.252779050000001</v>
      </c>
      <c r="J106" t="s">
        <v>104</v>
      </c>
      <c r="K106">
        <v>4.8509942239999999</v>
      </c>
      <c r="L106">
        <v>1577</v>
      </c>
      <c r="M106">
        <v>882</v>
      </c>
      <c r="N106">
        <v>2133</v>
      </c>
      <c r="O106">
        <v>1190</v>
      </c>
      <c r="P106">
        <v>1164</v>
      </c>
      <c r="Q106">
        <v>6011</v>
      </c>
      <c r="R106">
        <v>5382</v>
      </c>
      <c r="S106">
        <v>1118</v>
      </c>
      <c r="T106">
        <v>10256</v>
      </c>
      <c r="U106">
        <v>9307</v>
      </c>
      <c r="V106">
        <v>639.95749999999998</v>
      </c>
      <c r="W106">
        <v>106</v>
      </c>
      <c r="X106">
        <v>0</v>
      </c>
      <c r="Y106">
        <v>30</v>
      </c>
      <c r="Z106">
        <v>1</v>
      </c>
      <c r="AA106">
        <v>0</v>
      </c>
      <c r="AB106">
        <v>2</v>
      </c>
      <c r="AC106">
        <v>3</v>
      </c>
      <c r="AD106">
        <v>0</v>
      </c>
      <c r="AE106">
        <v>9</v>
      </c>
      <c r="AF106">
        <v>1</v>
      </c>
      <c r="AG106">
        <v>2</v>
      </c>
      <c r="AH106">
        <v>6</v>
      </c>
      <c r="AI106">
        <v>19</v>
      </c>
      <c r="AJ106">
        <v>6</v>
      </c>
      <c r="AK106">
        <v>5</v>
      </c>
      <c r="AL106">
        <v>0</v>
      </c>
      <c r="AM106">
        <v>8</v>
      </c>
      <c r="AN106">
        <v>5</v>
      </c>
      <c r="AO106">
        <v>6</v>
      </c>
      <c r="AP106">
        <v>3</v>
      </c>
      <c r="AQ106">
        <v>12</v>
      </c>
      <c r="AR106">
        <v>10</v>
      </c>
    </row>
    <row r="107" spans="1:44" x14ac:dyDescent="0.25">
      <c r="A107" t="s">
        <v>286</v>
      </c>
      <c r="B107" t="s">
        <v>287</v>
      </c>
      <c r="C107">
        <v>6</v>
      </c>
      <c r="D107">
        <v>33630</v>
      </c>
      <c r="E107">
        <v>1.037053394</v>
      </c>
      <c r="F107">
        <v>18687</v>
      </c>
      <c r="G107">
        <v>246</v>
      </c>
      <c r="H107">
        <v>18441</v>
      </c>
      <c r="I107">
        <v>55.566458519999998</v>
      </c>
      <c r="J107" t="s">
        <v>104</v>
      </c>
      <c r="K107">
        <v>18.275692509999999</v>
      </c>
      <c r="L107">
        <v>465</v>
      </c>
      <c r="M107">
        <v>282</v>
      </c>
      <c r="N107">
        <v>4550</v>
      </c>
      <c r="O107">
        <v>301</v>
      </c>
      <c r="P107">
        <v>3596</v>
      </c>
      <c r="Q107">
        <v>6418</v>
      </c>
      <c r="R107">
        <v>2213</v>
      </c>
      <c r="S107">
        <v>398</v>
      </c>
      <c r="T107">
        <v>10824</v>
      </c>
      <c r="U107">
        <v>7479</v>
      </c>
      <c r="V107">
        <v>599.33249999999998</v>
      </c>
      <c r="W107">
        <v>80</v>
      </c>
      <c r="X107">
        <v>0</v>
      </c>
      <c r="Y107">
        <v>24</v>
      </c>
      <c r="Z107">
        <v>1</v>
      </c>
      <c r="AA107">
        <v>6</v>
      </c>
      <c r="AB107">
        <v>3</v>
      </c>
      <c r="AC107">
        <v>10</v>
      </c>
      <c r="AD107">
        <v>2</v>
      </c>
      <c r="AE107">
        <v>2</v>
      </c>
      <c r="AF107">
        <v>2</v>
      </c>
      <c r="AG107">
        <v>4</v>
      </c>
      <c r="AH107">
        <v>11</v>
      </c>
      <c r="AI107">
        <v>6</v>
      </c>
      <c r="AJ107">
        <v>1</v>
      </c>
      <c r="AK107">
        <v>2</v>
      </c>
      <c r="AL107">
        <v>6</v>
      </c>
      <c r="AM107">
        <v>6</v>
      </c>
      <c r="AN107">
        <v>3</v>
      </c>
      <c r="AO107">
        <v>23</v>
      </c>
      <c r="AP107">
        <v>3</v>
      </c>
      <c r="AQ107">
        <v>7</v>
      </c>
      <c r="AR107">
        <v>16</v>
      </c>
    </row>
    <row r="108" spans="1:44" x14ac:dyDescent="0.25">
      <c r="A108" t="s">
        <v>274</v>
      </c>
      <c r="B108" t="s">
        <v>275</v>
      </c>
      <c r="C108">
        <v>6</v>
      </c>
      <c r="D108">
        <v>32687</v>
      </c>
      <c r="E108">
        <v>1.0079739599999999</v>
      </c>
      <c r="F108">
        <v>22560</v>
      </c>
      <c r="G108">
        <v>73</v>
      </c>
      <c r="H108">
        <v>22487</v>
      </c>
      <c r="I108">
        <v>69.018264139999999</v>
      </c>
      <c r="J108" t="s">
        <v>105</v>
      </c>
      <c r="K108">
        <v>-2.4070021879999999</v>
      </c>
      <c r="L108">
        <v>2018</v>
      </c>
      <c r="M108">
        <v>345</v>
      </c>
      <c r="N108">
        <v>637</v>
      </c>
      <c r="O108">
        <v>2550</v>
      </c>
      <c r="P108">
        <v>617</v>
      </c>
      <c r="Q108">
        <v>6755</v>
      </c>
      <c r="R108">
        <v>7655</v>
      </c>
      <c r="S108">
        <v>1643</v>
      </c>
      <c r="T108">
        <v>10927</v>
      </c>
      <c r="U108">
        <v>11466</v>
      </c>
      <c r="V108">
        <v>730.82749999999999</v>
      </c>
      <c r="W108">
        <v>173</v>
      </c>
      <c r="X108">
        <v>0</v>
      </c>
      <c r="Y108">
        <v>34</v>
      </c>
      <c r="Z108">
        <v>1</v>
      </c>
      <c r="AA108">
        <v>1</v>
      </c>
      <c r="AB108">
        <v>3</v>
      </c>
      <c r="AC108">
        <v>1</v>
      </c>
      <c r="AD108">
        <v>0</v>
      </c>
      <c r="AE108">
        <v>4</v>
      </c>
      <c r="AF108">
        <v>1</v>
      </c>
      <c r="AG108">
        <v>1</v>
      </c>
      <c r="AH108">
        <v>2</v>
      </c>
      <c r="AI108">
        <v>19</v>
      </c>
      <c r="AJ108">
        <v>1</v>
      </c>
      <c r="AK108">
        <v>2</v>
      </c>
      <c r="AL108">
        <v>1</v>
      </c>
      <c r="AM108">
        <v>7</v>
      </c>
      <c r="AN108">
        <v>5</v>
      </c>
      <c r="AO108">
        <v>4</v>
      </c>
      <c r="AP108">
        <v>0</v>
      </c>
      <c r="AQ108">
        <v>2</v>
      </c>
      <c r="AR108">
        <v>5</v>
      </c>
    </row>
    <row r="109" spans="1:4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x14ac:dyDescent="0.25">
      <c r="A110" t="s">
        <v>312</v>
      </c>
      <c r="B110" t="s">
        <v>313</v>
      </c>
      <c r="C110">
        <v>7</v>
      </c>
      <c r="D110">
        <v>32717</v>
      </c>
      <c r="E110">
        <v>1.008899075</v>
      </c>
      <c r="F110">
        <v>15517</v>
      </c>
      <c r="G110">
        <v>127</v>
      </c>
      <c r="H110">
        <v>15390</v>
      </c>
      <c r="I110">
        <v>47.427942659999999</v>
      </c>
      <c r="J110" t="s">
        <v>108</v>
      </c>
      <c r="K110">
        <v>-0.89665554000000003</v>
      </c>
      <c r="L110">
        <v>759</v>
      </c>
      <c r="M110">
        <v>3991</v>
      </c>
      <c r="N110">
        <v>2852</v>
      </c>
      <c r="O110">
        <v>181</v>
      </c>
      <c r="P110">
        <v>2152</v>
      </c>
      <c r="Q110">
        <v>2549</v>
      </c>
      <c r="R110">
        <v>1808</v>
      </c>
      <c r="S110">
        <v>938</v>
      </c>
      <c r="T110">
        <v>7571</v>
      </c>
      <c r="U110">
        <v>7708</v>
      </c>
      <c r="V110">
        <v>500.17500000000001</v>
      </c>
      <c r="W110">
        <v>49</v>
      </c>
      <c r="X110">
        <v>0</v>
      </c>
      <c r="Y110">
        <v>22</v>
      </c>
      <c r="Z110">
        <v>3</v>
      </c>
      <c r="AA110">
        <v>4</v>
      </c>
      <c r="AB110">
        <v>5</v>
      </c>
      <c r="AC110">
        <v>3</v>
      </c>
      <c r="AD110">
        <v>0</v>
      </c>
      <c r="AE110">
        <v>3</v>
      </c>
      <c r="AF110">
        <v>1</v>
      </c>
      <c r="AG110">
        <v>2</v>
      </c>
      <c r="AH110">
        <v>5</v>
      </c>
      <c r="AI110">
        <v>8</v>
      </c>
      <c r="AJ110">
        <v>3</v>
      </c>
      <c r="AK110">
        <v>2</v>
      </c>
      <c r="AL110">
        <v>3</v>
      </c>
      <c r="AM110">
        <v>6</v>
      </c>
      <c r="AN110">
        <v>11</v>
      </c>
      <c r="AO110">
        <v>10</v>
      </c>
      <c r="AP110">
        <v>6</v>
      </c>
      <c r="AQ110">
        <v>4</v>
      </c>
      <c r="AR110">
        <v>10</v>
      </c>
    </row>
    <row r="111" spans="1:44" x14ac:dyDescent="0.25">
      <c r="A111" t="s">
        <v>304</v>
      </c>
      <c r="B111" t="s">
        <v>305</v>
      </c>
      <c r="C111">
        <v>7</v>
      </c>
      <c r="D111">
        <v>32415</v>
      </c>
      <c r="E111">
        <v>0.99958625499999998</v>
      </c>
      <c r="F111">
        <v>15906</v>
      </c>
      <c r="G111">
        <v>141</v>
      </c>
      <c r="H111">
        <v>15865</v>
      </c>
      <c r="I111">
        <v>49.069875060000001</v>
      </c>
      <c r="J111" t="s">
        <v>101</v>
      </c>
      <c r="K111">
        <v>54.60522117</v>
      </c>
      <c r="L111">
        <v>740</v>
      </c>
      <c r="M111">
        <v>60</v>
      </c>
      <c r="N111">
        <v>6115</v>
      </c>
      <c r="O111">
        <v>162</v>
      </c>
      <c r="P111">
        <v>2657</v>
      </c>
      <c r="Q111">
        <v>3134</v>
      </c>
      <c r="R111">
        <v>2599</v>
      </c>
      <c r="S111">
        <v>181</v>
      </c>
      <c r="T111">
        <v>12111</v>
      </c>
      <c r="U111">
        <v>3556</v>
      </c>
      <c r="V111">
        <v>515.61249999999995</v>
      </c>
      <c r="W111">
        <v>19</v>
      </c>
      <c r="X111">
        <v>0</v>
      </c>
      <c r="Y111">
        <v>12</v>
      </c>
      <c r="Z111">
        <v>4</v>
      </c>
      <c r="AA111">
        <v>5</v>
      </c>
      <c r="AB111">
        <v>1</v>
      </c>
      <c r="AC111">
        <v>2</v>
      </c>
      <c r="AD111">
        <v>4</v>
      </c>
      <c r="AE111">
        <v>4</v>
      </c>
      <c r="AF111">
        <v>3</v>
      </c>
      <c r="AG111">
        <v>3</v>
      </c>
      <c r="AH111">
        <v>6</v>
      </c>
      <c r="AI111">
        <v>8</v>
      </c>
      <c r="AJ111">
        <v>4</v>
      </c>
      <c r="AK111">
        <v>1</v>
      </c>
      <c r="AL111">
        <v>2</v>
      </c>
      <c r="AM111">
        <v>5</v>
      </c>
      <c r="AN111">
        <v>7</v>
      </c>
      <c r="AO111">
        <v>7</v>
      </c>
      <c r="AP111">
        <v>5</v>
      </c>
      <c r="AQ111">
        <v>1</v>
      </c>
      <c r="AR111">
        <v>14</v>
      </c>
    </row>
    <row r="112" spans="1:44" x14ac:dyDescent="0.25">
      <c r="A112" t="s">
        <v>320</v>
      </c>
      <c r="B112" t="s">
        <v>321</v>
      </c>
      <c r="C112">
        <v>7</v>
      </c>
      <c r="D112">
        <v>32072</v>
      </c>
      <c r="E112">
        <v>0.98900911199999997</v>
      </c>
      <c r="F112">
        <v>21762</v>
      </c>
      <c r="G112">
        <v>115</v>
      </c>
      <c r="H112">
        <v>21647</v>
      </c>
      <c r="I112">
        <v>67.853579449999998</v>
      </c>
      <c r="J112" t="s">
        <v>104</v>
      </c>
      <c r="K112">
        <v>-41.916361780000003</v>
      </c>
      <c r="L112">
        <v>567</v>
      </c>
      <c r="M112">
        <v>682</v>
      </c>
      <c r="N112">
        <v>16</v>
      </c>
      <c r="O112">
        <v>1087</v>
      </c>
      <c r="P112">
        <v>1668</v>
      </c>
      <c r="Q112">
        <v>11262</v>
      </c>
      <c r="R112">
        <v>4020</v>
      </c>
      <c r="S112">
        <v>2191</v>
      </c>
      <c r="T112">
        <v>6271</v>
      </c>
      <c r="U112">
        <v>15322</v>
      </c>
      <c r="V112">
        <v>703.52750000000003</v>
      </c>
      <c r="W112">
        <v>100</v>
      </c>
      <c r="X112">
        <v>0</v>
      </c>
      <c r="Y112">
        <v>9</v>
      </c>
      <c r="Z112">
        <v>2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2</v>
      </c>
      <c r="AG112">
        <v>3</v>
      </c>
      <c r="AH112">
        <v>2</v>
      </c>
      <c r="AI112">
        <v>11</v>
      </c>
      <c r="AJ112">
        <v>5</v>
      </c>
      <c r="AK112">
        <v>0</v>
      </c>
      <c r="AL112">
        <v>1</v>
      </c>
      <c r="AM112">
        <v>1</v>
      </c>
      <c r="AN112">
        <v>0</v>
      </c>
      <c r="AO112">
        <v>3</v>
      </c>
      <c r="AP112">
        <v>0</v>
      </c>
      <c r="AQ112">
        <v>7</v>
      </c>
      <c r="AR112">
        <v>6</v>
      </c>
    </row>
    <row r="113" spans="1:44" x14ac:dyDescent="0.25">
      <c r="A113" t="s">
        <v>322</v>
      </c>
      <c r="B113" t="s">
        <v>323</v>
      </c>
      <c r="C113">
        <v>7</v>
      </c>
      <c r="D113">
        <v>32625</v>
      </c>
      <c r="E113">
        <v>1.0060620570000001</v>
      </c>
      <c r="F113">
        <v>21481</v>
      </c>
      <c r="G113">
        <v>139</v>
      </c>
      <c r="H113">
        <v>21342</v>
      </c>
      <c r="I113">
        <v>65.842145590000001</v>
      </c>
      <c r="J113" t="s">
        <v>104</v>
      </c>
      <c r="K113">
        <v>3.187832556</v>
      </c>
      <c r="L113">
        <v>1244</v>
      </c>
      <c r="M113">
        <v>178</v>
      </c>
      <c r="N113">
        <v>32</v>
      </c>
      <c r="O113">
        <v>512</v>
      </c>
      <c r="P113">
        <v>2328</v>
      </c>
      <c r="Q113">
        <v>8744</v>
      </c>
      <c r="R113">
        <v>7353</v>
      </c>
      <c r="S113">
        <v>805</v>
      </c>
      <c r="T113">
        <v>10957</v>
      </c>
      <c r="U113">
        <v>10280</v>
      </c>
      <c r="V113">
        <v>693.61500000000001</v>
      </c>
      <c r="W113">
        <v>41</v>
      </c>
      <c r="X113">
        <v>0</v>
      </c>
      <c r="Y113">
        <v>18</v>
      </c>
      <c r="Z113">
        <v>3</v>
      </c>
      <c r="AA113">
        <v>3</v>
      </c>
      <c r="AB113">
        <v>2</v>
      </c>
      <c r="AC113">
        <v>0</v>
      </c>
      <c r="AD113">
        <v>0</v>
      </c>
      <c r="AE113">
        <v>3</v>
      </c>
      <c r="AF113">
        <v>2</v>
      </c>
      <c r="AG113">
        <v>6</v>
      </c>
      <c r="AH113">
        <v>6</v>
      </c>
      <c r="AI113">
        <v>19</v>
      </c>
      <c r="AJ113">
        <v>1</v>
      </c>
      <c r="AK113">
        <v>4</v>
      </c>
      <c r="AL113">
        <v>0</v>
      </c>
      <c r="AM113">
        <v>7</v>
      </c>
      <c r="AN113">
        <v>1</v>
      </c>
      <c r="AO113">
        <v>19</v>
      </c>
      <c r="AP113">
        <v>7</v>
      </c>
      <c r="AQ113">
        <v>2</v>
      </c>
      <c r="AR113">
        <v>2</v>
      </c>
    </row>
    <row r="114" spans="1:44" x14ac:dyDescent="0.25">
      <c r="A114" t="s">
        <v>330</v>
      </c>
      <c r="B114" t="s">
        <v>331</v>
      </c>
      <c r="C114">
        <v>7</v>
      </c>
      <c r="D114">
        <v>31652</v>
      </c>
      <c r="E114">
        <v>0.97605750899999999</v>
      </c>
      <c r="F114">
        <v>20506</v>
      </c>
      <c r="G114">
        <v>116</v>
      </c>
      <c r="H114">
        <v>20390</v>
      </c>
      <c r="I114">
        <v>64.785795530000001</v>
      </c>
      <c r="J114" t="s">
        <v>104</v>
      </c>
      <c r="K114">
        <v>-13.20754717</v>
      </c>
      <c r="L114">
        <v>851</v>
      </c>
      <c r="M114">
        <v>441</v>
      </c>
      <c r="N114">
        <v>29</v>
      </c>
      <c r="O114">
        <v>1272</v>
      </c>
      <c r="P114">
        <v>1570</v>
      </c>
      <c r="Q114">
        <v>8272</v>
      </c>
      <c r="R114">
        <v>6359</v>
      </c>
      <c r="S114">
        <v>1390</v>
      </c>
      <c r="T114">
        <v>8809</v>
      </c>
      <c r="U114">
        <v>11490</v>
      </c>
      <c r="V114">
        <v>662.67499999999995</v>
      </c>
      <c r="W114">
        <v>115</v>
      </c>
      <c r="X114">
        <v>0</v>
      </c>
      <c r="Y114">
        <v>20</v>
      </c>
      <c r="Z114">
        <v>1</v>
      </c>
      <c r="AA114">
        <v>3</v>
      </c>
      <c r="AB114">
        <v>1</v>
      </c>
      <c r="AC114">
        <v>0</v>
      </c>
      <c r="AD114">
        <v>0</v>
      </c>
      <c r="AE114">
        <v>2</v>
      </c>
      <c r="AF114">
        <v>0</v>
      </c>
      <c r="AG114">
        <v>1</v>
      </c>
      <c r="AH114">
        <v>4</v>
      </c>
      <c r="AI114">
        <v>17</v>
      </c>
      <c r="AJ114">
        <v>4</v>
      </c>
      <c r="AK114">
        <v>3</v>
      </c>
      <c r="AL114">
        <v>6</v>
      </c>
      <c r="AM114">
        <v>8</v>
      </c>
      <c r="AN114">
        <v>2</v>
      </c>
      <c r="AO114">
        <v>8</v>
      </c>
      <c r="AP114">
        <v>0</v>
      </c>
      <c r="AQ114">
        <v>5</v>
      </c>
      <c r="AR114">
        <v>6</v>
      </c>
    </row>
    <row r="115" spans="1:44" x14ac:dyDescent="0.25">
      <c r="A115" t="s">
        <v>302</v>
      </c>
      <c r="B115" t="s">
        <v>303</v>
      </c>
      <c r="C115">
        <v>7</v>
      </c>
      <c r="D115">
        <v>32259</v>
      </c>
      <c r="E115">
        <v>0.99477565999999995</v>
      </c>
      <c r="F115">
        <v>20780</v>
      </c>
      <c r="G115">
        <v>138</v>
      </c>
      <c r="H115">
        <v>20642</v>
      </c>
      <c r="I115">
        <v>64.416131930000006</v>
      </c>
      <c r="J115" t="s">
        <v>104</v>
      </c>
      <c r="K115">
        <v>-27.74507419</v>
      </c>
      <c r="L115">
        <v>736</v>
      </c>
      <c r="M115">
        <v>101</v>
      </c>
      <c r="N115">
        <v>292</v>
      </c>
      <c r="O115">
        <v>521</v>
      </c>
      <c r="P115">
        <v>1925</v>
      </c>
      <c r="Q115">
        <v>10733</v>
      </c>
      <c r="R115">
        <v>4473</v>
      </c>
      <c r="S115">
        <v>1693</v>
      </c>
      <c r="T115">
        <v>7426</v>
      </c>
      <c r="U115">
        <v>13129</v>
      </c>
      <c r="V115">
        <v>670.86500000000001</v>
      </c>
      <c r="W115">
        <v>81</v>
      </c>
      <c r="X115">
        <v>0</v>
      </c>
      <c r="Y115">
        <v>18</v>
      </c>
      <c r="Z115">
        <v>0</v>
      </c>
      <c r="AA115">
        <v>0</v>
      </c>
      <c r="AB115">
        <v>2</v>
      </c>
      <c r="AC115">
        <v>4</v>
      </c>
      <c r="AD115">
        <v>2</v>
      </c>
      <c r="AE115">
        <v>1</v>
      </c>
      <c r="AF115">
        <v>2</v>
      </c>
      <c r="AG115">
        <v>0</v>
      </c>
      <c r="AH115">
        <v>2</v>
      </c>
      <c r="AI115">
        <v>8</v>
      </c>
      <c r="AJ115">
        <v>7</v>
      </c>
      <c r="AK115">
        <v>3</v>
      </c>
      <c r="AL115">
        <v>3</v>
      </c>
      <c r="AM115">
        <v>5</v>
      </c>
      <c r="AN115">
        <v>3</v>
      </c>
      <c r="AO115">
        <v>7</v>
      </c>
      <c r="AP115">
        <v>3</v>
      </c>
      <c r="AQ115">
        <v>1</v>
      </c>
      <c r="AR115">
        <v>16</v>
      </c>
    </row>
    <row r="116" spans="1:44" x14ac:dyDescent="0.25">
      <c r="A116" t="s">
        <v>326</v>
      </c>
      <c r="B116" t="s">
        <v>327</v>
      </c>
      <c r="C116">
        <v>7</v>
      </c>
      <c r="D116">
        <v>32013</v>
      </c>
      <c r="E116">
        <v>0.98718972100000002</v>
      </c>
      <c r="F116">
        <v>20397</v>
      </c>
      <c r="G116">
        <v>139</v>
      </c>
      <c r="H116">
        <v>20258</v>
      </c>
      <c r="I116">
        <v>63.714740890000002</v>
      </c>
      <c r="J116" t="s">
        <v>104</v>
      </c>
      <c r="K116">
        <v>4.6721555400000003</v>
      </c>
      <c r="L116">
        <v>868</v>
      </c>
      <c r="M116">
        <v>111</v>
      </c>
      <c r="N116">
        <v>27</v>
      </c>
      <c r="O116">
        <v>677</v>
      </c>
      <c r="P116">
        <v>2449</v>
      </c>
      <c r="Q116">
        <v>8132</v>
      </c>
      <c r="R116">
        <v>7208</v>
      </c>
      <c r="S116">
        <v>632</v>
      </c>
      <c r="T116">
        <v>10552</v>
      </c>
      <c r="U116">
        <v>9610</v>
      </c>
      <c r="V116">
        <v>658.38499999999999</v>
      </c>
      <c r="W116">
        <v>58</v>
      </c>
      <c r="X116">
        <v>0</v>
      </c>
      <c r="Y116">
        <v>16</v>
      </c>
      <c r="Z116">
        <v>1</v>
      </c>
      <c r="AA116">
        <v>3</v>
      </c>
      <c r="AB116">
        <v>2</v>
      </c>
      <c r="AC116">
        <v>1</v>
      </c>
      <c r="AD116">
        <v>4</v>
      </c>
      <c r="AE116">
        <v>2</v>
      </c>
      <c r="AF116">
        <v>2</v>
      </c>
      <c r="AG116">
        <v>4</v>
      </c>
      <c r="AH116">
        <v>3</v>
      </c>
      <c r="AI116">
        <v>12</v>
      </c>
      <c r="AJ116">
        <v>6</v>
      </c>
      <c r="AK116">
        <v>5</v>
      </c>
      <c r="AL116">
        <v>1</v>
      </c>
      <c r="AM116">
        <v>7</v>
      </c>
      <c r="AN116">
        <v>6</v>
      </c>
      <c r="AO116">
        <v>4</v>
      </c>
      <c r="AP116">
        <v>2</v>
      </c>
      <c r="AQ116">
        <v>3</v>
      </c>
      <c r="AR116">
        <v>12</v>
      </c>
    </row>
    <row r="117" spans="1:44" x14ac:dyDescent="0.25">
      <c r="A117" t="s">
        <v>328</v>
      </c>
      <c r="B117" t="s">
        <v>329</v>
      </c>
      <c r="C117">
        <v>7</v>
      </c>
      <c r="D117">
        <v>31244</v>
      </c>
      <c r="E117">
        <v>0.96347595100000005</v>
      </c>
      <c r="F117">
        <v>17355</v>
      </c>
      <c r="G117">
        <v>166</v>
      </c>
      <c r="H117">
        <v>17189</v>
      </c>
      <c r="I117">
        <v>55.546664960000001</v>
      </c>
      <c r="J117" t="s">
        <v>104</v>
      </c>
      <c r="K117">
        <v>-13.785429840000001</v>
      </c>
      <c r="L117">
        <v>428</v>
      </c>
      <c r="M117">
        <v>130</v>
      </c>
      <c r="N117">
        <v>12</v>
      </c>
      <c r="O117">
        <v>366</v>
      </c>
      <c r="P117">
        <v>3590</v>
      </c>
      <c r="Q117">
        <v>8354</v>
      </c>
      <c r="R117">
        <v>3331</v>
      </c>
      <c r="S117">
        <v>805</v>
      </c>
      <c r="T117">
        <v>7361</v>
      </c>
      <c r="U117">
        <v>9715</v>
      </c>
      <c r="V117">
        <v>558.64250000000004</v>
      </c>
      <c r="W117">
        <v>60</v>
      </c>
      <c r="X117">
        <v>0</v>
      </c>
      <c r="Y117">
        <v>19</v>
      </c>
      <c r="Z117">
        <v>1</v>
      </c>
      <c r="AA117">
        <v>1</v>
      </c>
      <c r="AB117">
        <v>3</v>
      </c>
      <c r="AC117">
        <v>2</v>
      </c>
      <c r="AD117">
        <v>2</v>
      </c>
      <c r="AE117">
        <v>5</v>
      </c>
      <c r="AF117">
        <v>4</v>
      </c>
      <c r="AG117">
        <v>4</v>
      </c>
      <c r="AH117">
        <v>9</v>
      </c>
      <c r="AI117">
        <v>12</v>
      </c>
      <c r="AJ117">
        <v>5</v>
      </c>
      <c r="AK117">
        <v>4</v>
      </c>
      <c r="AL117">
        <v>4</v>
      </c>
      <c r="AM117">
        <v>2</v>
      </c>
      <c r="AN117">
        <v>3</v>
      </c>
      <c r="AO117">
        <v>17</v>
      </c>
      <c r="AP117">
        <v>4</v>
      </c>
      <c r="AQ117">
        <v>4</v>
      </c>
      <c r="AR117">
        <v>8</v>
      </c>
    </row>
    <row r="118" spans="1:44" x14ac:dyDescent="0.25">
      <c r="A118" t="s">
        <v>314</v>
      </c>
      <c r="B118" t="s">
        <v>315</v>
      </c>
      <c r="C118">
        <v>7</v>
      </c>
      <c r="D118">
        <v>32207</v>
      </c>
      <c r="E118">
        <v>0.99317212799999999</v>
      </c>
      <c r="F118">
        <v>17438</v>
      </c>
      <c r="G118">
        <v>139</v>
      </c>
      <c r="H118">
        <v>17299</v>
      </c>
      <c r="I118">
        <v>54.143509180000002</v>
      </c>
      <c r="J118" t="s">
        <v>104</v>
      </c>
      <c r="K118">
        <v>-0.37819281999999999</v>
      </c>
      <c r="L118">
        <v>889</v>
      </c>
      <c r="M118">
        <v>670</v>
      </c>
      <c r="N118">
        <v>246</v>
      </c>
      <c r="O118">
        <v>1342</v>
      </c>
      <c r="P118">
        <v>2723</v>
      </c>
      <c r="Q118">
        <v>5885</v>
      </c>
      <c r="R118">
        <v>4703</v>
      </c>
      <c r="S118">
        <v>673</v>
      </c>
      <c r="T118">
        <v>8561</v>
      </c>
      <c r="U118">
        <v>8626</v>
      </c>
      <c r="V118">
        <v>562.21749999999997</v>
      </c>
      <c r="W118">
        <v>56</v>
      </c>
      <c r="X118">
        <v>0</v>
      </c>
      <c r="Y118">
        <v>28</v>
      </c>
      <c r="Z118">
        <v>0</v>
      </c>
      <c r="AA118">
        <v>4</v>
      </c>
      <c r="AB118">
        <v>1</v>
      </c>
      <c r="AC118">
        <v>1</v>
      </c>
      <c r="AD118">
        <v>3</v>
      </c>
      <c r="AE118">
        <v>3</v>
      </c>
      <c r="AF118">
        <v>4</v>
      </c>
      <c r="AG118">
        <v>2</v>
      </c>
      <c r="AH118">
        <v>8</v>
      </c>
      <c r="AI118">
        <v>14</v>
      </c>
      <c r="AJ118">
        <v>6</v>
      </c>
      <c r="AK118">
        <v>5</v>
      </c>
      <c r="AL118">
        <v>2</v>
      </c>
      <c r="AM118">
        <v>10</v>
      </c>
      <c r="AN118">
        <v>6</v>
      </c>
      <c r="AO118">
        <v>5</v>
      </c>
      <c r="AP118">
        <v>2</v>
      </c>
      <c r="AQ118">
        <v>3</v>
      </c>
      <c r="AR118">
        <v>5</v>
      </c>
    </row>
    <row r="119" spans="1:44" x14ac:dyDescent="0.25">
      <c r="A119" t="s">
        <v>318</v>
      </c>
      <c r="B119" t="s">
        <v>319</v>
      </c>
      <c r="C119">
        <v>7</v>
      </c>
      <c r="D119">
        <v>32779</v>
      </c>
      <c r="E119">
        <v>1.0108109780000001</v>
      </c>
      <c r="F119">
        <v>22927</v>
      </c>
      <c r="G119">
        <v>71</v>
      </c>
      <c r="H119">
        <v>22856</v>
      </c>
      <c r="I119">
        <v>69.944171569999995</v>
      </c>
      <c r="J119" t="s">
        <v>105</v>
      </c>
      <c r="K119">
        <v>28.748074809999999</v>
      </c>
      <c r="L119">
        <v>2536</v>
      </c>
      <c r="M119">
        <v>2465</v>
      </c>
      <c r="N119">
        <v>4380</v>
      </c>
      <c r="O119">
        <v>409</v>
      </c>
      <c r="P119">
        <v>351</v>
      </c>
      <c r="Q119">
        <v>2619</v>
      </c>
      <c r="R119">
        <v>7362</v>
      </c>
      <c r="S119">
        <v>2559</v>
      </c>
      <c r="T119">
        <v>14629</v>
      </c>
      <c r="U119">
        <v>8096</v>
      </c>
      <c r="V119">
        <v>742.82</v>
      </c>
      <c r="W119">
        <v>44</v>
      </c>
      <c r="X119">
        <v>0</v>
      </c>
      <c r="Y119">
        <v>22</v>
      </c>
      <c r="Z119">
        <v>1</v>
      </c>
      <c r="AA119">
        <v>0</v>
      </c>
      <c r="AB119">
        <v>2</v>
      </c>
      <c r="AC119">
        <v>17</v>
      </c>
      <c r="AD119">
        <v>2</v>
      </c>
      <c r="AE119">
        <v>0</v>
      </c>
      <c r="AF119">
        <v>3</v>
      </c>
      <c r="AG119">
        <v>5</v>
      </c>
      <c r="AH119">
        <v>3</v>
      </c>
      <c r="AI119">
        <v>32</v>
      </c>
      <c r="AJ119">
        <v>1</v>
      </c>
      <c r="AK119">
        <v>4</v>
      </c>
      <c r="AL119">
        <v>8</v>
      </c>
      <c r="AM119">
        <v>7</v>
      </c>
      <c r="AN119">
        <v>4</v>
      </c>
      <c r="AO119">
        <v>5</v>
      </c>
      <c r="AP119">
        <v>4</v>
      </c>
      <c r="AQ119">
        <v>3</v>
      </c>
      <c r="AR119">
        <v>8</v>
      </c>
    </row>
    <row r="120" spans="1:44" x14ac:dyDescent="0.25">
      <c r="A120" t="s">
        <v>310</v>
      </c>
      <c r="B120" t="s">
        <v>311</v>
      </c>
      <c r="C120">
        <v>7</v>
      </c>
      <c r="D120">
        <v>31598</v>
      </c>
      <c r="E120">
        <v>0.97439230300000002</v>
      </c>
      <c r="F120">
        <v>21543</v>
      </c>
      <c r="G120">
        <v>57</v>
      </c>
      <c r="H120">
        <v>21486</v>
      </c>
      <c r="I120">
        <v>68.178365720000002</v>
      </c>
      <c r="J120" t="s">
        <v>105</v>
      </c>
      <c r="K120">
        <v>48.488523979999997</v>
      </c>
      <c r="L120">
        <v>2279</v>
      </c>
      <c r="M120">
        <v>100</v>
      </c>
      <c r="N120">
        <v>206</v>
      </c>
      <c r="O120">
        <v>835</v>
      </c>
      <c r="P120">
        <v>1230</v>
      </c>
      <c r="Q120">
        <v>4449</v>
      </c>
      <c r="R120">
        <v>12200</v>
      </c>
      <c r="S120">
        <v>111</v>
      </c>
      <c r="T120">
        <v>15915</v>
      </c>
      <c r="U120">
        <v>5521</v>
      </c>
      <c r="V120">
        <v>698.29499999999996</v>
      </c>
      <c r="W120">
        <v>26</v>
      </c>
      <c r="X120">
        <v>0</v>
      </c>
      <c r="Y120">
        <v>10</v>
      </c>
      <c r="Z120">
        <v>0</v>
      </c>
      <c r="AA120">
        <v>3</v>
      </c>
      <c r="AB120">
        <v>2</v>
      </c>
      <c r="AC120">
        <v>1</v>
      </c>
      <c r="AD120">
        <v>2</v>
      </c>
      <c r="AE120">
        <v>1</v>
      </c>
      <c r="AF120">
        <v>0</v>
      </c>
      <c r="AG120">
        <v>0</v>
      </c>
      <c r="AH120">
        <v>6</v>
      </c>
      <c r="AI120">
        <v>9</v>
      </c>
      <c r="AJ120">
        <v>1</v>
      </c>
      <c r="AK120">
        <v>0</v>
      </c>
      <c r="AL120">
        <v>0</v>
      </c>
      <c r="AM120">
        <v>3</v>
      </c>
      <c r="AN120">
        <v>3</v>
      </c>
      <c r="AO120">
        <v>2</v>
      </c>
      <c r="AP120">
        <v>0</v>
      </c>
      <c r="AQ120">
        <v>2</v>
      </c>
      <c r="AR120">
        <v>5</v>
      </c>
    </row>
    <row r="121" spans="1:44" x14ac:dyDescent="0.25">
      <c r="A121" t="s">
        <v>324</v>
      </c>
      <c r="B121" t="s">
        <v>325</v>
      </c>
      <c r="C121">
        <v>7</v>
      </c>
      <c r="D121">
        <v>30559</v>
      </c>
      <c r="E121">
        <v>0.94235250299999995</v>
      </c>
      <c r="F121">
        <v>19971</v>
      </c>
      <c r="G121">
        <v>128</v>
      </c>
      <c r="H121">
        <v>19843</v>
      </c>
      <c r="I121">
        <v>65.352269379999996</v>
      </c>
      <c r="J121" t="s">
        <v>105</v>
      </c>
      <c r="K121">
        <v>9.1847578559999992</v>
      </c>
      <c r="L121">
        <v>901</v>
      </c>
      <c r="M121">
        <v>170</v>
      </c>
      <c r="N121">
        <v>21</v>
      </c>
      <c r="O121">
        <v>534</v>
      </c>
      <c r="P121">
        <v>1728</v>
      </c>
      <c r="Q121">
        <v>7579</v>
      </c>
      <c r="R121">
        <v>8138</v>
      </c>
      <c r="S121">
        <v>633</v>
      </c>
      <c r="T121">
        <v>10788</v>
      </c>
      <c r="U121">
        <v>8973</v>
      </c>
      <c r="V121">
        <v>644.89750000000004</v>
      </c>
      <c r="W121">
        <v>57</v>
      </c>
      <c r="X121">
        <v>0</v>
      </c>
      <c r="Y121">
        <v>22</v>
      </c>
      <c r="Z121">
        <v>0</v>
      </c>
      <c r="AA121">
        <v>4</v>
      </c>
      <c r="AB121">
        <v>3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6</v>
      </c>
      <c r="AI121">
        <v>15</v>
      </c>
      <c r="AJ121">
        <v>3</v>
      </c>
      <c r="AK121">
        <v>1</v>
      </c>
      <c r="AL121">
        <v>2</v>
      </c>
      <c r="AM121">
        <v>9</v>
      </c>
      <c r="AN121">
        <v>0</v>
      </c>
      <c r="AO121">
        <v>4</v>
      </c>
      <c r="AP121">
        <v>1</v>
      </c>
      <c r="AQ121">
        <v>3</v>
      </c>
      <c r="AR121">
        <v>5</v>
      </c>
    </row>
    <row r="122" spans="1:44" x14ac:dyDescent="0.25">
      <c r="A122" t="s">
        <v>316</v>
      </c>
      <c r="B122" t="s">
        <v>317</v>
      </c>
      <c r="C122">
        <v>7</v>
      </c>
      <c r="D122">
        <v>32505</v>
      </c>
      <c r="E122">
        <v>1.0023615990000001</v>
      </c>
      <c r="F122">
        <v>20826</v>
      </c>
      <c r="G122">
        <v>111</v>
      </c>
      <c r="H122">
        <v>20715</v>
      </c>
      <c r="I122">
        <v>64.070143049999999</v>
      </c>
      <c r="J122" t="s">
        <v>105</v>
      </c>
      <c r="K122">
        <v>16.505983239999999</v>
      </c>
      <c r="L122">
        <v>1276</v>
      </c>
      <c r="M122">
        <v>248</v>
      </c>
      <c r="N122">
        <v>105</v>
      </c>
      <c r="O122">
        <v>564</v>
      </c>
      <c r="P122">
        <v>2704</v>
      </c>
      <c r="Q122">
        <v>7092</v>
      </c>
      <c r="R122">
        <v>7939</v>
      </c>
      <c r="S122">
        <v>672</v>
      </c>
      <c r="T122">
        <v>12024</v>
      </c>
      <c r="U122">
        <v>8617</v>
      </c>
      <c r="V122">
        <v>673.23749999999995</v>
      </c>
      <c r="W122">
        <v>41</v>
      </c>
      <c r="X122">
        <v>0</v>
      </c>
      <c r="Y122">
        <v>27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3</v>
      </c>
      <c r="AF122">
        <v>0</v>
      </c>
      <c r="AG122">
        <v>2</v>
      </c>
      <c r="AH122">
        <v>4</v>
      </c>
      <c r="AI122">
        <v>15</v>
      </c>
      <c r="AJ122">
        <v>1</v>
      </c>
      <c r="AK122">
        <v>0</v>
      </c>
      <c r="AL122">
        <v>0</v>
      </c>
      <c r="AM122">
        <v>6</v>
      </c>
      <c r="AN122">
        <v>3</v>
      </c>
      <c r="AO122">
        <v>4</v>
      </c>
      <c r="AP122">
        <v>0</v>
      </c>
      <c r="AQ122">
        <v>1</v>
      </c>
      <c r="AR122">
        <v>7</v>
      </c>
    </row>
    <row r="123" spans="1:44" x14ac:dyDescent="0.25">
      <c r="A123" t="s">
        <v>308</v>
      </c>
      <c r="B123" t="s">
        <v>309</v>
      </c>
      <c r="C123">
        <v>7</v>
      </c>
      <c r="D123">
        <v>33047</v>
      </c>
      <c r="E123">
        <v>1.0190753349999999</v>
      </c>
      <c r="F123">
        <v>20466</v>
      </c>
      <c r="G123">
        <v>67</v>
      </c>
      <c r="H123">
        <v>20399</v>
      </c>
      <c r="I123">
        <v>61.929978519999999</v>
      </c>
      <c r="J123" t="s">
        <v>105</v>
      </c>
      <c r="K123">
        <v>47.983652569999997</v>
      </c>
      <c r="L123">
        <v>2445</v>
      </c>
      <c r="M123">
        <v>88</v>
      </c>
      <c r="N123">
        <v>587</v>
      </c>
      <c r="O123">
        <v>462</v>
      </c>
      <c r="P123">
        <v>1335</v>
      </c>
      <c r="Q123">
        <v>4551</v>
      </c>
      <c r="R123">
        <v>10660</v>
      </c>
      <c r="S123">
        <v>152</v>
      </c>
      <c r="T123">
        <v>15027</v>
      </c>
      <c r="U123">
        <v>5282</v>
      </c>
      <c r="V123">
        <v>662.96749999999997</v>
      </c>
      <c r="W123">
        <v>29</v>
      </c>
    </row>
    <row r="124" spans="1:44" x14ac:dyDescent="0.25">
      <c r="A124" t="s">
        <v>306</v>
      </c>
      <c r="B124" t="s">
        <v>307</v>
      </c>
      <c r="C124">
        <v>7</v>
      </c>
      <c r="D124">
        <v>32104</v>
      </c>
      <c r="E124">
        <v>0.98999590100000001</v>
      </c>
      <c r="F124">
        <v>19122</v>
      </c>
      <c r="G124">
        <v>122</v>
      </c>
      <c r="H124">
        <v>19000</v>
      </c>
      <c r="I124">
        <v>59.56267132</v>
      </c>
      <c r="J124" t="s">
        <v>105</v>
      </c>
      <c r="K124">
        <v>42.082738939999999</v>
      </c>
      <c r="L124">
        <v>1334</v>
      </c>
      <c r="M124">
        <v>80</v>
      </c>
      <c r="N124">
        <v>4569</v>
      </c>
      <c r="O124">
        <v>348</v>
      </c>
      <c r="P124">
        <v>1548</v>
      </c>
      <c r="Q124">
        <v>4622</v>
      </c>
      <c r="R124">
        <v>5995</v>
      </c>
      <c r="S124">
        <v>399</v>
      </c>
      <c r="T124">
        <v>13446</v>
      </c>
      <c r="U124">
        <v>5481</v>
      </c>
      <c r="V124">
        <v>617.5</v>
      </c>
      <c r="W124">
        <v>32</v>
      </c>
      <c r="X124">
        <v>0</v>
      </c>
      <c r="Y124">
        <v>16</v>
      </c>
      <c r="Z124">
        <v>0</v>
      </c>
      <c r="AA124">
        <v>1</v>
      </c>
      <c r="AB124">
        <v>1</v>
      </c>
      <c r="AC124">
        <v>2</v>
      </c>
      <c r="AD124">
        <v>0</v>
      </c>
      <c r="AE124">
        <v>3</v>
      </c>
      <c r="AF124">
        <v>2</v>
      </c>
      <c r="AG124">
        <v>2</v>
      </c>
      <c r="AH124">
        <v>6</v>
      </c>
      <c r="AI124">
        <v>11</v>
      </c>
      <c r="AJ124">
        <v>3</v>
      </c>
      <c r="AK124">
        <v>1</v>
      </c>
      <c r="AL124">
        <v>1</v>
      </c>
      <c r="AM124">
        <v>3</v>
      </c>
      <c r="AN124">
        <v>4</v>
      </c>
      <c r="AO124">
        <v>8</v>
      </c>
      <c r="AP124">
        <v>2</v>
      </c>
      <c r="AQ124">
        <v>2</v>
      </c>
      <c r="AR124">
        <v>5</v>
      </c>
    </row>
    <row r="125" spans="1:4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x14ac:dyDescent="0.25">
      <c r="A126" t="s">
        <v>348</v>
      </c>
      <c r="B126" t="s">
        <v>349</v>
      </c>
      <c r="C126">
        <v>8</v>
      </c>
      <c r="D126">
        <v>33514</v>
      </c>
      <c r="E126">
        <v>1.033476284</v>
      </c>
      <c r="F126">
        <v>22482</v>
      </c>
      <c r="G126">
        <v>79</v>
      </c>
      <c r="H126">
        <v>22403</v>
      </c>
      <c r="I126">
        <v>67.082413320000001</v>
      </c>
      <c r="J126" t="s">
        <v>101</v>
      </c>
      <c r="K126">
        <v>66.226085400000002</v>
      </c>
      <c r="L126">
        <v>1414</v>
      </c>
      <c r="M126">
        <v>52</v>
      </c>
      <c r="N126">
        <v>11894</v>
      </c>
      <c r="O126">
        <v>329</v>
      </c>
      <c r="P126">
        <v>244</v>
      </c>
      <c r="Q126">
        <v>3038</v>
      </c>
      <c r="R126">
        <v>4998</v>
      </c>
      <c r="S126">
        <v>305</v>
      </c>
      <c r="T126">
        <v>18550</v>
      </c>
      <c r="U126">
        <v>3769</v>
      </c>
      <c r="V126">
        <v>728.09749999999997</v>
      </c>
      <c r="W126">
        <v>45</v>
      </c>
      <c r="X126">
        <v>0</v>
      </c>
      <c r="Y126">
        <v>7</v>
      </c>
      <c r="Z126">
        <v>0</v>
      </c>
      <c r="AA126">
        <v>0</v>
      </c>
      <c r="AB126">
        <v>2</v>
      </c>
      <c r="AC126">
        <v>13</v>
      </c>
      <c r="AD126">
        <v>1</v>
      </c>
      <c r="AE126">
        <v>1</v>
      </c>
      <c r="AF126">
        <v>1</v>
      </c>
      <c r="AG126">
        <v>3</v>
      </c>
      <c r="AH126">
        <v>5</v>
      </c>
      <c r="AI126">
        <v>10</v>
      </c>
      <c r="AJ126">
        <v>4</v>
      </c>
      <c r="AK126">
        <v>0</v>
      </c>
      <c r="AL126">
        <v>8</v>
      </c>
      <c r="AM126">
        <v>3</v>
      </c>
      <c r="AN126">
        <v>6</v>
      </c>
      <c r="AO126">
        <v>12</v>
      </c>
      <c r="AP126">
        <v>2</v>
      </c>
      <c r="AQ126">
        <v>4</v>
      </c>
      <c r="AR126">
        <v>2</v>
      </c>
    </row>
    <row r="127" spans="1:44" x14ac:dyDescent="0.25">
      <c r="A127" t="s">
        <v>350</v>
      </c>
      <c r="B127" t="s">
        <v>351</v>
      </c>
      <c r="C127">
        <v>8</v>
      </c>
      <c r="D127">
        <v>33590</v>
      </c>
      <c r="E127">
        <v>1.0358199079999999</v>
      </c>
      <c r="F127">
        <v>21173</v>
      </c>
      <c r="G127">
        <v>123</v>
      </c>
      <c r="H127">
        <v>21050</v>
      </c>
      <c r="I127">
        <v>63.03364096</v>
      </c>
      <c r="J127" t="s">
        <v>101</v>
      </c>
      <c r="K127">
        <v>99.198664440000002</v>
      </c>
      <c r="L127">
        <v>87</v>
      </c>
      <c r="M127">
        <v>1</v>
      </c>
      <c r="N127">
        <v>20726</v>
      </c>
      <c r="O127">
        <v>7</v>
      </c>
      <c r="P127">
        <v>4</v>
      </c>
      <c r="Q127">
        <v>62</v>
      </c>
      <c r="R127">
        <v>64</v>
      </c>
      <c r="S127">
        <v>11</v>
      </c>
      <c r="T127">
        <v>20881</v>
      </c>
      <c r="U127">
        <v>84</v>
      </c>
      <c r="V127">
        <v>684.125</v>
      </c>
      <c r="W127">
        <v>3</v>
      </c>
      <c r="X127">
        <v>0</v>
      </c>
      <c r="Y127">
        <v>1</v>
      </c>
      <c r="Z127">
        <v>1</v>
      </c>
      <c r="AA127">
        <v>1</v>
      </c>
      <c r="AB127">
        <v>1</v>
      </c>
      <c r="AC127">
        <v>17</v>
      </c>
      <c r="AD127">
        <v>1</v>
      </c>
      <c r="AE127">
        <v>1</v>
      </c>
      <c r="AF127">
        <v>4</v>
      </c>
      <c r="AG127">
        <v>2</v>
      </c>
      <c r="AH127">
        <v>3</v>
      </c>
      <c r="AI127">
        <v>2</v>
      </c>
      <c r="AJ127">
        <v>2</v>
      </c>
      <c r="AK127">
        <v>0</v>
      </c>
      <c r="AL127">
        <v>12</v>
      </c>
      <c r="AM127">
        <v>4</v>
      </c>
      <c r="AN127">
        <v>6</v>
      </c>
      <c r="AO127">
        <v>3</v>
      </c>
      <c r="AP127">
        <v>7</v>
      </c>
      <c r="AQ127">
        <v>4</v>
      </c>
      <c r="AR127">
        <v>13</v>
      </c>
    </row>
    <row r="128" spans="1:44" x14ac:dyDescent="0.25">
      <c r="A128" t="s">
        <v>352</v>
      </c>
      <c r="B128" t="s">
        <v>353</v>
      </c>
      <c r="C128">
        <v>8</v>
      </c>
      <c r="D128">
        <v>32802</v>
      </c>
      <c r="E128">
        <v>1.0115202329999999</v>
      </c>
      <c r="F128">
        <v>22850</v>
      </c>
      <c r="G128">
        <v>104</v>
      </c>
      <c r="H128">
        <v>22746</v>
      </c>
      <c r="I128">
        <v>69.660386560000006</v>
      </c>
      <c r="J128" t="s">
        <v>101</v>
      </c>
      <c r="K128">
        <v>98.145777229999993</v>
      </c>
      <c r="L128">
        <v>181</v>
      </c>
      <c r="M128">
        <v>4</v>
      </c>
      <c r="N128">
        <v>22180</v>
      </c>
      <c r="O128">
        <v>7</v>
      </c>
      <c r="P128">
        <v>4</v>
      </c>
      <c r="Q128">
        <v>139</v>
      </c>
      <c r="R128">
        <v>76</v>
      </c>
      <c r="S128">
        <v>53</v>
      </c>
      <c r="T128">
        <v>22441</v>
      </c>
      <c r="U128">
        <v>210</v>
      </c>
      <c r="V128">
        <v>739.245</v>
      </c>
      <c r="W128">
        <v>7</v>
      </c>
      <c r="X128">
        <v>0</v>
      </c>
      <c r="Y128">
        <v>3</v>
      </c>
      <c r="Z128">
        <v>1</v>
      </c>
      <c r="AA128">
        <v>0</v>
      </c>
      <c r="AB128">
        <v>0</v>
      </c>
      <c r="AC128">
        <v>15</v>
      </c>
      <c r="AD128">
        <v>3</v>
      </c>
      <c r="AE128">
        <v>1</v>
      </c>
      <c r="AF128">
        <v>1</v>
      </c>
      <c r="AG128">
        <v>2</v>
      </c>
      <c r="AH128">
        <v>0</v>
      </c>
      <c r="AI128">
        <v>2</v>
      </c>
      <c r="AJ128">
        <v>3</v>
      </c>
      <c r="AK128">
        <v>1</v>
      </c>
      <c r="AL128">
        <v>15</v>
      </c>
      <c r="AM128">
        <v>6</v>
      </c>
      <c r="AN128">
        <v>8</v>
      </c>
      <c r="AO128">
        <v>8</v>
      </c>
      <c r="AP128">
        <v>4</v>
      </c>
      <c r="AQ128">
        <v>6</v>
      </c>
      <c r="AR128">
        <v>16</v>
      </c>
    </row>
    <row r="129" spans="1:44" x14ac:dyDescent="0.25">
      <c r="A129" t="s">
        <v>354</v>
      </c>
      <c r="B129" t="s">
        <v>355</v>
      </c>
      <c r="C129">
        <v>8</v>
      </c>
      <c r="D129">
        <v>32099</v>
      </c>
      <c r="E129">
        <v>0.98984171600000004</v>
      </c>
      <c r="F129">
        <v>19712</v>
      </c>
      <c r="G129">
        <v>114</v>
      </c>
      <c r="H129">
        <v>19598</v>
      </c>
      <c r="I129">
        <v>61.410012770000002</v>
      </c>
      <c r="J129" t="s">
        <v>101</v>
      </c>
      <c r="K129">
        <v>99.056265069999995</v>
      </c>
      <c r="L129">
        <v>124</v>
      </c>
      <c r="M129">
        <v>1</v>
      </c>
      <c r="N129">
        <v>19170</v>
      </c>
      <c r="O129">
        <v>17</v>
      </c>
      <c r="P129">
        <v>2</v>
      </c>
      <c r="Q129">
        <v>35</v>
      </c>
      <c r="R129">
        <v>109</v>
      </c>
      <c r="S129">
        <v>35</v>
      </c>
      <c r="T129">
        <v>19405</v>
      </c>
      <c r="U129">
        <v>92</v>
      </c>
      <c r="V129">
        <v>636.93499999999995</v>
      </c>
      <c r="W129">
        <v>4</v>
      </c>
      <c r="X129">
        <v>0</v>
      </c>
      <c r="Y129">
        <v>0</v>
      </c>
      <c r="Z129">
        <v>0</v>
      </c>
      <c r="AA129">
        <v>3</v>
      </c>
      <c r="AB129">
        <v>3</v>
      </c>
      <c r="AC129">
        <v>21</v>
      </c>
      <c r="AD129">
        <v>1</v>
      </c>
      <c r="AE129">
        <v>5</v>
      </c>
      <c r="AF129">
        <v>1</v>
      </c>
      <c r="AG129">
        <v>2</v>
      </c>
      <c r="AH129">
        <v>1</v>
      </c>
      <c r="AI129">
        <v>5</v>
      </c>
      <c r="AJ129">
        <v>12</v>
      </c>
      <c r="AK129">
        <v>2</v>
      </c>
      <c r="AL129">
        <v>19</v>
      </c>
      <c r="AM129">
        <v>3</v>
      </c>
      <c r="AN129">
        <v>3</v>
      </c>
      <c r="AO129">
        <v>8</v>
      </c>
      <c r="AP129">
        <v>3</v>
      </c>
      <c r="AQ129">
        <v>1</v>
      </c>
      <c r="AR129">
        <v>8</v>
      </c>
    </row>
    <row r="130" spans="1:44" x14ac:dyDescent="0.25">
      <c r="A130" t="s">
        <v>332</v>
      </c>
      <c r="B130" t="s">
        <v>333</v>
      </c>
      <c r="C130">
        <v>8</v>
      </c>
      <c r="D130">
        <v>32783</v>
      </c>
      <c r="E130">
        <v>1.010934327</v>
      </c>
      <c r="F130">
        <v>22548</v>
      </c>
      <c r="G130">
        <v>85</v>
      </c>
      <c r="H130">
        <v>22463</v>
      </c>
      <c r="I130">
        <v>68.779550380000003</v>
      </c>
      <c r="J130" t="s">
        <v>104</v>
      </c>
      <c r="K130">
        <v>8.1745818799999999</v>
      </c>
      <c r="L130">
        <v>1966</v>
      </c>
      <c r="M130">
        <v>254</v>
      </c>
      <c r="N130">
        <v>1669</v>
      </c>
      <c r="O130">
        <v>1687</v>
      </c>
      <c r="P130">
        <v>1714</v>
      </c>
      <c r="Q130">
        <v>6854</v>
      </c>
      <c r="R130">
        <v>6746</v>
      </c>
      <c r="S130">
        <v>1320</v>
      </c>
      <c r="T130">
        <v>12095</v>
      </c>
      <c r="U130">
        <v>10267</v>
      </c>
      <c r="V130">
        <v>730.04750000000001</v>
      </c>
      <c r="W130">
        <v>152</v>
      </c>
      <c r="X130">
        <v>0</v>
      </c>
      <c r="Y130">
        <v>29</v>
      </c>
      <c r="Z130">
        <v>1</v>
      </c>
      <c r="AA130">
        <v>2</v>
      </c>
      <c r="AB130">
        <v>1</v>
      </c>
      <c r="AC130">
        <v>2</v>
      </c>
      <c r="AD130">
        <v>1</v>
      </c>
      <c r="AE130">
        <v>2</v>
      </c>
      <c r="AF130">
        <v>1</v>
      </c>
      <c r="AG130">
        <v>2</v>
      </c>
      <c r="AH130">
        <v>6</v>
      </c>
      <c r="AI130">
        <v>21</v>
      </c>
      <c r="AJ130">
        <v>3</v>
      </c>
      <c r="AK130">
        <v>1</v>
      </c>
      <c r="AL130">
        <v>1</v>
      </c>
      <c r="AM130">
        <v>7</v>
      </c>
      <c r="AN130">
        <v>4</v>
      </c>
      <c r="AO130">
        <v>1</v>
      </c>
      <c r="AP130">
        <v>1</v>
      </c>
      <c r="AQ130">
        <v>5</v>
      </c>
      <c r="AR130">
        <v>10</v>
      </c>
    </row>
    <row r="131" spans="1:44" x14ac:dyDescent="0.25">
      <c r="A131" t="s">
        <v>334</v>
      </c>
      <c r="B131" t="s">
        <v>335</v>
      </c>
      <c r="C131">
        <v>8</v>
      </c>
      <c r="D131">
        <v>33559</v>
      </c>
      <c r="E131">
        <v>1.0348639559999999</v>
      </c>
      <c r="F131">
        <v>20662</v>
      </c>
      <c r="G131">
        <v>142</v>
      </c>
      <c r="H131">
        <v>20520</v>
      </c>
      <c r="I131">
        <v>61.569176669999997</v>
      </c>
      <c r="J131" t="s">
        <v>104</v>
      </c>
      <c r="K131">
        <v>-26.307549290000001</v>
      </c>
      <c r="L131">
        <v>793</v>
      </c>
      <c r="M131">
        <v>250</v>
      </c>
      <c r="N131">
        <v>99</v>
      </c>
      <c r="O131">
        <v>721</v>
      </c>
      <c r="P131">
        <v>1593</v>
      </c>
      <c r="Q131">
        <v>10050</v>
      </c>
      <c r="R131">
        <v>5046</v>
      </c>
      <c r="S131">
        <v>1801</v>
      </c>
      <c r="T131">
        <v>7531</v>
      </c>
      <c r="U131">
        <v>12908</v>
      </c>
      <c r="V131">
        <v>666.9</v>
      </c>
      <c r="W131">
        <v>86</v>
      </c>
      <c r="X131">
        <v>0</v>
      </c>
      <c r="Y131">
        <v>7</v>
      </c>
      <c r="Z131">
        <v>2</v>
      </c>
      <c r="AA131">
        <v>0</v>
      </c>
      <c r="AB131">
        <v>2</v>
      </c>
      <c r="AC131">
        <v>1</v>
      </c>
      <c r="AD131">
        <v>1</v>
      </c>
      <c r="AE131">
        <v>1</v>
      </c>
      <c r="AF131">
        <v>1</v>
      </c>
      <c r="AG131">
        <v>3</v>
      </c>
      <c r="AH131">
        <v>4</v>
      </c>
      <c r="AI131">
        <v>20</v>
      </c>
      <c r="AJ131">
        <v>5</v>
      </c>
      <c r="AK131">
        <v>1</v>
      </c>
      <c r="AL131">
        <v>1</v>
      </c>
      <c r="AM131">
        <v>1</v>
      </c>
      <c r="AN131">
        <v>2</v>
      </c>
      <c r="AO131">
        <v>8</v>
      </c>
      <c r="AP131">
        <v>3</v>
      </c>
      <c r="AQ131">
        <v>2</v>
      </c>
      <c r="AR131">
        <v>16</v>
      </c>
    </row>
    <row r="132" spans="1:44" x14ac:dyDescent="0.25">
      <c r="A132" t="s">
        <v>336</v>
      </c>
      <c r="B132" t="s">
        <v>337</v>
      </c>
      <c r="C132">
        <v>8</v>
      </c>
      <c r="D132">
        <v>31407</v>
      </c>
      <c r="E132">
        <v>0.96850240700000001</v>
      </c>
      <c r="F132">
        <v>20452</v>
      </c>
      <c r="G132">
        <v>123</v>
      </c>
      <c r="H132">
        <v>20329</v>
      </c>
      <c r="I132">
        <v>65.119240930000004</v>
      </c>
      <c r="J132" t="s">
        <v>104</v>
      </c>
      <c r="K132">
        <v>-4.9782694589999998</v>
      </c>
      <c r="L132">
        <v>1067</v>
      </c>
      <c r="M132">
        <v>353</v>
      </c>
      <c r="N132">
        <v>94</v>
      </c>
      <c r="O132">
        <v>572</v>
      </c>
      <c r="P132">
        <v>1979</v>
      </c>
      <c r="Q132">
        <v>7894</v>
      </c>
      <c r="R132">
        <v>6480</v>
      </c>
      <c r="S132">
        <v>1740</v>
      </c>
      <c r="T132">
        <v>9620</v>
      </c>
      <c r="U132">
        <v>10628</v>
      </c>
      <c r="V132">
        <v>660.6925</v>
      </c>
      <c r="W132">
        <v>69</v>
      </c>
      <c r="X132">
        <v>0</v>
      </c>
      <c r="Y132">
        <v>21</v>
      </c>
      <c r="Z132">
        <v>2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3</v>
      </c>
      <c r="AH132">
        <v>8</v>
      </c>
      <c r="AI132">
        <v>12</v>
      </c>
      <c r="AJ132">
        <v>2</v>
      </c>
      <c r="AK132">
        <v>1</v>
      </c>
      <c r="AL132">
        <v>3</v>
      </c>
      <c r="AM132">
        <v>7</v>
      </c>
      <c r="AN132">
        <v>5</v>
      </c>
      <c r="AO132">
        <v>5</v>
      </c>
      <c r="AP132">
        <v>5</v>
      </c>
      <c r="AQ132">
        <v>1</v>
      </c>
      <c r="AR132">
        <v>5</v>
      </c>
    </row>
    <row r="133" spans="1:44" x14ac:dyDescent="0.25">
      <c r="A133" t="s">
        <v>340</v>
      </c>
      <c r="B133" t="s">
        <v>341</v>
      </c>
      <c r="C133">
        <v>8</v>
      </c>
      <c r="D133">
        <v>33933</v>
      </c>
      <c r="E133">
        <v>1.046397051</v>
      </c>
      <c r="F133">
        <v>21420</v>
      </c>
      <c r="G133">
        <v>129</v>
      </c>
      <c r="H133">
        <v>21291</v>
      </c>
      <c r="I133">
        <v>63.124392180000001</v>
      </c>
      <c r="J133" t="s">
        <v>104</v>
      </c>
      <c r="K133">
        <v>16.59510216</v>
      </c>
      <c r="L133">
        <v>1136</v>
      </c>
      <c r="M133">
        <v>162</v>
      </c>
      <c r="N133">
        <v>4773</v>
      </c>
      <c r="O133">
        <v>490</v>
      </c>
      <c r="P133">
        <v>1324</v>
      </c>
      <c r="Q133">
        <v>6927</v>
      </c>
      <c r="R133">
        <v>5122</v>
      </c>
      <c r="S133">
        <v>1184</v>
      </c>
      <c r="T133">
        <v>12355</v>
      </c>
      <c r="U133">
        <v>8838</v>
      </c>
      <c r="V133">
        <v>691.95749999999998</v>
      </c>
      <c r="W133">
        <v>75</v>
      </c>
      <c r="X133">
        <v>0</v>
      </c>
      <c r="Y133">
        <v>14</v>
      </c>
      <c r="Z133">
        <v>1</v>
      </c>
      <c r="AA133">
        <v>2</v>
      </c>
      <c r="AB133">
        <v>1</v>
      </c>
      <c r="AC133">
        <v>11</v>
      </c>
      <c r="AD133">
        <v>0</v>
      </c>
      <c r="AE133">
        <v>3</v>
      </c>
      <c r="AF133">
        <v>2</v>
      </c>
      <c r="AG133">
        <v>1</v>
      </c>
      <c r="AH133">
        <v>7</v>
      </c>
      <c r="AI133">
        <v>12</v>
      </c>
      <c r="AJ133">
        <v>2</v>
      </c>
      <c r="AK133">
        <v>1</v>
      </c>
      <c r="AL133">
        <v>6</v>
      </c>
      <c r="AM133">
        <v>4</v>
      </c>
      <c r="AN133">
        <v>6</v>
      </c>
      <c r="AO133">
        <v>6</v>
      </c>
      <c r="AP133">
        <v>2</v>
      </c>
      <c r="AQ133">
        <v>3</v>
      </c>
      <c r="AR133">
        <v>14</v>
      </c>
    </row>
    <row r="134" spans="1:44" x14ac:dyDescent="0.25">
      <c r="A134" t="s">
        <v>338</v>
      </c>
      <c r="B134" t="s">
        <v>339</v>
      </c>
      <c r="C134">
        <v>8</v>
      </c>
      <c r="D134">
        <v>31951</v>
      </c>
      <c r="E134">
        <v>0.98527781699999994</v>
      </c>
      <c r="F134">
        <v>22970</v>
      </c>
      <c r="G134">
        <v>86</v>
      </c>
      <c r="H134">
        <v>22884</v>
      </c>
      <c r="I134">
        <v>71.891333599999996</v>
      </c>
      <c r="J134" t="s">
        <v>105</v>
      </c>
      <c r="K134">
        <v>13.28162657</v>
      </c>
      <c r="L134">
        <v>2536</v>
      </c>
      <c r="M134">
        <v>164</v>
      </c>
      <c r="N134">
        <v>168</v>
      </c>
      <c r="O134">
        <v>1205</v>
      </c>
      <c r="P134">
        <v>895</v>
      </c>
      <c r="Q134">
        <v>7361</v>
      </c>
      <c r="R134">
        <v>9327</v>
      </c>
      <c r="S134">
        <v>1116</v>
      </c>
      <c r="T134">
        <v>12926</v>
      </c>
      <c r="U134">
        <v>9895</v>
      </c>
      <c r="V134">
        <v>743.73</v>
      </c>
      <c r="W134">
        <v>49</v>
      </c>
      <c r="X134">
        <v>0</v>
      </c>
      <c r="Y134">
        <v>16</v>
      </c>
      <c r="Z134">
        <v>0</v>
      </c>
      <c r="AA134">
        <v>0</v>
      </c>
      <c r="AB134">
        <v>4</v>
      </c>
      <c r="AC134">
        <v>1</v>
      </c>
      <c r="AD134">
        <v>1</v>
      </c>
      <c r="AE134">
        <v>2</v>
      </c>
      <c r="AF134">
        <v>1</v>
      </c>
      <c r="AG134">
        <v>1</v>
      </c>
      <c r="AH134">
        <v>1</v>
      </c>
      <c r="AI134">
        <v>16</v>
      </c>
      <c r="AJ134">
        <v>2</v>
      </c>
      <c r="AK134">
        <v>0</v>
      </c>
      <c r="AL134">
        <v>2</v>
      </c>
      <c r="AM134">
        <v>2</v>
      </c>
      <c r="AN134">
        <v>3</v>
      </c>
      <c r="AO134">
        <v>2</v>
      </c>
      <c r="AP134">
        <v>5</v>
      </c>
      <c r="AQ134">
        <v>2</v>
      </c>
      <c r="AR134">
        <v>2</v>
      </c>
    </row>
    <row r="135" spans="1:44" x14ac:dyDescent="0.25">
      <c r="A135" t="s">
        <v>342</v>
      </c>
      <c r="B135" t="s">
        <v>343</v>
      </c>
      <c r="C135">
        <v>8</v>
      </c>
      <c r="D135">
        <v>32852</v>
      </c>
      <c r="E135">
        <v>1.01306209</v>
      </c>
      <c r="F135">
        <v>23357</v>
      </c>
      <c r="G135">
        <v>89</v>
      </c>
      <c r="H135">
        <v>23268</v>
      </c>
      <c r="I135">
        <v>71.09765007</v>
      </c>
      <c r="J135" t="s">
        <v>105</v>
      </c>
      <c r="K135">
        <v>24.228960879999999</v>
      </c>
      <c r="L135">
        <v>3094</v>
      </c>
      <c r="M135">
        <v>204</v>
      </c>
      <c r="N135">
        <v>101</v>
      </c>
      <c r="O135">
        <v>691</v>
      </c>
      <c r="P135">
        <v>1661</v>
      </c>
      <c r="Q135">
        <v>7122</v>
      </c>
      <c r="R135">
        <v>9544</v>
      </c>
      <c r="S135">
        <v>697</v>
      </c>
      <c r="T135">
        <v>14400</v>
      </c>
      <c r="U135">
        <v>8783</v>
      </c>
      <c r="V135">
        <v>756.21</v>
      </c>
      <c r="W135">
        <v>69</v>
      </c>
      <c r="X135">
        <v>0</v>
      </c>
      <c r="Y135">
        <v>22</v>
      </c>
      <c r="Z135">
        <v>0</v>
      </c>
      <c r="AA135">
        <v>0</v>
      </c>
      <c r="AB135">
        <v>2</v>
      </c>
      <c r="AC135">
        <v>1</v>
      </c>
      <c r="AD135">
        <v>1</v>
      </c>
      <c r="AE135">
        <v>1</v>
      </c>
      <c r="AF135">
        <v>1</v>
      </c>
      <c r="AG135">
        <v>0</v>
      </c>
      <c r="AH135">
        <v>4</v>
      </c>
      <c r="AI135">
        <v>25</v>
      </c>
      <c r="AJ135">
        <v>2</v>
      </c>
      <c r="AK135">
        <v>2</v>
      </c>
      <c r="AL135">
        <v>0</v>
      </c>
      <c r="AM135">
        <v>8</v>
      </c>
      <c r="AN135">
        <v>2</v>
      </c>
      <c r="AO135">
        <v>5</v>
      </c>
      <c r="AP135">
        <v>1</v>
      </c>
      <c r="AQ135">
        <v>2</v>
      </c>
      <c r="AR135">
        <v>6</v>
      </c>
    </row>
    <row r="136" spans="1:44" x14ac:dyDescent="0.25">
      <c r="A136" t="s">
        <v>344</v>
      </c>
      <c r="B136" t="s">
        <v>345</v>
      </c>
      <c r="C136">
        <v>8</v>
      </c>
      <c r="D136">
        <v>33719</v>
      </c>
      <c r="E136">
        <v>1.0397978999999999</v>
      </c>
      <c r="F136">
        <v>23367</v>
      </c>
      <c r="G136">
        <v>89</v>
      </c>
      <c r="H136">
        <v>23278</v>
      </c>
      <c r="I136">
        <v>69.299208160000006</v>
      </c>
      <c r="J136" t="s">
        <v>105</v>
      </c>
      <c r="K136">
        <v>45.243839389999998</v>
      </c>
      <c r="L136">
        <v>2102</v>
      </c>
      <c r="M136">
        <v>634</v>
      </c>
      <c r="N136">
        <v>5101</v>
      </c>
      <c r="O136">
        <v>875</v>
      </c>
      <c r="P136">
        <v>458</v>
      </c>
      <c r="Q136">
        <v>3883</v>
      </c>
      <c r="R136">
        <v>9196</v>
      </c>
      <c r="S136">
        <v>923</v>
      </c>
      <c r="T136">
        <v>16857</v>
      </c>
      <c r="U136">
        <v>6355</v>
      </c>
      <c r="V136">
        <v>756.53499999999997</v>
      </c>
      <c r="W136">
        <v>40</v>
      </c>
      <c r="X136">
        <v>0</v>
      </c>
      <c r="Y136">
        <v>9</v>
      </c>
      <c r="Z136">
        <v>2</v>
      </c>
      <c r="AA136">
        <v>0</v>
      </c>
      <c r="AB136">
        <v>2</v>
      </c>
      <c r="AC136">
        <v>3</v>
      </c>
      <c r="AD136">
        <v>0</v>
      </c>
      <c r="AE136">
        <v>3</v>
      </c>
      <c r="AF136">
        <v>0</v>
      </c>
      <c r="AG136">
        <v>2</v>
      </c>
      <c r="AH136">
        <v>2</v>
      </c>
      <c r="AI136">
        <v>18</v>
      </c>
      <c r="AJ136">
        <v>2</v>
      </c>
      <c r="AK136">
        <v>0</v>
      </c>
      <c r="AL136">
        <v>3</v>
      </c>
      <c r="AM136">
        <v>7</v>
      </c>
      <c r="AN136">
        <v>0</v>
      </c>
      <c r="AO136">
        <v>5</v>
      </c>
      <c r="AP136">
        <v>0</v>
      </c>
      <c r="AQ136">
        <v>2</v>
      </c>
      <c r="AR136">
        <v>6</v>
      </c>
    </row>
    <row r="137" spans="1:44" x14ac:dyDescent="0.25">
      <c r="A137" t="s">
        <v>346</v>
      </c>
      <c r="B137" t="s">
        <v>347</v>
      </c>
      <c r="C137">
        <v>8</v>
      </c>
      <c r="D137">
        <v>34017</v>
      </c>
      <c r="E137">
        <v>1.0489873709999999</v>
      </c>
      <c r="F137">
        <v>21112</v>
      </c>
      <c r="G137">
        <v>106</v>
      </c>
      <c r="H137">
        <v>21006</v>
      </c>
      <c r="I137">
        <v>62.0630861</v>
      </c>
      <c r="J137" t="s">
        <v>105</v>
      </c>
      <c r="K137">
        <v>60.432205009999997</v>
      </c>
      <c r="L137">
        <v>1767</v>
      </c>
      <c r="M137">
        <v>125</v>
      </c>
      <c r="N137">
        <v>2400</v>
      </c>
      <c r="O137">
        <v>521</v>
      </c>
      <c r="P137">
        <v>886</v>
      </c>
      <c r="Q137">
        <v>3145</v>
      </c>
      <c r="R137">
        <v>11725</v>
      </c>
      <c r="S137">
        <v>306</v>
      </c>
      <c r="T137">
        <v>16778</v>
      </c>
      <c r="U137">
        <v>4138</v>
      </c>
      <c r="V137">
        <v>682.69500000000005</v>
      </c>
      <c r="W137">
        <v>41</v>
      </c>
      <c r="X137">
        <v>0</v>
      </c>
      <c r="Y137">
        <v>6</v>
      </c>
      <c r="Z137">
        <v>0</v>
      </c>
      <c r="AA137">
        <v>1</v>
      </c>
      <c r="AB137">
        <v>2</v>
      </c>
      <c r="AC137">
        <v>7</v>
      </c>
      <c r="AD137">
        <v>1</v>
      </c>
      <c r="AE137">
        <v>4</v>
      </c>
      <c r="AF137">
        <v>2</v>
      </c>
      <c r="AG137">
        <v>6</v>
      </c>
      <c r="AH137">
        <v>7</v>
      </c>
      <c r="AI137">
        <v>7</v>
      </c>
      <c r="AJ137">
        <v>0</v>
      </c>
      <c r="AK137">
        <v>2</v>
      </c>
      <c r="AL137">
        <v>2</v>
      </c>
      <c r="AM137">
        <v>6</v>
      </c>
      <c r="AN137">
        <v>4</v>
      </c>
      <c r="AO137">
        <v>7</v>
      </c>
      <c r="AP137">
        <v>1</v>
      </c>
      <c r="AQ137">
        <v>6</v>
      </c>
      <c r="AR137">
        <v>19</v>
      </c>
    </row>
    <row r="138" spans="1:44" x14ac:dyDescent="0.25">
      <c r="A138" t="s">
        <v>356</v>
      </c>
      <c r="B138" t="s">
        <v>357</v>
      </c>
      <c r="C138">
        <v>8</v>
      </c>
      <c r="D138">
        <v>31908</v>
      </c>
      <c r="E138">
        <v>0.98395182000000003</v>
      </c>
      <c r="F138">
        <v>23834</v>
      </c>
      <c r="G138">
        <v>48</v>
      </c>
      <c r="H138">
        <v>23786</v>
      </c>
      <c r="I138">
        <v>74.696000999999995</v>
      </c>
      <c r="J138" t="s">
        <v>105</v>
      </c>
      <c r="K138">
        <v>51.361375709999997</v>
      </c>
      <c r="L138">
        <v>3637</v>
      </c>
      <c r="M138">
        <v>104</v>
      </c>
      <c r="N138">
        <v>181</v>
      </c>
      <c r="O138">
        <v>887</v>
      </c>
      <c r="P138">
        <v>430</v>
      </c>
      <c r="Q138">
        <v>4174</v>
      </c>
      <c r="R138">
        <v>13708</v>
      </c>
      <c r="S138">
        <v>552</v>
      </c>
      <c r="T138">
        <v>17956</v>
      </c>
      <c r="U138">
        <v>5770</v>
      </c>
      <c r="V138">
        <v>773.04499999999996</v>
      </c>
      <c r="W138">
        <v>53</v>
      </c>
      <c r="X138">
        <v>0</v>
      </c>
      <c r="Y138">
        <v>19</v>
      </c>
      <c r="Z138">
        <v>0</v>
      </c>
      <c r="AA138">
        <v>0</v>
      </c>
      <c r="AB138">
        <v>3</v>
      </c>
      <c r="AC138">
        <v>0</v>
      </c>
      <c r="AD138">
        <v>0</v>
      </c>
      <c r="AE138">
        <v>0</v>
      </c>
      <c r="AF138">
        <v>2</v>
      </c>
      <c r="AG138">
        <v>0</v>
      </c>
      <c r="AH138">
        <v>1</v>
      </c>
      <c r="AI138">
        <v>14</v>
      </c>
      <c r="AJ138">
        <v>6</v>
      </c>
      <c r="AK138">
        <v>1</v>
      </c>
      <c r="AL138">
        <v>1</v>
      </c>
      <c r="AM138">
        <v>10</v>
      </c>
      <c r="AN138">
        <v>0</v>
      </c>
      <c r="AO138">
        <v>0</v>
      </c>
      <c r="AP138">
        <v>0</v>
      </c>
      <c r="AQ138">
        <v>1</v>
      </c>
      <c r="AR13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3"/>
  <sheetViews>
    <sheetView tabSelected="1" topLeftCell="B1" workbookViewId="0">
      <pane xSplit="1" topLeftCell="C1" activePane="topRight" state="frozen"/>
      <selection activeCell="B1" sqref="B1"/>
      <selection pane="topRight" activeCell="A7" sqref="A7"/>
    </sheetView>
  </sheetViews>
  <sheetFormatPr defaultRowHeight="15" x14ac:dyDescent="0.25"/>
  <sheetData>
    <row r="1" spans="1:49" x14ac:dyDescent="0.25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193</v>
      </c>
      <c r="M1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12</v>
      </c>
      <c r="AA1" t="s">
        <v>207</v>
      </c>
      <c r="AB1" t="s">
        <v>208</v>
      </c>
      <c r="AC1" t="s">
        <v>13</v>
      </c>
      <c r="AD1" t="s">
        <v>209</v>
      </c>
      <c r="AE1" t="s">
        <v>210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21</v>
      </c>
      <c r="AL1" t="s">
        <v>211</v>
      </c>
      <c r="AM1" t="s">
        <v>23</v>
      </c>
      <c r="AN1" t="s">
        <v>212</v>
      </c>
      <c r="AO1" t="s">
        <v>213</v>
      </c>
      <c r="AP1" t="s">
        <v>27</v>
      </c>
      <c r="AQ1" t="s">
        <v>214</v>
      </c>
      <c r="AR1" t="s">
        <v>215</v>
      </c>
      <c r="AS1" t="s">
        <v>28</v>
      </c>
      <c r="AT1" t="s">
        <v>29</v>
      </c>
      <c r="AU1" t="s">
        <v>31</v>
      </c>
      <c r="AV1" t="s">
        <v>32</v>
      </c>
      <c r="AW1" t="s">
        <v>216</v>
      </c>
    </row>
    <row r="4" spans="1:49" x14ac:dyDescent="0.25">
      <c r="A4" t="s">
        <v>62</v>
      </c>
      <c r="B4" t="s">
        <v>63</v>
      </c>
      <c r="C4">
        <v>1.0490867260000001</v>
      </c>
      <c r="D4">
        <v>33708</v>
      </c>
      <c r="E4">
        <v>25503</v>
      </c>
      <c r="F4">
        <v>101</v>
      </c>
      <c r="G4">
        <v>25402</v>
      </c>
      <c r="H4">
        <v>75.658597369999995</v>
      </c>
      <c r="I4">
        <v>3.8779751400000002</v>
      </c>
      <c r="J4" t="s">
        <v>205</v>
      </c>
      <c r="K4">
        <v>5789</v>
      </c>
      <c r="L4">
        <v>22.789544129999999</v>
      </c>
      <c r="M4">
        <v>16805</v>
      </c>
      <c r="N4">
        <v>8485</v>
      </c>
      <c r="O4">
        <v>32.753326510000001</v>
      </c>
      <c r="P4">
        <v>1982</v>
      </c>
      <c r="Q4">
        <v>172</v>
      </c>
      <c r="R4">
        <v>35</v>
      </c>
      <c r="S4">
        <v>885</v>
      </c>
      <c r="T4">
        <v>234</v>
      </c>
      <c r="U4">
        <v>1246</v>
      </c>
      <c r="V4">
        <v>6408</v>
      </c>
      <c r="W4">
        <v>1345</v>
      </c>
      <c r="X4">
        <v>12197</v>
      </c>
      <c r="Y4">
        <v>786</v>
      </c>
      <c r="Z4">
        <v>21</v>
      </c>
      <c r="AC4">
        <v>5</v>
      </c>
      <c r="AD4">
        <v>4</v>
      </c>
      <c r="AE4">
        <v>0</v>
      </c>
      <c r="AF4">
        <v>1</v>
      </c>
      <c r="AG4">
        <v>26</v>
      </c>
      <c r="AH4">
        <v>1</v>
      </c>
      <c r="AI4">
        <v>2</v>
      </c>
      <c r="AJ4">
        <v>1</v>
      </c>
      <c r="AK4">
        <v>0</v>
      </c>
      <c r="AL4">
        <v>3</v>
      </c>
      <c r="AM4">
        <v>2</v>
      </c>
      <c r="AN4">
        <v>1</v>
      </c>
      <c r="AO4">
        <v>0</v>
      </c>
      <c r="AP4">
        <v>5</v>
      </c>
      <c r="AQ4">
        <v>18</v>
      </c>
      <c r="AR4">
        <v>1</v>
      </c>
      <c r="AS4">
        <v>3</v>
      </c>
      <c r="AT4">
        <v>3</v>
      </c>
      <c r="AU4">
        <v>2</v>
      </c>
      <c r="AV4">
        <v>3</v>
      </c>
      <c r="AW4">
        <v>10</v>
      </c>
    </row>
    <row r="5" spans="1:49" x14ac:dyDescent="0.25">
      <c r="A5" t="s">
        <v>153</v>
      </c>
      <c r="B5" t="s">
        <v>154</v>
      </c>
      <c r="C5">
        <v>0.953664277</v>
      </c>
      <c r="D5">
        <v>30642</v>
      </c>
      <c r="E5">
        <v>18993</v>
      </c>
      <c r="F5">
        <v>109</v>
      </c>
      <c r="G5">
        <v>18884</v>
      </c>
      <c r="H5">
        <v>61.983551990000002</v>
      </c>
      <c r="I5">
        <v>3.5118201440000001</v>
      </c>
      <c r="J5" t="s">
        <v>205</v>
      </c>
      <c r="K5">
        <v>2649</v>
      </c>
      <c r="L5">
        <v>14.02774836</v>
      </c>
      <c r="M5">
        <v>12275</v>
      </c>
      <c r="N5">
        <v>6515</v>
      </c>
      <c r="O5">
        <v>30.50201229</v>
      </c>
      <c r="P5">
        <v>1140</v>
      </c>
      <c r="Q5">
        <v>152</v>
      </c>
      <c r="R5">
        <v>21</v>
      </c>
      <c r="S5">
        <v>556</v>
      </c>
      <c r="T5">
        <v>182</v>
      </c>
      <c r="U5">
        <v>2787</v>
      </c>
      <c r="V5">
        <v>5133</v>
      </c>
      <c r="W5">
        <v>545</v>
      </c>
      <c r="X5">
        <v>7782</v>
      </c>
      <c r="Y5">
        <v>492</v>
      </c>
      <c r="Z5">
        <v>13</v>
      </c>
      <c r="AA5">
        <v>81</v>
      </c>
      <c r="AB5">
        <v>613.73</v>
      </c>
      <c r="AC5">
        <v>8</v>
      </c>
      <c r="AD5">
        <v>1</v>
      </c>
      <c r="AE5">
        <v>0</v>
      </c>
      <c r="AF5">
        <v>2</v>
      </c>
      <c r="AG5">
        <v>10</v>
      </c>
      <c r="AH5">
        <v>3</v>
      </c>
      <c r="AI5">
        <v>1</v>
      </c>
      <c r="AJ5">
        <v>2</v>
      </c>
      <c r="AK5">
        <v>0</v>
      </c>
      <c r="AL5">
        <v>2</v>
      </c>
      <c r="AM5">
        <v>5</v>
      </c>
      <c r="AN5">
        <v>2</v>
      </c>
      <c r="AO5">
        <v>0</v>
      </c>
      <c r="AP5">
        <v>6</v>
      </c>
      <c r="AQ5">
        <v>15</v>
      </c>
      <c r="AR5">
        <v>1</v>
      </c>
      <c r="AS5">
        <v>0</v>
      </c>
      <c r="AT5">
        <v>5</v>
      </c>
      <c r="AU5">
        <v>3</v>
      </c>
      <c r="AV5">
        <v>2</v>
      </c>
      <c r="AW5">
        <v>13</v>
      </c>
    </row>
    <row r="6" spans="1:49" x14ac:dyDescent="0.25">
      <c r="A6" t="s">
        <v>238</v>
      </c>
      <c r="B6" t="s">
        <v>160</v>
      </c>
      <c r="C6">
        <v>1.0160654549999999</v>
      </c>
      <c r="D6">
        <v>32647</v>
      </c>
      <c r="E6">
        <v>20984</v>
      </c>
      <c r="F6">
        <v>101</v>
      </c>
      <c r="G6">
        <v>20883</v>
      </c>
      <c r="H6">
        <v>64.275431130000001</v>
      </c>
      <c r="I6">
        <v>4.8084254670000002</v>
      </c>
      <c r="J6" t="s">
        <v>205</v>
      </c>
      <c r="K6">
        <v>3111</v>
      </c>
      <c r="L6">
        <v>14.89728487</v>
      </c>
      <c r="M6">
        <v>13429</v>
      </c>
      <c r="N6">
        <v>7332</v>
      </c>
      <c r="O6">
        <v>29.195996739999998</v>
      </c>
      <c r="P6">
        <v>1296</v>
      </c>
      <c r="Q6">
        <v>144</v>
      </c>
      <c r="R6">
        <v>17</v>
      </c>
      <c r="S6">
        <v>903</v>
      </c>
      <c r="T6">
        <v>240</v>
      </c>
      <c r="U6">
        <v>2746</v>
      </c>
      <c r="V6">
        <v>5619</v>
      </c>
      <c r="W6">
        <v>640</v>
      </c>
      <c r="X6">
        <v>8730</v>
      </c>
      <c r="Y6">
        <v>426</v>
      </c>
      <c r="Z6">
        <v>15</v>
      </c>
      <c r="AA6">
        <v>107</v>
      </c>
      <c r="AB6">
        <v>678.69749999999999</v>
      </c>
      <c r="AC6">
        <v>5</v>
      </c>
      <c r="AD6">
        <v>3</v>
      </c>
      <c r="AE6">
        <v>0</v>
      </c>
      <c r="AF6">
        <v>2</v>
      </c>
      <c r="AG6">
        <v>22</v>
      </c>
      <c r="AH6">
        <v>1</v>
      </c>
      <c r="AI6">
        <v>2</v>
      </c>
      <c r="AJ6">
        <v>3</v>
      </c>
      <c r="AK6">
        <v>0</v>
      </c>
      <c r="AL6">
        <v>5</v>
      </c>
      <c r="AM6">
        <v>8</v>
      </c>
      <c r="AN6">
        <v>2</v>
      </c>
      <c r="AO6">
        <v>0</v>
      </c>
      <c r="AP6">
        <v>10</v>
      </c>
      <c r="AQ6">
        <v>13</v>
      </c>
      <c r="AR6">
        <v>1</v>
      </c>
      <c r="AS6">
        <v>3</v>
      </c>
      <c r="AT6">
        <v>10</v>
      </c>
      <c r="AU6">
        <v>5</v>
      </c>
      <c r="AV6">
        <v>2</v>
      </c>
      <c r="AW6">
        <v>10</v>
      </c>
    </row>
    <row r="7" spans="1:49" x14ac:dyDescent="0.25">
      <c r="A7" t="s">
        <v>84</v>
      </c>
      <c r="B7" t="s">
        <v>85</v>
      </c>
      <c r="C7">
        <v>0.96626900400000004</v>
      </c>
      <c r="D7">
        <v>31047</v>
      </c>
      <c r="E7">
        <v>23432</v>
      </c>
      <c r="F7">
        <v>60</v>
      </c>
      <c r="G7">
        <v>23372</v>
      </c>
      <c r="H7">
        <v>75.472670469999997</v>
      </c>
      <c r="I7">
        <v>14.48446569</v>
      </c>
      <c r="J7" t="s">
        <v>205</v>
      </c>
      <c r="K7">
        <v>5444</v>
      </c>
      <c r="L7">
        <v>23.29282903</v>
      </c>
      <c r="M7">
        <v>14499</v>
      </c>
      <c r="N7">
        <v>8786</v>
      </c>
      <c r="O7">
        <v>24.44377888</v>
      </c>
      <c r="P7">
        <v>1731</v>
      </c>
      <c r="Q7">
        <v>148</v>
      </c>
      <c r="R7">
        <v>33</v>
      </c>
      <c r="S7">
        <v>3333</v>
      </c>
      <c r="T7">
        <v>294</v>
      </c>
      <c r="U7">
        <v>1029</v>
      </c>
      <c r="V7">
        <v>4704</v>
      </c>
      <c r="W7">
        <v>1558</v>
      </c>
      <c r="X7">
        <v>10148</v>
      </c>
      <c r="Y7">
        <v>307</v>
      </c>
      <c r="Z7">
        <v>18</v>
      </c>
      <c r="AC7">
        <v>4</v>
      </c>
      <c r="AD7">
        <v>1</v>
      </c>
      <c r="AE7">
        <v>0</v>
      </c>
      <c r="AF7">
        <v>2</v>
      </c>
      <c r="AG7">
        <v>21</v>
      </c>
      <c r="AH7">
        <v>1</v>
      </c>
      <c r="AI7">
        <v>0</v>
      </c>
      <c r="AJ7">
        <v>2</v>
      </c>
      <c r="AK7">
        <v>0</v>
      </c>
      <c r="AL7">
        <v>1</v>
      </c>
      <c r="AM7">
        <v>3</v>
      </c>
      <c r="AN7">
        <v>2</v>
      </c>
      <c r="AO7">
        <v>0</v>
      </c>
      <c r="AP7">
        <v>8</v>
      </c>
      <c r="AQ7">
        <v>6</v>
      </c>
      <c r="AR7">
        <v>2</v>
      </c>
      <c r="AS7">
        <v>3</v>
      </c>
      <c r="AT7">
        <v>3</v>
      </c>
      <c r="AU7">
        <v>3</v>
      </c>
      <c r="AV7">
        <v>0</v>
      </c>
      <c r="AW7">
        <v>7</v>
      </c>
    </row>
    <row r="8" spans="1:49" x14ac:dyDescent="0.25">
      <c r="A8" t="s">
        <v>227</v>
      </c>
      <c r="B8" t="s">
        <v>87</v>
      </c>
      <c r="C8">
        <v>0.96854096700000003</v>
      </c>
      <c r="D8">
        <v>31120</v>
      </c>
      <c r="E8">
        <v>23976</v>
      </c>
      <c r="F8">
        <v>77</v>
      </c>
      <c r="G8">
        <v>23899</v>
      </c>
      <c r="H8">
        <v>77.043701799999994</v>
      </c>
      <c r="I8">
        <v>8.2082082080000003</v>
      </c>
      <c r="J8" t="s">
        <v>205</v>
      </c>
      <c r="K8">
        <v>4054</v>
      </c>
      <c r="L8">
        <v>16.96305285</v>
      </c>
      <c r="M8">
        <v>14747</v>
      </c>
      <c r="N8">
        <v>9034</v>
      </c>
      <c r="O8">
        <v>23.90476589</v>
      </c>
      <c r="P8">
        <v>1847</v>
      </c>
      <c r="Q8">
        <v>173</v>
      </c>
      <c r="R8">
        <v>35</v>
      </c>
      <c r="S8">
        <v>1890</v>
      </c>
      <c r="T8">
        <v>287</v>
      </c>
      <c r="U8">
        <v>1564</v>
      </c>
      <c r="V8">
        <v>6087</v>
      </c>
      <c r="W8">
        <v>1160</v>
      </c>
      <c r="X8">
        <v>10141</v>
      </c>
      <c r="Y8">
        <v>597</v>
      </c>
      <c r="Z8">
        <v>31</v>
      </c>
      <c r="AC8">
        <v>7</v>
      </c>
      <c r="AD8">
        <v>0</v>
      </c>
      <c r="AE8">
        <v>0</v>
      </c>
      <c r="AF8">
        <v>2</v>
      </c>
      <c r="AG8">
        <v>31</v>
      </c>
      <c r="AH8">
        <v>0</v>
      </c>
      <c r="AI8">
        <v>1</v>
      </c>
      <c r="AJ8">
        <v>2</v>
      </c>
      <c r="AK8">
        <v>0</v>
      </c>
      <c r="AL8">
        <v>1</v>
      </c>
      <c r="AM8">
        <v>1</v>
      </c>
      <c r="AN8">
        <v>3</v>
      </c>
      <c r="AO8">
        <v>0</v>
      </c>
      <c r="AP8">
        <v>3</v>
      </c>
      <c r="AQ8">
        <v>9</v>
      </c>
      <c r="AR8">
        <v>4</v>
      </c>
      <c r="AS8">
        <v>1</v>
      </c>
      <c r="AT8">
        <v>4</v>
      </c>
      <c r="AU8">
        <v>0</v>
      </c>
      <c r="AV8">
        <v>4</v>
      </c>
      <c r="AW8">
        <v>14</v>
      </c>
    </row>
    <row r="9" spans="1:49" x14ac:dyDescent="0.25">
      <c r="A9" t="s">
        <v>110</v>
      </c>
      <c r="B9" t="s">
        <v>92</v>
      </c>
      <c r="C9">
        <v>0.97143538600000001</v>
      </c>
      <c r="D9">
        <v>31213</v>
      </c>
      <c r="E9">
        <v>23508</v>
      </c>
      <c r="F9">
        <v>73</v>
      </c>
      <c r="G9">
        <v>23435</v>
      </c>
      <c r="H9">
        <v>75.314772689999998</v>
      </c>
      <c r="I9">
        <v>4.6026884460000002</v>
      </c>
      <c r="J9" t="s">
        <v>205</v>
      </c>
      <c r="K9">
        <v>4532</v>
      </c>
      <c r="L9">
        <v>19.338596119999998</v>
      </c>
      <c r="M9">
        <v>14347</v>
      </c>
      <c r="N9">
        <v>9011</v>
      </c>
      <c r="O9">
        <v>22.76936207</v>
      </c>
      <c r="P9">
        <v>1507</v>
      </c>
      <c r="Q9">
        <v>373</v>
      </c>
      <c r="R9">
        <v>44</v>
      </c>
      <c r="S9">
        <v>1008</v>
      </c>
      <c r="T9">
        <v>255</v>
      </c>
      <c r="U9">
        <v>1050</v>
      </c>
      <c r="V9">
        <v>6092</v>
      </c>
      <c r="W9">
        <v>1122</v>
      </c>
      <c r="X9">
        <v>10624</v>
      </c>
      <c r="Y9">
        <v>1283</v>
      </c>
      <c r="Z9">
        <v>18</v>
      </c>
      <c r="AC9">
        <v>5</v>
      </c>
      <c r="AD9">
        <v>0</v>
      </c>
      <c r="AE9">
        <v>0</v>
      </c>
      <c r="AF9">
        <v>1</v>
      </c>
      <c r="AG9">
        <v>14</v>
      </c>
      <c r="AH9">
        <v>0</v>
      </c>
      <c r="AI9">
        <v>0</v>
      </c>
      <c r="AJ9">
        <v>2</v>
      </c>
      <c r="AK9">
        <v>0</v>
      </c>
      <c r="AL9">
        <v>1</v>
      </c>
      <c r="AM9">
        <v>6</v>
      </c>
      <c r="AN9">
        <v>1</v>
      </c>
      <c r="AO9">
        <v>0</v>
      </c>
      <c r="AP9">
        <v>4</v>
      </c>
      <c r="AQ9">
        <v>8</v>
      </c>
      <c r="AR9">
        <v>0</v>
      </c>
      <c r="AS9">
        <v>2</v>
      </c>
      <c r="AT9">
        <v>4</v>
      </c>
      <c r="AU9">
        <v>2</v>
      </c>
      <c r="AV9">
        <v>4</v>
      </c>
      <c r="AW9">
        <v>5</v>
      </c>
    </row>
    <row r="10" spans="1:49" x14ac:dyDescent="0.25">
      <c r="A10" t="s">
        <v>66</v>
      </c>
      <c r="B10" t="s">
        <v>67</v>
      </c>
      <c r="C10">
        <v>1.0038653239999999</v>
      </c>
      <c r="D10">
        <v>32255</v>
      </c>
      <c r="E10">
        <v>21488</v>
      </c>
      <c r="F10">
        <v>101</v>
      </c>
      <c r="G10">
        <v>21387</v>
      </c>
      <c r="H10">
        <v>66.61912882</v>
      </c>
      <c r="I10">
        <v>4.435033507</v>
      </c>
      <c r="J10" t="s">
        <v>205</v>
      </c>
      <c r="K10">
        <v>2191</v>
      </c>
      <c r="L10">
        <v>10.244541079999999</v>
      </c>
      <c r="M10">
        <v>12739</v>
      </c>
      <c r="N10">
        <v>8387</v>
      </c>
      <c r="O10">
        <v>20.348810019999998</v>
      </c>
      <c r="P10">
        <v>1421</v>
      </c>
      <c r="Q10">
        <v>162</v>
      </c>
      <c r="R10">
        <v>54</v>
      </c>
      <c r="S10">
        <v>841</v>
      </c>
      <c r="T10">
        <v>325</v>
      </c>
      <c r="U10">
        <v>1813</v>
      </c>
      <c r="V10">
        <v>6073</v>
      </c>
      <c r="W10">
        <v>1187</v>
      </c>
      <c r="X10">
        <v>8264</v>
      </c>
      <c r="Y10">
        <v>986</v>
      </c>
      <c r="Z10">
        <v>20</v>
      </c>
      <c r="AC10">
        <v>7</v>
      </c>
      <c r="AD10">
        <v>4</v>
      </c>
      <c r="AE10">
        <v>0</v>
      </c>
      <c r="AF10">
        <v>1</v>
      </c>
      <c r="AG10">
        <v>79</v>
      </c>
      <c r="AH10">
        <v>2</v>
      </c>
      <c r="AI10">
        <v>2</v>
      </c>
      <c r="AJ10">
        <v>5</v>
      </c>
      <c r="AK10">
        <v>0</v>
      </c>
      <c r="AL10">
        <v>11</v>
      </c>
      <c r="AM10">
        <v>6</v>
      </c>
      <c r="AN10">
        <v>0</v>
      </c>
      <c r="AO10">
        <v>0</v>
      </c>
      <c r="AP10">
        <v>7</v>
      </c>
      <c r="AQ10">
        <v>64</v>
      </c>
      <c r="AR10">
        <v>2</v>
      </c>
      <c r="AS10">
        <v>3</v>
      </c>
      <c r="AT10">
        <v>13</v>
      </c>
      <c r="AU10">
        <v>4</v>
      </c>
      <c r="AV10">
        <v>8</v>
      </c>
      <c r="AW10">
        <v>23</v>
      </c>
    </row>
    <row r="11" spans="1:49" x14ac:dyDescent="0.25">
      <c r="A11" t="s">
        <v>72</v>
      </c>
      <c r="B11" t="s">
        <v>73</v>
      </c>
      <c r="C11">
        <v>0.98388449899999997</v>
      </c>
      <c r="D11">
        <v>31613</v>
      </c>
      <c r="E11">
        <v>17466</v>
      </c>
      <c r="F11">
        <v>215</v>
      </c>
      <c r="G11">
        <v>17251</v>
      </c>
      <c r="H11">
        <v>55.249422709999997</v>
      </c>
      <c r="I11">
        <v>13.013855489999999</v>
      </c>
      <c r="J11" t="s">
        <v>203</v>
      </c>
      <c r="K11">
        <v>265</v>
      </c>
      <c r="L11">
        <v>1.5361428319999999</v>
      </c>
      <c r="M11">
        <v>9711</v>
      </c>
      <c r="N11">
        <v>6516</v>
      </c>
      <c r="O11">
        <v>18.520665470000001</v>
      </c>
      <c r="P11">
        <v>324</v>
      </c>
      <c r="Q11">
        <v>97</v>
      </c>
      <c r="R11">
        <v>3842</v>
      </c>
      <c r="S11">
        <v>1277</v>
      </c>
      <c r="T11">
        <v>213</v>
      </c>
      <c r="U11">
        <v>2954</v>
      </c>
      <c r="V11">
        <v>4107</v>
      </c>
      <c r="W11">
        <v>165</v>
      </c>
      <c r="X11">
        <v>2426</v>
      </c>
      <c r="Y11">
        <v>822</v>
      </c>
      <c r="Z11">
        <v>18</v>
      </c>
      <c r="AC11">
        <v>14</v>
      </c>
      <c r="AD11">
        <v>5</v>
      </c>
      <c r="AE11">
        <v>0</v>
      </c>
      <c r="AF11">
        <v>3</v>
      </c>
      <c r="AG11">
        <v>19</v>
      </c>
      <c r="AH11">
        <v>6</v>
      </c>
      <c r="AI11">
        <v>7</v>
      </c>
      <c r="AJ11">
        <v>11</v>
      </c>
      <c r="AK11">
        <v>0</v>
      </c>
      <c r="AL11">
        <v>781</v>
      </c>
      <c r="AM11">
        <v>19</v>
      </c>
      <c r="AN11">
        <v>34</v>
      </c>
      <c r="AO11">
        <v>0</v>
      </c>
      <c r="AP11">
        <v>6</v>
      </c>
      <c r="AQ11">
        <v>30</v>
      </c>
      <c r="AR11">
        <v>6</v>
      </c>
      <c r="AS11">
        <v>6</v>
      </c>
      <c r="AT11">
        <v>20</v>
      </c>
      <c r="AU11">
        <v>12</v>
      </c>
      <c r="AV11">
        <v>11</v>
      </c>
      <c r="AW11">
        <v>16</v>
      </c>
    </row>
    <row r="12" spans="1:49" x14ac:dyDescent="0.25">
      <c r="A12" t="s">
        <v>95</v>
      </c>
      <c r="B12" t="s">
        <v>226</v>
      </c>
      <c r="C12">
        <v>0.98593860200000005</v>
      </c>
      <c r="D12">
        <v>31679</v>
      </c>
      <c r="E12">
        <v>24433</v>
      </c>
      <c r="F12">
        <v>55</v>
      </c>
      <c r="G12">
        <v>24378</v>
      </c>
      <c r="H12">
        <v>77.126803249999995</v>
      </c>
      <c r="I12">
        <v>10.465354230000001</v>
      </c>
      <c r="J12" t="s">
        <v>205</v>
      </c>
      <c r="K12">
        <v>4225</v>
      </c>
      <c r="L12">
        <v>17.331200259999999</v>
      </c>
      <c r="M12">
        <v>14005</v>
      </c>
      <c r="N12">
        <v>9678</v>
      </c>
      <c r="O12">
        <v>17.749610300000001</v>
      </c>
      <c r="P12">
        <v>1720</v>
      </c>
      <c r="Q12">
        <v>170</v>
      </c>
      <c r="R12">
        <v>24</v>
      </c>
      <c r="S12">
        <v>2502</v>
      </c>
      <c r="T12">
        <v>476</v>
      </c>
      <c r="U12">
        <v>903</v>
      </c>
      <c r="V12">
        <v>5890</v>
      </c>
      <c r="W12">
        <v>1243</v>
      </c>
      <c r="X12">
        <v>10115</v>
      </c>
      <c r="Y12">
        <v>640</v>
      </c>
      <c r="Z12">
        <v>633</v>
      </c>
      <c r="AC12">
        <v>6</v>
      </c>
      <c r="AD12">
        <v>2</v>
      </c>
      <c r="AE12">
        <v>0</v>
      </c>
      <c r="AF12">
        <v>0</v>
      </c>
      <c r="AG12">
        <v>20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3</v>
      </c>
      <c r="AN12">
        <v>2</v>
      </c>
      <c r="AO12">
        <v>0</v>
      </c>
      <c r="AP12">
        <v>11</v>
      </c>
      <c r="AQ12">
        <v>8</v>
      </c>
      <c r="AR12">
        <v>1</v>
      </c>
      <c r="AS12">
        <v>1</v>
      </c>
      <c r="AT12">
        <v>3</v>
      </c>
      <c r="AU12">
        <v>1</v>
      </c>
      <c r="AV12">
        <v>1</v>
      </c>
      <c r="AW12">
        <v>3</v>
      </c>
    </row>
    <row r="13" spans="1:49" x14ac:dyDescent="0.25">
      <c r="A13" t="s">
        <v>155</v>
      </c>
      <c r="B13" t="s">
        <v>156</v>
      </c>
      <c r="C13">
        <v>1.0079112859999999</v>
      </c>
      <c r="D13">
        <v>32385</v>
      </c>
      <c r="E13">
        <v>19976</v>
      </c>
      <c r="F13">
        <v>157</v>
      </c>
      <c r="G13">
        <v>19819</v>
      </c>
      <c r="H13">
        <v>61.682877879999999</v>
      </c>
      <c r="I13">
        <v>3.7945534639999998</v>
      </c>
      <c r="J13" t="s">
        <v>203</v>
      </c>
      <c r="K13">
        <v>338</v>
      </c>
      <c r="L13">
        <v>1.7054341790000001</v>
      </c>
      <c r="M13">
        <v>11315</v>
      </c>
      <c r="N13">
        <v>8361</v>
      </c>
      <c r="O13">
        <v>14.90488925</v>
      </c>
      <c r="P13">
        <v>932</v>
      </c>
      <c r="Q13">
        <v>289</v>
      </c>
      <c r="R13">
        <v>18</v>
      </c>
      <c r="S13">
        <v>595</v>
      </c>
      <c r="T13">
        <v>230</v>
      </c>
      <c r="U13">
        <v>4019</v>
      </c>
      <c r="V13">
        <v>6366</v>
      </c>
      <c r="W13">
        <v>318</v>
      </c>
      <c r="X13">
        <v>6028</v>
      </c>
      <c r="Y13">
        <v>881</v>
      </c>
      <c r="Z13">
        <v>10</v>
      </c>
      <c r="AA13">
        <v>133</v>
      </c>
      <c r="AB13">
        <v>644.11749999999995</v>
      </c>
      <c r="AC13">
        <v>8</v>
      </c>
      <c r="AD13">
        <v>4</v>
      </c>
      <c r="AE13">
        <v>0</v>
      </c>
      <c r="AF13">
        <v>3</v>
      </c>
      <c r="AG13">
        <v>27</v>
      </c>
      <c r="AH13">
        <v>6</v>
      </c>
      <c r="AI13">
        <v>2</v>
      </c>
      <c r="AJ13">
        <v>2</v>
      </c>
      <c r="AK13">
        <v>0</v>
      </c>
      <c r="AL13">
        <v>6</v>
      </c>
      <c r="AM13">
        <v>8</v>
      </c>
      <c r="AN13">
        <v>4</v>
      </c>
      <c r="AO13">
        <v>0</v>
      </c>
      <c r="AP13">
        <v>5</v>
      </c>
      <c r="AQ13">
        <v>30</v>
      </c>
      <c r="AR13">
        <v>1</v>
      </c>
      <c r="AS13">
        <v>2</v>
      </c>
      <c r="AT13">
        <v>9</v>
      </c>
      <c r="AU13">
        <v>1</v>
      </c>
      <c r="AV13">
        <v>4</v>
      </c>
      <c r="AW13">
        <v>11</v>
      </c>
    </row>
    <row r="14" spans="1:49" x14ac:dyDescent="0.25">
      <c r="A14" t="s">
        <v>118</v>
      </c>
      <c r="B14" t="s">
        <v>123</v>
      </c>
      <c r="C14">
        <v>1.0091873200000001</v>
      </c>
      <c r="D14">
        <v>32426</v>
      </c>
      <c r="E14">
        <v>24695</v>
      </c>
      <c r="F14">
        <v>83</v>
      </c>
      <c r="G14">
        <v>24612</v>
      </c>
      <c r="H14">
        <v>76.158021340000005</v>
      </c>
      <c r="I14">
        <v>9.1233043130000002</v>
      </c>
      <c r="J14" t="s">
        <v>205</v>
      </c>
      <c r="K14">
        <v>2956</v>
      </c>
      <c r="L14">
        <v>12.01040143</v>
      </c>
      <c r="M14">
        <v>13592</v>
      </c>
      <c r="N14">
        <v>10251</v>
      </c>
      <c r="O14">
        <v>13.57467902</v>
      </c>
      <c r="P14">
        <v>1800</v>
      </c>
      <c r="Q14">
        <v>166</v>
      </c>
      <c r="R14">
        <v>34</v>
      </c>
      <c r="S14">
        <v>2170</v>
      </c>
      <c r="T14">
        <v>424</v>
      </c>
      <c r="U14">
        <v>1134</v>
      </c>
      <c r="V14">
        <v>6488</v>
      </c>
      <c r="W14">
        <v>1180</v>
      </c>
      <c r="X14">
        <v>9444</v>
      </c>
      <c r="Y14">
        <v>1003</v>
      </c>
      <c r="Z14">
        <v>641</v>
      </c>
      <c r="AA14">
        <v>128</v>
      </c>
      <c r="AB14">
        <v>799.89</v>
      </c>
      <c r="AC14">
        <v>37</v>
      </c>
      <c r="AD14">
        <v>4</v>
      </c>
      <c r="AE14">
        <v>0</v>
      </c>
      <c r="AF14">
        <v>2</v>
      </c>
      <c r="AG14">
        <v>37</v>
      </c>
      <c r="AH14">
        <v>1</v>
      </c>
      <c r="AI14">
        <v>2</v>
      </c>
      <c r="AJ14">
        <v>0</v>
      </c>
      <c r="AK14">
        <v>0</v>
      </c>
      <c r="AL14">
        <v>0</v>
      </c>
      <c r="AM14">
        <v>5</v>
      </c>
      <c r="AN14">
        <v>1</v>
      </c>
      <c r="AO14">
        <v>0</v>
      </c>
      <c r="AP14">
        <v>8</v>
      </c>
      <c r="AQ14">
        <v>15</v>
      </c>
      <c r="AR14">
        <v>0</v>
      </c>
      <c r="AS14">
        <v>1</v>
      </c>
      <c r="AT14">
        <v>2</v>
      </c>
      <c r="AU14">
        <v>2</v>
      </c>
      <c r="AV14">
        <v>2</v>
      </c>
      <c r="AW14">
        <v>9</v>
      </c>
    </row>
    <row r="15" spans="1:49" x14ac:dyDescent="0.25">
      <c r="A15" t="s">
        <v>228</v>
      </c>
      <c r="B15" t="s">
        <v>71</v>
      </c>
      <c r="C15">
        <v>0.97168436800000002</v>
      </c>
      <c r="D15">
        <v>31221</v>
      </c>
      <c r="E15">
        <v>21837</v>
      </c>
      <c r="F15">
        <v>89</v>
      </c>
      <c r="G15">
        <v>21748</v>
      </c>
      <c r="H15">
        <v>69.943307390000001</v>
      </c>
      <c r="I15">
        <v>8.5588679760000002</v>
      </c>
      <c r="J15" t="s">
        <v>205</v>
      </c>
      <c r="K15">
        <v>3412</v>
      </c>
      <c r="L15">
        <v>15.688798970000001</v>
      </c>
      <c r="M15">
        <v>12279</v>
      </c>
      <c r="N15">
        <v>9366</v>
      </c>
      <c r="O15">
        <v>13.39433511</v>
      </c>
      <c r="P15">
        <v>1400</v>
      </c>
      <c r="Q15">
        <v>1629</v>
      </c>
      <c r="R15">
        <v>52</v>
      </c>
      <c r="S15">
        <v>1777</v>
      </c>
      <c r="T15">
        <v>453</v>
      </c>
      <c r="U15">
        <v>1859</v>
      </c>
      <c r="V15">
        <v>4123</v>
      </c>
      <c r="W15">
        <v>1433</v>
      </c>
      <c r="X15">
        <v>7535</v>
      </c>
      <c r="Y15">
        <v>1384</v>
      </c>
      <c r="Z15">
        <v>19</v>
      </c>
      <c r="AC15">
        <v>9</v>
      </c>
      <c r="AD15">
        <v>3</v>
      </c>
      <c r="AE15">
        <v>0</v>
      </c>
      <c r="AF15">
        <v>0</v>
      </c>
      <c r="AG15">
        <v>34</v>
      </c>
      <c r="AH15">
        <v>2</v>
      </c>
      <c r="AI15">
        <v>2</v>
      </c>
      <c r="AJ15">
        <v>0</v>
      </c>
      <c r="AK15">
        <v>0</v>
      </c>
      <c r="AL15">
        <v>3</v>
      </c>
      <c r="AM15">
        <v>4</v>
      </c>
      <c r="AN15">
        <v>0</v>
      </c>
      <c r="AO15">
        <v>0</v>
      </c>
      <c r="AP15">
        <v>5</v>
      </c>
      <c r="AQ15">
        <v>5</v>
      </c>
      <c r="AR15">
        <v>2</v>
      </c>
      <c r="AS15">
        <v>1</v>
      </c>
      <c r="AT15">
        <v>1</v>
      </c>
      <c r="AU15">
        <v>2</v>
      </c>
      <c r="AV15">
        <v>2</v>
      </c>
      <c r="AW15">
        <v>9</v>
      </c>
    </row>
    <row r="16" spans="1:49" x14ac:dyDescent="0.25">
      <c r="A16" t="s">
        <v>82</v>
      </c>
      <c r="B16" t="s">
        <v>83</v>
      </c>
      <c r="C16">
        <v>0.93371457400000002</v>
      </c>
      <c r="D16">
        <v>30001</v>
      </c>
      <c r="E16">
        <v>23592</v>
      </c>
      <c r="F16">
        <v>72</v>
      </c>
      <c r="G16">
        <v>23520</v>
      </c>
      <c r="H16">
        <v>78.637378749999996</v>
      </c>
      <c r="I16">
        <v>5.4891488639999997</v>
      </c>
      <c r="J16" t="s">
        <v>205</v>
      </c>
      <c r="K16">
        <v>3461</v>
      </c>
      <c r="L16">
        <v>14.71513605</v>
      </c>
      <c r="M16">
        <v>13108</v>
      </c>
      <c r="N16">
        <v>10327</v>
      </c>
      <c r="O16">
        <v>11.82397959</v>
      </c>
      <c r="P16">
        <v>1030</v>
      </c>
      <c r="Q16">
        <v>416</v>
      </c>
      <c r="R16">
        <v>17</v>
      </c>
      <c r="S16">
        <v>1222</v>
      </c>
      <c r="T16">
        <v>519</v>
      </c>
      <c r="U16">
        <v>1149</v>
      </c>
      <c r="V16">
        <v>6663</v>
      </c>
      <c r="W16">
        <v>788</v>
      </c>
      <c r="X16">
        <v>10124</v>
      </c>
      <c r="Y16">
        <v>1507</v>
      </c>
      <c r="Z16">
        <v>13</v>
      </c>
      <c r="AC16">
        <v>4</v>
      </c>
      <c r="AD16">
        <v>1</v>
      </c>
      <c r="AE16">
        <v>0</v>
      </c>
      <c r="AF16">
        <v>1</v>
      </c>
      <c r="AG16">
        <v>28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9</v>
      </c>
      <c r="AN16">
        <v>2</v>
      </c>
      <c r="AO16">
        <v>0</v>
      </c>
      <c r="AP16">
        <v>2</v>
      </c>
      <c r="AQ16">
        <v>10</v>
      </c>
      <c r="AR16">
        <v>1</v>
      </c>
      <c r="AS16">
        <v>1</v>
      </c>
      <c r="AT16">
        <v>2</v>
      </c>
      <c r="AU16">
        <v>2</v>
      </c>
      <c r="AV16">
        <v>2</v>
      </c>
      <c r="AW16">
        <v>5</v>
      </c>
    </row>
    <row r="17" spans="1:49" x14ac:dyDescent="0.25">
      <c r="A17" t="s">
        <v>173</v>
      </c>
      <c r="B17" t="s">
        <v>174</v>
      </c>
      <c r="C17">
        <v>1.019395592</v>
      </c>
      <c r="D17">
        <v>32754</v>
      </c>
      <c r="E17">
        <v>19502</v>
      </c>
      <c r="F17">
        <v>99</v>
      </c>
      <c r="G17">
        <v>19403</v>
      </c>
      <c r="H17">
        <v>59.54081944</v>
      </c>
      <c r="I17">
        <v>4.2354630289999999</v>
      </c>
      <c r="J17" t="s">
        <v>205</v>
      </c>
      <c r="K17">
        <v>737</v>
      </c>
      <c r="L17">
        <v>3.7983816940000001</v>
      </c>
      <c r="M17">
        <v>10781</v>
      </c>
      <c r="N17">
        <v>8521</v>
      </c>
      <c r="O17">
        <v>11.647683349999999</v>
      </c>
      <c r="P17">
        <v>1339</v>
      </c>
      <c r="Q17">
        <v>205</v>
      </c>
      <c r="R17">
        <v>29</v>
      </c>
      <c r="S17">
        <v>723</v>
      </c>
      <c r="T17">
        <v>263</v>
      </c>
      <c r="U17">
        <v>1799</v>
      </c>
      <c r="V17">
        <v>6179</v>
      </c>
      <c r="W17">
        <v>698</v>
      </c>
      <c r="X17">
        <v>6916</v>
      </c>
      <c r="Y17">
        <v>1151</v>
      </c>
      <c r="Z17">
        <v>12</v>
      </c>
      <c r="AA17">
        <v>89</v>
      </c>
      <c r="AB17">
        <v>630.59749999999997</v>
      </c>
      <c r="AC17">
        <v>8</v>
      </c>
      <c r="AD17">
        <v>6</v>
      </c>
      <c r="AE17">
        <v>0</v>
      </c>
      <c r="AF17">
        <v>3</v>
      </c>
      <c r="AG17">
        <v>19</v>
      </c>
      <c r="AH17">
        <v>0</v>
      </c>
      <c r="AI17">
        <v>0</v>
      </c>
      <c r="AJ17">
        <v>2</v>
      </c>
      <c r="AK17">
        <v>0</v>
      </c>
      <c r="AL17">
        <v>4</v>
      </c>
      <c r="AM17">
        <v>4</v>
      </c>
      <c r="AN17">
        <v>3</v>
      </c>
      <c r="AO17">
        <v>0</v>
      </c>
      <c r="AP17">
        <v>7</v>
      </c>
      <c r="AQ17">
        <v>6</v>
      </c>
      <c r="AR17">
        <v>0</v>
      </c>
      <c r="AS17">
        <v>6</v>
      </c>
      <c r="AT17">
        <v>5</v>
      </c>
      <c r="AU17">
        <v>4</v>
      </c>
      <c r="AV17">
        <v>8</v>
      </c>
      <c r="AW17">
        <v>4</v>
      </c>
    </row>
    <row r="18" spans="1:49" x14ac:dyDescent="0.25">
      <c r="A18" t="s">
        <v>223</v>
      </c>
      <c r="B18" t="s">
        <v>34</v>
      </c>
      <c r="C18">
        <v>1.0281099709999999</v>
      </c>
      <c r="D18">
        <v>33034</v>
      </c>
      <c r="E18">
        <v>22755</v>
      </c>
      <c r="F18">
        <v>151</v>
      </c>
      <c r="G18">
        <v>22604</v>
      </c>
      <c r="H18">
        <v>68.883574499999995</v>
      </c>
      <c r="I18">
        <v>3.3575038450000001</v>
      </c>
      <c r="J18" t="s">
        <v>205</v>
      </c>
      <c r="K18">
        <v>514</v>
      </c>
      <c r="L18">
        <v>2.2739338170000001</v>
      </c>
      <c r="M18">
        <v>12313</v>
      </c>
      <c r="N18">
        <v>10100</v>
      </c>
      <c r="O18">
        <v>9.7903026010000005</v>
      </c>
      <c r="P18">
        <v>1373</v>
      </c>
      <c r="Q18">
        <v>1883</v>
      </c>
      <c r="R18">
        <v>2677</v>
      </c>
      <c r="S18">
        <v>967</v>
      </c>
      <c r="T18">
        <v>422</v>
      </c>
      <c r="U18">
        <v>672</v>
      </c>
      <c r="V18">
        <v>5515</v>
      </c>
      <c r="W18">
        <v>1562</v>
      </c>
      <c r="X18">
        <v>6029</v>
      </c>
      <c r="Y18">
        <v>1313</v>
      </c>
      <c r="Z18">
        <v>50</v>
      </c>
      <c r="AA18">
        <v>141</v>
      </c>
      <c r="AB18">
        <v>734.63</v>
      </c>
      <c r="AC18">
        <v>2</v>
      </c>
      <c r="AD18">
        <v>4</v>
      </c>
      <c r="AE18">
        <v>0</v>
      </c>
      <c r="AF18">
        <v>0</v>
      </c>
      <c r="AG18">
        <v>43</v>
      </c>
      <c r="AH18">
        <v>6</v>
      </c>
      <c r="AI18">
        <v>4</v>
      </c>
      <c r="AJ18">
        <v>3</v>
      </c>
      <c r="AK18">
        <v>0</v>
      </c>
      <c r="AL18">
        <v>12</v>
      </c>
      <c r="AM18">
        <v>2</v>
      </c>
      <c r="AN18">
        <v>6</v>
      </c>
      <c r="AO18">
        <v>0</v>
      </c>
      <c r="AP18">
        <v>10</v>
      </c>
      <c r="AQ18">
        <v>6</v>
      </c>
      <c r="AR18">
        <v>3</v>
      </c>
      <c r="AS18">
        <v>3</v>
      </c>
      <c r="AT18">
        <v>10</v>
      </c>
      <c r="AU18">
        <v>7</v>
      </c>
      <c r="AV18">
        <v>15</v>
      </c>
      <c r="AW18">
        <v>5</v>
      </c>
    </row>
    <row r="19" spans="1:49" x14ac:dyDescent="0.25">
      <c r="A19" t="s">
        <v>163</v>
      </c>
      <c r="B19" t="s">
        <v>164</v>
      </c>
      <c r="C19">
        <v>1.026491587</v>
      </c>
      <c r="D19">
        <v>32982</v>
      </c>
      <c r="E19">
        <v>24266</v>
      </c>
      <c r="F19">
        <v>63</v>
      </c>
      <c r="G19">
        <v>24203</v>
      </c>
      <c r="H19">
        <v>73.573464310000006</v>
      </c>
      <c r="I19">
        <v>3.7459820320000001</v>
      </c>
      <c r="J19" t="s">
        <v>205</v>
      </c>
      <c r="K19">
        <v>789</v>
      </c>
      <c r="L19">
        <v>3.259926455</v>
      </c>
      <c r="M19">
        <v>13020</v>
      </c>
      <c r="N19">
        <v>11109</v>
      </c>
      <c r="O19">
        <v>7.895715407</v>
      </c>
      <c r="P19">
        <v>1362</v>
      </c>
      <c r="Q19">
        <v>133</v>
      </c>
      <c r="R19">
        <v>11</v>
      </c>
      <c r="S19">
        <v>845</v>
      </c>
      <c r="T19">
        <v>293</v>
      </c>
      <c r="U19">
        <v>1517</v>
      </c>
      <c r="V19">
        <v>8855</v>
      </c>
      <c r="W19">
        <v>486</v>
      </c>
      <c r="X19">
        <v>9644</v>
      </c>
      <c r="Y19">
        <v>983</v>
      </c>
      <c r="Z19">
        <v>12</v>
      </c>
      <c r="AA19">
        <v>62</v>
      </c>
      <c r="AB19">
        <v>786.59749999999997</v>
      </c>
      <c r="AC19">
        <v>5</v>
      </c>
      <c r="AD19">
        <v>4</v>
      </c>
      <c r="AE19">
        <v>0</v>
      </c>
      <c r="AF19">
        <v>1</v>
      </c>
      <c r="AG19">
        <v>19</v>
      </c>
      <c r="AH19">
        <v>1</v>
      </c>
      <c r="AI19">
        <v>1</v>
      </c>
      <c r="AJ19">
        <v>1</v>
      </c>
      <c r="AK19">
        <v>0</v>
      </c>
      <c r="AL19">
        <v>1</v>
      </c>
      <c r="AM19">
        <v>5</v>
      </c>
      <c r="AN19">
        <v>1</v>
      </c>
      <c r="AO19">
        <v>0</v>
      </c>
      <c r="AP19">
        <v>1</v>
      </c>
      <c r="AQ19">
        <v>10</v>
      </c>
      <c r="AR19">
        <v>0</v>
      </c>
      <c r="AS19">
        <v>0</v>
      </c>
      <c r="AT19">
        <v>3</v>
      </c>
      <c r="AU19">
        <v>2</v>
      </c>
      <c r="AV19">
        <v>0</v>
      </c>
      <c r="AW19">
        <v>7</v>
      </c>
    </row>
    <row r="20" spans="1:49" x14ac:dyDescent="0.25">
      <c r="A20" t="s">
        <v>97</v>
      </c>
      <c r="B20" t="s">
        <v>98</v>
      </c>
      <c r="C20">
        <v>0.96063578100000002</v>
      </c>
      <c r="D20">
        <v>30866</v>
      </c>
      <c r="E20">
        <v>23956</v>
      </c>
      <c r="F20">
        <v>62</v>
      </c>
      <c r="G20">
        <v>23894</v>
      </c>
      <c r="H20">
        <v>77.612907410000005</v>
      </c>
      <c r="I20">
        <v>14.40975121</v>
      </c>
      <c r="J20" t="s">
        <v>205</v>
      </c>
      <c r="K20">
        <v>2483</v>
      </c>
      <c r="L20">
        <v>10.39173014</v>
      </c>
      <c r="M20">
        <v>11872</v>
      </c>
      <c r="N20">
        <v>10753</v>
      </c>
      <c r="O20">
        <v>4.6831840629999997</v>
      </c>
      <c r="P20">
        <v>1726</v>
      </c>
      <c r="Q20">
        <v>350</v>
      </c>
      <c r="R20">
        <v>33</v>
      </c>
      <c r="S20">
        <v>3389</v>
      </c>
      <c r="T20">
        <v>683</v>
      </c>
      <c r="U20">
        <v>672</v>
      </c>
      <c r="V20">
        <v>5481</v>
      </c>
      <c r="W20">
        <v>1477</v>
      </c>
      <c r="X20">
        <v>7964</v>
      </c>
      <c r="Y20">
        <v>850</v>
      </c>
      <c r="Z20">
        <v>1195</v>
      </c>
      <c r="AC20">
        <v>4</v>
      </c>
      <c r="AD20">
        <v>2</v>
      </c>
      <c r="AE20">
        <v>0</v>
      </c>
      <c r="AF20">
        <v>4</v>
      </c>
      <c r="AG20">
        <v>21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5</v>
      </c>
      <c r="AN20">
        <v>0</v>
      </c>
      <c r="AO20">
        <v>0</v>
      </c>
      <c r="AP20">
        <v>5</v>
      </c>
      <c r="AQ20">
        <v>11</v>
      </c>
      <c r="AR20">
        <v>3</v>
      </c>
      <c r="AS20">
        <v>0</v>
      </c>
      <c r="AT20">
        <v>5</v>
      </c>
      <c r="AU20">
        <v>1</v>
      </c>
      <c r="AV20">
        <v>6</v>
      </c>
      <c r="AW20">
        <v>5</v>
      </c>
    </row>
    <row r="21" spans="1:49" x14ac:dyDescent="0.25">
      <c r="A21" t="s">
        <v>35</v>
      </c>
      <c r="B21" t="s">
        <v>36</v>
      </c>
      <c r="C21">
        <v>0.97706860900000003</v>
      </c>
      <c r="D21">
        <v>31394</v>
      </c>
      <c r="E21">
        <v>23656</v>
      </c>
      <c r="F21">
        <v>62</v>
      </c>
      <c r="G21">
        <v>23594</v>
      </c>
      <c r="H21">
        <v>75.351978079999995</v>
      </c>
      <c r="I21">
        <v>9.5536016230000005</v>
      </c>
      <c r="J21" t="s">
        <v>203</v>
      </c>
      <c r="K21">
        <v>496</v>
      </c>
      <c r="L21">
        <v>2.1022293799999998</v>
      </c>
      <c r="M21">
        <v>11209</v>
      </c>
      <c r="N21">
        <v>10656</v>
      </c>
      <c r="O21">
        <v>2.3438162239999998</v>
      </c>
      <c r="P21">
        <v>1847</v>
      </c>
      <c r="Q21">
        <v>228</v>
      </c>
      <c r="R21">
        <v>218</v>
      </c>
      <c r="S21">
        <v>1924</v>
      </c>
      <c r="T21">
        <v>469</v>
      </c>
      <c r="U21">
        <v>748</v>
      </c>
      <c r="V21">
        <v>6740</v>
      </c>
      <c r="W21">
        <v>2152</v>
      </c>
      <c r="X21">
        <v>6244</v>
      </c>
      <c r="Y21">
        <v>1295</v>
      </c>
      <c r="Z21">
        <v>1643</v>
      </c>
      <c r="AA21">
        <v>86</v>
      </c>
      <c r="AB21">
        <v>766.80499999999995</v>
      </c>
      <c r="AC21">
        <v>7</v>
      </c>
      <c r="AD21">
        <v>3</v>
      </c>
      <c r="AE21">
        <v>0</v>
      </c>
      <c r="AF21">
        <v>1</v>
      </c>
      <c r="AG21">
        <v>19</v>
      </c>
      <c r="AH21">
        <v>1</v>
      </c>
      <c r="AI21">
        <v>3</v>
      </c>
      <c r="AJ21">
        <v>6</v>
      </c>
      <c r="AK21">
        <v>0</v>
      </c>
      <c r="AL21">
        <v>2</v>
      </c>
      <c r="AM21">
        <v>3</v>
      </c>
      <c r="AN21">
        <v>4</v>
      </c>
      <c r="AO21">
        <v>0</v>
      </c>
      <c r="AP21">
        <v>5</v>
      </c>
      <c r="AQ21">
        <v>10</v>
      </c>
      <c r="AR21">
        <v>3</v>
      </c>
      <c r="AS21">
        <v>7</v>
      </c>
      <c r="AT21">
        <v>1</v>
      </c>
      <c r="AU21">
        <v>1</v>
      </c>
      <c r="AV21">
        <v>3</v>
      </c>
      <c r="AW21">
        <v>7</v>
      </c>
    </row>
    <row r="22" spans="1:49" x14ac:dyDescent="0.25">
      <c r="A22" t="s">
        <v>157</v>
      </c>
      <c r="B22" t="s">
        <v>158</v>
      </c>
      <c r="C22">
        <v>0.99876118800000002</v>
      </c>
      <c r="D22">
        <v>32091</v>
      </c>
      <c r="E22">
        <v>21673</v>
      </c>
      <c r="F22">
        <v>95</v>
      </c>
      <c r="G22">
        <v>21578</v>
      </c>
      <c r="H22">
        <v>67.536069299999994</v>
      </c>
      <c r="I22">
        <v>4.0372814100000003</v>
      </c>
      <c r="J22" t="s">
        <v>203</v>
      </c>
      <c r="K22">
        <v>702</v>
      </c>
      <c r="L22">
        <v>3.25331356</v>
      </c>
      <c r="M22">
        <v>10730</v>
      </c>
      <c r="N22">
        <v>10674</v>
      </c>
      <c r="O22">
        <v>0.259523589</v>
      </c>
      <c r="P22">
        <v>1129</v>
      </c>
      <c r="Q22">
        <v>129</v>
      </c>
      <c r="R22">
        <v>16</v>
      </c>
      <c r="S22">
        <v>777</v>
      </c>
      <c r="T22">
        <v>307</v>
      </c>
      <c r="U22">
        <v>1659</v>
      </c>
      <c r="V22">
        <v>8248</v>
      </c>
      <c r="W22">
        <v>380</v>
      </c>
      <c r="X22">
        <v>7546</v>
      </c>
      <c r="Y22">
        <v>1213</v>
      </c>
      <c r="Z22">
        <v>17</v>
      </c>
      <c r="AA22">
        <v>157</v>
      </c>
      <c r="AB22">
        <v>701.28499999999997</v>
      </c>
      <c r="AC22">
        <v>8</v>
      </c>
      <c r="AD22">
        <v>2</v>
      </c>
      <c r="AE22">
        <v>0</v>
      </c>
      <c r="AF22">
        <v>0</v>
      </c>
      <c r="AG22">
        <v>24</v>
      </c>
      <c r="AH22">
        <v>0</v>
      </c>
      <c r="AI22">
        <v>1</v>
      </c>
      <c r="AJ22">
        <v>0</v>
      </c>
      <c r="AK22">
        <v>0</v>
      </c>
      <c r="AL22">
        <v>3</v>
      </c>
      <c r="AM22">
        <v>8</v>
      </c>
      <c r="AN22">
        <v>11</v>
      </c>
      <c r="AO22">
        <v>0</v>
      </c>
      <c r="AP22">
        <v>10</v>
      </c>
      <c r="AQ22">
        <v>64</v>
      </c>
      <c r="AR22">
        <v>3</v>
      </c>
      <c r="AS22">
        <v>1</v>
      </c>
      <c r="AT22">
        <v>4</v>
      </c>
      <c r="AU22">
        <v>6</v>
      </c>
      <c r="AV22">
        <v>6</v>
      </c>
      <c r="AW22">
        <v>6</v>
      </c>
    </row>
    <row r="23" spans="1:49" x14ac:dyDescent="0.25">
      <c r="A23" t="s">
        <v>64</v>
      </c>
      <c r="B23" t="s">
        <v>65</v>
      </c>
      <c r="C23">
        <v>0.96178732300000003</v>
      </c>
      <c r="D23">
        <v>30903</v>
      </c>
      <c r="E23">
        <v>22459</v>
      </c>
      <c r="F23">
        <v>115</v>
      </c>
      <c r="G23">
        <v>22344</v>
      </c>
      <c r="H23">
        <v>72.675791989999993</v>
      </c>
      <c r="I23">
        <v>5.7705151609999996</v>
      </c>
      <c r="J23" t="s">
        <v>203</v>
      </c>
      <c r="K23">
        <v>544</v>
      </c>
      <c r="L23">
        <v>2.4346580740000001</v>
      </c>
      <c r="M23">
        <v>10973</v>
      </c>
      <c r="N23">
        <v>11165</v>
      </c>
      <c r="O23">
        <v>-0.85929108499999995</v>
      </c>
      <c r="P23">
        <v>1409</v>
      </c>
      <c r="Q23">
        <v>155</v>
      </c>
      <c r="R23">
        <v>47</v>
      </c>
      <c r="S23">
        <v>1175</v>
      </c>
      <c r="T23">
        <v>557</v>
      </c>
      <c r="U23">
        <v>1329</v>
      </c>
      <c r="V23">
        <v>8044</v>
      </c>
      <c r="W23">
        <v>688</v>
      </c>
      <c r="X23">
        <v>7500</v>
      </c>
      <c r="Y23">
        <v>1234</v>
      </c>
      <c r="Z23">
        <v>63</v>
      </c>
      <c r="AC23">
        <v>6</v>
      </c>
      <c r="AD23">
        <v>1</v>
      </c>
      <c r="AE23">
        <v>0</v>
      </c>
      <c r="AF23">
        <v>2</v>
      </c>
      <c r="AG23">
        <v>34</v>
      </c>
      <c r="AH23">
        <v>2</v>
      </c>
      <c r="AI23">
        <v>1</v>
      </c>
      <c r="AJ23">
        <v>3</v>
      </c>
      <c r="AK23">
        <v>0</v>
      </c>
      <c r="AL23">
        <v>6</v>
      </c>
      <c r="AM23">
        <v>4</v>
      </c>
      <c r="AN23">
        <v>5</v>
      </c>
      <c r="AO23">
        <v>0</v>
      </c>
      <c r="AP23">
        <v>4</v>
      </c>
      <c r="AQ23">
        <v>53</v>
      </c>
      <c r="AR23">
        <v>0</v>
      </c>
      <c r="AS23">
        <v>2</v>
      </c>
      <c r="AT23">
        <v>6</v>
      </c>
      <c r="AU23">
        <v>1</v>
      </c>
      <c r="AV23">
        <v>5</v>
      </c>
      <c r="AW23">
        <v>8</v>
      </c>
    </row>
    <row r="24" spans="1:49" x14ac:dyDescent="0.25">
      <c r="A24" t="s">
        <v>161</v>
      </c>
      <c r="B24" t="s">
        <v>239</v>
      </c>
      <c r="C24">
        <v>0.94494989900000004</v>
      </c>
      <c r="D24">
        <v>30362</v>
      </c>
      <c r="E24">
        <v>21447</v>
      </c>
      <c r="F24">
        <v>90</v>
      </c>
      <c r="G24">
        <v>21357</v>
      </c>
      <c r="H24">
        <v>70.637639149999998</v>
      </c>
      <c r="I24">
        <v>4.7885485149999996</v>
      </c>
      <c r="J24" t="s">
        <v>203</v>
      </c>
      <c r="K24">
        <v>1040</v>
      </c>
      <c r="L24">
        <v>4.8695977900000003</v>
      </c>
      <c r="M24">
        <v>10267</v>
      </c>
      <c r="N24">
        <v>10987</v>
      </c>
      <c r="O24">
        <v>-3.3712600080000001</v>
      </c>
      <c r="P24">
        <v>1129</v>
      </c>
      <c r="Q24">
        <v>288</v>
      </c>
      <c r="R24">
        <v>13</v>
      </c>
      <c r="S24">
        <v>936</v>
      </c>
      <c r="T24">
        <v>460</v>
      </c>
      <c r="U24">
        <v>1748</v>
      </c>
      <c r="V24">
        <v>8015</v>
      </c>
      <c r="W24">
        <v>402</v>
      </c>
      <c r="X24">
        <v>6975</v>
      </c>
      <c r="Y24">
        <v>1288</v>
      </c>
      <c r="Z24">
        <v>21</v>
      </c>
      <c r="AA24">
        <v>82</v>
      </c>
      <c r="AB24">
        <v>694.10249999999996</v>
      </c>
      <c r="AC24">
        <v>4</v>
      </c>
      <c r="AD24">
        <v>2</v>
      </c>
      <c r="AE24">
        <v>0</v>
      </c>
      <c r="AF24">
        <v>1</v>
      </c>
      <c r="AG24">
        <v>23</v>
      </c>
      <c r="AH24">
        <v>2</v>
      </c>
      <c r="AI24">
        <v>3</v>
      </c>
      <c r="AJ24">
        <v>1</v>
      </c>
      <c r="AK24">
        <v>0</v>
      </c>
      <c r="AL24">
        <v>1</v>
      </c>
      <c r="AM24">
        <v>5</v>
      </c>
      <c r="AN24">
        <v>0</v>
      </c>
      <c r="AO24">
        <v>0</v>
      </c>
      <c r="AP24">
        <v>4</v>
      </c>
      <c r="AQ24">
        <v>14</v>
      </c>
      <c r="AR24">
        <v>1</v>
      </c>
      <c r="AS24">
        <v>2</v>
      </c>
      <c r="AT24">
        <v>11</v>
      </c>
      <c r="AU24">
        <v>2</v>
      </c>
      <c r="AV24">
        <v>2</v>
      </c>
      <c r="AW24">
        <v>4</v>
      </c>
    </row>
    <row r="25" spans="1:49" x14ac:dyDescent="0.25">
      <c r="A25" t="s">
        <v>148</v>
      </c>
      <c r="B25" t="s">
        <v>149</v>
      </c>
      <c r="C25">
        <v>0.98183039500000002</v>
      </c>
      <c r="D25">
        <v>31547</v>
      </c>
      <c r="E25">
        <v>21158</v>
      </c>
      <c r="F25">
        <v>131</v>
      </c>
      <c r="G25">
        <v>21027</v>
      </c>
      <c r="H25">
        <v>67.068183980000001</v>
      </c>
      <c r="I25">
        <v>3.5872955860000002</v>
      </c>
      <c r="J25" t="s">
        <v>202</v>
      </c>
      <c r="K25">
        <v>1018</v>
      </c>
      <c r="L25">
        <v>4.8413943980000003</v>
      </c>
      <c r="M25">
        <v>10082</v>
      </c>
      <c r="N25">
        <v>10814</v>
      </c>
      <c r="O25">
        <v>-3.4812384079999998</v>
      </c>
      <c r="P25">
        <v>379</v>
      </c>
      <c r="Q25">
        <v>2195</v>
      </c>
      <c r="R25">
        <v>10</v>
      </c>
      <c r="S25">
        <v>623</v>
      </c>
      <c r="T25">
        <v>300</v>
      </c>
      <c r="U25">
        <v>6380</v>
      </c>
      <c r="V25">
        <v>5362</v>
      </c>
      <c r="W25">
        <v>118</v>
      </c>
      <c r="X25">
        <v>3195</v>
      </c>
      <c r="Y25">
        <v>2334</v>
      </c>
      <c r="Z25">
        <v>26</v>
      </c>
      <c r="AA25">
        <v>105</v>
      </c>
      <c r="AB25">
        <v>683.37750000000005</v>
      </c>
      <c r="AC25">
        <v>5</v>
      </c>
      <c r="AD25">
        <v>3</v>
      </c>
      <c r="AE25">
        <v>0</v>
      </c>
      <c r="AF25">
        <v>5</v>
      </c>
      <c r="AG25">
        <v>16</v>
      </c>
      <c r="AH25">
        <v>6</v>
      </c>
      <c r="AI25">
        <v>0</v>
      </c>
      <c r="AJ25">
        <v>3</v>
      </c>
      <c r="AK25">
        <v>0</v>
      </c>
      <c r="AL25">
        <v>5</v>
      </c>
      <c r="AM25">
        <v>2</v>
      </c>
      <c r="AN25">
        <v>2</v>
      </c>
      <c r="AO25">
        <v>0</v>
      </c>
      <c r="AP25">
        <v>6</v>
      </c>
      <c r="AQ25">
        <v>23</v>
      </c>
      <c r="AR25">
        <v>0</v>
      </c>
      <c r="AS25">
        <v>1</v>
      </c>
      <c r="AT25">
        <v>8</v>
      </c>
      <c r="AU25">
        <v>0</v>
      </c>
      <c r="AV25">
        <v>2</v>
      </c>
      <c r="AW25">
        <v>18</v>
      </c>
    </row>
    <row r="26" spans="1:49" x14ac:dyDescent="0.25">
      <c r="A26" t="s">
        <v>179</v>
      </c>
      <c r="B26" t="s">
        <v>180</v>
      </c>
      <c r="C26">
        <v>0.96658023199999998</v>
      </c>
      <c r="D26">
        <v>31057</v>
      </c>
      <c r="E26">
        <v>20945</v>
      </c>
      <c r="F26">
        <v>83</v>
      </c>
      <c r="G26">
        <v>20862</v>
      </c>
      <c r="H26">
        <v>67.440512609999999</v>
      </c>
      <c r="I26">
        <v>4.2301265219999999</v>
      </c>
      <c r="J26" t="s">
        <v>203</v>
      </c>
      <c r="K26">
        <v>876</v>
      </c>
      <c r="L26">
        <v>4.1990221459999999</v>
      </c>
      <c r="M26">
        <v>10016</v>
      </c>
      <c r="N26">
        <v>10772</v>
      </c>
      <c r="O26">
        <v>-3.6238136320000001</v>
      </c>
      <c r="P26">
        <v>1294</v>
      </c>
      <c r="Q26">
        <v>208</v>
      </c>
      <c r="R26">
        <v>14</v>
      </c>
      <c r="S26">
        <v>800</v>
      </c>
      <c r="T26">
        <v>317</v>
      </c>
      <c r="U26">
        <v>1396</v>
      </c>
      <c r="V26">
        <v>7736</v>
      </c>
      <c r="W26">
        <v>452</v>
      </c>
      <c r="X26">
        <v>6860</v>
      </c>
      <c r="Y26">
        <v>1711</v>
      </c>
      <c r="Z26">
        <v>7</v>
      </c>
      <c r="AA26">
        <v>67</v>
      </c>
      <c r="AB26">
        <v>678.01499999999999</v>
      </c>
      <c r="AC26">
        <v>7</v>
      </c>
      <c r="AD26">
        <v>4</v>
      </c>
      <c r="AE26">
        <v>0</v>
      </c>
      <c r="AF26">
        <v>1</v>
      </c>
      <c r="AG26">
        <v>16</v>
      </c>
      <c r="AH26">
        <v>2</v>
      </c>
      <c r="AI26">
        <v>0</v>
      </c>
      <c r="AJ26">
        <v>1</v>
      </c>
      <c r="AK26">
        <v>0</v>
      </c>
      <c r="AL26">
        <v>3</v>
      </c>
      <c r="AM26">
        <v>0</v>
      </c>
      <c r="AN26">
        <v>4</v>
      </c>
      <c r="AO26">
        <v>0</v>
      </c>
      <c r="AP26">
        <v>3</v>
      </c>
      <c r="AQ26">
        <v>11</v>
      </c>
      <c r="AR26">
        <v>0</v>
      </c>
      <c r="AS26">
        <v>3</v>
      </c>
      <c r="AT26">
        <v>4</v>
      </c>
      <c r="AU26">
        <v>1</v>
      </c>
      <c r="AV26">
        <v>2</v>
      </c>
      <c r="AW26">
        <v>5</v>
      </c>
    </row>
    <row r="27" spans="1:49" x14ac:dyDescent="0.25">
      <c r="A27" t="s">
        <v>116</v>
      </c>
      <c r="B27" t="s">
        <v>231</v>
      </c>
      <c r="C27">
        <v>0.99605350599999998</v>
      </c>
      <c r="D27">
        <v>32004</v>
      </c>
      <c r="E27">
        <v>21563</v>
      </c>
      <c r="F27">
        <v>146</v>
      </c>
      <c r="G27">
        <v>21417</v>
      </c>
      <c r="H27">
        <v>67.375953010000003</v>
      </c>
      <c r="I27">
        <v>8.2502434729999994</v>
      </c>
      <c r="J27" t="s">
        <v>203</v>
      </c>
      <c r="K27">
        <v>2106</v>
      </c>
      <c r="L27">
        <v>9.8333099869999998</v>
      </c>
      <c r="M27">
        <v>10075</v>
      </c>
      <c r="N27">
        <v>10947</v>
      </c>
      <c r="O27">
        <v>-4.0715319609999998</v>
      </c>
      <c r="P27">
        <v>2429</v>
      </c>
      <c r="Q27">
        <v>208</v>
      </c>
      <c r="R27">
        <v>36</v>
      </c>
      <c r="S27">
        <v>1629</v>
      </c>
      <c r="T27">
        <v>711</v>
      </c>
      <c r="U27">
        <v>1876</v>
      </c>
      <c r="V27">
        <v>6877</v>
      </c>
      <c r="W27">
        <v>963</v>
      </c>
      <c r="X27">
        <v>4771</v>
      </c>
      <c r="Y27">
        <v>1522</v>
      </c>
      <c r="Z27">
        <v>313</v>
      </c>
      <c r="AA27">
        <v>82</v>
      </c>
      <c r="AB27">
        <v>696.05250000000001</v>
      </c>
      <c r="AC27">
        <v>7</v>
      </c>
      <c r="AD27">
        <v>2</v>
      </c>
      <c r="AE27">
        <v>0</v>
      </c>
      <c r="AF27">
        <v>2</v>
      </c>
      <c r="AG27">
        <v>17</v>
      </c>
      <c r="AH27">
        <v>4</v>
      </c>
      <c r="AI27">
        <v>2</v>
      </c>
      <c r="AJ27">
        <v>0</v>
      </c>
      <c r="AK27">
        <v>0</v>
      </c>
      <c r="AL27">
        <v>4</v>
      </c>
      <c r="AM27">
        <v>3</v>
      </c>
      <c r="AN27">
        <v>4</v>
      </c>
      <c r="AO27">
        <v>0</v>
      </c>
      <c r="AP27">
        <v>5</v>
      </c>
      <c r="AQ27">
        <v>10</v>
      </c>
      <c r="AR27">
        <v>1</v>
      </c>
      <c r="AS27">
        <v>2</v>
      </c>
      <c r="AT27">
        <v>7</v>
      </c>
      <c r="AU27">
        <v>3</v>
      </c>
      <c r="AV27">
        <v>2</v>
      </c>
      <c r="AW27">
        <v>7</v>
      </c>
    </row>
    <row r="28" spans="1:49" x14ac:dyDescent="0.25">
      <c r="A28" t="s">
        <v>181</v>
      </c>
      <c r="B28" t="s">
        <v>235</v>
      </c>
      <c r="C28">
        <v>1.0183685410000001</v>
      </c>
      <c r="D28">
        <v>32721</v>
      </c>
      <c r="E28">
        <v>22488</v>
      </c>
      <c r="F28">
        <v>136</v>
      </c>
      <c r="G28">
        <v>22352</v>
      </c>
      <c r="H28">
        <v>68.72650591</v>
      </c>
      <c r="I28">
        <v>3.8153681960000001</v>
      </c>
      <c r="J28" t="s">
        <v>203</v>
      </c>
      <c r="K28">
        <v>1577</v>
      </c>
      <c r="L28">
        <v>7.0552970650000004</v>
      </c>
      <c r="M28">
        <v>10603</v>
      </c>
      <c r="N28">
        <v>11645</v>
      </c>
      <c r="O28">
        <v>-4.6617752330000002</v>
      </c>
      <c r="P28">
        <v>1196</v>
      </c>
      <c r="Q28">
        <v>167</v>
      </c>
      <c r="R28">
        <v>11</v>
      </c>
      <c r="S28">
        <v>718</v>
      </c>
      <c r="T28">
        <v>269</v>
      </c>
      <c r="U28">
        <v>1759</v>
      </c>
      <c r="V28">
        <v>8821</v>
      </c>
      <c r="W28">
        <v>393</v>
      </c>
      <c r="X28">
        <v>7244</v>
      </c>
      <c r="Y28">
        <v>1670</v>
      </c>
      <c r="Z28">
        <v>8</v>
      </c>
      <c r="AA28">
        <v>96</v>
      </c>
      <c r="AB28">
        <v>726.44</v>
      </c>
      <c r="AC28">
        <v>6</v>
      </c>
      <c r="AD28">
        <v>1</v>
      </c>
      <c r="AE28">
        <v>0</v>
      </c>
      <c r="AF28">
        <v>1</v>
      </c>
      <c r="AG28">
        <v>23</v>
      </c>
      <c r="AH28">
        <v>0</v>
      </c>
      <c r="AI28">
        <v>1</v>
      </c>
      <c r="AJ28">
        <v>3</v>
      </c>
      <c r="AK28">
        <v>0</v>
      </c>
      <c r="AL28">
        <v>4</v>
      </c>
      <c r="AM28">
        <v>4</v>
      </c>
      <c r="AN28">
        <v>3</v>
      </c>
      <c r="AO28">
        <v>0</v>
      </c>
      <c r="AP28">
        <v>3</v>
      </c>
      <c r="AQ28">
        <v>15</v>
      </c>
      <c r="AR28">
        <v>0</v>
      </c>
      <c r="AS28">
        <v>3</v>
      </c>
      <c r="AT28">
        <v>14</v>
      </c>
      <c r="AU28">
        <v>3</v>
      </c>
      <c r="AV28">
        <v>2</v>
      </c>
      <c r="AW28">
        <v>10</v>
      </c>
    </row>
    <row r="29" spans="1:49" x14ac:dyDescent="0.25">
      <c r="A29" t="s">
        <v>167</v>
      </c>
      <c r="B29" t="s">
        <v>168</v>
      </c>
      <c r="C29">
        <v>1.065706292</v>
      </c>
      <c r="D29">
        <v>34242</v>
      </c>
      <c r="E29">
        <v>18243</v>
      </c>
      <c r="F29">
        <v>190</v>
      </c>
      <c r="G29">
        <v>18053</v>
      </c>
      <c r="H29">
        <v>53.276677759999998</v>
      </c>
      <c r="I29">
        <v>4.2536863450000002</v>
      </c>
      <c r="J29" t="s">
        <v>203</v>
      </c>
      <c r="K29">
        <v>2108</v>
      </c>
      <c r="L29">
        <v>11.676729630000001</v>
      </c>
      <c r="M29">
        <v>8523</v>
      </c>
      <c r="N29">
        <v>9406</v>
      </c>
      <c r="O29">
        <v>-4.891153825</v>
      </c>
      <c r="P29">
        <v>717</v>
      </c>
      <c r="Q29">
        <v>510</v>
      </c>
      <c r="R29">
        <v>13</v>
      </c>
      <c r="S29">
        <v>579</v>
      </c>
      <c r="T29">
        <v>356</v>
      </c>
      <c r="U29">
        <v>3556</v>
      </c>
      <c r="V29">
        <v>6097</v>
      </c>
      <c r="W29">
        <v>248</v>
      </c>
      <c r="X29">
        <v>3989</v>
      </c>
      <c r="Y29">
        <v>1864</v>
      </c>
      <c r="Z29">
        <v>6</v>
      </c>
      <c r="AA29">
        <v>118</v>
      </c>
      <c r="AB29">
        <v>586.72249999999997</v>
      </c>
      <c r="AC29">
        <v>9</v>
      </c>
      <c r="AD29">
        <v>4</v>
      </c>
      <c r="AE29">
        <v>0</v>
      </c>
      <c r="AF29">
        <v>3</v>
      </c>
      <c r="AG29">
        <v>16</v>
      </c>
      <c r="AH29">
        <v>2</v>
      </c>
      <c r="AI29">
        <v>3</v>
      </c>
      <c r="AJ29">
        <v>0</v>
      </c>
      <c r="AK29">
        <v>0</v>
      </c>
      <c r="AL29">
        <v>7</v>
      </c>
      <c r="AM29">
        <v>5</v>
      </c>
      <c r="AN29">
        <v>2</v>
      </c>
      <c r="AO29">
        <v>0</v>
      </c>
      <c r="AP29">
        <v>7</v>
      </c>
      <c r="AQ29">
        <v>24</v>
      </c>
      <c r="AR29">
        <v>0</v>
      </c>
      <c r="AS29">
        <v>2</v>
      </c>
      <c r="AT29">
        <v>9</v>
      </c>
      <c r="AU29">
        <v>6</v>
      </c>
      <c r="AV29">
        <v>4</v>
      </c>
      <c r="AW29">
        <v>15</v>
      </c>
    </row>
    <row r="30" spans="1:49" x14ac:dyDescent="0.25">
      <c r="A30" t="s">
        <v>165</v>
      </c>
      <c r="B30" t="s">
        <v>166</v>
      </c>
      <c r="C30">
        <v>1.0451030100000001</v>
      </c>
      <c r="D30">
        <v>33580</v>
      </c>
      <c r="E30">
        <v>19633</v>
      </c>
      <c r="F30">
        <v>135</v>
      </c>
      <c r="G30">
        <v>19498</v>
      </c>
      <c r="H30">
        <v>58.466349020000003</v>
      </c>
      <c r="I30">
        <v>3.7946314879999998</v>
      </c>
      <c r="J30" t="s">
        <v>203</v>
      </c>
      <c r="K30">
        <v>2846</v>
      </c>
      <c r="L30">
        <v>14.59636886</v>
      </c>
      <c r="M30">
        <v>9156</v>
      </c>
      <c r="N30">
        <v>10238</v>
      </c>
      <c r="O30">
        <v>-5.5492871060000004</v>
      </c>
      <c r="P30">
        <v>873</v>
      </c>
      <c r="Q30">
        <v>289</v>
      </c>
      <c r="R30">
        <v>20</v>
      </c>
      <c r="S30">
        <v>608</v>
      </c>
      <c r="T30">
        <v>310</v>
      </c>
      <c r="U30">
        <v>3012</v>
      </c>
      <c r="V30">
        <v>7846</v>
      </c>
      <c r="W30">
        <v>251</v>
      </c>
      <c r="X30">
        <v>5000</v>
      </c>
      <c r="Y30">
        <v>1185</v>
      </c>
      <c r="Z30">
        <v>9</v>
      </c>
      <c r="AA30">
        <v>95</v>
      </c>
      <c r="AB30">
        <v>633.68499999999995</v>
      </c>
      <c r="AC30">
        <v>9</v>
      </c>
      <c r="AD30">
        <v>6</v>
      </c>
      <c r="AE30">
        <v>0</v>
      </c>
      <c r="AF30">
        <v>1</v>
      </c>
      <c r="AG30">
        <v>11</v>
      </c>
      <c r="AH30">
        <v>3</v>
      </c>
      <c r="AI30">
        <v>0</v>
      </c>
      <c r="AJ30">
        <v>4</v>
      </c>
      <c r="AK30">
        <v>0</v>
      </c>
      <c r="AL30">
        <v>2</v>
      </c>
      <c r="AM30">
        <v>7</v>
      </c>
      <c r="AN30">
        <v>2</v>
      </c>
      <c r="AO30">
        <v>0</v>
      </c>
      <c r="AP30">
        <v>4</v>
      </c>
      <c r="AQ30">
        <v>8</v>
      </c>
      <c r="AR30">
        <v>2</v>
      </c>
      <c r="AS30">
        <v>2</v>
      </c>
      <c r="AT30">
        <v>8</v>
      </c>
      <c r="AU30">
        <v>4</v>
      </c>
      <c r="AV30">
        <v>3</v>
      </c>
      <c r="AW30">
        <v>19</v>
      </c>
    </row>
    <row r="31" spans="1:49" x14ac:dyDescent="0.25">
      <c r="A31" t="s">
        <v>139</v>
      </c>
      <c r="B31" t="s">
        <v>140</v>
      </c>
      <c r="C31">
        <v>0.99611575200000002</v>
      </c>
      <c r="D31">
        <v>32006</v>
      </c>
      <c r="E31">
        <v>21568</v>
      </c>
      <c r="F31">
        <v>145</v>
      </c>
      <c r="G31">
        <v>21423</v>
      </c>
      <c r="H31">
        <v>67.387364869999999</v>
      </c>
      <c r="I31">
        <v>4.8034124629999999</v>
      </c>
      <c r="J31" t="s">
        <v>203</v>
      </c>
      <c r="K31">
        <v>3238</v>
      </c>
      <c r="L31">
        <v>15.11459646</v>
      </c>
      <c r="M31">
        <v>9892</v>
      </c>
      <c r="N31">
        <v>11415</v>
      </c>
      <c r="O31">
        <v>-7.1091817209999997</v>
      </c>
      <c r="P31">
        <v>870</v>
      </c>
      <c r="Q31">
        <v>184</v>
      </c>
      <c r="R31">
        <v>10</v>
      </c>
      <c r="S31">
        <v>890</v>
      </c>
      <c r="T31">
        <v>277</v>
      </c>
      <c r="U31">
        <v>4006</v>
      </c>
      <c r="V31">
        <v>8057</v>
      </c>
      <c r="W31">
        <v>187</v>
      </c>
      <c r="X31">
        <v>4819</v>
      </c>
      <c r="Y31">
        <v>2007</v>
      </c>
      <c r="Z31">
        <v>40</v>
      </c>
      <c r="AA31">
        <v>76</v>
      </c>
      <c r="AB31">
        <v>696.24749999999995</v>
      </c>
      <c r="AC31">
        <v>9</v>
      </c>
      <c r="AD31">
        <v>2</v>
      </c>
      <c r="AE31">
        <v>0</v>
      </c>
      <c r="AF31">
        <v>2</v>
      </c>
      <c r="AG31">
        <v>8</v>
      </c>
      <c r="AH31">
        <v>2</v>
      </c>
      <c r="AI31">
        <v>0</v>
      </c>
      <c r="AJ31">
        <v>0</v>
      </c>
      <c r="AK31">
        <v>0</v>
      </c>
      <c r="AL31">
        <v>1</v>
      </c>
      <c r="AM31">
        <v>7</v>
      </c>
      <c r="AN31">
        <v>1</v>
      </c>
      <c r="AO31">
        <v>0</v>
      </c>
      <c r="AP31">
        <v>4</v>
      </c>
      <c r="AQ31">
        <v>10</v>
      </c>
      <c r="AR31">
        <v>0</v>
      </c>
      <c r="AS31">
        <v>2</v>
      </c>
      <c r="AT31">
        <v>5</v>
      </c>
      <c r="AU31">
        <v>4</v>
      </c>
      <c r="AV31">
        <v>2</v>
      </c>
      <c r="AW31">
        <v>17</v>
      </c>
    </row>
    <row r="32" spans="1:49" x14ac:dyDescent="0.25">
      <c r="A32" t="s">
        <v>175</v>
      </c>
      <c r="B32" t="s">
        <v>176</v>
      </c>
      <c r="C32">
        <v>0.97834464300000001</v>
      </c>
      <c r="D32">
        <v>31435</v>
      </c>
      <c r="E32">
        <v>20155</v>
      </c>
      <c r="F32">
        <v>117</v>
      </c>
      <c r="G32">
        <v>20038</v>
      </c>
      <c r="H32">
        <v>64.116430730000005</v>
      </c>
      <c r="I32">
        <v>4.2222773509999998</v>
      </c>
      <c r="J32" t="s">
        <v>203</v>
      </c>
      <c r="K32">
        <v>1629</v>
      </c>
      <c r="L32">
        <v>8.1295538480000005</v>
      </c>
      <c r="M32">
        <v>9184</v>
      </c>
      <c r="N32">
        <v>10765</v>
      </c>
      <c r="O32">
        <v>-7.8900089830000004</v>
      </c>
      <c r="P32">
        <v>1089</v>
      </c>
      <c r="Q32">
        <v>272</v>
      </c>
      <c r="R32">
        <v>21</v>
      </c>
      <c r="S32">
        <v>732</v>
      </c>
      <c r="T32">
        <v>268</v>
      </c>
      <c r="U32">
        <v>1901</v>
      </c>
      <c r="V32">
        <v>7407</v>
      </c>
      <c r="W32">
        <v>395</v>
      </c>
      <c r="X32">
        <v>5778</v>
      </c>
      <c r="Y32">
        <v>2086</v>
      </c>
      <c r="Z32">
        <v>12</v>
      </c>
      <c r="AA32">
        <v>77</v>
      </c>
      <c r="AB32">
        <v>651.23500000000001</v>
      </c>
      <c r="AC32">
        <v>10</v>
      </c>
      <c r="AD32">
        <v>2</v>
      </c>
      <c r="AE32">
        <v>0</v>
      </c>
      <c r="AF32">
        <v>3</v>
      </c>
      <c r="AG32">
        <v>9</v>
      </c>
      <c r="AH32">
        <v>1</v>
      </c>
      <c r="AI32">
        <v>1</v>
      </c>
      <c r="AJ32">
        <v>5</v>
      </c>
      <c r="AK32">
        <v>0</v>
      </c>
      <c r="AL32">
        <v>2</v>
      </c>
      <c r="AM32">
        <v>4</v>
      </c>
      <c r="AN32">
        <v>1</v>
      </c>
      <c r="AO32">
        <v>0</v>
      </c>
      <c r="AP32">
        <v>4</v>
      </c>
      <c r="AQ32">
        <v>16</v>
      </c>
      <c r="AR32">
        <v>0</v>
      </c>
      <c r="AS32">
        <v>5</v>
      </c>
      <c r="AT32">
        <v>2</v>
      </c>
      <c r="AU32">
        <v>0</v>
      </c>
      <c r="AV32">
        <v>0</v>
      </c>
      <c r="AW32">
        <v>12</v>
      </c>
    </row>
    <row r="33" spans="1:49" x14ac:dyDescent="0.25">
      <c r="A33" t="s">
        <v>236</v>
      </c>
      <c r="B33" t="s">
        <v>237</v>
      </c>
      <c r="C33">
        <v>1.002931641</v>
      </c>
      <c r="D33">
        <v>32225</v>
      </c>
      <c r="E33">
        <v>16347</v>
      </c>
      <c r="F33">
        <v>135</v>
      </c>
      <c r="G33">
        <v>16212</v>
      </c>
      <c r="H33">
        <v>50.72769589</v>
      </c>
      <c r="I33">
        <v>3.6092249340000002</v>
      </c>
      <c r="J33" t="s">
        <v>203</v>
      </c>
      <c r="K33">
        <v>2537</v>
      </c>
      <c r="L33">
        <v>15.64890205</v>
      </c>
      <c r="M33">
        <v>7405</v>
      </c>
      <c r="N33">
        <v>8705</v>
      </c>
      <c r="O33">
        <v>-8.0187515420000004</v>
      </c>
      <c r="P33">
        <v>673</v>
      </c>
      <c r="Q33">
        <v>200</v>
      </c>
      <c r="R33">
        <v>53</v>
      </c>
      <c r="S33">
        <v>452</v>
      </c>
      <c r="T33">
        <v>319</v>
      </c>
      <c r="U33">
        <v>2988</v>
      </c>
      <c r="V33">
        <v>6013</v>
      </c>
      <c r="W33">
        <v>215</v>
      </c>
      <c r="X33">
        <v>3476</v>
      </c>
      <c r="Y33">
        <v>1721</v>
      </c>
      <c r="Z33">
        <v>2</v>
      </c>
      <c r="AA33">
        <v>100</v>
      </c>
      <c r="AB33">
        <v>526.89</v>
      </c>
      <c r="AC33">
        <v>9</v>
      </c>
      <c r="AD33">
        <v>1</v>
      </c>
      <c r="AE33">
        <v>0</v>
      </c>
      <c r="AF33">
        <v>4</v>
      </c>
      <c r="AG33">
        <v>20</v>
      </c>
      <c r="AH33">
        <v>3</v>
      </c>
      <c r="AI33">
        <v>0</v>
      </c>
      <c r="AJ33">
        <v>0</v>
      </c>
      <c r="AK33">
        <v>0</v>
      </c>
      <c r="AL33">
        <v>3</v>
      </c>
      <c r="AM33">
        <v>4</v>
      </c>
      <c r="AN33">
        <v>2</v>
      </c>
      <c r="AO33">
        <v>0</v>
      </c>
      <c r="AP33">
        <v>3</v>
      </c>
      <c r="AQ33">
        <v>13</v>
      </c>
      <c r="AR33">
        <v>4</v>
      </c>
      <c r="AS33">
        <v>3</v>
      </c>
      <c r="AT33">
        <v>11</v>
      </c>
      <c r="AU33">
        <v>3</v>
      </c>
      <c r="AV33">
        <v>7</v>
      </c>
      <c r="AW33">
        <v>10</v>
      </c>
    </row>
    <row r="34" spans="1:49" x14ac:dyDescent="0.25">
      <c r="A34" t="s">
        <v>117</v>
      </c>
      <c r="B34" t="s">
        <v>122</v>
      </c>
      <c r="C34">
        <v>0.97240019200000005</v>
      </c>
      <c r="D34">
        <v>31244</v>
      </c>
      <c r="E34">
        <v>23246</v>
      </c>
      <c r="F34">
        <v>132</v>
      </c>
      <c r="G34">
        <v>23114</v>
      </c>
      <c r="H34">
        <v>74.401485089999994</v>
      </c>
      <c r="I34">
        <v>11.812785</v>
      </c>
      <c r="J34" t="s">
        <v>205</v>
      </c>
      <c r="K34">
        <v>37</v>
      </c>
      <c r="L34">
        <v>0.160076144</v>
      </c>
      <c r="M34">
        <v>10162</v>
      </c>
      <c r="N34">
        <v>12520</v>
      </c>
      <c r="O34">
        <v>-10.20160941</v>
      </c>
      <c r="P34">
        <v>1132</v>
      </c>
      <c r="Q34">
        <v>1055</v>
      </c>
      <c r="R34">
        <v>23</v>
      </c>
      <c r="S34">
        <v>2612</v>
      </c>
      <c r="T34">
        <v>879</v>
      </c>
      <c r="U34">
        <v>1783</v>
      </c>
      <c r="V34">
        <v>6578</v>
      </c>
      <c r="W34">
        <v>609</v>
      </c>
      <c r="X34">
        <v>6615</v>
      </c>
      <c r="Y34">
        <v>1396</v>
      </c>
      <c r="Z34">
        <v>301</v>
      </c>
      <c r="AA34">
        <v>131</v>
      </c>
      <c r="AB34">
        <v>751.20500000000004</v>
      </c>
      <c r="AC34">
        <v>6</v>
      </c>
      <c r="AD34">
        <v>1</v>
      </c>
      <c r="AE34">
        <v>0</v>
      </c>
      <c r="AF34">
        <v>4</v>
      </c>
      <c r="AG34">
        <v>25</v>
      </c>
      <c r="AH34">
        <v>3</v>
      </c>
      <c r="AI34">
        <v>4</v>
      </c>
      <c r="AJ34">
        <v>1</v>
      </c>
      <c r="AK34">
        <v>0</v>
      </c>
      <c r="AL34">
        <v>2</v>
      </c>
      <c r="AM34">
        <v>5</v>
      </c>
      <c r="AN34">
        <v>2</v>
      </c>
      <c r="AO34">
        <v>0</v>
      </c>
      <c r="AP34">
        <v>7</v>
      </c>
      <c r="AQ34">
        <v>42</v>
      </c>
      <c r="AR34">
        <v>2</v>
      </c>
      <c r="AS34">
        <v>1</v>
      </c>
      <c r="AT34">
        <v>11</v>
      </c>
      <c r="AU34">
        <v>2</v>
      </c>
      <c r="AV34">
        <v>4</v>
      </c>
      <c r="AW34">
        <v>9</v>
      </c>
    </row>
    <row r="35" spans="1:49" x14ac:dyDescent="0.25">
      <c r="A35" t="s">
        <v>171</v>
      </c>
      <c r="B35" t="s">
        <v>172</v>
      </c>
      <c r="C35">
        <v>1.0268028149999999</v>
      </c>
      <c r="D35">
        <v>32992</v>
      </c>
      <c r="E35">
        <v>16114</v>
      </c>
      <c r="F35">
        <v>124</v>
      </c>
      <c r="G35">
        <v>15990</v>
      </c>
      <c r="H35">
        <v>48.842143550000003</v>
      </c>
      <c r="I35">
        <v>3.8724090850000001</v>
      </c>
      <c r="J35" t="s">
        <v>203</v>
      </c>
      <c r="K35">
        <v>3056</v>
      </c>
      <c r="L35">
        <v>19.11194497</v>
      </c>
      <c r="M35">
        <v>7104</v>
      </c>
      <c r="N35">
        <v>8804</v>
      </c>
      <c r="O35">
        <v>-10.63164478</v>
      </c>
      <c r="P35">
        <v>707</v>
      </c>
      <c r="Q35">
        <v>156</v>
      </c>
      <c r="R35">
        <v>50</v>
      </c>
      <c r="S35">
        <v>498</v>
      </c>
      <c r="T35">
        <v>274</v>
      </c>
      <c r="U35">
        <v>2479</v>
      </c>
      <c r="V35">
        <v>6671</v>
      </c>
      <c r="W35">
        <v>253</v>
      </c>
      <c r="X35">
        <v>3615</v>
      </c>
      <c r="Y35">
        <v>1205</v>
      </c>
      <c r="Z35">
        <v>4</v>
      </c>
      <c r="AA35">
        <v>78</v>
      </c>
      <c r="AB35">
        <v>519.67499999999995</v>
      </c>
      <c r="AC35">
        <v>4</v>
      </c>
      <c r="AD35">
        <v>3</v>
      </c>
      <c r="AE35">
        <v>0</v>
      </c>
      <c r="AF35">
        <v>3</v>
      </c>
      <c r="AG35">
        <v>12</v>
      </c>
      <c r="AH35">
        <v>4</v>
      </c>
      <c r="AI35">
        <v>3</v>
      </c>
      <c r="AJ35">
        <v>3</v>
      </c>
      <c r="AK35">
        <v>0</v>
      </c>
      <c r="AL35">
        <v>2</v>
      </c>
      <c r="AM35">
        <v>4</v>
      </c>
      <c r="AN35">
        <v>1</v>
      </c>
      <c r="AO35">
        <v>0</v>
      </c>
      <c r="AP35">
        <v>2</v>
      </c>
      <c r="AQ35">
        <v>7</v>
      </c>
      <c r="AR35">
        <v>0</v>
      </c>
      <c r="AS35">
        <v>2</v>
      </c>
      <c r="AT35">
        <v>8</v>
      </c>
      <c r="AU35">
        <v>5</v>
      </c>
      <c r="AV35">
        <v>6</v>
      </c>
      <c r="AW35">
        <v>9</v>
      </c>
    </row>
    <row r="36" spans="1:49" x14ac:dyDescent="0.25">
      <c r="A36" t="s">
        <v>145</v>
      </c>
      <c r="B36" t="s">
        <v>234</v>
      </c>
      <c r="C36">
        <v>1.0425820649999999</v>
      </c>
      <c r="D36">
        <v>33499</v>
      </c>
      <c r="E36">
        <v>23012</v>
      </c>
      <c r="F36">
        <v>102</v>
      </c>
      <c r="G36">
        <v>22910</v>
      </c>
      <c r="H36">
        <v>68.694587900000002</v>
      </c>
      <c r="I36">
        <v>7.6047279679999997</v>
      </c>
      <c r="J36" t="s">
        <v>203</v>
      </c>
      <c r="K36">
        <v>3948</v>
      </c>
      <c r="L36">
        <v>17.232649500000001</v>
      </c>
      <c r="M36">
        <v>10094</v>
      </c>
      <c r="N36">
        <v>12665</v>
      </c>
      <c r="O36">
        <v>-11.222173720000001</v>
      </c>
      <c r="P36">
        <v>913</v>
      </c>
      <c r="Q36">
        <v>209</v>
      </c>
      <c r="R36">
        <v>8</v>
      </c>
      <c r="S36">
        <v>1647</v>
      </c>
      <c r="T36">
        <v>643</v>
      </c>
      <c r="U36">
        <v>4587</v>
      </c>
      <c r="V36">
        <v>8535</v>
      </c>
      <c r="W36">
        <v>210</v>
      </c>
      <c r="X36">
        <v>4376</v>
      </c>
      <c r="Y36">
        <v>1631</v>
      </c>
      <c r="Z36">
        <v>72</v>
      </c>
      <c r="AA36">
        <v>79</v>
      </c>
      <c r="AB36">
        <v>744.57500000000005</v>
      </c>
      <c r="AC36">
        <v>5</v>
      </c>
      <c r="AD36">
        <v>1</v>
      </c>
      <c r="AE36">
        <v>0</v>
      </c>
      <c r="AF36">
        <v>3</v>
      </c>
      <c r="AG36">
        <v>15</v>
      </c>
      <c r="AH36">
        <v>0</v>
      </c>
      <c r="AI36">
        <v>2</v>
      </c>
      <c r="AJ36">
        <v>2</v>
      </c>
      <c r="AK36">
        <v>0</v>
      </c>
      <c r="AL36">
        <v>1</v>
      </c>
      <c r="AM36">
        <v>3</v>
      </c>
      <c r="AN36">
        <v>2</v>
      </c>
      <c r="AO36">
        <v>0</v>
      </c>
      <c r="AP36">
        <v>7</v>
      </c>
      <c r="AQ36">
        <v>7</v>
      </c>
      <c r="AR36">
        <v>2</v>
      </c>
      <c r="AS36">
        <v>4</v>
      </c>
      <c r="AT36">
        <v>8</v>
      </c>
      <c r="AU36">
        <v>2</v>
      </c>
      <c r="AV36">
        <v>0</v>
      </c>
      <c r="AW36">
        <v>15</v>
      </c>
    </row>
    <row r="37" spans="1:49" x14ac:dyDescent="0.25">
      <c r="A37" t="s">
        <v>38</v>
      </c>
      <c r="B37" t="s">
        <v>39</v>
      </c>
      <c r="C37">
        <v>0.95842606299999999</v>
      </c>
      <c r="D37">
        <v>30795</v>
      </c>
      <c r="E37">
        <v>17834</v>
      </c>
      <c r="F37">
        <v>102</v>
      </c>
      <c r="G37">
        <v>17732</v>
      </c>
      <c r="H37">
        <v>57.911998699999998</v>
      </c>
      <c r="I37">
        <v>3.908265112</v>
      </c>
      <c r="J37" t="s">
        <v>203</v>
      </c>
      <c r="K37">
        <v>1956</v>
      </c>
      <c r="L37">
        <v>11.03090458</v>
      </c>
      <c r="M37">
        <v>7766</v>
      </c>
      <c r="N37">
        <v>9833</v>
      </c>
      <c r="O37">
        <v>-11.6568915</v>
      </c>
      <c r="P37">
        <v>1167</v>
      </c>
      <c r="Q37">
        <v>251</v>
      </c>
      <c r="R37">
        <v>299</v>
      </c>
      <c r="S37">
        <v>2026</v>
      </c>
      <c r="T37">
        <v>462</v>
      </c>
      <c r="U37">
        <v>901</v>
      </c>
      <c r="V37">
        <v>6142</v>
      </c>
      <c r="W37">
        <v>1213</v>
      </c>
      <c r="X37">
        <v>4186</v>
      </c>
      <c r="Y37">
        <v>952</v>
      </c>
      <c r="Z37">
        <v>24</v>
      </c>
      <c r="AA37">
        <v>109</v>
      </c>
      <c r="AB37">
        <v>576.29</v>
      </c>
      <c r="AC37">
        <v>3</v>
      </c>
      <c r="AD37">
        <v>4</v>
      </c>
      <c r="AE37">
        <v>0</v>
      </c>
      <c r="AF37">
        <v>1</v>
      </c>
      <c r="AG37">
        <v>16</v>
      </c>
      <c r="AH37">
        <v>1</v>
      </c>
      <c r="AI37">
        <v>2</v>
      </c>
      <c r="AJ37">
        <v>11</v>
      </c>
      <c r="AK37">
        <v>0</v>
      </c>
      <c r="AL37">
        <v>5</v>
      </c>
      <c r="AM37">
        <v>6</v>
      </c>
      <c r="AN37">
        <v>1</v>
      </c>
      <c r="AO37">
        <v>0</v>
      </c>
      <c r="AP37">
        <v>8</v>
      </c>
      <c r="AQ37">
        <v>16</v>
      </c>
      <c r="AR37">
        <v>2</v>
      </c>
      <c r="AS37">
        <v>9</v>
      </c>
      <c r="AT37">
        <v>8</v>
      </c>
      <c r="AU37">
        <v>3</v>
      </c>
      <c r="AV37">
        <v>6</v>
      </c>
      <c r="AW37">
        <v>7</v>
      </c>
    </row>
    <row r="38" spans="1:49" x14ac:dyDescent="0.25">
      <c r="A38" t="s">
        <v>224</v>
      </c>
      <c r="B38" t="s">
        <v>37</v>
      </c>
      <c r="C38">
        <v>0.98827281099999997</v>
      </c>
      <c r="D38">
        <v>31754</v>
      </c>
      <c r="E38">
        <v>17024</v>
      </c>
      <c r="F38">
        <v>88</v>
      </c>
      <c r="G38">
        <v>16936</v>
      </c>
      <c r="H38">
        <v>53.612143349999997</v>
      </c>
      <c r="I38">
        <v>4.1999530079999996</v>
      </c>
      <c r="J38" t="s">
        <v>203</v>
      </c>
      <c r="K38">
        <v>562</v>
      </c>
      <c r="L38">
        <v>3.3183750590000001</v>
      </c>
      <c r="M38">
        <v>7400</v>
      </c>
      <c r="N38">
        <v>9458</v>
      </c>
      <c r="O38">
        <v>-12.151629659999999</v>
      </c>
      <c r="P38">
        <v>1171</v>
      </c>
      <c r="Q38">
        <v>1532</v>
      </c>
      <c r="R38">
        <v>324</v>
      </c>
      <c r="S38">
        <v>2377</v>
      </c>
      <c r="T38">
        <v>549</v>
      </c>
      <c r="U38">
        <v>357</v>
      </c>
      <c r="V38">
        <v>4015</v>
      </c>
      <c r="W38">
        <v>2095</v>
      </c>
      <c r="X38">
        <v>3453</v>
      </c>
      <c r="Y38">
        <v>985</v>
      </c>
      <c r="Z38">
        <v>14</v>
      </c>
      <c r="AA38">
        <v>64</v>
      </c>
      <c r="AB38">
        <v>550.41999999999996</v>
      </c>
      <c r="AC38">
        <v>2</v>
      </c>
      <c r="AD38">
        <v>4</v>
      </c>
      <c r="AE38">
        <v>0</v>
      </c>
      <c r="AF38">
        <v>3</v>
      </c>
      <c r="AG38">
        <v>10</v>
      </c>
      <c r="AH38">
        <v>0</v>
      </c>
      <c r="AI38">
        <v>1</v>
      </c>
      <c r="AJ38">
        <v>4</v>
      </c>
      <c r="AK38">
        <v>0</v>
      </c>
      <c r="AL38">
        <v>2</v>
      </c>
      <c r="AM38">
        <v>4</v>
      </c>
      <c r="AN38">
        <v>1</v>
      </c>
      <c r="AO38">
        <v>0</v>
      </c>
      <c r="AP38">
        <v>13</v>
      </c>
      <c r="AQ38">
        <v>4</v>
      </c>
      <c r="AR38">
        <v>0</v>
      </c>
      <c r="AS38">
        <v>3</v>
      </c>
      <c r="AT38">
        <v>6</v>
      </c>
      <c r="AU38">
        <v>2</v>
      </c>
      <c r="AV38">
        <v>1</v>
      </c>
      <c r="AW38">
        <v>4</v>
      </c>
    </row>
    <row r="39" spans="1:49" x14ac:dyDescent="0.25">
      <c r="A39" t="s">
        <v>137</v>
      </c>
      <c r="B39" t="s">
        <v>138</v>
      </c>
      <c r="C39">
        <v>1.056276089</v>
      </c>
      <c r="D39">
        <v>33939</v>
      </c>
      <c r="E39">
        <v>17923</v>
      </c>
      <c r="F39">
        <v>163</v>
      </c>
      <c r="G39">
        <v>17760</v>
      </c>
      <c r="H39">
        <v>52.80945225</v>
      </c>
      <c r="I39">
        <v>4.4300619320000001</v>
      </c>
      <c r="J39" t="s">
        <v>203</v>
      </c>
      <c r="K39">
        <v>3458</v>
      </c>
      <c r="L39">
        <v>19.470720719999999</v>
      </c>
      <c r="M39">
        <v>7512</v>
      </c>
      <c r="N39">
        <v>10080</v>
      </c>
      <c r="O39">
        <v>-14.45945946</v>
      </c>
      <c r="P39">
        <v>649</v>
      </c>
      <c r="Q39">
        <v>223</v>
      </c>
      <c r="R39">
        <v>4</v>
      </c>
      <c r="S39">
        <v>623</v>
      </c>
      <c r="T39">
        <v>303</v>
      </c>
      <c r="U39">
        <v>3390</v>
      </c>
      <c r="V39">
        <v>6848</v>
      </c>
      <c r="W39">
        <v>144</v>
      </c>
      <c r="X39">
        <v>3325</v>
      </c>
      <c r="Y39">
        <v>2083</v>
      </c>
      <c r="Z39">
        <v>37</v>
      </c>
      <c r="AA39">
        <v>131</v>
      </c>
      <c r="AB39">
        <v>577.20000000000005</v>
      </c>
      <c r="AC39">
        <v>6</v>
      </c>
      <c r="AD39">
        <v>2</v>
      </c>
      <c r="AE39">
        <v>0</v>
      </c>
      <c r="AF39">
        <v>2</v>
      </c>
      <c r="AG39">
        <v>27</v>
      </c>
      <c r="AH39">
        <v>9</v>
      </c>
      <c r="AI39">
        <v>5</v>
      </c>
      <c r="AJ39">
        <v>3</v>
      </c>
      <c r="AK39">
        <v>0</v>
      </c>
      <c r="AL39">
        <v>8</v>
      </c>
      <c r="AM39">
        <v>11</v>
      </c>
      <c r="AN39">
        <v>5</v>
      </c>
      <c r="AO39">
        <v>0</v>
      </c>
      <c r="AP39">
        <v>5</v>
      </c>
      <c r="AQ39">
        <v>11</v>
      </c>
      <c r="AR39">
        <v>1</v>
      </c>
      <c r="AS39">
        <v>3</v>
      </c>
      <c r="AT39">
        <v>13</v>
      </c>
      <c r="AU39">
        <v>6</v>
      </c>
      <c r="AV39">
        <v>6</v>
      </c>
      <c r="AW39">
        <v>8</v>
      </c>
    </row>
    <row r="40" spans="1:49" x14ac:dyDescent="0.25">
      <c r="A40" t="s">
        <v>115</v>
      </c>
      <c r="B40" t="s">
        <v>120</v>
      </c>
      <c r="C40">
        <v>1.037011087</v>
      </c>
      <c r="D40">
        <v>33320</v>
      </c>
      <c r="E40">
        <v>24697</v>
      </c>
      <c r="F40">
        <v>156</v>
      </c>
      <c r="G40">
        <v>24541</v>
      </c>
      <c r="H40">
        <v>74.120648259999996</v>
      </c>
      <c r="I40">
        <v>5.6565574769999998</v>
      </c>
      <c r="J40" t="s">
        <v>203</v>
      </c>
      <c r="K40">
        <v>1876</v>
      </c>
      <c r="L40">
        <v>7.6443502710000004</v>
      </c>
      <c r="M40">
        <v>10360</v>
      </c>
      <c r="N40">
        <v>13994</v>
      </c>
      <c r="O40">
        <v>-14.80787254</v>
      </c>
      <c r="P40">
        <v>1131</v>
      </c>
      <c r="Q40">
        <v>267</v>
      </c>
      <c r="R40">
        <v>13</v>
      </c>
      <c r="S40">
        <v>1237</v>
      </c>
      <c r="T40">
        <v>527</v>
      </c>
      <c r="U40">
        <v>1376</v>
      </c>
      <c r="V40">
        <v>9282</v>
      </c>
      <c r="W40">
        <v>434</v>
      </c>
      <c r="X40">
        <v>7406</v>
      </c>
      <c r="Y40">
        <v>2681</v>
      </c>
      <c r="Z40">
        <v>38</v>
      </c>
      <c r="AA40">
        <v>149</v>
      </c>
      <c r="AB40">
        <v>797.58249999999998</v>
      </c>
      <c r="AC40">
        <v>6</v>
      </c>
      <c r="AD40">
        <v>1</v>
      </c>
      <c r="AE40">
        <v>0</v>
      </c>
      <c r="AF40">
        <v>2</v>
      </c>
      <c r="AG40">
        <v>33</v>
      </c>
      <c r="AH40">
        <v>0</v>
      </c>
      <c r="AI40">
        <v>2</v>
      </c>
      <c r="AJ40">
        <v>3</v>
      </c>
      <c r="AK40">
        <v>0</v>
      </c>
      <c r="AL40">
        <v>4</v>
      </c>
      <c r="AM40">
        <v>3</v>
      </c>
      <c r="AN40">
        <v>1</v>
      </c>
      <c r="AO40">
        <v>0</v>
      </c>
      <c r="AP40">
        <v>4</v>
      </c>
      <c r="AQ40">
        <v>46</v>
      </c>
      <c r="AR40">
        <v>0</v>
      </c>
      <c r="AS40">
        <v>2</v>
      </c>
      <c r="AT40">
        <v>9</v>
      </c>
      <c r="AU40">
        <v>3</v>
      </c>
      <c r="AV40">
        <v>11</v>
      </c>
      <c r="AW40">
        <v>19</v>
      </c>
    </row>
    <row r="41" spans="1:49" x14ac:dyDescent="0.25">
      <c r="A41" t="s">
        <v>143</v>
      </c>
      <c r="B41" t="s">
        <v>144</v>
      </c>
      <c r="C41">
        <v>1.017528226</v>
      </c>
      <c r="D41">
        <v>32694</v>
      </c>
      <c r="E41">
        <v>21066</v>
      </c>
      <c r="F41">
        <v>158</v>
      </c>
      <c r="G41">
        <v>20908</v>
      </c>
      <c r="H41">
        <v>64.43384107</v>
      </c>
      <c r="I41">
        <v>4.3957087250000004</v>
      </c>
      <c r="J41" t="s">
        <v>203</v>
      </c>
      <c r="K41">
        <v>3922</v>
      </c>
      <c r="L41">
        <v>18.758369999999999</v>
      </c>
      <c r="M41">
        <v>8763</v>
      </c>
      <c r="N41">
        <v>12018</v>
      </c>
      <c r="O41">
        <v>-15.568203560000001</v>
      </c>
      <c r="P41">
        <v>548</v>
      </c>
      <c r="Q41">
        <v>247</v>
      </c>
      <c r="R41">
        <v>4</v>
      </c>
      <c r="S41">
        <v>764</v>
      </c>
      <c r="T41">
        <v>386</v>
      </c>
      <c r="U41">
        <v>4453</v>
      </c>
      <c r="V41">
        <v>8375</v>
      </c>
      <c r="W41">
        <v>109</v>
      </c>
      <c r="X41">
        <v>3649</v>
      </c>
      <c r="Y41">
        <v>2246</v>
      </c>
      <c r="Z41">
        <v>28</v>
      </c>
      <c r="AA41">
        <v>99</v>
      </c>
      <c r="AB41">
        <v>679.51</v>
      </c>
      <c r="AC41">
        <v>11</v>
      </c>
      <c r="AD41">
        <v>1</v>
      </c>
      <c r="AE41">
        <v>0</v>
      </c>
      <c r="AF41">
        <v>1</v>
      </c>
      <c r="AG41">
        <v>21</v>
      </c>
      <c r="AH41">
        <v>2</v>
      </c>
      <c r="AI41">
        <v>2</v>
      </c>
      <c r="AJ41">
        <v>1</v>
      </c>
      <c r="AK41">
        <v>0</v>
      </c>
      <c r="AL41">
        <v>4</v>
      </c>
      <c r="AM41">
        <v>8</v>
      </c>
      <c r="AN41">
        <v>3</v>
      </c>
      <c r="AO41">
        <v>0</v>
      </c>
      <c r="AP41">
        <v>2</v>
      </c>
      <c r="AQ41">
        <v>15</v>
      </c>
      <c r="AR41">
        <v>0</v>
      </c>
      <c r="AS41">
        <v>3</v>
      </c>
      <c r="AT41">
        <v>10</v>
      </c>
      <c r="AU41">
        <v>4</v>
      </c>
      <c r="AV41">
        <v>3</v>
      </c>
      <c r="AW41">
        <v>8</v>
      </c>
    </row>
    <row r="42" spans="1:49" x14ac:dyDescent="0.25">
      <c r="A42" t="s">
        <v>119</v>
      </c>
      <c r="B42" t="s">
        <v>124</v>
      </c>
      <c r="C42">
        <v>1.0217609240000001</v>
      </c>
      <c r="D42">
        <v>32830</v>
      </c>
      <c r="E42">
        <v>23752</v>
      </c>
      <c r="F42">
        <v>115</v>
      </c>
      <c r="G42">
        <v>23637</v>
      </c>
      <c r="H42">
        <v>72.34846177</v>
      </c>
      <c r="I42">
        <v>5.4058605589999997</v>
      </c>
      <c r="J42" t="s">
        <v>203</v>
      </c>
      <c r="K42">
        <v>1303</v>
      </c>
      <c r="L42">
        <v>5.5125438930000001</v>
      </c>
      <c r="M42">
        <v>8949</v>
      </c>
      <c r="N42">
        <v>12874</v>
      </c>
      <c r="O42">
        <v>-16.60532216</v>
      </c>
      <c r="P42">
        <v>1303</v>
      </c>
      <c r="Q42">
        <v>1062</v>
      </c>
      <c r="R42">
        <v>75</v>
      </c>
      <c r="S42">
        <v>1157</v>
      </c>
      <c r="T42">
        <v>851</v>
      </c>
      <c r="U42">
        <v>573</v>
      </c>
      <c r="V42">
        <v>7420</v>
      </c>
      <c r="W42">
        <v>881</v>
      </c>
      <c r="X42">
        <v>6117</v>
      </c>
      <c r="Y42">
        <v>2384</v>
      </c>
      <c r="Z42">
        <v>1640</v>
      </c>
      <c r="AA42">
        <v>174</v>
      </c>
      <c r="AB42">
        <v>768.20249999999999</v>
      </c>
      <c r="AC42">
        <v>5</v>
      </c>
      <c r="AD42">
        <v>6</v>
      </c>
      <c r="AE42">
        <v>0</v>
      </c>
      <c r="AF42">
        <v>1</v>
      </c>
      <c r="AG42">
        <v>18</v>
      </c>
      <c r="AH42">
        <v>6</v>
      </c>
      <c r="AI42">
        <v>4</v>
      </c>
      <c r="AJ42">
        <v>2</v>
      </c>
      <c r="AK42">
        <v>0</v>
      </c>
      <c r="AL42">
        <v>12</v>
      </c>
      <c r="AM42">
        <v>9</v>
      </c>
      <c r="AN42">
        <v>10</v>
      </c>
      <c r="AO42">
        <v>0</v>
      </c>
      <c r="AP42">
        <v>3</v>
      </c>
      <c r="AQ42">
        <v>58</v>
      </c>
      <c r="AR42">
        <v>3</v>
      </c>
      <c r="AS42">
        <v>4</v>
      </c>
      <c r="AT42">
        <v>7</v>
      </c>
      <c r="AU42">
        <v>5</v>
      </c>
      <c r="AV42">
        <v>18</v>
      </c>
      <c r="AW42">
        <v>3</v>
      </c>
    </row>
    <row r="43" spans="1:49" x14ac:dyDescent="0.25">
      <c r="A43" t="s">
        <v>76</v>
      </c>
      <c r="B43" t="s">
        <v>77</v>
      </c>
      <c r="C43">
        <v>1.002931641</v>
      </c>
      <c r="D43">
        <v>32225</v>
      </c>
      <c r="E43">
        <v>19651</v>
      </c>
      <c r="F43">
        <v>228</v>
      </c>
      <c r="G43">
        <v>19423</v>
      </c>
      <c r="H43">
        <v>60.98060512</v>
      </c>
      <c r="I43">
        <v>3.984530049</v>
      </c>
      <c r="J43" t="s">
        <v>203</v>
      </c>
      <c r="K43">
        <v>4588</v>
      </c>
      <c r="L43">
        <v>23.621479690000001</v>
      </c>
      <c r="M43">
        <v>7761</v>
      </c>
      <c r="N43">
        <v>11461</v>
      </c>
      <c r="O43">
        <v>-19.049580389999999</v>
      </c>
      <c r="P43">
        <v>634</v>
      </c>
      <c r="Q43">
        <v>136</v>
      </c>
      <c r="R43">
        <v>3518</v>
      </c>
      <c r="S43">
        <v>536</v>
      </c>
      <c r="T43">
        <v>424</v>
      </c>
      <c r="U43">
        <v>741</v>
      </c>
      <c r="V43">
        <v>8106</v>
      </c>
      <c r="W43">
        <v>216</v>
      </c>
      <c r="X43">
        <v>2652</v>
      </c>
      <c r="Y43">
        <v>2259</v>
      </c>
      <c r="Z43">
        <v>24</v>
      </c>
      <c r="AC43">
        <v>5</v>
      </c>
      <c r="AD43">
        <v>3</v>
      </c>
      <c r="AE43">
        <v>0</v>
      </c>
      <c r="AF43">
        <v>1</v>
      </c>
      <c r="AG43">
        <v>18</v>
      </c>
      <c r="AH43">
        <v>8</v>
      </c>
      <c r="AI43">
        <v>2</v>
      </c>
      <c r="AJ43">
        <v>8</v>
      </c>
      <c r="AK43">
        <v>0</v>
      </c>
      <c r="AL43">
        <v>19</v>
      </c>
      <c r="AM43">
        <v>6</v>
      </c>
      <c r="AN43">
        <v>36</v>
      </c>
      <c r="AO43">
        <v>0</v>
      </c>
      <c r="AP43">
        <v>4</v>
      </c>
      <c r="AQ43">
        <v>34</v>
      </c>
      <c r="AR43">
        <v>3</v>
      </c>
      <c r="AS43">
        <v>5</v>
      </c>
      <c r="AT43">
        <v>7</v>
      </c>
      <c r="AU43">
        <v>8</v>
      </c>
      <c r="AV43">
        <v>4</v>
      </c>
      <c r="AW43">
        <v>6</v>
      </c>
    </row>
    <row r="44" spans="1:49" x14ac:dyDescent="0.25">
      <c r="A44" t="s">
        <v>78</v>
      </c>
      <c r="B44" t="s">
        <v>229</v>
      </c>
      <c r="C44">
        <v>0.99748515400000004</v>
      </c>
      <c r="D44">
        <v>32050</v>
      </c>
      <c r="E44">
        <v>22005</v>
      </c>
      <c r="F44">
        <v>185</v>
      </c>
      <c r="G44">
        <v>21820</v>
      </c>
      <c r="H44">
        <v>68.658346330000001</v>
      </c>
      <c r="I44">
        <v>4.3808225399999996</v>
      </c>
      <c r="J44" t="s">
        <v>203</v>
      </c>
      <c r="K44">
        <v>3205</v>
      </c>
      <c r="L44">
        <v>14.6883593</v>
      </c>
      <c r="M44">
        <v>8669</v>
      </c>
      <c r="N44">
        <v>12991</v>
      </c>
      <c r="O44">
        <v>-19.807516039999999</v>
      </c>
      <c r="P44">
        <v>951</v>
      </c>
      <c r="Q44">
        <v>244</v>
      </c>
      <c r="R44">
        <v>344</v>
      </c>
      <c r="S44">
        <v>772</v>
      </c>
      <c r="T44">
        <v>465</v>
      </c>
      <c r="U44">
        <v>1268</v>
      </c>
      <c r="V44">
        <v>9051</v>
      </c>
      <c r="W44">
        <v>260</v>
      </c>
      <c r="X44">
        <v>5846</v>
      </c>
      <c r="Y44">
        <v>2459</v>
      </c>
      <c r="Z44">
        <v>33</v>
      </c>
      <c r="AC44">
        <v>6</v>
      </c>
      <c r="AD44">
        <v>1</v>
      </c>
      <c r="AE44">
        <v>0</v>
      </c>
      <c r="AF44">
        <v>1</v>
      </c>
      <c r="AG44">
        <v>21</v>
      </c>
      <c r="AH44">
        <v>6</v>
      </c>
      <c r="AI44">
        <v>2</v>
      </c>
      <c r="AJ44">
        <v>3</v>
      </c>
      <c r="AK44">
        <v>0</v>
      </c>
      <c r="AL44">
        <v>7</v>
      </c>
      <c r="AM44">
        <v>7</v>
      </c>
      <c r="AN44">
        <v>7</v>
      </c>
      <c r="AO44">
        <v>0</v>
      </c>
      <c r="AP44">
        <v>3</v>
      </c>
      <c r="AQ44">
        <v>23</v>
      </c>
      <c r="AR44">
        <v>4</v>
      </c>
      <c r="AS44">
        <v>2</v>
      </c>
      <c r="AT44">
        <v>9</v>
      </c>
      <c r="AU44">
        <v>7</v>
      </c>
      <c r="AV44">
        <v>8</v>
      </c>
      <c r="AW44">
        <v>10</v>
      </c>
    </row>
    <row r="45" spans="1:49" x14ac:dyDescent="0.25">
      <c r="A45" t="s">
        <v>135</v>
      </c>
      <c r="B45" t="s">
        <v>136</v>
      </c>
      <c r="C45">
        <v>1.0411504170000001</v>
      </c>
      <c r="D45">
        <v>33453</v>
      </c>
      <c r="E45">
        <v>21958</v>
      </c>
      <c r="F45">
        <v>107</v>
      </c>
      <c r="G45">
        <v>21851</v>
      </c>
      <c r="H45">
        <v>65.638358289999999</v>
      </c>
      <c r="I45">
        <v>6.4896620819999997</v>
      </c>
      <c r="J45" t="s">
        <v>203</v>
      </c>
      <c r="K45">
        <v>4440</v>
      </c>
      <c r="L45">
        <v>20.31943618</v>
      </c>
      <c r="M45">
        <v>8535</v>
      </c>
      <c r="N45">
        <v>13162</v>
      </c>
      <c r="O45">
        <v>-21.175232250000001</v>
      </c>
      <c r="P45">
        <v>998</v>
      </c>
      <c r="Q45">
        <v>212</v>
      </c>
      <c r="R45">
        <v>13</v>
      </c>
      <c r="S45">
        <v>1314</v>
      </c>
      <c r="T45">
        <v>512</v>
      </c>
      <c r="U45">
        <v>2310</v>
      </c>
      <c r="V45">
        <v>9453</v>
      </c>
      <c r="W45">
        <v>201</v>
      </c>
      <c r="X45">
        <v>5013</v>
      </c>
      <c r="Y45">
        <v>1671</v>
      </c>
      <c r="Z45">
        <v>59</v>
      </c>
      <c r="AA45">
        <v>95</v>
      </c>
      <c r="AB45">
        <v>710.15750000000003</v>
      </c>
      <c r="AC45">
        <v>8</v>
      </c>
      <c r="AD45">
        <v>2</v>
      </c>
      <c r="AE45">
        <v>0</v>
      </c>
      <c r="AF45">
        <v>5</v>
      </c>
      <c r="AG45">
        <v>14</v>
      </c>
      <c r="AH45">
        <v>4</v>
      </c>
      <c r="AI45">
        <v>0</v>
      </c>
      <c r="AJ45">
        <v>1</v>
      </c>
      <c r="AK45">
        <v>0</v>
      </c>
      <c r="AL45">
        <v>4</v>
      </c>
      <c r="AM45">
        <v>4</v>
      </c>
      <c r="AN45">
        <v>3</v>
      </c>
      <c r="AO45">
        <v>0</v>
      </c>
      <c r="AP45">
        <v>9</v>
      </c>
      <c r="AQ45">
        <v>12</v>
      </c>
      <c r="AR45">
        <v>0</v>
      </c>
      <c r="AS45">
        <v>2</v>
      </c>
      <c r="AT45">
        <v>7</v>
      </c>
      <c r="AU45">
        <v>0</v>
      </c>
      <c r="AV45">
        <v>3</v>
      </c>
      <c r="AW45">
        <v>17</v>
      </c>
    </row>
    <row r="46" spans="1:49" x14ac:dyDescent="0.25">
      <c r="A46" t="s">
        <v>40</v>
      </c>
      <c r="B46" t="s">
        <v>41</v>
      </c>
      <c r="C46">
        <v>1.0357661760000001</v>
      </c>
      <c r="D46">
        <v>33280</v>
      </c>
      <c r="E46">
        <v>20902</v>
      </c>
      <c r="F46">
        <v>78</v>
      </c>
      <c r="G46">
        <v>20824</v>
      </c>
      <c r="H46">
        <v>62.80649038</v>
      </c>
      <c r="I46">
        <v>3.817816477</v>
      </c>
      <c r="J46" t="s">
        <v>203</v>
      </c>
      <c r="K46">
        <v>2089</v>
      </c>
      <c r="L46">
        <v>10.0316942</v>
      </c>
      <c r="M46">
        <v>8110</v>
      </c>
      <c r="N46">
        <v>12618</v>
      </c>
      <c r="O46">
        <v>-21.648098350000001</v>
      </c>
      <c r="P46">
        <v>1555</v>
      </c>
      <c r="Q46">
        <v>476</v>
      </c>
      <c r="R46">
        <v>264</v>
      </c>
      <c r="S46">
        <v>4144</v>
      </c>
      <c r="T46">
        <v>624</v>
      </c>
      <c r="U46">
        <v>456</v>
      </c>
      <c r="V46">
        <v>6317</v>
      </c>
      <c r="W46">
        <v>1607</v>
      </c>
      <c r="X46">
        <v>4228</v>
      </c>
      <c r="Y46">
        <v>1057</v>
      </c>
      <c r="Z46">
        <v>14</v>
      </c>
      <c r="AA46">
        <v>82</v>
      </c>
      <c r="AB46">
        <v>676.78</v>
      </c>
      <c r="AC46">
        <v>8</v>
      </c>
      <c r="AD46">
        <v>11</v>
      </c>
      <c r="AE46">
        <v>0</v>
      </c>
      <c r="AF46">
        <v>2</v>
      </c>
      <c r="AG46">
        <v>6</v>
      </c>
      <c r="AH46">
        <v>2</v>
      </c>
      <c r="AI46">
        <v>0</v>
      </c>
      <c r="AJ46">
        <v>2</v>
      </c>
      <c r="AK46">
        <v>0</v>
      </c>
      <c r="AL46">
        <v>1</v>
      </c>
      <c r="AM46">
        <v>4</v>
      </c>
      <c r="AN46">
        <v>2</v>
      </c>
      <c r="AO46">
        <v>0</v>
      </c>
      <c r="AP46">
        <v>11</v>
      </c>
      <c r="AQ46">
        <v>17</v>
      </c>
      <c r="AR46">
        <v>2</v>
      </c>
      <c r="AS46">
        <v>1</v>
      </c>
      <c r="AT46">
        <v>4</v>
      </c>
      <c r="AU46">
        <v>3</v>
      </c>
      <c r="AV46">
        <v>1</v>
      </c>
      <c r="AW46">
        <v>5</v>
      </c>
    </row>
    <row r="47" spans="1:49" x14ac:dyDescent="0.25">
      <c r="A47" t="s">
        <v>111</v>
      </c>
      <c r="B47" t="s">
        <v>42</v>
      </c>
      <c r="C47">
        <v>1.01914661</v>
      </c>
      <c r="D47">
        <v>32746</v>
      </c>
      <c r="E47">
        <v>20811</v>
      </c>
      <c r="F47">
        <v>123</v>
      </c>
      <c r="G47">
        <v>20688</v>
      </c>
      <c r="H47">
        <v>63.552800339999997</v>
      </c>
      <c r="I47">
        <v>4.6225553789999996</v>
      </c>
      <c r="J47" t="s">
        <v>203</v>
      </c>
      <c r="K47">
        <v>2331</v>
      </c>
      <c r="L47">
        <v>11.26740139</v>
      </c>
      <c r="M47">
        <v>7939</v>
      </c>
      <c r="N47">
        <v>12626</v>
      </c>
      <c r="O47">
        <v>-22.65564578</v>
      </c>
      <c r="P47">
        <v>1249</v>
      </c>
      <c r="Q47">
        <v>1377</v>
      </c>
      <c r="R47">
        <v>115</v>
      </c>
      <c r="S47">
        <v>1614</v>
      </c>
      <c r="T47">
        <v>716</v>
      </c>
      <c r="U47">
        <v>1085</v>
      </c>
      <c r="V47">
        <v>6599</v>
      </c>
      <c r="W47">
        <v>1222</v>
      </c>
      <c r="X47">
        <v>4268</v>
      </c>
      <c r="Y47">
        <v>2320</v>
      </c>
      <c r="Z47">
        <v>24</v>
      </c>
      <c r="AA47">
        <v>99</v>
      </c>
      <c r="AB47">
        <v>672.36</v>
      </c>
      <c r="AC47">
        <v>3</v>
      </c>
      <c r="AD47">
        <v>6</v>
      </c>
      <c r="AE47">
        <v>0</v>
      </c>
      <c r="AF47">
        <v>1</v>
      </c>
      <c r="AG47">
        <v>15</v>
      </c>
      <c r="AH47">
        <v>1</v>
      </c>
      <c r="AI47">
        <v>2</v>
      </c>
      <c r="AJ47">
        <v>6</v>
      </c>
      <c r="AK47">
        <v>0</v>
      </c>
      <c r="AL47">
        <v>1</v>
      </c>
      <c r="AM47">
        <v>3</v>
      </c>
      <c r="AN47">
        <v>5</v>
      </c>
      <c r="AO47">
        <v>0</v>
      </c>
      <c r="AP47">
        <v>9</v>
      </c>
      <c r="AQ47">
        <v>17</v>
      </c>
      <c r="AR47">
        <v>1</v>
      </c>
      <c r="AS47">
        <v>4</v>
      </c>
      <c r="AT47">
        <v>5</v>
      </c>
      <c r="AU47">
        <v>5</v>
      </c>
      <c r="AV47">
        <v>1</v>
      </c>
      <c r="AW47">
        <v>14</v>
      </c>
    </row>
    <row r="48" spans="1:49" x14ac:dyDescent="0.25">
      <c r="A48" t="s">
        <v>133</v>
      </c>
      <c r="B48" t="s">
        <v>134</v>
      </c>
      <c r="C48">
        <v>1.022321134</v>
      </c>
      <c r="D48">
        <v>32848</v>
      </c>
      <c r="E48">
        <v>19813</v>
      </c>
      <c r="F48">
        <v>181</v>
      </c>
      <c r="G48">
        <v>19632</v>
      </c>
      <c r="H48">
        <v>60.317218699999998</v>
      </c>
      <c r="I48">
        <v>5.7336092460000003</v>
      </c>
      <c r="J48" t="s">
        <v>203</v>
      </c>
      <c r="K48">
        <v>4488</v>
      </c>
      <c r="L48">
        <v>22.8606357</v>
      </c>
      <c r="M48">
        <v>7365</v>
      </c>
      <c r="N48">
        <v>12088</v>
      </c>
      <c r="O48">
        <v>-24.05766096</v>
      </c>
      <c r="P48">
        <v>639</v>
      </c>
      <c r="Q48">
        <v>371</v>
      </c>
      <c r="R48">
        <v>20</v>
      </c>
      <c r="S48">
        <v>950</v>
      </c>
      <c r="T48">
        <v>596</v>
      </c>
      <c r="U48">
        <v>3295</v>
      </c>
      <c r="V48">
        <v>7783</v>
      </c>
      <c r="W48">
        <v>151</v>
      </c>
      <c r="X48">
        <v>3260</v>
      </c>
      <c r="Y48">
        <v>2388</v>
      </c>
      <c r="Z48">
        <v>35</v>
      </c>
      <c r="AA48">
        <v>144</v>
      </c>
      <c r="AB48">
        <v>638.04</v>
      </c>
      <c r="AC48">
        <v>5</v>
      </c>
      <c r="AD48">
        <v>3</v>
      </c>
      <c r="AE48">
        <v>0</v>
      </c>
      <c r="AF48">
        <v>1</v>
      </c>
      <c r="AG48">
        <v>19</v>
      </c>
      <c r="AH48">
        <v>2</v>
      </c>
      <c r="AI48">
        <v>3</v>
      </c>
      <c r="AJ48">
        <v>1</v>
      </c>
      <c r="AK48">
        <v>0</v>
      </c>
      <c r="AL48">
        <v>5</v>
      </c>
      <c r="AM48">
        <v>11</v>
      </c>
      <c r="AN48">
        <v>9</v>
      </c>
      <c r="AO48">
        <v>0</v>
      </c>
      <c r="AP48">
        <v>5</v>
      </c>
      <c r="AQ48">
        <v>33</v>
      </c>
      <c r="AR48">
        <v>3</v>
      </c>
      <c r="AS48">
        <v>7</v>
      </c>
      <c r="AT48">
        <v>9</v>
      </c>
      <c r="AU48">
        <v>6</v>
      </c>
      <c r="AV48">
        <v>3</v>
      </c>
      <c r="AW48">
        <v>19</v>
      </c>
    </row>
    <row r="49" spans="1:49" x14ac:dyDescent="0.25">
      <c r="A49" t="s">
        <v>151</v>
      </c>
      <c r="B49" t="s">
        <v>152</v>
      </c>
      <c r="C49">
        <v>0.95901739600000002</v>
      </c>
      <c r="D49">
        <v>30814</v>
      </c>
      <c r="E49">
        <v>22442</v>
      </c>
      <c r="F49">
        <v>58</v>
      </c>
      <c r="G49">
        <v>22384</v>
      </c>
      <c r="H49">
        <v>72.830531579999999</v>
      </c>
      <c r="I49">
        <v>7.0002673560000002</v>
      </c>
      <c r="J49" t="s">
        <v>203</v>
      </c>
      <c r="K49">
        <v>2150</v>
      </c>
      <c r="L49">
        <v>9.6050750540000003</v>
      </c>
      <c r="M49">
        <v>8195</v>
      </c>
      <c r="N49">
        <v>14025</v>
      </c>
      <c r="O49">
        <v>-26.04538956</v>
      </c>
      <c r="P49">
        <v>993</v>
      </c>
      <c r="Q49">
        <v>1341</v>
      </c>
      <c r="R49">
        <v>14</v>
      </c>
      <c r="S49">
        <v>1511</v>
      </c>
      <c r="T49">
        <v>1016</v>
      </c>
      <c r="U49">
        <v>902</v>
      </c>
      <c r="V49">
        <v>7998</v>
      </c>
      <c r="W49">
        <v>438</v>
      </c>
      <c r="X49">
        <v>5848</v>
      </c>
      <c r="Y49">
        <v>2159</v>
      </c>
      <c r="Z49">
        <v>99</v>
      </c>
      <c r="AA49">
        <v>65</v>
      </c>
      <c r="AB49">
        <v>727.48</v>
      </c>
      <c r="AC49">
        <v>6</v>
      </c>
      <c r="AD49">
        <v>4</v>
      </c>
      <c r="AE49">
        <v>0</v>
      </c>
      <c r="AF49">
        <v>2</v>
      </c>
      <c r="AG49">
        <v>20</v>
      </c>
      <c r="AH49">
        <v>0</v>
      </c>
      <c r="AI49">
        <v>0</v>
      </c>
      <c r="AJ49">
        <v>0</v>
      </c>
      <c r="AK49">
        <v>0</v>
      </c>
      <c r="AL49">
        <v>2</v>
      </c>
      <c r="AM49">
        <v>4</v>
      </c>
      <c r="AN49">
        <v>0</v>
      </c>
      <c r="AO49">
        <v>0</v>
      </c>
      <c r="AP49">
        <v>2</v>
      </c>
      <c r="AQ49">
        <v>15</v>
      </c>
      <c r="AR49">
        <v>1</v>
      </c>
      <c r="AS49">
        <v>1</v>
      </c>
      <c r="AT49">
        <v>6</v>
      </c>
      <c r="AU49">
        <v>0</v>
      </c>
      <c r="AV49">
        <v>1</v>
      </c>
      <c r="AW49">
        <v>1</v>
      </c>
    </row>
    <row r="50" spans="1:49" x14ac:dyDescent="0.25">
      <c r="A50" t="s">
        <v>177</v>
      </c>
      <c r="B50" t="s">
        <v>178</v>
      </c>
      <c r="C50">
        <v>0.953415295</v>
      </c>
      <c r="D50">
        <v>30634</v>
      </c>
      <c r="E50">
        <v>18323</v>
      </c>
      <c r="F50">
        <v>137</v>
      </c>
      <c r="G50">
        <v>18186</v>
      </c>
      <c r="H50">
        <v>59.81262649</v>
      </c>
      <c r="I50">
        <v>3.5692845059999998</v>
      </c>
      <c r="J50" t="s">
        <v>203</v>
      </c>
      <c r="K50">
        <v>3454</v>
      </c>
      <c r="L50">
        <v>18.99263169</v>
      </c>
      <c r="M50">
        <v>6609</v>
      </c>
      <c r="N50">
        <v>11465</v>
      </c>
      <c r="O50">
        <v>-26.701858569999999</v>
      </c>
      <c r="P50">
        <v>763</v>
      </c>
      <c r="Q50">
        <v>204</v>
      </c>
      <c r="R50">
        <v>20</v>
      </c>
      <c r="S50">
        <v>513</v>
      </c>
      <c r="T50">
        <v>324</v>
      </c>
      <c r="U50">
        <v>1847</v>
      </c>
      <c r="V50">
        <v>7174</v>
      </c>
      <c r="W50">
        <v>259</v>
      </c>
      <c r="X50">
        <v>3720</v>
      </c>
      <c r="Y50">
        <v>3250</v>
      </c>
      <c r="Z50">
        <v>9</v>
      </c>
      <c r="AA50">
        <v>103</v>
      </c>
      <c r="AB50">
        <v>591.04499999999996</v>
      </c>
      <c r="AC50">
        <v>7</v>
      </c>
      <c r="AD50">
        <v>3</v>
      </c>
      <c r="AE50">
        <v>0</v>
      </c>
      <c r="AF50">
        <v>1</v>
      </c>
      <c r="AG50">
        <v>18</v>
      </c>
      <c r="AH50">
        <v>0</v>
      </c>
      <c r="AI50">
        <v>1</v>
      </c>
      <c r="AJ50">
        <v>4</v>
      </c>
      <c r="AK50">
        <v>0</v>
      </c>
      <c r="AL50">
        <v>4</v>
      </c>
      <c r="AM50">
        <v>8</v>
      </c>
      <c r="AN50">
        <v>3</v>
      </c>
      <c r="AO50">
        <v>0</v>
      </c>
      <c r="AP50">
        <v>2</v>
      </c>
      <c r="AQ50">
        <v>24</v>
      </c>
      <c r="AR50">
        <v>1</v>
      </c>
      <c r="AS50">
        <v>0</v>
      </c>
      <c r="AT50">
        <v>5</v>
      </c>
      <c r="AU50">
        <v>6</v>
      </c>
      <c r="AV50">
        <v>6</v>
      </c>
      <c r="AW50">
        <v>10</v>
      </c>
    </row>
    <row r="51" spans="1:49" x14ac:dyDescent="0.25">
      <c r="A51" t="s">
        <v>141</v>
      </c>
      <c r="B51" t="s">
        <v>142</v>
      </c>
      <c r="C51">
        <v>1.014509316</v>
      </c>
      <c r="D51">
        <v>32597</v>
      </c>
      <c r="E51">
        <v>20136</v>
      </c>
      <c r="F51">
        <v>140</v>
      </c>
      <c r="G51">
        <v>19996</v>
      </c>
      <c r="H51">
        <v>61.772555760000003</v>
      </c>
      <c r="I51">
        <v>4.8768375050000001</v>
      </c>
      <c r="J51" t="s">
        <v>203</v>
      </c>
      <c r="K51">
        <v>4209</v>
      </c>
      <c r="L51">
        <v>21.04920984</v>
      </c>
      <c r="M51">
        <v>7217</v>
      </c>
      <c r="N51">
        <v>12595</v>
      </c>
      <c r="O51">
        <v>-26.895379080000001</v>
      </c>
      <c r="P51">
        <v>433</v>
      </c>
      <c r="Q51">
        <v>337</v>
      </c>
      <c r="R51">
        <v>16</v>
      </c>
      <c r="S51">
        <v>832</v>
      </c>
      <c r="T51">
        <v>582</v>
      </c>
      <c r="U51">
        <v>3997</v>
      </c>
      <c r="V51">
        <v>8206</v>
      </c>
      <c r="W51">
        <v>92</v>
      </c>
      <c r="X51">
        <v>2679</v>
      </c>
      <c r="Y51">
        <v>2638</v>
      </c>
      <c r="Z51">
        <v>27</v>
      </c>
      <c r="AA51">
        <v>157</v>
      </c>
      <c r="AB51">
        <v>649.87</v>
      </c>
      <c r="AC51">
        <v>3</v>
      </c>
      <c r="AD51">
        <v>5</v>
      </c>
      <c r="AE51">
        <v>0</v>
      </c>
      <c r="AF51">
        <v>3</v>
      </c>
      <c r="AG51">
        <v>24</v>
      </c>
      <c r="AH51">
        <v>4</v>
      </c>
      <c r="AI51">
        <v>3</v>
      </c>
      <c r="AJ51">
        <v>4</v>
      </c>
      <c r="AK51">
        <v>0</v>
      </c>
      <c r="AL51">
        <v>10</v>
      </c>
      <c r="AM51">
        <v>4</v>
      </c>
      <c r="AN51">
        <v>4</v>
      </c>
      <c r="AO51">
        <v>0</v>
      </c>
      <c r="AP51">
        <v>10</v>
      </c>
      <c r="AQ51">
        <v>33</v>
      </c>
      <c r="AR51">
        <v>1</v>
      </c>
      <c r="AS51">
        <v>4</v>
      </c>
      <c r="AT51">
        <v>14</v>
      </c>
      <c r="AU51">
        <v>7</v>
      </c>
      <c r="AV51">
        <v>7</v>
      </c>
      <c r="AW51">
        <v>17</v>
      </c>
    </row>
    <row r="52" spans="1:49" x14ac:dyDescent="0.25">
      <c r="A52" t="s">
        <v>232</v>
      </c>
      <c r="B52" t="s">
        <v>233</v>
      </c>
      <c r="C52">
        <v>0.98578298799999997</v>
      </c>
      <c r="D52">
        <v>31674</v>
      </c>
      <c r="E52">
        <v>21129</v>
      </c>
      <c r="F52">
        <v>180</v>
      </c>
      <c r="G52">
        <v>20949</v>
      </c>
      <c r="H52">
        <v>66.707709789999996</v>
      </c>
      <c r="I52">
        <v>4.709167495</v>
      </c>
      <c r="J52" t="s">
        <v>203</v>
      </c>
      <c r="K52">
        <v>3807</v>
      </c>
      <c r="L52">
        <v>18.172705140000001</v>
      </c>
      <c r="M52">
        <v>7150</v>
      </c>
      <c r="N52">
        <v>13578</v>
      </c>
      <c r="O52">
        <v>-30.6840422</v>
      </c>
      <c r="P52">
        <v>508</v>
      </c>
      <c r="Q52">
        <v>2082</v>
      </c>
      <c r="R52">
        <v>5</v>
      </c>
      <c r="S52">
        <v>799</v>
      </c>
      <c r="T52">
        <v>393</v>
      </c>
      <c r="U52">
        <v>3383</v>
      </c>
      <c r="V52">
        <v>7190</v>
      </c>
      <c r="W52">
        <v>78</v>
      </c>
      <c r="X52">
        <v>3176</v>
      </c>
      <c r="Y52">
        <v>3114</v>
      </c>
      <c r="Z52">
        <v>35</v>
      </c>
      <c r="AA52">
        <v>186</v>
      </c>
      <c r="AB52">
        <v>680.84249999999997</v>
      </c>
      <c r="AC52">
        <v>14</v>
      </c>
      <c r="AD52">
        <v>4</v>
      </c>
      <c r="AE52">
        <v>0</v>
      </c>
      <c r="AF52">
        <v>1</v>
      </c>
      <c r="AG52">
        <v>20</v>
      </c>
      <c r="AH52">
        <v>0</v>
      </c>
      <c r="AI52">
        <v>5</v>
      </c>
      <c r="AJ52">
        <v>5</v>
      </c>
      <c r="AK52">
        <v>0</v>
      </c>
      <c r="AL52">
        <v>16</v>
      </c>
      <c r="AM52">
        <v>6</v>
      </c>
      <c r="AN52">
        <v>6</v>
      </c>
      <c r="AO52">
        <v>0</v>
      </c>
      <c r="AP52">
        <v>4</v>
      </c>
      <c r="AQ52">
        <v>46</v>
      </c>
      <c r="AR52">
        <v>1</v>
      </c>
      <c r="AS52">
        <v>6</v>
      </c>
      <c r="AT52">
        <v>11</v>
      </c>
      <c r="AU52">
        <v>10</v>
      </c>
      <c r="AV52">
        <v>14</v>
      </c>
      <c r="AW52">
        <v>17</v>
      </c>
    </row>
    <row r="53" spans="1:49" x14ac:dyDescent="0.25">
      <c r="A53" t="s">
        <v>112</v>
      </c>
      <c r="B53" t="s">
        <v>219</v>
      </c>
      <c r="C53">
        <v>1.0083781279999999</v>
      </c>
      <c r="D53">
        <v>32400</v>
      </c>
      <c r="E53">
        <v>22728</v>
      </c>
      <c r="F53">
        <v>109</v>
      </c>
      <c r="G53">
        <v>22619</v>
      </c>
      <c r="H53">
        <v>70.148148149999997</v>
      </c>
      <c r="I53">
        <v>4.0302710309999998</v>
      </c>
      <c r="J53" t="s">
        <v>198</v>
      </c>
      <c r="K53">
        <v>1498</v>
      </c>
      <c r="L53">
        <v>6.622750785</v>
      </c>
      <c r="M53">
        <v>7744</v>
      </c>
      <c r="N53">
        <v>14796</v>
      </c>
      <c r="O53">
        <v>-31.177328790000001</v>
      </c>
      <c r="P53">
        <v>1209</v>
      </c>
      <c r="Q53">
        <v>5655</v>
      </c>
      <c r="R53">
        <v>122</v>
      </c>
      <c r="S53">
        <v>2218</v>
      </c>
      <c r="T53">
        <v>728</v>
      </c>
      <c r="U53">
        <v>558</v>
      </c>
      <c r="V53">
        <v>3408</v>
      </c>
      <c r="W53">
        <v>1698</v>
      </c>
      <c r="X53">
        <v>4157</v>
      </c>
      <c r="Y53">
        <v>2787</v>
      </c>
      <c r="Z53">
        <v>26</v>
      </c>
      <c r="AA53">
        <v>53</v>
      </c>
      <c r="AB53">
        <v>735.11749999999995</v>
      </c>
      <c r="AC53">
        <v>4</v>
      </c>
      <c r="AD53">
        <v>3</v>
      </c>
      <c r="AE53">
        <v>0</v>
      </c>
      <c r="AF53">
        <v>2</v>
      </c>
      <c r="AG53">
        <v>10</v>
      </c>
      <c r="AH53">
        <v>3</v>
      </c>
      <c r="AI53">
        <v>1</v>
      </c>
      <c r="AJ53">
        <v>0</v>
      </c>
      <c r="AK53">
        <v>0</v>
      </c>
      <c r="AL53">
        <v>0</v>
      </c>
      <c r="AM53">
        <v>5</v>
      </c>
      <c r="AN53">
        <v>2</v>
      </c>
      <c r="AO53">
        <v>0</v>
      </c>
      <c r="AP53">
        <v>5</v>
      </c>
      <c r="AQ53">
        <v>4</v>
      </c>
      <c r="AR53">
        <v>1</v>
      </c>
      <c r="AS53">
        <v>2</v>
      </c>
      <c r="AT53">
        <v>2</v>
      </c>
      <c r="AU53">
        <v>1</v>
      </c>
      <c r="AV53">
        <v>2</v>
      </c>
      <c r="AW53">
        <v>6</v>
      </c>
    </row>
    <row r="54" spans="1:49" x14ac:dyDescent="0.25">
      <c r="A54" t="s">
        <v>68</v>
      </c>
      <c r="B54" t="s">
        <v>69</v>
      </c>
      <c r="C54">
        <v>0.95646532799999995</v>
      </c>
      <c r="D54">
        <v>30732</v>
      </c>
      <c r="E54">
        <v>21424</v>
      </c>
      <c r="F54">
        <v>124</v>
      </c>
      <c r="G54">
        <v>21300</v>
      </c>
      <c r="H54">
        <v>69.712351949999999</v>
      </c>
      <c r="I54">
        <v>10.618932040000001</v>
      </c>
      <c r="J54" t="s">
        <v>203</v>
      </c>
      <c r="K54">
        <v>2636</v>
      </c>
      <c r="L54">
        <v>12.375586849999999</v>
      </c>
      <c r="M54">
        <v>7253</v>
      </c>
      <c r="N54">
        <v>13910</v>
      </c>
      <c r="O54">
        <v>-31.253521129999999</v>
      </c>
      <c r="P54">
        <v>799</v>
      </c>
      <c r="Q54">
        <v>1450</v>
      </c>
      <c r="R54">
        <v>16</v>
      </c>
      <c r="S54">
        <v>2147</v>
      </c>
      <c r="T54">
        <v>957</v>
      </c>
      <c r="U54">
        <v>1803</v>
      </c>
      <c r="V54">
        <v>6910</v>
      </c>
      <c r="W54">
        <v>361</v>
      </c>
      <c r="X54">
        <v>4274</v>
      </c>
      <c r="Y54">
        <v>2446</v>
      </c>
      <c r="Z54">
        <v>20</v>
      </c>
      <c r="AC54">
        <v>8</v>
      </c>
      <c r="AD54">
        <v>1</v>
      </c>
      <c r="AE54">
        <v>0</v>
      </c>
      <c r="AF54">
        <v>1</v>
      </c>
      <c r="AG54">
        <v>32</v>
      </c>
      <c r="AH54">
        <v>0</v>
      </c>
      <c r="AI54">
        <v>0</v>
      </c>
      <c r="AJ54">
        <v>2</v>
      </c>
      <c r="AK54">
        <v>0</v>
      </c>
      <c r="AL54">
        <v>4</v>
      </c>
      <c r="AM54">
        <v>9</v>
      </c>
      <c r="AN54">
        <v>6</v>
      </c>
      <c r="AO54">
        <v>0</v>
      </c>
      <c r="AP54">
        <v>4</v>
      </c>
      <c r="AQ54">
        <v>24</v>
      </c>
      <c r="AR54">
        <v>1</v>
      </c>
      <c r="AS54">
        <v>1</v>
      </c>
      <c r="AT54">
        <v>4</v>
      </c>
      <c r="AU54">
        <v>4</v>
      </c>
      <c r="AV54">
        <v>6</v>
      </c>
      <c r="AW54">
        <v>10</v>
      </c>
    </row>
    <row r="55" spans="1:49" x14ac:dyDescent="0.25">
      <c r="A55" t="s">
        <v>125</v>
      </c>
      <c r="B55" t="s">
        <v>126</v>
      </c>
      <c r="C55">
        <v>1.009342934</v>
      </c>
      <c r="D55">
        <v>32431</v>
      </c>
      <c r="E55">
        <v>24257</v>
      </c>
      <c r="F55">
        <v>100</v>
      </c>
      <c r="G55">
        <v>24157</v>
      </c>
      <c r="H55">
        <v>74.79572014</v>
      </c>
      <c r="I55">
        <v>13.50950241</v>
      </c>
      <c r="J55" t="s">
        <v>203</v>
      </c>
      <c r="K55">
        <v>3387</v>
      </c>
      <c r="L55">
        <v>14.02078073</v>
      </c>
      <c r="M55">
        <v>7630</v>
      </c>
      <c r="N55">
        <v>15622</v>
      </c>
      <c r="O55">
        <v>-33.083578260000003</v>
      </c>
      <c r="P55">
        <v>1202</v>
      </c>
      <c r="Q55">
        <v>558</v>
      </c>
      <c r="R55">
        <v>22</v>
      </c>
      <c r="S55">
        <v>3174</v>
      </c>
      <c r="T55">
        <v>861</v>
      </c>
      <c r="U55">
        <v>781</v>
      </c>
      <c r="V55">
        <v>8159</v>
      </c>
      <c r="W55">
        <v>853</v>
      </c>
      <c r="X55">
        <v>4772</v>
      </c>
      <c r="Y55">
        <v>2870</v>
      </c>
      <c r="Z55">
        <v>822</v>
      </c>
      <c r="AA55">
        <v>83</v>
      </c>
      <c r="AB55">
        <v>785.10249999999996</v>
      </c>
      <c r="AC55">
        <v>9</v>
      </c>
      <c r="AD55">
        <v>3</v>
      </c>
      <c r="AE55">
        <v>0</v>
      </c>
      <c r="AF55">
        <v>4</v>
      </c>
      <c r="AG55">
        <v>10</v>
      </c>
      <c r="AH55">
        <v>0</v>
      </c>
      <c r="AI55">
        <v>3</v>
      </c>
      <c r="AJ55">
        <v>4</v>
      </c>
      <c r="AK55">
        <v>0</v>
      </c>
      <c r="AL55">
        <v>3</v>
      </c>
      <c r="AM55">
        <v>2</v>
      </c>
      <c r="AN55">
        <v>1</v>
      </c>
      <c r="AO55">
        <v>0</v>
      </c>
      <c r="AP55">
        <v>4</v>
      </c>
      <c r="AQ55">
        <v>15</v>
      </c>
      <c r="AR55">
        <v>3</v>
      </c>
      <c r="AS55">
        <v>3</v>
      </c>
      <c r="AT55">
        <v>5</v>
      </c>
      <c r="AU55">
        <v>5</v>
      </c>
      <c r="AV55">
        <v>3</v>
      </c>
      <c r="AW55">
        <v>6</v>
      </c>
    </row>
    <row r="56" spans="1:49" x14ac:dyDescent="0.25">
      <c r="A56" t="s">
        <v>74</v>
      </c>
      <c r="B56" t="s">
        <v>75</v>
      </c>
      <c r="C56">
        <v>0.96072914899999995</v>
      </c>
      <c r="D56">
        <v>30869</v>
      </c>
      <c r="E56">
        <v>19636</v>
      </c>
      <c r="F56">
        <v>208</v>
      </c>
      <c r="G56">
        <v>19428</v>
      </c>
      <c r="H56">
        <v>63.610742170000002</v>
      </c>
      <c r="I56">
        <v>6.4066001220000004</v>
      </c>
      <c r="J56" t="s">
        <v>203</v>
      </c>
      <c r="K56">
        <v>6124</v>
      </c>
      <c r="L56">
        <v>31.521515340000001</v>
      </c>
      <c r="M56">
        <v>6285</v>
      </c>
      <c r="N56">
        <v>12961</v>
      </c>
      <c r="O56">
        <v>-34.362775380000002</v>
      </c>
      <c r="P56">
        <v>568</v>
      </c>
      <c r="Q56">
        <v>607</v>
      </c>
      <c r="R56">
        <v>1481</v>
      </c>
      <c r="S56">
        <v>1013</v>
      </c>
      <c r="T56">
        <v>696</v>
      </c>
      <c r="U56">
        <v>1811</v>
      </c>
      <c r="V56">
        <v>8399</v>
      </c>
      <c r="W56">
        <v>150</v>
      </c>
      <c r="X56">
        <v>2275</v>
      </c>
      <c r="Y56">
        <v>2246</v>
      </c>
      <c r="Z56">
        <v>6</v>
      </c>
      <c r="AC56">
        <v>4</v>
      </c>
      <c r="AD56">
        <v>4</v>
      </c>
      <c r="AE56">
        <v>0</v>
      </c>
      <c r="AF56">
        <v>3</v>
      </c>
      <c r="AG56">
        <v>16</v>
      </c>
      <c r="AH56">
        <v>6</v>
      </c>
      <c r="AI56">
        <v>1</v>
      </c>
      <c r="AJ56">
        <v>5</v>
      </c>
      <c r="AK56">
        <v>0</v>
      </c>
      <c r="AL56">
        <v>37</v>
      </c>
      <c r="AM56">
        <v>12</v>
      </c>
      <c r="AN56">
        <v>17</v>
      </c>
      <c r="AO56">
        <v>0</v>
      </c>
      <c r="AP56">
        <v>3</v>
      </c>
      <c r="AQ56">
        <v>18</v>
      </c>
      <c r="AR56">
        <v>2</v>
      </c>
      <c r="AS56">
        <v>5</v>
      </c>
      <c r="AT56">
        <v>6</v>
      </c>
      <c r="AU56">
        <v>10</v>
      </c>
      <c r="AV56">
        <v>11</v>
      </c>
      <c r="AW56">
        <v>16</v>
      </c>
    </row>
    <row r="57" spans="1:49" x14ac:dyDescent="0.25">
      <c r="A57" t="s">
        <v>225</v>
      </c>
      <c r="B57" t="s">
        <v>94</v>
      </c>
      <c r="C57">
        <v>1.0168746470000001</v>
      </c>
      <c r="D57">
        <v>32673</v>
      </c>
      <c r="E57">
        <v>23020</v>
      </c>
      <c r="F57">
        <v>164</v>
      </c>
      <c r="G57">
        <v>22856</v>
      </c>
      <c r="H57">
        <v>70.455727969999998</v>
      </c>
      <c r="I57">
        <v>3.9834926149999998</v>
      </c>
      <c r="J57" t="s">
        <v>203</v>
      </c>
      <c r="K57">
        <v>5326</v>
      </c>
      <c r="L57">
        <v>23.302415119999999</v>
      </c>
      <c r="M57">
        <v>7279</v>
      </c>
      <c r="N57">
        <v>15463</v>
      </c>
      <c r="O57">
        <v>-35.806790339999999</v>
      </c>
      <c r="P57">
        <v>1028</v>
      </c>
      <c r="Q57">
        <v>223</v>
      </c>
      <c r="R57">
        <v>12</v>
      </c>
      <c r="S57">
        <v>751</v>
      </c>
      <c r="T57">
        <v>379</v>
      </c>
      <c r="U57">
        <v>675</v>
      </c>
      <c r="V57">
        <v>10465</v>
      </c>
      <c r="W57">
        <v>425</v>
      </c>
      <c r="X57">
        <v>5139</v>
      </c>
      <c r="Y57">
        <v>3645</v>
      </c>
      <c r="Z57">
        <v>14</v>
      </c>
      <c r="AC57">
        <v>8</v>
      </c>
      <c r="AD57">
        <v>2</v>
      </c>
      <c r="AE57">
        <v>0</v>
      </c>
      <c r="AF57">
        <v>3</v>
      </c>
      <c r="AG57">
        <v>16</v>
      </c>
      <c r="AH57">
        <v>3</v>
      </c>
      <c r="AI57">
        <v>4</v>
      </c>
      <c r="AJ57">
        <v>3</v>
      </c>
      <c r="AK57">
        <v>0</v>
      </c>
      <c r="AL57">
        <v>2</v>
      </c>
      <c r="AM57">
        <v>9</v>
      </c>
      <c r="AN57">
        <v>4</v>
      </c>
      <c r="AO57">
        <v>0</v>
      </c>
      <c r="AP57">
        <v>4</v>
      </c>
      <c r="AQ57">
        <v>14</v>
      </c>
      <c r="AR57">
        <v>1</v>
      </c>
      <c r="AS57">
        <v>1</v>
      </c>
      <c r="AT57">
        <v>6</v>
      </c>
      <c r="AU57">
        <v>5</v>
      </c>
      <c r="AV57">
        <v>5</v>
      </c>
      <c r="AW57">
        <v>10</v>
      </c>
    </row>
    <row r="58" spans="1:49" x14ac:dyDescent="0.25">
      <c r="A58" t="s">
        <v>113</v>
      </c>
      <c r="B58" t="s">
        <v>44</v>
      </c>
      <c r="C58">
        <v>0.96175620100000003</v>
      </c>
      <c r="D58">
        <v>30902</v>
      </c>
      <c r="E58">
        <v>21073</v>
      </c>
      <c r="F58">
        <v>101</v>
      </c>
      <c r="G58">
        <v>20972</v>
      </c>
      <c r="H58">
        <v>68.192997219999995</v>
      </c>
      <c r="I58">
        <v>5.0633512080000003</v>
      </c>
      <c r="J58" t="s">
        <v>203</v>
      </c>
      <c r="K58">
        <v>6048</v>
      </c>
      <c r="L58">
        <v>28.83845127</v>
      </c>
      <c r="M58">
        <v>5639</v>
      </c>
      <c r="N58">
        <v>15259</v>
      </c>
      <c r="O58">
        <v>-45.87068472</v>
      </c>
      <c r="P58">
        <v>572</v>
      </c>
      <c r="Q58">
        <v>629</v>
      </c>
      <c r="R58">
        <v>94</v>
      </c>
      <c r="S58">
        <v>1870</v>
      </c>
      <c r="T58">
        <v>892</v>
      </c>
      <c r="U58">
        <v>2059</v>
      </c>
      <c r="V58">
        <v>8958</v>
      </c>
      <c r="W58">
        <v>256</v>
      </c>
      <c r="X58">
        <v>2658</v>
      </c>
      <c r="Y58">
        <v>2910</v>
      </c>
      <c r="Z58">
        <v>16</v>
      </c>
      <c r="AA58">
        <v>58</v>
      </c>
      <c r="AB58">
        <v>681.59</v>
      </c>
      <c r="AC58">
        <v>6</v>
      </c>
      <c r="AD58">
        <v>1</v>
      </c>
      <c r="AE58">
        <v>0</v>
      </c>
      <c r="AF58">
        <v>1</v>
      </c>
      <c r="AG58">
        <v>9</v>
      </c>
      <c r="AH58">
        <v>3</v>
      </c>
      <c r="AI58">
        <v>1</v>
      </c>
      <c r="AJ58">
        <v>0</v>
      </c>
      <c r="AK58">
        <v>0</v>
      </c>
      <c r="AL58">
        <v>1</v>
      </c>
      <c r="AM58">
        <v>6</v>
      </c>
      <c r="AN58">
        <v>2</v>
      </c>
      <c r="AO58">
        <v>0</v>
      </c>
      <c r="AP58">
        <v>8</v>
      </c>
      <c r="AQ58">
        <v>6</v>
      </c>
      <c r="AR58">
        <v>0</v>
      </c>
      <c r="AS58">
        <v>1</v>
      </c>
      <c r="AT58">
        <v>2</v>
      </c>
      <c r="AU58">
        <v>0</v>
      </c>
      <c r="AV58">
        <v>0</v>
      </c>
      <c r="AW58">
        <v>11</v>
      </c>
    </row>
    <row r="59" spans="1:49" x14ac:dyDescent="0.25">
      <c r="A59" t="s">
        <v>220</v>
      </c>
      <c r="B59" t="s">
        <v>221</v>
      </c>
      <c r="C59">
        <v>0.96984812399999998</v>
      </c>
      <c r="D59">
        <v>31162</v>
      </c>
      <c r="E59">
        <v>21531</v>
      </c>
      <c r="F59">
        <v>93</v>
      </c>
      <c r="G59">
        <v>21438</v>
      </c>
      <c r="H59">
        <v>69.093768049999994</v>
      </c>
      <c r="I59">
        <v>5.591937207</v>
      </c>
      <c r="J59" t="s">
        <v>203</v>
      </c>
      <c r="K59">
        <v>7081</v>
      </c>
      <c r="L59">
        <v>33.030133409999998</v>
      </c>
      <c r="M59">
        <v>5360</v>
      </c>
      <c r="N59">
        <v>15980</v>
      </c>
      <c r="O59">
        <v>-49.538203189999997</v>
      </c>
      <c r="P59">
        <v>641</v>
      </c>
      <c r="Q59">
        <v>473</v>
      </c>
      <c r="R59">
        <v>88</v>
      </c>
      <c r="S59">
        <v>2916</v>
      </c>
      <c r="T59">
        <v>1013</v>
      </c>
      <c r="U59">
        <v>1520</v>
      </c>
      <c r="V59">
        <v>9997</v>
      </c>
      <c r="W59">
        <v>326</v>
      </c>
      <c r="X59">
        <v>2785</v>
      </c>
      <c r="Y59">
        <v>1581</v>
      </c>
      <c r="Z59">
        <v>15</v>
      </c>
      <c r="AA59">
        <v>83</v>
      </c>
      <c r="AB59">
        <v>696.73500000000001</v>
      </c>
      <c r="AC59">
        <v>10</v>
      </c>
      <c r="AD59">
        <v>6</v>
      </c>
      <c r="AE59">
        <v>0</v>
      </c>
      <c r="AF59">
        <v>3</v>
      </c>
      <c r="AG59">
        <v>14</v>
      </c>
      <c r="AH59">
        <v>1</v>
      </c>
      <c r="AI59">
        <v>1</v>
      </c>
      <c r="AJ59">
        <v>1</v>
      </c>
      <c r="AK59">
        <v>0</v>
      </c>
      <c r="AL59">
        <v>3</v>
      </c>
      <c r="AM59">
        <v>3</v>
      </c>
      <c r="AN59">
        <v>1</v>
      </c>
      <c r="AO59">
        <v>0</v>
      </c>
      <c r="AP59">
        <v>7</v>
      </c>
      <c r="AQ59">
        <v>10</v>
      </c>
      <c r="AR59">
        <v>0</v>
      </c>
      <c r="AS59">
        <v>2</v>
      </c>
      <c r="AT59">
        <v>6</v>
      </c>
      <c r="AU59">
        <v>3</v>
      </c>
      <c r="AV59">
        <v>3</v>
      </c>
      <c r="AW59">
        <v>9</v>
      </c>
    </row>
    <row r="60" spans="1:49" x14ac:dyDescent="0.25">
      <c r="A60" t="s">
        <v>45</v>
      </c>
      <c r="B60" t="s">
        <v>46</v>
      </c>
      <c r="C60">
        <v>1.0471259909999999</v>
      </c>
      <c r="D60">
        <v>33645</v>
      </c>
      <c r="E60">
        <v>22257</v>
      </c>
      <c r="F60">
        <v>83</v>
      </c>
      <c r="G60">
        <v>22174</v>
      </c>
      <c r="H60">
        <v>66.152474359999999</v>
      </c>
      <c r="I60">
        <v>5.4454778270000004</v>
      </c>
      <c r="J60" t="s">
        <v>203</v>
      </c>
      <c r="K60">
        <v>6356</v>
      </c>
      <c r="L60">
        <v>28.66420132</v>
      </c>
      <c r="M60">
        <v>5438</v>
      </c>
      <c r="N60">
        <v>16642</v>
      </c>
      <c r="O60">
        <v>-50.527644989999999</v>
      </c>
      <c r="P60">
        <v>604</v>
      </c>
      <c r="Q60">
        <v>951</v>
      </c>
      <c r="R60">
        <v>1200</v>
      </c>
      <c r="S60">
        <v>2504</v>
      </c>
      <c r="T60">
        <v>1035</v>
      </c>
      <c r="U60">
        <v>906</v>
      </c>
      <c r="V60">
        <v>9254</v>
      </c>
      <c r="W60">
        <v>304</v>
      </c>
      <c r="X60">
        <v>2424</v>
      </c>
      <c r="Y60">
        <v>2898</v>
      </c>
      <c r="Z60">
        <v>18</v>
      </c>
      <c r="AA60">
        <v>76</v>
      </c>
      <c r="AB60">
        <v>720.65499999999997</v>
      </c>
      <c r="AC60">
        <v>4</v>
      </c>
      <c r="AD60">
        <v>1</v>
      </c>
      <c r="AE60">
        <v>0</v>
      </c>
      <c r="AF60">
        <v>4</v>
      </c>
      <c r="AG60">
        <v>13</v>
      </c>
      <c r="AH60">
        <v>6</v>
      </c>
      <c r="AI60">
        <v>1</v>
      </c>
      <c r="AJ60">
        <v>1</v>
      </c>
      <c r="AK60">
        <v>0</v>
      </c>
      <c r="AL60">
        <v>4</v>
      </c>
      <c r="AM60">
        <v>2</v>
      </c>
      <c r="AN60">
        <v>4</v>
      </c>
      <c r="AO60">
        <v>0</v>
      </c>
      <c r="AP60">
        <v>4</v>
      </c>
      <c r="AQ60">
        <v>11</v>
      </c>
      <c r="AR60">
        <v>1</v>
      </c>
      <c r="AS60">
        <v>0</v>
      </c>
      <c r="AT60">
        <v>4</v>
      </c>
      <c r="AU60">
        <v>1</v>
      </c>
      <c r="AV60">
        <v>1</v>
      </c>
      <c r="AW60">
        <v>14</v>
      </c>
    </row>
    <row r="61" spans="1:49" x14ac:dyDescent="0.25">
      <c r="A61" t="s">
        <v>49</v>
      </c>
      <c r="B61" t="s">
        <v>50</v>
      </c>
      <c r="C61">
        <v>0.96409040899999998</v>
      </c>
      <c r="D61">
        <v>30977</v>
      </c>
      <c r="E61">
        <v>21236</v>
      </c>
      <c r="F61">
        <v>118</v>
      </c>
      <c r="G61">
        <v>21118</v>
      </c>
      <c r="H61">
        <v>68.554088519999993</v>
      </c>
      <c r="I61">
        <v>3.974383123</v>
      </c>
      <c r="J61" t="s">
        <v>203</v>
      </c>
      <c r="K61">
        <v>921</v>
      </c>
      <c r="L61">
        <v>4.3612084480000002</v>
      </c>
      <c r="M61">
        <v>4469</v>
      </c>
      <c r="N61">
        <v>16583</v>
      </c>
      <c r="O61">
        <v>-57.363386679999998</v>
      </c>
      <c r="P61">
        <v>655</v>
      </c>
      <c r="Q61">
        <v>4496</v>
      </c>
      <c r="R61">
        <v>75</v>
      </c>
      <c r="S61">
        <v>2028</v>
      </c>
      <c r="T61">
        <v>660</v>
      </c>
      <c r="U61">
        <v>603</v>
      </c>
      <c r="V61">
        <v>5417</v>
      </c>
      <c r="W61">
        <v>480</v>
      </c>
      <c r="X61">
        <v>2656</v>
      </c>
      <c r="Y61">
        <v>3982</v>
      </c>
      <c r="Z61">
        <v>10</v>
      </c>
      <c r="AA61">
        <v>56</v>
      </c>
      <c r="AB61">
        <v>686.33500000000004</v>
      </c>
      <c r="AC61">
        <v>6</v>
      </c>
      <c r="AD61">
        <v>1</v>
      </c>
      <c r="AE61">
        <v>0</v>
      </c>
      <c r="AF61">
        <v>1</v>
      </c>
      <c r="AG61">
        <v>9</v>
      </c>
      <c r="AH61">
        <v>2</v>
      </c>
      <c r="AI61">
        <v>1</v>
      </c>
      <c r="AJ61">
        <v>1</v>
      </c>
      <c r="AK61">
        <v>0</v>
      </c>
      <c r="AL61">
        <v>0</v>
      </c>
      <c r="AM61">
        <v>6</v>
      </c>
      <c r="AN61">
        <v>2</v>
      </c>
      <c r="AO61">
        <v>0</v>
      </c>
      <c r="AP61">
        <v>4</v>
      </c>
      <c r="AQ61">
        <v>4</v>
      </c>
      <c r="AR61">
        <v>0</v>
      </c>
      <c r="AS61">
        <v>2</v>
      </c>
      <c r="AT61">
        <v>8</v>
      </c>
      <c r="AU61">
        <v>2</v>
      </c>
      <c r="AV61">
        <v>0</v>
      </c>
      <c r="AW61">
        <v>7</v>
      </c>
    </row>
    <row r="62" spans="1:49" x14ac:dyDescent="0.25">
      <c r="A62" t="s">
        <v>129</v>
      </c>
      <c r="B62" t="s">
        <v>130</v>
      </c>
      <c r="C62">
        <v>1.016003209</v>
      </c>
      <c r="D62">
        <v>32645</v>
      </c>
      <c r="E62">
        <v>20492</v>
      </c>
      <c r="F62">
        <v>195</v>
      </c>
      <c r="G62">
        <v>20297</v>
      </c>
      <c r="H62">
        <v>62.772246899999999</v>
      </c>
      <c r="I62">
        <v>8.2666406400000003</v>
      </c>
      <c r="J62" t="s">
        <v>203</v>
      </c>
      <c r="K62">
        <v>2772</v>
      </c>
      <c r="L62">
        <v>13.657190719999999</v>
      </c>
      <c r="M62">
        <v>3998</v>
      </c>
      <c r="N62">
        <v>16137</v>
      </c>
      <c r="O62">
        <v>-59.806868010000002</v>
      </c>
      <c r="P62">
        <v>482</v>
      </c>
      <c r="Q62">
        <v>4238</v>
      </c>
      <c r="R62">
        <v>11</v>
      </c>
      <c r="S62">
        <v>1491</v>
      </c>
      <c r="T62">
        <v>560</v>
      </c>
      <c r="U62">
        <v>1418</v>
      </c>
      <c r="V62">
        <v>7010</v>
      </c>
      <c r="W62">
        <v>116</v>
      </c>
      <c r="X62">
        <v>1971</v>
      </c>
      <c r="Y62">
        <v>2838</v>
      </c>
      <c r="Z62">
        <v>27</v>
      </c>
      <c r="AA62">
        <v>135</v>
      </c>
      <c r="AB62">
        <v>659.65250000000003</v>
      </c>
      <c r="AC62">
        <v>5</v>
      </c>
      <c r="AD62">
        <v>2</v>
      </c>
      <c r="AE62">
        <v>0</v>
      </c>
      <c r="AF62">
        <v>4</v>
      </c>
      <c r="AG62">
        <v>18</v>
      </c>
      <c r="AH62">
        <v>2</v>
      </c>
      <c r="AI62">
        <v>1</v>
      </c>
      <c r="AJ62">
        <v>2</v>
      </c>
      <c r="AK62">
        <v>0</v>
      </c>
      <c r="AL62">
        <v>8</v>
      </c>
      <c r="AM62">
        <v>8</v>
      </c>
      <c r="AN62">
        <v>2</v>
      </c>
      <c r="AO62">
        <v>0</v>
      </c>
      <c r="AP62">
        <v>5</v>
      </c>
      <c r="AQ62">
        <v>39</v>
      </c>
      <c r="AR62">
        <v>2</v>
      </c>
      <c r="AS62">
        <v>6</v>
      </c>
      <c r="AT62">
        <v>5</v>
      </c>
      <c r="AU62">
        <v>7</v>
      </c>
      <c r="AV62">
        <v>6</v>
      </c>
      <c r="AW62">
        <v>13</v>
      </c>
    </row>
    <row r="63" spans="1:49" x14ac:dyDescent="0.25">
      <c r="A63" t="s">
        <v>51</v>
      </c>
      <c r="B63" t="s">
        <v>218</v>
      </c>
      <c r="C63">
        <v>0.99985048600000004</v>
      </c>
      <c r="D63">
        <v>32126</v>
      </c>
      <c r="E63">
        <v>12583</v>
      </c>
      <c r="F63">
        <v>155</v>
      </c>
      <c r="G63">
        <v>12428</v>
      </c>
      <c r="H63">
        <v>39.167652369999999</v>
      </c>
      <c r="I63">
        <v>6.4134149249999997</v>
      </c>
      <c r="J63" t="s">
        <v>198</v>
      </c>
      <c r="K63">
        <v>3202</v>
      </c>
      <c r="L63">
        <v>25.764402960000002</v>
      </c>
      <c r="M63">
        <v>1729</v>
      </c>
      <c r="N63">
        <v>10634</v>
      </c>
      <c r="O63">
        <v>-71.652719669999996</v>
      </c>
      <c r="P63">
        <v>110</v>
      </c>
      <c r="Q63">
        <v>5691</v>
      </c>
      <c r="R63">
        <v>875</v>
      </c>
      <c r="S63">
        <v>792</v>
      </c>
      <c r="T63">
        <v>587</v>
      </c>
      <c r="U63">
        <v>108</v>
      </c>
      <c r="V63">
        <v>1075</v>
      </c>
      <c r="W63">
        <v>184</v>
      </c>
      <c r="X63">
        <v>452</v>
      </c>
      <c r="Y63">
        <v>2489</v>
      </c>
      <c r="Z63">
        <v>2</v>
      </c>
      <c r="AA63">
        <v>63</v>
      </c>
      <c r="AB63">
        <v>403.91</v>
      </c>
      <c r="AC63">
        <v>2</v>
      </c>
      <c r="AD63">
        <v>3</v>
      </c>
      <c r="AE63">
        <v>0</v>
      </c>
      <c r="AF63">
        <v>0</v>
      </c>
      <c r="AG63">
        <v>4</v>
      </c>
      <c r="AH63">
        <v>28</v>
      </c>
      <c r="AI63">
        <v>3</v>
      </c>
      <c r="AJ63">
        <v>1</v>
      </c>
      <c r="AK63">
        <v>0</v>
      </c>
      <c r="AL63">
        <v>3</v>
      </c>
      <c r="AM63">
        <v>1</v>
      </c>
      <c r="AN63">
        <v>2</v>
      </c>
      <c r="AO63">
        <v>0</v>
      </c>
      <c r="AP63">
        <v>0</v>
      </c>
      <c r="AQ63">
        <v>2</v>
      </c>
      <c r="AR63">
        <v>0</v>
      </c>
      <c r="AS63">
        <v>3</v>
      </c>
      <c r="AT63">
        <v>5</v>
      </c>
      <c r="AU63">
        <v>2</v>
      </c>
      <c r="AV63">
        <v>2</v>
      </c>
      <c r="AW63">
        <v>2</v>
      </c>
    </row>
    <row r="64" spans="1:49" x14ac:dyDescent="0.25">
      <c r="A64" t="s">
        <v>147</v>
      </c>
      <c r="B64" t="s">
        <v>150</v>
      </c>
      <c r="C64">
        <v>1.0049546220000001</v>
      </c>
      <c r="D64">
        <v>32290</v>
      </c>
      <c r="E64">
        <v>23586</v>
      </c>
      <c r="F64">
        <v>172</v>
      </c>
      <c r="G64">
        <v>23414</v>
      </c>
      <c r="H64">
        <v>73.044286159999999</v>
      </c>
      <c r="I64">
        <v>1.5899262270000001</v>
      </c>
      <c r="J64" t="s">
        <v>198</v>
      </c>
      <c r="K64">
        <v>4085</v>
      </c>
      <c r="L64">
        <v>17.446826680000001</v>
      </c>
      <c r="M64">
        <v>2666</v>
      </c>
      <c r="N64">
        <v>20655</v>
      </c>
      <c r="O64">
        <v>-76.830101650000003</v>
      </c>
      <c r="P64">
        <v>120</v>
      </c>
      <c r="Q64">
        <v>10692</v>
      </c>
      <c r="R64">
        <v>3</v>
      </c>
      <c r="S64">
        <v>200</v>
      </c>
      <c r="T64">
        <v>250</v>
      </c>
      <c r="U64">
        <v>1430</v>
      </c>
      <c r="V64">
        <v>2906</v>
      </c>
      <c r="W64">
        <v>37</v>
      </c>
      <c r="X64">
        <v>1076</v>
      </c>
      <c r="Y64">
        <v>6607</v>
      </c>
      <c r="Z64">
        <v>5</v>
      </c>
      <c r="AA64">
        <v>88</v>
      </c>
      <c r="AB64">
        <v>760.95500000000004</v>
      </c>
      <c r="AC64">
        <v>1</v>
      </c>
      <c r="AD64">
        <v>2</v>
      </c>
      <c r="AE64">
        <v>0</v>
      </c>
      <c r="AF64">
        <v>1</v>
      </c>
      <c r="AG64">
        <v>10</v>
      </c>
      <c r="AH64">
        <v>3</v>
      </c>
      <c r="AI64">
        <v>2</v>
      </c>
      <c r="AJ64">
        <v>3</v>
      </c>
      <c r="AK64">
        <v>0</v>
      </c>
      <c r="AL64">
        <v>3</v>
      </c>
      <c r="AM64">
        <v>4</v>
      </c>
      <c r="AN64">
        <v>2</v>
      </c>
      <c r="AO64">
        <v>0</v>
      </c>
      <c r="AP64">
        <v>2</v>
      </c>
      <c r="AQ64">
        <v>28</v>
      </c>
      <c r="AR64">
        <v>1</v>
      </c>
      <c r="AS64">
        <v>1</v>
      </c>
      <c r="AT64">
        <v>6</v>
      </c>
      <c r="AU64">
        <v>1</v>
      </c>
      <c r="AV64">
        <v>5</v>
      </c>
      <c r="AW64">
        <v>13</v>
      </c>
    </row>
    <row r="65" spans="1:49" x14ac:dyDescent="0.25">
      <c r="A65" t="s">
        <v>90</v>
      </c>
      <c r="B65" t="s">
        <v>91</v>
      </c>
      <c r="C65">
        <v>1.000255082</v>
      </c>
      <c r="D65">
        <v>32139</v>
      </c>
      <c r="E65">
        <v>25344</v>
      </c>
      <c r="F65">
        <v>65</v>
      </c>
      <c r="G65">
        <v>25279</v>
      </c>
      <c r="H65">
        <v>78.857462900000002</v>
      </c>
      <c r="I65">
        <v>44.81928662</v>
      </c>
      <c r="J65" t="s">
        <v>200</v>
      </c>
      <c r="K65">
        <v>6273</v>
      </c>
      <c r="L65">
        <v>24.815063890000001</v>
      </c>
      <c r="M65">
        <v>2114</v>
      </c>
      <c r="N65">
        <v>23088</v>
      </c>
      <c r="O65">
        <v>-82.970054200000007</v>
      </c>
      <c r="P65">
        <v>281</v>
      </c>
      <c r="Q65">
        <v>1207</v>
      </c>
      <c r="R65">
        <v>10</v>
      </c>
      <c r="S65">
        <v>11292</v>
      </c>
      <c r="T65">
        <v>3373</v>
      </c>
      <c r="U65">
        <v>427</v>
      </c>
      <c r="V65">
        <v>5019</v>
      </c>
      <c r="W65">
        <v>84</v>
      </c>
      <c r="X65">
        <v>1312</v>
      </c>
      <c r="Y65">
        <v>2197</v>
      </c>
      <c r="Z65">
        <v>21</v>
      </c>
      <c r="AC65">
        <v>7</v>
      </c>
      <c r="AD65">
        <v>0</v>
      </c>
      <c r="AE65">
        <v>0</v>
      </c>
      <c r="AF65">
        <v>1</v>
      </c>
      <c r="AG65">
        <v>20</v>
      </c>
      <c r="AH65">
        <v>0</v>
      </c>
      <c r="AI65">
        <v>1</v>
      </c>
      <c r="AJ65">
        <v>1</v>
      </c>
      <c r="AK65">
        <v>0</v>
      </c>
      <c r="AL65">
        <v>2</v>
      </c>
      <c r="AM65">
        <v>2</v>
      </c>
      <c r="AN65">
        <v>0</v>
      </c>
      <c r="AO65">
        <v>0</v>
      </c>
      <c r="AP65">
        <v>3</v>
      </c>
      <c r="AQ65">
        <v>8</v>
      </c>
      <c r="AR65">
        <v>0</v>
      </c>
      <c r="AS65">
        <v>0</v>
      </c>
      <c r="AT65">
        <v>2</v>
      </c>
      <c r="AU65">
        <v>5</v>
      </c>
      <c r="AV65">
        <v>0</v>
      </c>
      <c r="AW65">
        <v>4</v>
      </c>
    </row>
    <row r="66" spans="1:49" x14ac:dyDescent="0.25">
      <c r="A66" t="s">
        <v>53</v>
      </c>
      <c r="B66" t="s">
        <v>222</v>
      </c>
      <c r="C66">
        <v>1.0372289459999999</v>
      </c>
      <c r="D66">
        <v>33327</v>
      </c>
      <c r="E66">
        <v>23843</v>
      </c>
      <c r="F66">
        <v>244</v>
      </c>
      <c r="G66">
        <v>23599</v>
      </c>
      <c r="H66">
        <v>71.542593089999997</v>
      </c>
      <c r="I66">
        <v>4.4080023490000002</v>
      </c>
      <c r="J66" t="s">
        <v>198</v>
      </c>
      <c r="K66">
        <v>4640</v>
      </c>
      <c r="L66">
        <v>19.661850080000001</v>
      </c>
      <c r="M66">
        <v>1947</v>
      </c>
      <c r="N66">
        <v>21603</v>
      </c>
      <c r="O66">
        <v>-83.291664900000001</v>
      </c>
      <c r="P66">
        <v>202</v>
      </c>
      <c r="Q66">
        <v>10205</v>
      </c>
      <c r="R66">
        <v>59</v>
      </c>
      <c r="S66">
        <v>1073</v>
      </c>
      <c r="T66">
        <v>758</v>
      </c>
      <c r="U66">
        <v>505</v>
      </c>
      <c r="V66">
        <v>4002</v>
      </c>
      <c r="W66">
        <v>99</v>
      </c>
      <c r="X66">
        <v>1082</v>
      </c>
      <c r="Y66">
        <v>5565</v>
      </c>
      <c r="Z66">
        <v>4</v>
      </c>
      <c r="AA66">
        <v>45</v>
      </c>
      <c r="AB66">
        <v>766.96749999999997</v>
      </c>
      <c r="AC66">
        <v>3</v>
      </c>
      <c r="AD66">
        <v>1</v>
      </c>
      <c r="AE66">
        <v>0</v>
      </c>
      <c r="AF66">
        <v>2</v>
      </c>
      <c r="AG66">
        <v>9</v>
      </c>
      <c r="AH66">
        <v>0</v>
      </c>
      <c r="AI66">
        <v>0</v>
      </c>
      <c r="AJ66">
        <v>1</v>
      </c>
      <c r="AK66">
        <v>0</v>
      </c>
      <c r="AL66">
        <v>3</v>
      </c>
      <c r="AM66">
        <v>2</v>
      </c>
      <c r="AN66">
        <v>1</v>
      </c>
      <c r="AO66">
        <v>0</v>
      </c>
      <c r="AP66">
        <v>2</v>
      </c>
      <c r="AQ66">
        <v>7</v>
      </c>
      <c r="AR66">
        <v>1</v>
      </c>
      <c r="AS66">
        <v>1</v>
      </c>
      <c r="AT66">
        <v>4</v>
      </c>
      <c r="AU66">
        <v>3</v>
      </c>
      <c r="AV66">
        <v>3</v>
      </c>
      <c r="AW66">
        <v>2</v>
      </c>
    </row>
    <row r="67" spans="1:49" x14ac:dyDescent="0.25">
      <c r="A67" t="s">
        <v>55</v>
      </c>
      <c r="B67" t="s">
        <v>56</v>
      </c>
      <c r="C67">
        <v>1.002464799</v>
      </c>
      <c r="D67">
        <v>32210</v>
      </c>
      <c r="E67">
        <v>24668</v>
      </c>
      <c r="F67">
        <v>232</v>
      </c>
      <c r="G67">
        <v>24436</v>
      </c>
      <c r="H67">
        <v>76.584911520000006</v>
      </c>
      <c r="I67">
        <v>4.147073131</v>
      </c>
      <c r="J67" t="s">
        <v>198</v>
      </c>
      <c r="K67">
        <v>3734</v>
      </c>
      <c r="L67">
        <v>15.280733339999999</v>
      </c>
      <c r="M67">
        <v>1432</v>
      </c>
      <c r="N67">
        <v>22966</v>
      </c>
      <c r="O67">
        <v>-88.124079230000007</v>
      </c>
      <c r="P67">
        <v>221</v>
      </c>
      <c r="Q67">
        <v>10810</v>
      </c>
      <c r="R67">
        <v>13</v>
      </c>
      <c r="S67">
        <v>1612</v>
      </c>
      <c r="T67">
        <v>753</v>
      </c>
      <c r="U67">
        <v>181</v>
      </c>
      <c r="V67">
        <v>2715</v>
      </c>
      <c r="W67">
        <v>130</v>
      </c>
      <c r="X67">
        <v>887</v>
      </c>
      <c r="Y67">
        <v>7076</v>
      </c>
      <c r="Z67">
        <v>5</v>
      </c>
      <c r="AA67">
        <v>33</v>
      </c>
      <c r="AB67">
        <v>794.17</v>
      </c>
      <c r="AC67">
        <v>2</v>
      </c>
      <c r="AD67">
        <v>1</v>
      </c>
      <c r="AE67">
        <v>0</v>
      </c>
      <c r="AF67">
        <v>2</v>
      </c>
      <c r="AG67">
        <v>8</v>
      </c>
      <c r="AH67">
        <v>0</v>
      </c>
      <c r="AI67">
        <v>0</v>
      </c>
      <c r="AJ67">
        <v>3</v>
      </c>
      <c r="AK67">
        <v>0</v>
      </c>
      <c r="AL67">
        <v>0</v>
      </c>
      <c r="AM67">
        <v>3</v>
      </c>
      <c r="AN67">
        <v>0</v>
      </c>
      <c r="AO67">
        <v>0</v>
      </c>
      <c r="AP67">
        <v>5</v>
      </c>
      <c r="AQ67">
        <v>2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</row>
    <row r="68" spans="1:49" x14ac:dyDescent="0.25">
      <c r="A68" t="s">
        <v>80</v>
      </c>
      <c r="B68" t="s">
        <v>81</v>
      </c>
      <c r="C68">
        <v>0.98765035499999998</v>
      </c>
      <c r="D68">
        <v>31734</v>
      </c>
      <c r="E68">
        <v>25973</v>
      </c>
      <c r="F68">
        <v>151</v>
      </c>
      <c r="G68">
        <v>25822</v>
      </c>
      <c r="H68">
        <v>81.845969620000005</v>
      </c>
      <c r="I68">
        <v>5.7752281219999997</v>
      </c>
      <c r="J68" t="s">
        <v>206</v>
      </c>
      <c r="K68">
        <v>3184</v>
      </c>
      <c r="L68">
        <v>12.330570829999999</v>
      </c>
      <c r="M68">
        <v>1439</v>
      </c>
      <c r="N68">
        <v>24328</v>
      </c>
      <c r="O68">
        <v>-88.641468520000004</v>
      </c>
      <c r="P68">
        <v>235</v>
      </c>
      <c r="Q68">
        <v>6700</v>
      </c>
      <c r="R68">
        <v>4</v>
      </c>
      <c r="S68">
        <v>1348</v>
      </c>
      <c r="T68">
        <v>1047</v>
      </c>
      <c r="U68">
        <v>146</v>
      </c>
      <c r="V68">
        <v>5349</v>
      </c>
      <c r="W68">
        <v>55</v>
      </c>
      <c r="X68">
        <v>999</v>
      </c>
      <c r="Y68">
        <v>9884</v>
      </c>
      <c r="Z68">
        <v>14</v>
      </c>
      <c r="AC68">
        <v>2</v>
      </c>
      <c r="AD68">
        <v>0</v>
      </c>
      <c r="AE68">
        <v>0</v>
      </c>
      <c r="AF68">
        <v>1</v>
      </c>
      <c r="AG68">
        <v>12</v>
      </c>
      <c r="AH68">
        <v>0</v>
      </c>
      <c r="AI68">
        <v>1</v>
      </c>
      <c r="AJ68">
        <v>0</v>
      </c>
      <c r="AK68">
        <v>0</v>
      </c>
      <c r="AL68">
        <v>1</v>
      </c>
      <c r="AM68">
        <v>3</v>
      </c>
      <c r="AN68">
        <v>0</v>
      </c>
      <c r="AO68">
        <v>0</v>
      </c>
      <c r="AP68">
        <v>2</v>
      </c>
      <c r="AQ68">
        <v>13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5</v>
      </c>
    </row>
    <row r="69" spans="1:49" x14ac:dyDescent="0.25">
      <c r="A69" t="s">
        <v>114</v>
      </c>
      <c r="B69" t="s">
        <v>217</v>
      </c>
      <c r="C69">
        <v>0.99032691399999995</v>
      </c>
      <c r="D69">
        <v>31820</v>
      </c>
      <c r="E69">
        <v>25277</v>
      </c>
      <c r="F69">
        <v>154</v>
      </c>
      <c r="G69">
        <v>25123</v>
      </c>
      <c r="H69">
        <v>79.437460720000004</v>
      </c>
      <c r="I69">
        <v>4.4783795550000001</v>
      </c>
      <c r="J69" t="s">
        <v>198</v>
      </c>
      <c r="K69">
        <v>7280</v>
      </c>
      <c r="L69">
        <v>28.977431039999999</v>
      </c>
      <c r="M69">
        <v>1240</v>
      </c>
      <c r="N69">
        <v>23862</v>
      </c>
      <c r="O69">
        <v>-90.044978700000001</v>
      </c>
      <c r="P69">
        <v>163</v>
      </c>
      <c r="Q69">
        <v>13536</v>
      </c>
      <c r="R69">
        <v>17</v>
      </c>
      <c r="S69">
        <v>589</v>
      </c>
      <c r="T69">
        <v>957</v>
      </c>
      <c r="U69">
        <v>288</v>
      </c>
      <c r="V69">
        <v>2524</v>
      </c>
      <c r="W69">
        <v>72</v>
      </c>
      <c r="X69">
        <v>700</v>
      </c>
      <c r="Y69">
        <v>6256</v>
      </c>
      <c r="Z69">
        <v>1</v>
      </c>
      <c r="AA69">
        <v>20</v>
      </c>
      <c r="AB69">
        <v>816.49749999999995</v>
      </c>
      <c r="AC69">
        <v>2</v>
      </c>
      <c r="AD69">
        <v>1</v>
      </c>
      <c r="AE69">
        <v>0</v>
      </c>
      <c r="AF69">
        <v>1</v>
      </c>
      <c r="AG69">
        <v>6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2</v>
      </c>
      <c r="AQ69">
        <v>1</v>
      </c>
      <c r="AR69">
        <v>0</v>
      </c>
      <c r="AS69">
        <v>0</v>
      </c>
      <c r="AT69">
        <v>1</v>
      </c>
      <c r="AU69">
        <v>0</v>
      </c>
      <c r="AV69">
        <v>1</v>
      </c>
      <c r="AW69">
        <v>3</v>
      </c>
    </row>
    <row r="70" spans="1:49" x14ac:dyDescent="0.25">
      <c r="A70" t="s">
        <v>58</v>
      </c>
      <c r="B70" t="s">
        <v>59</v>
      </c>
      <c r="C70">
        <v>0.97657064500000001</v>
      </c>
      <c r="D70">
        <v>31378</v>
      </c>
      <c r="E70">
        <v>18596</v>
      </c>
      <c r="F70">
        <v>200</v>
      </c>
      <c r="G70">
        <v>18396</v>
      </c>
      <c r="H70">
        <v>59.264452800000001</v>
      </c>
      <c r="I70">
        <v>3.5437728540000002</v>
      </c>
      <c r="J70" t="s">
        <v>198</v>
      </c>
      <c r="K70">
        <v>4694</v>
      </c>
      <c r="L70">
        <v>25.51641661</v>
      </c>
      <c r="M70">
        <v>866</v>
      </c>
      <c r="N70">
        <v>17510</v>
      </c>
      <c r="O70">
        <v>-90.47619048</v>
      </c>
      <c r="P70">
        <v>146</v>
      </c>
      <c r="Q70">
        <v>9995</v>
      </c>
      <c r="R70">
        <v>61</v>
      </c>
      <c r="S70">
        <v>370</v>
      </c>
      <c r="T70">
        <v>439</v>
      </c>
      <c r="U70">
        <v>101</v>
      </c>
      <c r="V70">
        <v>1405</v>
      </c>
      <c r="W70">
        <v>143</v>
      </c>
      <c r="X70">
        <v>415</v>
      </c>
      <c r="Y70">
        <v>5301</v>
      </c>
      <c r="Z70">
        <v>5</v>
      </c>
      <c r="AA70">
        <v>15</v>
      </c>
      <c r="AB70">
        <v>597.87</v>
      </c>
      <c r="AC70">
        <v>3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2</v>
      </c>
      <c r="AJ70">
        <v>0</v>
      </c>
      <c r="AK70">
        <v>0</v>
      </c>
      <c r="AL70">
        <v>2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1</v>
      </c>
      <c r="AW70">
        <v>3</v>
      </c>
    </row>
    <row r="71" spans="1:49" x14ac:dyDescent="0.25">
      <c r="A71" t="s">
        <v>131</v>
      </c>
      <c r="B71" t="s">
        <v>230</v>
      </c>
      <c r="C71">
        <v>0.96051128900000005</v>
      </c>
      <c r="D71">
        <v>30862</v>
      </c>
      <c r="E71">
        <v>21402</v>
      </c>
      <c r="F71">
        <v>106</v>
      </c>
      <c r="G71">
        <v>21296</v>
      </c>
      <c r="H71">
        <v>69.347417539999995</v>
      </c>
      <c r="I71">
        <v>11.891412020000001</v>
      </c>
      <c r="J71" t="s">
        <v>198</v>
      </c>
      <c r="K71">
        <v>6028</v>
      </c>
      <c r="L71">
        <v>28.305785119999999</v>
      </c>
      <c r="M71">
        <v>422</v>
      </c>
      <c r="N71">
        <v>20838</v>
      </c>
      <c r="O71">
        <v>-95.867768600000005</v>
      </c>
      <c r="P71">
        <v>56</v>
      </c>
      <c r="Q71">
        <v>10793</v>
      </c>
      <c r="R71">
        <v>4</v>
      </c>
      <c r="S71">
        <v>2438</v>
      </c>
      <c r="T71">
        <v>927</v>
      </c>
      <c r="U71">
        <v>62</v>
      </c>
      <c r="V71">
        <v>1915</v>
      </c>
      <c r="W71">
        <v>20</v>
      </c>
      <c r="X71">
        <v>280</v>
      </c>
      <c r="Y71">
        <v>4765</v>
      </c>
      <c r="Z71">
        <v>9</v>
      </c>
      <c r="AA71">
        <v>27</v>
      </c>
      <c r="AB71">
        <v>692.12</v>
      </c>
      <c r="AC71">
        <v>5</v>
      </c>
      <c r="AD71">
        <v>0</v>
      </c>
      <c r="AE71">
        <v>0</v>
      </c>
      <c r="AF71">
        <v>0</v>
      </c>
      <c r="AG71">
        <v>6</v>
      </c>
      <c r="AH71">
        <v>0</v>
      </c>
      <c r="AI71">
        <v>1</v>
      </c>
      <c r="AJ71">
        <v>0</v>
      </c>
      <c r="AK71">
        <v>0</v>
      </c>
      <c r="AL71">
        <v>1</v>
      </c>
      <c r="AM71">
        <v>3</v>
      </c>
      <c r="AN71">
        <v>0</v>
      </c>
      <c r="AO71">
        <v>0</v>
      </c>
      <c r="AP71">
        <v>2</v>
      </c>
      <c r="AQ71">
        <v>5</v>
      </c>
      <c r="AR71">
        <v>0</v>
      </c>
      <c r="AS71">
        <v>0</v>
      </c>
      <c r="AT71">
        <v>2</v>
      </c>
      <c r="AU71">
        <v>2</v>
      </c>
      <c r="AV71">
        <v>0</v>
      </c>
      <c r="AW71">
        <v>0</v>
      </c>
    </row>
    <row r="72" spans="1:49" x14ac:dyDescent="0.25">
      <c r="A72" t="s">
        <v>60</v>
      </c>
      <c r="B72" t="s">
        <v>61</v>
      </c>
      <c r="C72">
        <v>0.99119835199999995</v>
      </c>
      <c r="D72">
        <v>31848</v>
      </c>
      <c r="E72">
        <v>22615</v>
      </c>
      <c r="F72">
        <v>218</v>
      </c>
      <c r="G72">
        <v>22397</v>
      </c>
      <c r="H72">
        <v>71.009168549999998</v>
      </c>
      <c r="I72">
        <v>4.6429361040000003</v>
      </c>
      <c r="J72" t="s">
        <v>198</v>
      </c>
      <c r="K72">
        <v>10249</v>
      </c>
      <c r="L72">
        <v>45.760592940000002</v>
      </c>
      <c r="M72">
        <v>300</v>
      </c>
      <c r="N72">
        <v>22073</v>
      </c>
      <c r="O72">
        <v>-97.213912579999999</v>
      </c>
      <c r="P72">
        <v>71</v>
      </c>
      <c r="Q72">
        <v>14445</v>
      </c>
      <c r="R72">
        <v>9</v>
      </c>
      <c r="S72">
        <v>1522</v>
      </c>
      <c r="T72">
        <v>808</v>
      </c>
      <c r="U72">
        <v>45</v>
      </c>
      <c r="V72">
        <v>1102</v>
      </c>
      <c r="W72">
        <v>33</v>
      </c>
      <c r="X72">
        <v>142</v>
      </c>
      <c r="Y72">
        <v>4196</v>
      </c>
      <c r="Z72">
        <v>2</v>
      </c>
      <c r="AA72">
        <v>22</v>
      </c>
      <c r="AB72">
        <v>727.90250000000003</v>
      </c>
      <c r="AC72">
        <v>1</v>
      </c>
      <c r="AD72">
        <v>1</v>
      </c>
      <c r="AE72">
        <v>0</v>
      </c>
      <c r="AF72">
        <v>2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4</v>
      </c>
      <c r="AQ72">
        <v>0</v>
      </c>
      <c r="AR72">
        <v>0</v>
      </c>
      <c r="AS72">
        <v>0</v>
      </c>
      <c r="AT72">
        <v>2</v>
      </c>
      <c r="AU72">
        <v>2</v>
      </c>
      <c r="AV72">
        <v>3</v>
      </c>
      <c r="AW72">
        <v>4</v>
      </c>
    </row>
    <row r="73" spans="1:49" x14ac:dyDescent="0.25">
      <c r="A73" t="s">
        <v>88</v>
      </c>
      <c r="B73" t="s">
        <v>89</v>
      </c>
      <c r="C73">
        <v>1.014727175</v>
      </c>
      <c r="D73">
        <v>32604</v>
      </c>
      <c r="E73">
        <v>27213</v>
      </c>
      <c r="F73">
        <v>487</v>
      </c>
      <c r="G73">
        <v>26726</v>
      </c>
      <c r="H73">
        <v>83.465218989999997</v>
      </c>
      <c r="I73">
        <v>6.1918935800000003</v>
      </c>
      <c r="J73" t="s">
        <v>198</v>
      </c>
      <c r="K73">
        <v>14177</v>
      </c>
      <c r="L73">
        <v>53.045723270000003</v>
      </c>
      <c r="M73">
        <v>165</v>
      </c>
      <c r="N73">
        <v>26535</v>
      </c>
      <c r="O73">
        <v>-98.667963779999994</v>
      </c>
      <c r="P73">
        <v>21</v>
      </c>
      <c r="Q73">
        <v>19066</v>
      </c>
      <c r="R73">
        <v>4</v>
      </c>
      <c r="S73">
        <v>1198</v>
      </c>
      <c r="T73">
        <v>502</v>
      </c>
      <c r="U73">
        <v>27</v>
      </c>
      <c r="V73">
        <v>880</v>
      </c>
      <c r="W73">
        <v>13</v>
      </c>
      <c r="X73">
        <v>100</v>
      </c>
      <c r="Y73">
        <v>4889</v>
      </c>
      <c r="Z73">
        <v>6</v>
      </c>
      <c r="AC73">
        <v>1</v>
      </c>
      <c r="AD73">
        <v>1</v>
      </c>
      <c r="AE73">
        <v>0</v>
      </c>
      <c r="AF73">
        <v>0</v>
      </c>
      <c r="AG73">
        <v>6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2</v>
      </c>
      <c r="AN73">
        <v>1</v>
      </c>
      <c r="AO73">
        <v>0</v>
      </c>
      <c r="AP73">
        <v>3</v>
      </c>
      <c r="AQ73">
        <v>2</v>
      </c>
      <c r="AR73">
        <v>0</v>
      </c>
      <c r="AS73">
        <v>2</v>
      </c>
      <c r="AT73">
        <v>1</v>
      </c>
      <c r="AU73">
        <v>0</v>
      </c>
      <c r="AV73">
        <v>0</v>
      </c>
      <c r="AW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results (2)</vt:lpstr>
      <vt:lpstr>2020 results</vt:lpstr>
      <vt:lpstr>2019b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2020-10-14T20:12:48Z</dcterms:created>
  <dcterms:modified xsi:type="dcterms:W3CDTF">2020-12-28T16:15:23Z</dcterms:modified>
</cp:coreProperties>
</file>