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11" documentId="11_FED05D6FB9B52EA98212B80BEFDA6EC0EF6F59A6" xr6:coauthVersionLast="47" xr6:coauthVersionMax="47" xr10:uidLastSave="{AC99FF3D-B92B-4EFC-AF52-1456ED8EB67D}"/>
  <bookViews>
    <workbookView xWindow="-120" yWindow="-120" windowWidth="20730" windowHeight="11160" activeTab="5" xr2:uid="{00000000-000D-0000-FFFF-FFFF00000000}"/>
  </bookViews>
  <sheets>
    <sheet name="Q.1" sheetId="1" r:id="rId1"/>
    <sheet name="Q.2" sheetId="2" r:id="rId2"/>
    <sheet name="Q.3" sheetId="3" r:id="rId3"/>
    <sheet name="Q.4" sheetId="4" r:id="rId4"/>
    <sheet name="Q.5" sheetId="5" r:id="rId5"/>
    <sheet name="Q.6" sheetId="7" r:id="rId6"/>
  </sheets>
  <externalReferences>
    <externalReference r:id="rId7"/>
  </externalReferences>
  <definedNames>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ateTable">[1]Lookups!$A$2:$B$8</definedName>
    <definedName name="rr" hidden="1">{"FirstQ",#N/A,FALSE,"Budget2000";"SecondQ",#N/A,FALSE,"Budget2000"}</definedName>
    <definedName name="rrr" hidden="1">{"AllDetail",#N/A,FALSE,"Research Budget";"1stQuarter",#N/A,FALSE,"Research Budget";"2nd Quarter",#N/A,FALSE,"Research Budget";"Summary",#N/A,FALSE,"Research Budget"}</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5" l="1"/>
  <c r="D27" i="5"/>
  <c r="D26" i="5"/>
  <c r="D25" i="5"/>
  <c r="D24" i="5"/>
  <c r="D56" i="4" l="1"/>
  <c r="G50" i="4" l="1"/>
  <c r="G49" i="4"/>
  <c r="G48" i="4"/>
  <c r="G47" i="4"/>
  <c r="H44" i="4" s="1"/>
  <c r="G46" i="4"/>
  <c r="G45" i="4"/>
  <c r="G44" i="4"/>
  <c r="G38" i="4"/>
  <c r="G37" i="4"/>
  <c r="G36" i="4"/>
  <c r="G35" i="4"/>
  <c r="G34" i="4"/>
  <c r="G33" i="4"/>
  <c r="G32" i="4"/>
  <c r="G26" i="4"/>
  <c r="G25" i="4"/>
  <c r="G24" i="4"/>
  <c r="G23" i="4"/>
  <c r="G22" i="4"/>
  <c r="H20" i="4" s="1"/>
  <c r="G21" i="4"/>
  <c r="G20" i="4"/>
  <c r="G14" i="4"/>
  <c r="G13" i="4"/>
  <c r="G12" i="4"/>
  <c r="G11" i="4"/>
  <c r="G10" i="4"/>
  <c r="G9" i="4"/>
  <c r="G8" i="4"/>
  <c r="H32" i="4" l="1"/>
  <c r="H8" i="4"/>
</calcChain>
</file>

<file path=xl/sharedStrings.xml><?xml version="1.0" encoding="utf-8"?>
<sst xmlns="http://schemas.openxmlformats.org/spreadsheetml/2006/main" count="231" uniqueCount="122">
  <si>
    <t>Ans :</t>
  </si>
  <si>
    <t>Region</t>
  </si>
  <si>
    <t>Item</t>
  </si>
  <si>
    <t>Total</t>
  </si>
  <si>
    <t>East</t>
  </si>
  <si>
    <t>West</t>
  </si>
  <si>
    <t>Ans : In Excel, a dollar sign can denote a currency format, but it has another common use: indicating relative, absolute, 
          and mixed references in formulas</t>
  </si>
  <si>
    <t>1. What does the dollar($) sign do?</t>
  </si>
  <si>
    <t xml:space="preserve">Dollar sign can denote a currency format : </t>
  </si>
  <si>
    <t xml:space="preserve">2. How to Change the Reference from Relative to Absolute (or Mixed)?
</t>
  </si>
  <si>
    <t>Ans : Press F4 to switch between the reference types.</t>
  </si>
  <si>
    <t>3. Explain the order of operations in excel?</t>
  </si>
  <si>
    <t>Operator</t>
  </si>
  <si>
    <t>Description</t>
  </si>
  <si>
    <t>: (colon)</t>
  </si>
  <si>
    <t>(single space)</t>
  </si>
  <si>
    <t>, (comma)</t>
  </si>
  <si>
    <t>Reference operators</t>
  </si>
  <si>
    <t>–</t>
  </si>
  <si>
    <t>Negation (as in –1)</t>
  </si>
  <si>
    <t>%</t>
  </si>
  <si>
    <t>Percent</t>
  </si>
  <si>
    <t>^</t>
  </si>
  <si>
    <t>Exponentiation</t>
  </si>
  <si>
    <t>* and /</t>
  </si>
  <si>
    <t>Multiplication and division</t>
  </si>
  <si>
    <t>+ and –</t>
  </si>
  <si>
    <t>Addition and subtraction</t>
  </si>
  <si>
    <t>&amp;</t>
  </si>
  <si>
    <t>Connects two strings of text (concatenation)</t>
  </si>
  <si>
    <t>=</t>
  </si>
  <si>
    <t>&lt; &gt;</t>
  </si>
  <si>
    <t>&lt;=</t>
  </si>
  <si>
    <t>&gt;=</t>
  </si>
  <si>
    <t>&lt;&gt;</t>
  </si>
  <si>
    <t>Comparison</t>
  </si>
  <si>
    <t xml:space="preserve">Ans : </t>
  </si>
  <si>
    <t xml:space="preserve">Ans : Operator precedence in Excel formulas &amp; Calculation order
</t>
  </si>
  <si>
    <t>4. What, according to you, are the top 5 functions in excel and write a basic syntax for any of two?</t>
  </si>
  <si>
    <t>Sr.No</t>
  </si>
  <si>
    <t>Company</t>
  </si>
  <si>
    <t>Products</t>
  </si>
  <si>
    <t>Sold Unit</t>
  </si>
  <si>
    <t>Unit Price</t>
  </si>
  <si>
    <t>Total Price</t>
  </si>
  <si>
    <t>SUM</t>
  </si>
  <si>
    <t>Nokia</t>
  </si>
  <si>
    <t>Mobile</t>
  </si>
  <si>
    <t>Lg</t>
  </si>
  <si>
    <t>TV</t>
  </si>
  <si>
    <t>Mi</t>
  </si>
  <si>
    <t>Samsung</t>
  </si>
  <si>
    <t>Syntax</t>
  </si>
  <si>
    <t>=sum(number1,number2,number3,number4…..or Range)</t>
  </si>
  <si>
    <t>Sum :</t>
  </si>
  <si>
    <t>1)</t>
  </si>
  <si>
    <t>Count :</t>
  </si>
  <si>
    <t>2)</t>
  </si>
  <si>
    <t>COUNT</t>
  </si>
  <si>
    <t>=Count(Value1,Value2,Value3,Value4…..or Range)</t>
  </si>
  <si>
    <t>Max :</t>
  </si>
  <si>
    <t>3)</t>
  </si>
  <si>
    <t>Max</t>
  </si>
  <si>
    <t>=Max(number1,number2,number3,number4…..or Range)</t>
  </si>
  <si>
    <t>Min :</t>
  </si>
  <si>
    <t>4)</t>
  </si>
  <si>
    <t>=Min(number1,number2,number3,number4…..or Range)</t>
  </si>
  <si>
    <t>Dealer 1</t>
  </si>
  <si>
    <t>EAST</t>
  </si>
  <si>
    <t>WEST</t>
  </si>
  <si>
    <t>SR.NO</t>
  </si>
  <si>
    <t>NORTH</t>
  </si>
  <si>
    <t>SOUTH</t>
  </si>
  <si>
    <t>Dealer 2</t>
  </si>
  <si>
    <t>Dealer 3</t>
  </si>
  <si>
    <t>Dealer 4</t>
  </si>
  <si>
    <t>Dealer 5</t>
  </si>
  <si>
    <t>Dealer 6</t>
  </si>
  <si>
    <t>Dealer 7</t>
  </si>
  <si>
    <t>Dealer 8</t>
  </si>
  <si>
    <t>5)</t>
  </si>
  <si>
    <t>Vlookup :</t>
  </si>
  <si>
    <t>Syntx : =VLOOKUP(lookup_value, table_array, col_index_num, [range_lookup])</t>
  </si>
  <si>
    <t>5. When would you use the subtotal function?</t>
  </si>
  <si>
    <t>Excel allows users to create groups and then perform various other Excel functions such as SUM, COUNT, AVERAGE, PRODUCT, MAX, etc.</t>
  </si>
  <si>
    <t>Sales</t>
  </si>
  <si>
    <t>Apples</t>
  </si>
  <si>
    <t>Grapes</t>
  </si>
  <si>
    <t>Lemons</t>
  </si>
  <si>
    <t>Oranges</t>
  </si>
  <si>
    <t>North</t>
  </si>
  <si>
    <t>South</t>
  </si>
  <si>
    <t>Average</t>
  </si>
  <si>
    <t>Min</t>
  </si>
  <si>
    <t>Subtotal filtered rows</t>
  </si>
  <si>
    <t>IF+SUBTOTAL</t>
  </si>
  <si>
    <t>Vlookup</t>
  </si>
  <si>
    <t>Syntax </t>
  </si>
  <si>
    <t>=VLOOKUP (lookup_value, table_array, column_index_num, [range_lookup])</t>
  </si>
  <si>
    <t>Arguments </t>
  </si>
  <si>
    <r>
      <t>lookup_value</t>
    </r>
    <r>
      <rPr>
        <sz val="14"/>
        <color rgb="FF2C2C2D"/>
        <rFont val="Times New Roman"/>
        <family val="1"/>
      </rPr>
      <t> - The value to look for in the first column of a table.</t>
    </r>
    <r>
      <rPr>
        <b/>
        <sz val="14"/>
        <color rgb="FFFF0000"/>
        <rFont val="Times New Roman"/>
        <family val="1"/>
      </rPr>
      <t>(Unique value)</t>
    </r>
  </si>
  <si>
    <r>
      <t>table_array</t>
    </r>
    <r>
      <rPr>
        <sz val="14"/>
        <color rgb="FF2C2C2D"/>
        <rFont val="Times New Roman"/>
        <family val="1"/>
      </rPr>
      <t> - The table from which to retrieve a value.</t>
    </r>
  </si>
  <si>
    <r>
      <t>column_index_num</t>
    </r>
    <r>
      <rPr>
        <sz val="14"/>
        <color rgb="FF2C2C2D"/>
        <rFont val="Times New Roman"/>
        <family val="1"/>
      </rPr>
      <t> - The column in the table from which to retrieve a value.</t>
    </r>
  </si>
  <si>
    <r>
      <t>range_lookup</t>
    </r>
    <r>
      <rPr>
        <sz val="14"/>
        <color rgb="FF2C2C2D"/>
        <rFont val="Times New Roman"/>
        <family val="1"/>
      </rPr>
      <t> - [optional] TRUE = approximate match (default). FALSE = exact match.</t>
    </r>
  </si>
  <si>
    <t>How to get started</t>
  </si>
  <si>
    <t>lookup_value </t>
  </si>
  <si>
    <t>The value you want to look up, also called the lookup value.</t>
  </si>
  <si>
    <t>table_array </t>
  </si>
  <si>
    <t>The range where the lookup value is located. Remember that the lookup value should always be in the first column in the range for VLOOKUP to work correctly. For example, if your lookup value is in cell C2 then your range should start with C.</t>
  </si>
  <si>
    <t>column_index_num</t>
  </si>
  <si>
    <t>The column number in the range that contains the return value. For example, if you specify B2:D11 as the range, you should count B as the first column, C as the second, and so on.</t>
  </si>
  <si>
    <t>Optionally, you can specify TRUE if you want an approximate match or FALSE if you want an exact match of the return value. If you don't specify anything, the default value will always be TRUE or approximate match.</t>
  </si>
  <si>
    <t>Example -1</t>
  </si>
  <si>
    <t>Example -2</t>
  </si>
  <si>
    <t>Example -3</t>
  </si>
  <si>
    <t>Example -4</t>
  </si>
  <si>
    <t>Example -5</t>
  </si>
  <si>
    <t>Example -6</t>
  </si>
  <si>
    <t>Example -7</t>
  </si>
  <si>
    <t>Example -8</t>
  </si>
  <si>
    <t>Region code</t>
  </si>
  <si>
    <t>6. What is the syntax of the vlookup function? Explain the terms in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</si>
</sst>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quot;$&quot;#,##0"/>
  </numFmts>
  <fonts count="20">
    <font>
      <sz val="11"/>
      <color theme="1"/>
      <name val="Calibri"/>
      <family val="2"/>
      <scheme val="minor"/>
    </font>
    <font>
      <b/>
      <sz val="11"/>
      <color theme="0"/>
      <name val="Calibri"/>
      <family val="2"/>
      <scheme val="minor"/>
    </font>
    <font>
      <b/>
      <sz val="11"/>
      <color rgb="FFFF0000"/>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b/>
      <sz val="11"/>
      <color rgb="FF393939"/>
      <name val="Segoe UI"/>
      <family val="2"/>
    </font>
    <font>
      <sz val="11"/>
      <color rgb="FF1E1E1E"/>
      <name val="Segoe UI"/>
      <family val="2"/>
    </font>
    <font>
      <b/>
      <sz val="13"/>
      <color theme="0"/>
      <name val="Calibri"/>
      <family val="2"/>
      <scheme val="minor"/>
    </font>
    <font>
      <b/>
      <sz val="13"/>
      <color theme="1"/>
      <name val="Calibri"/>
      <family val="2"/>
      <scheme val="minor"/>
    </font>
    <font>
      <b/>
      <sz val="13"/>
      <color rgb="FF002060"/>
      <name val="Calibri"/>
      <family val="2"/>
      <scheme val="minor"/>
    </font>
    <font>
      <sz val="18"/>
      <color theme="1"/>
      <name val="Calibri"/>
      <family val="2"/>
      <scheme val="minor"/>
    </font>
    <font>
      <sz val="14"/>
      <color rgb="FF002060"/>
      <name val="Calibri"/>
      <family val="2"/>
      <scheme val="minor"/>
    </font>
    <font>
      <b/>
      <sz val="14"/>
      <color theme="0"/>
      <name val="Calibri"/>
      <family val="2"/>
      <scheme val="minor"/>
    </font>
    <font>
      <sz val="48"/>
      <color theme="1"/>
      <name val="Calibri"/>
      <family val="2"/>
      <scheme val="minor"/>
    </font>
    <font>
      <sz val="16.5"/>
      <color rgb="FF999999"/>
      <name val="Arial"/>
      <family val="2"/>
    </font>
    <font>
      <sz val="14"/>
      <color rgb="FF2C2C2D"/>
      <name val="Times New Roman"/>
      <family val="1"/>
    </font>
    <font>
      <i/>
      <sz val="14"/>
      <color rgb="FF2C2C2D"/>
      <name val="Inherit"/>
    </font>
    <font>
      <b/>
      <sz val="14"/>
      <color rgb="FFFF0000"/>
      <name val="Times New Roman"/>
      <family val="1"/>
    </font>
    <font>
      <b/>
      <sz val="2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DADADA"/>
        <bgColor indexed="64"/>
      </patternFill>
    </fill>
    <fill>
      <patternFill patternType="solid">
        <fgColor rgb="FFF4F4F4"/>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002060"/>
        <bgColor theme="6"/>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right/>
      <top style="medium">
        <color rgb="FFCCCCCC"/>
      </top>
      <bottom style="medium">
        <color rgb="FFCCCCCC"/>
      </bottom>
      <diagonal/>
    </border>
    <border>
      <left/>
      <right/>
      <top style="medium">
        <color rgb="FFCCCCCC"/>
      </top>
      <bottom/>
      <diagonal/>
    </border>
    <border>
      <left/>
      <right/>
      <top/>
      <bottom style="medium">
        <color rgb="FFCCCCCC"/>
      </bottom>
      <diagonal/>
    </border>
    <border>
      <left style="thin">
        <color theme="0"/>
      </left>
      <right/>
      <top/>
      <bottom/>
      <diagonal/>
    </border>
    <border>
      <left/>
      <right/>
      <top style="thick">
        <color theme="4" tint="0.499984740745262"/>
      </top>
      <bottom/>
      <diagonal/>
    </border>
    <border>
      <left style="thin">
        <color theme="0"/>
      </left>
      <right/>
      <top style="thick">
        <color theme="4" tint="0.499984740745262"/>
      </top>
      <bottom/>
      <diagonal/>
    </border>
    <border>
      <left/>
      <right/>
      <top style="thick">
        <color theme="4" tint="0.499984740745262"/>
      </top>
      <bottom style="thick">
        <color theme="4" tint="0.499984740745262"/>
      </bottom>
      <diagonal/>
    </border>
    <border>
      <left style="thin">
        <color theme="0"/>
      </left>
      <right/>
      <top style="thick">
        <color theme="4" tint="0.499984740745262"/>
      </top>
      <bottom style="thick">
        <color theme="4" tint="0.499984740745262"/>
      </bottom>
      <diagonal/>
    </border>
    <border>
      <left style="thin">
        <color theme="6"/>
      </left>
      <right/>
      <top style="thin">
        <color theme="6"/>
      </top>
      <bottom/>
      <diagonal/>
    </border>
    <border>
      <left/>
      <right/>
      <top style="thin">
        <color theme="6"/>
      </top>
      <bottom/>
      <diagonal/>
    </border>
    <border>
      <left/>
      <right/>
      <top style="double">
        <color auto="1"/>
      </top>
      <bottom/>
      <diagonal/>
    </border>
  </borders>
  <cellStyleXfs count="3">
    <xf numFmtId="0" fontId="0" fillId="0" borderId="0"/>
    <xf numFmtId="43" fontId="3" fillId="0" borderId="0" applyFont="0" applyFill="0" applyBorder="0" applyAlignment="0" applyProtection="0"/>
    <xf numFmtId="0" fontId="4" fillId="0" borderId="2" applyNumberFormat="0" applyFill="0" applyAlignment="0" applyProtection="0"/>
  </cellStyleXfs>
  <cellXfs count="55">
    <xf numFmtId="0" fontId="0" fillId="0" borderId="0" xfId="0"/>
    <xf numFmtId="0" fontId="2" fillId="0" borderId="0" xfId="0" applyFont="1"/>
    <xf numFmtId="0" fontId="0" fillId="0" borderId="0" xfId="0" applyAlignment="1">
      <alignment wrapText="1"/>
    </xf>
    <xf numFmtId="0" fontId="0" fillId="2" borderId="0" xfId="0" applyFill="1"/>
    <xf numFmtId="0" fontId="2" fillId="0" borderId="0" xfId="0" applyFont="1" applyAlignment="1"/>
    <xf numFmtId="0" fontId="0" fillId="0" borderId="0" xfId="0" applyProtection="1">
      <protection locked="0"/>
    </xf>
    <xf numFmtId="0" fontId="6" fillId="3" borderId="3" xfId="0" applyFont="1" applyFill="1" applyBorder="1" applyAlignment="1">
      <alignment horizontal="left" vertical="center"/>
    </xf>
    <xf numFmtId="0" fontId="7" fillId="4" borderId="4" xfId="0" applyFont="1" applyFill="1" applyBorder="1" applyAlignment="1">
      <alignment horizontal="left" vertical="center"/>
    </xf>
    <xf numFmtId="0" fontId="0" fillId="4" borderId="0" xfId="0" applyFill="1" applyAlignment="1">
      <alignment vertical="top"/>
    </xf>
    <xf numFmtId="0" fontId="7" fillId="4" borderId="0" xfId="0" applyFont="1" applyFill="1" applyAlignment="1">
      <alignment horizontal="left" vertical="center"/>
    </xf>
    <xf numFmtId="0" fontId="7" fillId="4" borderId="5" xfId="0" applyFont="1" applyFill="1" applyBorder="1" applyAlignment="1">
      <alignment horizontal="left" vertical="center"/>
    </xf>
    <xf numFmtId="0" fontId="7" fillId="4" borderId="3" xfId="0" applyFont="1" applyFill="1" applyBorder="1" applyAlignment="1">
      <alignment horizontal="left" vertical="center"/>
    </xf>
    <xf numFmtId="0" fontId="0" fillId="0" borderId="0" xfId="0" applyAlignment="1"/>
    <xf numFmtId="0" fontId="8" fillId="5" borderId="2" xfId="2" applyFont="1" applyFill="1" applyAlignment="1"/>
    <xf numFmtId="0" fontId="8" fillId="5" borderId="2" xfId="2" applyFont="1" applyFill="1" applyAlignment="1">
      <alignment horizontal="center"/>
    </xf>
    <xf numFmtId="0" fontId="8" fillId="5" borderId="2" xfId="2" applyFont="1" applyFill="1" applyAlignment="1">
      <alignment horizontal="right"/>
    </xf>
    <xf numFmtId="43" fontId="9" fillId="6" borderId="1" xfId="1" applyFont="1" applyFill="1" applyBorder="1" applyAlignment="1">
      <alignment horizontal="center" vertical="center"/>
    </xf>
    <xf numFmtId="0" fontId="10" fillId="7" borderId="2" xfId="2" applyFont="1" applyFill="1" applyAlignment="1">
      <alignment horizontal="center"/>
    </xf>
    <xf numFmtId="0" fontId="10" fillId="7" borderId="2" xfId="2" applyFont="1" applyFill="1" applyAlignment="1"/>
    <xf numFmtId="164" fontId="10" fillId="7" borderId="2" xfId="2" applyNumberFormat="1" applyFont="1" applyFill="1"/>
    <xf numFmtId="164" fontId="10" fillId="7" borderId="2" xfId="2" applyNumberFormat="1" applyFont="1" applyFill="1" applyAlignment="1">
      <alignment horizontal="center"/>
    </xf>
    <xf numFmtId="164" fontId="9" fillId="6" borderId="1" xfId="1" applyNumberFormat="1" applyFont="1" applyFill="1" applyBorder="1" applyAlignment="1">
      <alignment horizontal="center" vertical="center"/>
    </xf>
    <xf numFmtId="0" fontId="11" fillId="0" borderId="0" xfId="0" applyFont="1" applyBorder="1"/>
    <xf numFmtId="164" fontId="9" fillId="6" borderId="1" xfId="1" quotePrefix="1" applyNumberFormat="1" applyFont="1" applyFill="1" applyBorder="1" applyAlignment="1">
      <alignment horizontal="left" vertical="center"/>
    </xf>
    <xf numFmtId="0" fontId="0" fillId="0" borderId="0" xfId="0" applyAlignment="1">
      <alignment horizontal="center"/>
    </xf>
    <xf numFmtId="1" fontId="9" fillId="6" borderId="1" xfId="1" applyNumberFormat="1" applyFont="1" applyFill="1" applyBorder="1" applyAlignment="1">
      <alignment horizontal="center" vertical="center"/>
    </xf>
    <xf numFmtId="0" fontId="12" fillId="8" borderId="1" xfId="2" applyFont="1" applyFill="1" applyBorder="1" applyAlignment="1">
      <alignment horizontal="center"/>
    </xf>
    <xf numFmtId="0" fontId="0" fillId="0" borderId="1" xfId="0" applyBorder="1" applyAlignment="1">
      <alignment horizontal="center"/>
    </xf>
    <xf numFmtId="0" fontId="13" fillId="9" borderId="0" xfId="2" applyFont="1" applyFill="1" applyBorder="1" applyAlignment="1"/>
    <xf numFmtId="0" fontId="13" fillId="9" borderId="6" xfId="2" applyFont="1" applyFill="1" applyBorder="1" applyAlignment="1"/>
    <xf numFmtId="0" fontId="13" fillId="9" borderId="6" xfId="2" applyFont="1" applyFill="1" applyBorder="1" applyAlignment="1">
      <alignment horizontal="center"/>
    </xf>
    <xf numFmtId="0" fontId="13" fillId="9" borderId="6" xfId="2" applyFont="1" applyFill="1" applyBorder="1" applyAlignment="1">
      <alignment horizontal="right"/>
    </xf>
    <xf numFmtId="0" fontId="12" fillId="8" borderId="7" xfId="2" applyFont="1" applyFill="1" applyBorder="1" applyAlignment="1">
      <alignment horizontal="center"/>
    </xf>
    <xf numFmtId="0" fontId="12" fillId="8" borderId="8" xfId="2" applyFont="1" applyFill="1" applyBorder="1" applyAlignment="1"/>
    <xf numFmtId="0" fontId="12" fillId="8" borderId="9" xfId="2" applyFont="1" applyFill="1" applyBorder="1" applyAlignment="1">
      <alignment horizontal="center"/>
    </xf>
    <xf numFmtId="0" fontId="12" fillId="8" borderId="10" xfId="2" applyFont="1" applyFill="1" applyBorder="1" applyAlignment="1"/>
    <xf numFmtId="0" fontId="0" fillId="0" borderId="0" xfId="0" applyFont="1" applyBorder="1"/>
    <xf numFmtId="165" fontId="0" fillId="0" borderId="0" xfId="0" applyNumberFormat="1" applyFont="1" applyBorder="1"/>
    <xf numFmtId="0" fontId="5" fillId="0" borderId="13" xfId="0" applyFont="1" applyBorder="1"/>
    <xf numFmtId="165" fontId="5" fillId="0" borderId="13" xfId="0" applyNumberFormat="1" applyFont="1" applyBorder="1"/>
    <xf numFmtId="0" fontId="5" fillId="0" borderId="0" xfId="0" applyFont="1" applyBorder="1"/>
    <xf numFmtId="165" fontId="5" fillId="0" borderId="0" xfId="0" applyNumberFormat="1" applyFont="1" applyBorder="1"/>
    <xf numFmtId="0" fontId="5" fillId="0" borderId="13" xfId="0" applyFont="1" applyFill="1" applyBorder="1" applyAlignment="1"/>
    <xf numFmtId="0" fontId="5" fillId="0" borderId="0" xfId="0" applyFont="1" applyFill="1" applyBorder="1"/>
    <xf numFmtId="0" fontId="1" fillId="10" borderId="11" xfId="0" applyFont="1" applyFill="1" applyBorder="1"/>
    <xf numFmtId="0" fontId="1" fillId="10" borderId="12" xfId="0" applyFont="1" applyFill="1" applyBorder="1"/>
    <xf numFmtId="0" fontId="15" fillId="0" borderId="0" xfId="0" applyFont="1" applyAlignment="1">
      <alignment vertical="center" wrapText="1"/>
    </xf>
    <xf numFmtId="0" fontId="16" fillId="0" borderId="0" xfId="0" applyFont="1" applyAlignment="1">
      <alignment vertical="center" wrapText="1"/>
    </xf>
    <xf numFmtId="0" fontId="15" fillId="0" borderId="0" xfId="0" applyFont="1" applyAlignment="1">
      <alignment vertical="center"/>
    </xf>
    <xf numFmtId="0" fontId="17" fillId="0" borderId="0" xfId="0" applyFont="1" applyAlignment="1">
      <alignment horizontal="left" vertical="center"/>
    </xf>
    <xf numFmtId="0" fontId="19" fillId="0" borderId="0" xfId="0" applyFont="1"/>
    <xf numFmtId="0" fontId="7" fillId="4" borderId="4" xfId="0" applyFont="1" applyFill="1" applyBorder="1" applyAlignment="1">
      <alignment horizontal="left" vertical="center"/>
    </xf>
    <xf numFmtId="0" fontId="7" fillId="4" borderId="0" xfId="0" applyFont="1" applyFill="1" applyBorder="1" applyAlignment="1">
      <alignment horizontal="left" vertical="center"/>
    </xf>
    <xf numFmtId="0" fontId="7" fillId="4" borderId="5" xfId="0" applyFont="1" applyFill="1" applyBorder="1" applyAlignment="1">
      <alignment horizontal="left" vertical="center"/>
    </xf>
    <xf numFmtId="0" fontId="14" fillId="0" borderId="0" xfId="0" applyFont="1" applyAlignment="1">
      <alignment horizontal="center" vertical="center"/>
    </xf>
  </cellXfs>
  <cellStyles count="3">
    <cellStyle name="Comma" xfId="1" builtinId="3"/>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emf"/><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2184797</xdr:colOff>
      <xdr:row>4</xdr:row>
      <xdr:rowOff>11907</xdr:rowOff>
    </xdr:from>
    <xdr:to>
      <xdr:col>1</xdr:col>
      <xdr:colOff>2801541</xdr:colOff>
      <xdr:row>5</xdr:row>
      <xdr:rowOff>21432</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92016" y="1143001"/>
          <a:ext cx="616744"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5</xdr:row>
      <xdr:rowOff>133349</xdr:rowOff>
    </xdr:from>
    <xdr:to>
      <xdr:col>1</xdr:col>
      <xdr:colOff>4524375</xdr:colOff>
      <xdr:row>19</xdr:row>
      <xdr:rowOff>76198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2"/>
        <a:srcRect l="22095" t="32097" r="26336" b="15898"/>
        <a:stretch/>
      </xdr:blipFill>
      <xdr:spPr>
        <a:xfrm>
          <a:off x="504825" y="1457324"/>
          <a:ext cx="4629150" cy="26098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5</xdr:row>
      <xdr:rowOff>19050</xdr:rowOff>
    </xdr:from>
    <xdr:to>
      <xdr:col>8</xdr:col>
      <xdr:colOff>142875</xdr:colOff>
      <xdr:row>18</xdr:row>
      <xdr:rowOff>152399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a:srcRect l="22095" t="32097" r="26336" b="15898"/>
        <a:stretch/>
      </xdr:blipFill>
      <xdr:spPr>
        <a:xfrm>
          <a:off x="571500" y="971550"/>
          <a:ext cx="4629150" cy="2609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405849</xdr:colOff>
      <xdr:row>27</xdr:row>
      <xdr:rowOff>24847</xdr:rowOff>
    </xdr:from>
    <xdr:to>
      <xdr:col>1</xdr:col>
      <xdr:colOff>3688747</xdr:colOff>
      <xdr:row>41</xdr:row>
      <xdr:rowOff>14990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405849" y="12969322"/>
          <a:ext cx="5930848" cy="2657143"/>
        </a:xfrm>
        <a:prstGeom prst="rect">
          <a:avLst/>
        </a:prstGeom>
      </xdr:spPr>
    </xdr:pic>
    <xdr:clientData/>
  </xdr:twoCellAnchor>
  <xdr:twoCellAnchor editAs="oneCell">
    <xdr:from>
      <xdr:col>0</xdr:col>
      <xdr:colOff>0</xdr:colOff>
      <xdr:row>44</xdr:row>
      <xdr:rowOff>381000</xdr:rowOff>
    </xdr:from>
    <xdr:to>
      <xdr:col>1</xdr:col>
      <xdr:colOff>3340041</xdr:colOff>
      <xdr:row>59</xdr:row>
      <xdr:rowOff>49767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16944975"/>
          <a:ext cx="5987991" cy="2735818"/>
        </a:xfrm>
        <a:prstGeom prst="rect">
          <a:avLst/>
        </a:prstGeom>
      </xdr:spPr>
    </xdr:pic>
    <xdr:clientData/>
  </xdr:twoCellAnchor>
  <xdr:twoCellAnchor>
    <xdr:from>
      <xdr:col>1</xdr:col>
      <xdr:colOff>3859696</xdr:colOff>
      <xdr:row>25</xdr:row>
      <xdr:rowOff>66260</xdr:rowOff>
    </xdr:from>
    <xdr:to>
      <xdr:col>4</xdr:col>
      <xdr:colOff>306456</xdr:colOff>
      <xdr:row>42</xdr:row>
      <xdr:rowOff>41413</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6507646" y="12420185"/>
          <a:ext cx="4438235" cy="34232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53</a:t>
          </a: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B3:E9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4</a:t>
          </a: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xdr:from>
      <xdr:col>1</xdr:col>
      <xdr:colOff>3428999</xdr:colOff>
      <xdr:row>44</xdr:row>
      <xdr:rowOff>235225</xdr:rowOff>
    </xdr:from>
    <xdr:to>
      <xdr:col>4</xdr:col>
      <xdr:colOff>185529</xdr:colOff>
      <xdr:row>62</xdr:row>
      <xdr:rowOff>66261</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6076949" y="16799200"/>
          <a:ext cx="4748005" cy="34695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79</a:t>
          </a: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B3:E9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3</a:t>
          </a:r>
          <a:r>
            <a:rPr lang="en-US" sz="1100" b="1" i="0" baseline="0">
              <a:solidFill>
                <a:schemeClr val="dk1"/>
              </a:solidFill>
              <a:effectLst/>
              <a:latin typeface="+mn-lt"/>
              <a:ea typeface="+mn-ea"/>
              <a:cs typeface="+mn-cs"/>
            </a:rPr>
            <a:t> (last name)</a:t>
          </a:r>
          <a:endParaRPr lang="en-US" sz="1100" b="1" i="0">
            <a:solidFill>
              <a:schemeClr val="dk1"/>
            </a:solidFill>
            <a:effectLst/>
            <a:latin typeface="+mn-lt"/>
            <a:ea typeface="+mn-ea"/>
            <a:cs typeface="+mn-cs"/>
          </a:endParaRP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 1 or TRUE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editAs="oneCell">
    <xdr:from>
      <xdr:col>0</xdr:col>
      <xdr:colOff>33130</xdr:colOff>
      <xdr:row>65</xdr:row>
      <xdr:rowOff>380999</xdr:rowOff>
    </xdr:from>
    <xdr:to>
      <xdr:col>1</xdr:col>
      <xdr:colOff>2799522</xdr:colOff>
      <xdr:row>80</xdr:row>
      <xdr:rowOff>11672</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a:stretch>
          <a:fillRect/>
        </a:stretch>
      </xdr:blipFill>
      <xdr:spPr>
        <a:xfrm>
          <a:off x="33130" y="22107524"/>
          <a:ext cx="5414342" cy="2697723"/>
        </a:xfrm>
        <a:prstGeom prst="rect">
          <a:avLst/>
        </a:prstGeom>
      </xdr:spPr>
    </xdr:pic>
    <xdr:clientData/>
  </xdr:twoCellAnchor>
  <xdr:twoCellAnchor editAs="oneCell">
    <xdr:from>
      <xdr:col>0</xdr:col>
      <xdr:colOff>0</xdr:colOff>
      <xdr:row>44</xdr:row>
      <xdr:rowOff>0</xdr:rowOff>
    </xdr:from>
    <xdr:to>
      <xdr:col>1</xdr:col>
      <xdr:colOff>9525</xdr:colOff>
      <xdr:row>45</xdr:row>
      <xdr:rowOff>9524</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6563975"/>
          <a:ext cx="26574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3167268</xdr:colOff>
      <xdr:row>65</xdr:row>
      <xdr:rowOff>163994</xdr:rowOff>
    </xdr:from>
    <xdr:to>
      <xdr:col>3</xdr:col>
      <xdr:colOff>536711</xdr:colOff>
      <xdr:row>82</xdr:row>
      <xdr:rowOff>185530</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5815218" y="21890519"/>
          <a:ext cx="4751318" cy="34695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First</a:t>
          </a:r>
          <a:r>
            <a:rPr lang="en-US" sz="1100" b="1" i="0" baseline="0">
              <a:solidFill>
                <a:schemeClr val="tx1"/>
              </a:solidFill>
              <a:effectLst/>
              <a:latin typeface="+mn-lt"/>
              <a:ea typeface="+mn-ea"/>
              <a:cs typeface="+mn-cs"/>
            </a:rPr>
            <a:t> Name</a:t>
          </a:r>
          <a:endParaRPr lang="en-US" sz="1100" b="1"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C3:E9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2</a:t>
          </a:r>
          <a:r>
            <a:rPr lang="en-US" sz="1100" b="1" i="0" baseline="0">
              <a:solidFill>
                <a:schemeClr val="dk1"/>
              </a:solidFill>
              <a:effectLst/>
              <a:latin typeface="+mn-lt"/>
              <a:ea typeface="+mn-ea"/>
              <a:cs typeface="+mn-cs"/>
            </a:rPr>
            <a:t> (last name)</a:t>
          </a:r>
          <a:endParaRPr lang="en-US" sz="1100" b="1" i="0">
            <a:solidFill>
              <a:schemeClr val="dk1"/>
            </a:solidFill>
            <a:effectLst/>
            <a:latin typeface="+mn-lt"/>
            <a:ea typeface="+mn-ea"/>
            <a:cs typeface="+mn-cs"/>
          </a:endParaRP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 1 or TRUE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editAs="oneCell">
    <xdr:from>
      <xdr:col>0</xdr:col>
      <xdr:colOff>0</xdr:colOff>
      <xdr:row>89</xdr:row>
      <xdr:rowOff>0</xdr:rowOff>
    </xdr:from>
    <xdr:to>
      <xdr:col>1</xdr:col>
      <xdr:colOff>2874065</xdr:colOff>
      <xdr:row>103</xdr:row>
      <xdr:rowOff>133000</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5"/>
        <a:stretch>
          <a:fillRect/>
        </a:stretch>
      </xdr:blipFill>
      <xdr:spPr>
        <a:xfrm>
          <a:off x="0" y="27479625"/>
          <a:ext cx="5522015" cy="2800000"/>
        </a:xfrm>
        <a:prstGeom prst="rect">
          <a:avLst/>
        </a:prstGeom>
      </xdr:spPr>
    </xdr:pic>
    <xdr:clientData/>
  </xdr:twoCellAnchor>
  <xdr:twoCellAnchor>
    <xdr:from>
      <xdr:col>1</xdr:col>
      <xdr:colOff>2998304</xdr:colOff>
      <xdr:row>87</xdr:row>
      <xdr:rowOff>41414</xdr:rowOff>
    </xdr:from>
    <xdr:to>
      <xdr:col>3</xdr:col>
      <xdr:colOff>367747</xdr:colOff>
      <xdr:row>104</xdr:row>
      <xdr:rowOff>62949</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5646254" y="26930489"/>
          <a:ext cx="4751318" cy="346958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Input-FirstName</a:t>
          </a: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C3:E9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3 (Output-Salary)</a:t>
          </a: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 1 or TRUE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editAs="oneCell">
    <xdr:from>
      <xdr:col>0</xdr:col>
      <xdr:colOff>0</xdr:colOff>
      <xdr:row>109</xdr:row>
      <xdr:rowOff>132522</xdr:rowOff>
    </xdr:from>
    <xdr:to>
      <xdr:col>1</xdr:col>
      <xdr:colOff>3097695</xdr:colOff>
      <xdr:row>124</xdr:row>
      <xdr:rowOff>36927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6"/>
        <a:stretch>
          <a:fillRect/>
        </a:stretch>
      </xdr:blipFill>
      <xdr:spPr>
        <a:xfrm>
          <a:off x="0" y="32203197"/>
          <a:ext cx="5745645" cy="2761905"/>
        </a:xfrm>
        <a:prstGeom prst="rect">
          <a:avLst/>
        </a:prstGeom>
      </xdr:spPr>
    </xdr:pic>
    <xdr:clientData/>
  </xdr:twoCellAnchor>
  <xdr:twoCellAnchor>
    <xdr:from>
      <xdr:col>1</xdr:col>
      <xdr:colOff>3125856</xdr:colOff>
      <xdr:row>108</xdr:row>
      <xdr:rowOff>69573</xdr:rowOff>
    </xdr:from>
    <xdr:to>
      <xdr:col>3</xdr:col>
      <xdr:colOff>495299</xdr:colOff>
      <xdr:row>125</xdr:row>
      <xdr:rowOff>91109</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5773806" y="31740198"/>
          <a:ext cx="4751318" cy="34695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Input-FirstName</a:t>
          </a: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B3:D9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3 (Output-Salary)</a:t>
          </a: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 1 or TRUE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editAs="oneCell">
    <xdr:from>
      <xdr:col>0</xdr:col>
      <xdr:colOff>0</xdr:colOff>
      <xdr:row>130</xdr:row>
      <xdr:rowOff>82826</xdr:rowOff>
    </xdr:from>
    <xdr:to>
      <xdr:col>1</xdr:col>
      <xdr:colOff>3006587</xdr:colOff>
      <xdr:row>144</xdr:row>
      <xdr:rowOff>130112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7"/>
        <a:stretch>
          <a:fillRect/>
        </a:stretch>
      </xdr:blipFill>
      <xdr:spPr>
        <a:xfrm>
          <a:off x="0" y="36744551"/>
          <a:ext cx="5654537" cy="2714286"/>
        </a:xfrm>
        <a:prstGeom prst="rect">
          <a:avLst/>
        </a:prstGeom>
      </xdr:spPr>
    </xdr:pic>
    <xdr:clientData/>
  </xdr:twoCellAnchor>
  <xdr:twoCellAnchor>
    <xdr:from>
      <xdr:col>1</xdr:col>
      <xdr:colOff>3147392</xdr:colOff>
      <xdr:row>129</xdr:row>
      <xdr:rowOff>223629</xdr:rowOff>
    </xdr:from>
    <xdr:to>
      <xdr:col>3</xdr:col>
      <xdr:colOff>516835</xdr:colOff>
      <xdr:row>147</xdr:row>
      <xdr:rowOff>54665</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5795342" y="36485304"/>
          <a:ext cx="4751318" cy="34695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Input-FirstName</a:t>
          </a: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B3:D9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3 (Output-Salary)</a:t>
          </a: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 1 or TRUE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editAs="oneCell">
    <xdr:from>
      <xdr:col>0</xdr:col>
      <xdr:colOff>140804</xdr:colOff>
      <xdr:row>151</xdr:row>
      <xdr:rowOff>74544</xdr:rowOff>
    </xdr:from>
    <xdr:to>
      <xdr:col>1</xdr:col>
      <xdr:colOff>2782956</xdr:colOff>
      <xdr:row>165</xdr:row>
      <xdr:rowOff>26592</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8"/>
        <a:stretch>
          <a:fillRect/>
        </a:stretch>
      </xdr:blipFill>
      <xdr:spPr>
        <a:xfrm>
          <a:off x="140804" y="41327319"/>
          <a:ext cx="5290102" cy="2619048"/>
        </a:xfrm>
        <a:prstGeom prst="rect">
          <a:avLst/>
        </a:prstGeom>
      </xdr:spPr>
    </xdr:pic>
    <xdr:clientData/>
  </xdr:twoCellAnchor>
  <xdr:twoCellAnchor>
    <xdr:from>
      <xdr:col>1</xdr:col>
      <xdr:colOff>3125857</xdr:colOff>
      <xdr:row>149</xdr:row>
      <xdr:rowOff>61291</xdr:rowOff>
    </xdr:from>
    <xdr:to>
      <xdr:col>3</xdr:col>
      <xdr:colOff>495300</xdr:colOff>
      <xdr:row>166</xdr:row>
      <xdr:rowOff>82827</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5773807" y="40723516"/>
          <a:ext cx="4751318" cy="34695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Input-ID</a:t>
          </a: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B3:E9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4 (Output-Salary)</a:t>
          </a: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 1 or TRUE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editAs="oneCell">
    <xdr:from>
      <xdr:col>0</xdr:col>
      <xdr:colOff>198783</xdr:colOff>
      <xdr:row>171</xdr:row>
      <xdr:rowOff>107673</xdr:rowOff>
    </xdr:from>
    <xdr:to>
      <xdr:col>1</xdr:col>
      <xdr:colOff>2791240</xdr:colOff>
      <xdr:row>182</xdr:row>
      <xdr:rowOff>52727</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9"/>
        <a:stretch>
          <a:fillRect/>
        </a:stretch>
      </xdr:blipFill>
      <xdr:spPr>
        <a:xfrm>
          <a:off x="198783" y="46141998"/>
          <a:ext cx="5240407" cy="2250104"/>
        </a:xfrm>
        <a:prstGeom prst="rect">
          <a:avLst/>
        </a:prstGeom>
      </xdr:spPr>
    </xdr:pic>
    <xdr:clientData/>
  </xdr:twoCellAnchor>
  <xdr:twoCellAnchor>
    <xdr:from>
      <xdr:col>1</xdr:col>
      <xdr:colOff>3279913</xdr:colOff>
      <xdr:row>168</xdr:row>
      <xdr:rowOff>182217</xdr:rowOff>
    </xdr:from>
    <xdr:to>
      <xdr:col>4</xdr:col>
      <xdr:colOff>36443</xdr:colOff>
      <xdr:row>184</xdr:row>
      <xdr:rowOff>187187</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5927863" y="45435492"/>
          <a:ext cx="4748005" cy="34720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solidFill>
                <a:schemeClr val="tx1"/>
              </a:solidFill>
            </a:rPr>
            <a:t>1) Lookup value = </a:t>
          </a:r>
          <a:r>
            <a:rPr lang="en-US" sz="1100" b="1" i="0">
              <a:solidFill>
                <a:schemeClr val="tx1"/>
              </a:solidFill>
              <a:effectLst/>
              <a:latin typeface="+mn-lt"/>
              <a:ea typeface="+mn-ea"/>
              <a:cs typeface="+mn-cs"/>
            </a:rPr>
            <a:t> Input-ID</a:t>
          </a:r>
        </a:p>
        <a:p>
          <a:pPr algn="l"/>
          <a:r>
            <a:rPr lang="en-US" sz="1100" b="0" i="0">
              <a:solidFill>
                <a:schemeClr val="tx1"/>
              </a:solidFill>
              <a:effectLst/>
              <a:latin typeface="+mn-lt"/>
              <a:ea typeface="+mn-ea"/>
              <a:cs typeface="+mn-cs"/>
            </a:rPr>
            <a:t>Lookup_value specifies the value that we want to look up in the column of a table.(Might be its present in first or any another column)</a:t>
          </a:r>
        </a:p>
        <a:p>
          <a:pPr algn="l"/>
          <a:endParaRPr lang="en-US" sz="1100" b="0" i="0">
            <a:solidFill>
              <a:schemeClr val="tx1"/>
            </a:solidFill>
            <a:effectLst/>
            <a:latin typeface="+mn-lt"/>
            <a:ea typeface="+mn-ea"/>
            <a:cs typeface="+mn-cs"/>
          </a:endParaRPr>
        </a:p>
        <a:p>
          <a:pPr algn="l"/>
          <a:r>
            <a:rPr lang="en-US" sz="1100" b="1" i="0">
              <a:solidFill>
                <a:schemeClr val="dk1"/>
              </a:solidFill>
              <a:effectLst/>
              <a:latin typeface="+mn-lt"/>
              <a:ea typeface="+mn-ea"/>
              <a:cs typeface="+mn-cs"/>
            </a:rPr>
            <a:t>2) Table_array = B3:E9</a:t>
          </a:r>
        </a:p>
        <a:p>
          <a:pPr algn="l"/>
          <a:r>
            <a:rPr lang="en-US" sz="1100" b="0" i="0">
              <a:solidFill>
                <a:schemeClr val="dk1"/>
              </a:solidFill>
              <a:effectLst/>
              <a:latin typeface="+mn-lt"/>
              <a:ea typeface="+mn-ea"/>
              <a:cs typeface="+mn-cs"/>
            </a:rPr>
            <a:t>The table array is the data array that is to be selected</a:t>
          </a:r>
          <a:r>
            <a:rPr lang="en-US" sz="1100" b="0" i="0" baseline="0">
              <a:solidFill>
                <a:schemeClr val="dk1"/>
              </a:solidFill>
              <a:effectLst/>
              <a:latin typeface="+mn-lt"/>
              <a:ea typeface="+mn-ea"/>
              <a:cs typeface="+mn-cs"/>
            </a:rPr>
            <a:t> from input column to output column or max column.</a:t>
          </a:r>
        </a:p>
        <a:p>
          <a:pPr algn="l"/>
          <a:endParaRPr lang="en-US" sz="1100" b="0" i="0" baseline="0">
            <a:solidFill>
              <a:schemeClr val="dk1"/>
            </a:solidFill>
            <a:effectLst/>
            <a:latin typeface="+mn-lt"/>
            <a:ea typeface="+mn-ea"/>
            <a:cs typeface="+mn-cs"/>
          </a:endParaRPr>
        </a:p>
        <a:p>
          <a:pPr algn="l"/>
          <a:r>
            <a:rPr lang="en-US" sz="1100" b="1" i="0" baseline="0">
              <a:solidFill>
                <a:schemeClr val="dk1"/>
              </a:solidFill>
              <a:effectLst/>
              <a:latin typeface="+mn-lt"/>
              <a:ea typeface="+mn-ea"/>
              <a:cs typeface="+mn-cs"/>
            </a:rPr>
            <a:t>3) </a:t>
          </a:r>
          <a:r>
            <a:rPr lang="en-US" sz="1100" b="1" i="0">
              <a:solidFill>
                <a:schemeClr val="dk1"/>
              </a:solidFill>
              <a:effectLst/>
              <a:latin typeface="+mn-lt"/>
              <a:ea typeface="+mn-ea"/>
              <a:cs typeface="+mn-cs"/>
            </a:rPr>
            <a:t>Col_index_num = 4 (Output-Salary)</a:t>
          </a:r>
        </a:p>
        <a:p>
          <a:pPr algn="l"/>
          <a:r>
            <a:rPr lang="en-US" sz="1100" b="0" i="0">
              <a:solidFill>
                <a:schemeClr val="dk1"/>
              </a:solidFill>
              <a:effectLst/>
              <a:latin typeface="+mn-lt"/>
              <a:ea typeface="+mn-ea"/>
              <a:cs typeface="+mn-cs"/>
            </a:rPr>
            <a:t>This is an integer, specifying the output column number from</a:t>
          </a:r>
          <a:r>
            <a:rPr lang="en-US" sz="1100" b="0" i="0" baseline="0">
              <a:solidFill>
                <a:schemeClr val="dk1"/>
              </a:solidFill>
              <a:effectLst/>
              <a:latin typeface="+mn-lt"/>
              <a:ea typeface="+mn-ea"/>
              <a:cs typeface="+mn-cs"/>
            </a:rPr>
            <a:t> input column.</a:t>
          </a:r>
        </a:p>
        <a:p>
          <a:pPr algn="l"/>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4) Range_lookup =</a:t>
          </a:r>
          <a:r>
            <a:rPr lang="en-US" sz="1100" b="1" i="0" baseline="0">
              <a:solidFill>
                <a:schemeClr val="dk1"/>
              </a:solidFill>
              <a:effectLst/>
              <a:latin typeface="+mn-lt"/>
              <a:ea typeface="+mn-ea"/>
              <a:cs typeface="+mn-cs"/>
            </a:rPr>
            <a:t> 0 or FALSE</a:t>
          </a:r>
          <a:r>
            <a:rPr lang="en-US" sz="1100" b="1" i="0">
              <a:solidFill>
                <a:schemeClr val="dk1"/>
              </a:solidFill>
              <a:effectLst/>
              <a:latin typeface="+mn-lt"/>
              <a:ea typeface="+mn-ea"/>
              <a:cs typeface="+mn-cs"/>
            </a:rPr>
            <a:t> / 1 or TRUE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TRUE – </a:t>
          </a:r>
          <a:r>
            <a:rPr lang="en-US" sz="1100" b="0" i="0">
              <a:solidFill>
                <a:schemeClr val="dk1"/>
              </a:solidFill>
              <a:effectLst/>
              <a:latin typeface="+mn-lt"/>
              <a:ea typeface="+mn-ea"/>
              <a:cs typeface="+mn-cs"/>
            </a:rPr>
            <a:t>TRUE – Approximate match, that is, if an exact match is not found, use the closest match below the lookup_value.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FALSE – </a:t>
          </a:r>
          <a:r>
            <a:rPr lang="en-US" sz="1100" b="0" i="0">
              <a:solidFill>
                <a:schemeClr val="dk1"/>
              </a:solidFill>
              <a:effectLst/>
              <a:latin typeface="+mn-lt"/>
              <a:ea typeface="+mn-ea"/>
              <a:cs typeface="+mn-cs"/>
            </a:rPr>
            <a:t>Exact match, that is, if an exact match not found, then it will return an error.</a:t>
          </a:r>
        </a:p>
        <a:p>
          <a:pPr algn="l"/>
          <a:endParaRPr lang="en-US" sz="1100" b="0" i="0" baseline="0">
            <a:solidFill>
              <a:schemeClr val="dk1"/>
            </a:solidFill>
            <a:effectLst/>
            <a:latin typeface="+mn-lt"/>
            <a:ea typeface="+mn-ea"/>
            <a:cs typeface="+mn-cs"/>
          </a:endParaRPr>
        </a:p>
        <a:p>
          <a:pPr algn="l"/>
          <a:endParaRPr lang="en-US" sz="1100" b="1"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LyndaCom\FullGeneral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IAN"/>
      <sheetName val="RANK"/>
      <sheetName val="ARRAY "/>
      <sheetName val="BLANKS"/>
      <sheetName val="MultiFieldData"/>
      <sheetName val="HR List with Duplicates"/>
      <sheetName val="ProjBudget2010"/>
      <sheetName val="AutoFill"/>
      <sheetName val="Arrays"/>
      <sheetName val="Profits"/>
      <sheetName val="Form"/>
      <sheetName val="TaxDep"/>
      <sheetName val="Lookups"/>
      <sheetName val="TwoWayLookup"/>
      <sheetName val="IndexMatch"/>
      <sheetName val="MasterSSList"/>
      <sheetName val="AutoSum"/>
      <sheetName val="Hyperlinks"/>
      <sheetName val="DataValidation"/>
      <sheetName val="MixedNames"/>
      <sheetName val="FindFormulas"/>
      <sheetName val="MissingTitles"/>
      <sheetName val="Rounding"/>
      <sheetName val="GoalSeek"/>
      <sheetName val="Solver"/>
      <sheetName val="Scenarios"/>
      <sheetName val="MostCommonNamesInUS"/>
      <sheetName val="WellData"/>
      <sheetName val="FifthLineFormatting"/>
      <sheetName val="TimeMacro"/>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Excellent</v>
          </cell>
          <cell r="B2">
            <v>99</v>
          </cell>
        </row>
        <row r="3">
          <cell r="A3" t="str">
            <v>Very Good</v>
          </cell>
          <cell r="B3">
            <v>92</v>
          </cell>
        </row>
        <row r="4">
          <cell r="A4" t="str">
            <v>Good</v>
          </cell>
          <cell r="B4">
            <v>85</v>
          </cell>
        </row>
        <row r="5">
          <cell r="A5" t="str">
            <v>Satisfactory</v>
          </cell>
          <cell r="B5">
            <v>78</v>
          </cell>
        </row>
        <row r="6">
          <cell r="A6" t="str">
            <v>Fair</v>
          </cell>
          <cell r="B6">
            <v>71</v>
          </cell>
        </row>
        <row r="7">
          <cell r="A7" t="str">
            <v>Poor</v>
          </cell>
          <cell r="B7">
            <v>65</v>
          </cell>
        </row>
        <row r="8">
          <cell r="A8" t="str">
            <v>Fail</v>
          </cell>
          <cell r="B8">
            <v>50</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5"/>
  <sheetViews>
    <sheetView showGridLines="0" zoomScaleNormal="100" workbookViewId="0">
      <selection activeCell="D5" sqref="D5"/>
    </sheetView>
  </sheetViews>
  <sheetFormatPr defaultRowHeight="15"/>
  <cols>
    <col min="2" max="2" width="99.85546875" customWidth="1"/>
  </cols>
  <sheetData>
    <row r="1" spans="2:2" ht="14.25" customHeight="1"/>
    <row r="2" spans="2:2">
      <c r="B2" s="1" t="s">
        <v>7</v>
      </c>
    </row>
    <row r="3" spans="2:2" ht="45">
      <c r="B3" s="2" t="s">
        <v>6</v>
      </c>
    </row>
    <row r="5" spans="2:2">
      <c r="B5" t="s">
        <v>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13"/>
  <sheetViews>
    <sheetView showGridLines="0" workbookViewId="0">
      <selection activeCell="C21" sqref="C21"/>
    </sheetView>
  </sheetViews>
  <sheetFormatPr defaultRowHeight="15"/>
  <cols>
    <col min="2" max="2" width="11.85546875" customWidth="1"/>
  </cols>
  <sheetData>
    <row r="2" spans="2:8">
      <c r="B2" s="4" t="s">
        <v>9</v>
      </c>
    </row>
    <row r="4" spans="2:8">
      <c r="B4" t="s">
        <v>10</v>
      </c>
    </row>
    <row r="6" spans="2:8">
      <c r="D6" s="5"/>
      <c r="E6" s="5"/>
      <c r="F6" s="5"/>
      <c r="G6" s="5"/>
      <c r="H6" s="5"/>
    </row>
    <row r="7" spans="2:8">
      <c r="B7" s="5"/>
      <c r="D7" s="5"/>
      <c r="E7" s="5"/>
      <c r="F7" s="5"/>
      <c r="G7" s="5"/>
      <c r="H7" s="5"/>
    </row>
    <row r="8" spans="2:8">
      <c r="D8" s="5"/>
      <c r="E8" s="5"/>
      <c r="F8" s="5"/>
      <c r="G8" s="5"/>
      <c r="H8" s="5"/>
    </row>
    <row r="9" spans="2:8">
      <c r="D9" s="5"/>
      <c r="E9" s="5"/>
      <c r="F9" s="5"/>
      <c r="G9" s="5"/>
      <c r="H9" s="5"/>
    </row>
    <row r="10" spans="2:8">
      <c r="D10" s="5"/>
      <c r="E10" s="5"/>
      <c r="F10" s="5"/>
      <c r="G10" s="5"/>
      <c r="H10" s="5"/>
    </row>
    <row r="11" spans="2:8">
      <c r="D11" s="5"/>
      <c r="E11" s="5"/>
      <c r="F11" s="5"/>
      <c r="G11" s="5"/>
      <c r="H11" s="5"/>
    </row>
    <row r="12" spans="2:8">
      <c r="D12" s="5"/>
      <c r="E12" s="5"/>
      <c r="F12" s="5"/>
      <c r="G12" s="5"/>
      <c r="H12" s="5"/>
    </row>
    <row r="13" spans="2:8">
      <c r="D13" s="5"/>
      <c r="E13" s="5"/>
      <c r="F13" s="5"/>
      <c r="G13" s="5"/>
      <c r="H13"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2"/>
  <sheetViews>
    <sheetView showGridLines="0" zoomScaleNormal="100" workbookViewId="0">
      <selection activeCell="E10" sqref="E10"/>
    </sheetView>
  </sheetViews>
  <sheetFormatPr defaultRowHeight="15"/>
  <cols>
    <col min="2" max="2" width="16.85546875" customWidth="1"/>
    <col min="3" max="3" width="43.7109375" bestFit="1" customWidth="1"/>
  </cols>
  <sheetData>
    <row r="2" spans="2:3">
      <c r="B2" s="1" t="s">
        <v>11</v>
      </c>
    </row>
    <row r="4" spans="2:3">
      <c r="B4" s="12" t="s">
        <v>37</v>
      </c>
    </row>
    <row r="5" spans="2:3" ht="15.75" thickBot="1"/>
    <row r="6" spans="2:3" ht="17.25" thickBot="1">
      <c r="B6" s="6" t="s">
        <v>12</v>
      </c>
      <c r="C6" s="6" t="s">
        <v>13</v>
      </c>
    </row>
    <row r="7" spans="2:3" ht="16.5">
      <c r="B7" s="7" t="s">
        <v>14</v>
      </c>
      <c r="C7" s="51" t="s">
        <v>17</v>
      </c>
    </row>
    <row r="8" spans="2:3">
      <c r="B8" s="8"/>
      <c r="C8" s="52"/>
    </row>
    <row r="9" spans="2:3" ht="16.5">
      <c r="B9" s="9" t="s">
        <v>15</v>
      </c>
      <c r="C9" s="52"/>
    </row>
    <row r="10" spans="2:3">
      <c r="B10" s="8"/>
      <c r="C10" s="52"/>
    </row>
    <row r="11" spans="2:3" ht="17.25" thickBot="1">
      <c r="B11" s="10" t="s">
        <v>16</v>
      </c>
      <c r="C11" s="53"/>
    </row>
    <row r="12" spans="2:3" ht="17.25" thickBot="1">
      <c r="B12" s="11" t="s">
        <v>18</v>
      </c>
      <c r="C12" s="11" t="s">
        <v>19</v>
      </c>
    </row>
    <row r="13" spans="2:3" ht="17.25" thickBot="1">
      <c r="B13" s="11" t="s">
        <v>20</v>
      </c>
      <c r="C13" s="11" t="s">
        <v>21</v>
      </c>
    </row>
    <row r="14" spans="2:3" ht="17.25" thickBot="1">
      <c r="B14" s="11" t="s">
        <v>22</v>
      </c>
      <c r="C14" s="11" t="s">
        <v>23</v>
      </c>
    </row>
    <row r="15" spans="2:3" ht="17.25" thickBot="1">
      <c r="B15" s="11" t="s">
        <v>24</v>
      </c>
      <c r="C15" s="11" t="s">
        <v>25</v>
      </c>
    </row>
    <row r="16" spans="2:3" ht="17.25" thickBot="1">
      <c r="B16" s="11" t="s">
        <v>26</v>
      </c>
      <c r="C16" s="11" t="s">
        <v>27</v>
      </c>
    </row>
    <row r="17" spans="2:3" ht="17.25" thickBot="1">
      <c r="B17" s="11" t="s">
        <v>28</v>
      </c>
      <c r="C17" s="11" t="s">
        <v>29</v>
      </c>
    </row>
    <row r="18" spans="2:3" ht="16.5">
      <c r="B18" s="7" t="s">
        <v>30</v>
      </c>
      <c r="C18" s="51" t="s">
        <v>35</v>
      </c>
    </row>
    <row r="19" spans="2:3" ht="16.5">
      <c r="B19" s="9" t="s">
        <v>31</v>
      </c>
      <c r="C19" s="52"/>
    </row>
    <row r="20" spans="2:3" ht="16.5">
      <c r="B20" s="9" t="s">
        <v>32</v>
      </c>
      <c r="C20" s="52"/>
    </row>
    <row r="21" spans="2:3" ht="16.5">
      <c r="B21" s="9" t="s">
        <v>33</v>
      </c>
      <c r="C21" s="52"/>
    </row>
    <row r="22" spans="2:3" ht="17.25" thickBot="1">
      <c r="B22" s="10" t="s">
        <v>34</v>
      </c>
      <c r="C22" s="53"/>
    </row>
  </sheetData>
  <mergeCells count="2">
    <mergeCell ref="C7:C11"/>
    <mergeCell ref="C18:C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67"/>
  <sheetViews>
    <sheetView showGridLines="0" workbookViewId="0">
      <selection activeCell="F69" sqref="F69"/>
    </sheetView>
  </sheetViews>
  <sheetFormatPr defaultRowHeight="15"/>
  <cols>
    <col min="2" max="2" width="12.42578125" customWidth="1"/>
    <col min="7" max="7" width="12.5703125" bestFit="1" customWidth="1"/>
    <col min="8" max="8" width="14.5703125" bestFit="1" customWidth="1"/>
    <col min="9" max="9" width="62" bestFit="1" customWidth="1"/>
    <col min="10" max="10" width="14.42578125" bestFit="1" customWidth="1"/>
    <col min="11" max="11" width="12.5703125" bestFit="1" customWidth="1"/>
    <col min="12" max="12" width="11.28515625" bestFit="1" customWidth="1"/>
  </cols>
  <sheetData>
    <row r="2" spans="1:12">
      <c r="B2" s="1" t="s">
        <v>38</v>
      </c>
    </row>
    <row r="4" spans="1:12">
      <c r="B4" t="s">
        <v>36</v>
      </c>
    </row>
    <row r="5" spans="1:12">
      <c r="A5" s="24" t="s">
        <v>55</v>
      </c>
      <c r="B5" t="s">
        <v>54</v>
      </c>
    </row>
    <row r="7" spans="1:12" ht="18" thickBot="1">
      <c r="B7" s="13" t="s">
        <v>39</v>
      </c>
      <c r="C7" s="13" t="s">
        <v>40</v>
      </c>
      <c r="D7" s="13" t="s">
        <v>41</v>
      </c>
      <c r="E7" s="14" t="s">
        <v>42</v>
      </c>
      <c r="F7" s="15" t="s">
        <v>43</v>
      </c>
      <c r="G7" s="15" t="s">
        <v>44</v>
      </c>
      <c r="H7" s="16" t="s">
        <v>45</v>
      </c>
      <c r="I7" s="16" t="s">
        <v>52</v>
      </c>
    </row>
    <row r="8" spans="1:12" ht="18.75" thickTop="1" thickBot="1">
      <c r="B8" s="17">
        <v>2</v>
      </c>
      <c r="C8" s="18" t="s">
        <v>46</v>
      </c>
      <c r="D8" s="18" t="s">
        <v>47</v>
      </c>
      <c r="E8" s="17">
        <v>48</v>
      </c>
      <c r="F8" s="19">
        <v>25000</v>
      </c>
      <c r="G8" s="20">
        <f t="shared" ref="G8:G14" si="0">F8*E8</f>
        <v>1200000</v>
      </c>
      <c r="H8" s="21">
        <f>SUM(G8:G14)</f>
        <v>10508000</v>
      </c>
      <c r="I8" s="23" t="s">
        <v>53</v>
      </c>
    </row>
    <row r="9" spans="1:12" ht="24.75" thickTop="1" thickBot="1">
      <c r="B9" s="17">
        <v>3</v>
      </c>
      <c r="C9" s="18" t="s">
        <v>48</v>
      </c>
      <c r="D9" s="18" t="s">
        <v>49</v>
      </c>
      <c r="E9" s="17">
        <v>71</v>
      </c>
      <c r="F9" s="19">
        <v>55000</v>
      </c>
      <c r="G9" s="20">
        <f t="shared" si="0"/>
        <v>3905000</v>
      </c>
      <c r="H9" s="22"/>
    </row>
    <row r="10" spans="1:12" ht="24.75" thickTop="1" thickBot="1">
      <c r="B10" s="17">
        <v>4</v>
      </c>
      <c r="C10" s="18" t="s">
        <v>50</v>
      </c>
      <c r="D10" s="18" t="s">
        <v>47</v>
      </c>
      <c r="E10" s="17">
        <v>55</v>
      </c>
      <c r="F10" s="19">
        <v>10000</v>
      </c>
      <c r="G10" s="20">
        <f t="shared" si="0"/>
        <v>550000</v>
      </c>
      <c r="H10" s="22"/>
    </row>
    <row r="11" spans="1:12" ht="24.75" thickTop="1" thickBot="1">
      <c r="B11" s="17">
        <v>5</v>
      </c>
      <c r="C11" s="18" t="s">
        <v>50</v>
      </c>
      <c r="D11" s="18" t="s">
        <v>49</v>
      </c>
      <c r="E11" s="17">
        <v>5</v>
      </c>
      <c r="F11" s="19">
        <v>20000</v>
      </c>
      <c r="G11" s="20">
        <f t="shared" si="0"/>
        <v>100000</v>
      </c>
      <c r="H11" s="22"/>
      <c r="I11" s="22"/>
      <c r="J11" s="22"/>
      <c r="K11" s="22"/>
      <c r="L11" s="22"/>
    </row>
    <row r="12" spans="1:12" ht="24.75" thickTop="1" thickBot="1">
      <c r="B12" s="17">
        <v>6</v>
      </c>
      <c r="C12" s="18" t="s">
        <v>51</v>
      </c>
      <c r="D12" s="18" t="s">
        <v>47</v>
      </c>
      <c r="E12" s="17">
        <v>14</v>
      </c>
      <c r="F12" s="19">
        <v>25000</v>
      </c>
      <c r="G12" s="20">
        <f t="shared" si="0"/>
        <v>350000</v>
      </c>
      <c r="H12" s="22"/>
      <c r="I12" s="22"/>
      <c r="J12" s="22"/>
      <c r="K12" s="22"/>
      <c r="L12" s="22"/>
    </row>
    <row r="13" spans="1:12" ht="24.75" thickTop="1" thickBot="1">
      <c r="B13" s="17">
        <v>7</v>
      </c>
      <c r="C13" s="18" t="s">
        <v>51</v>
      </c>
      <c r="D13" s="18" t="s">
        <v>49</v>
      </c>
      <c r="E13" s="17">
        <v>58</v>
      </c>
      <c r="F13" s="19">
        <v>18500</v>
      </c>
      <c r="G13" s="20">
        <f t="shared" si="0"/>
        <v>1073000</v>
      </c>
      <c r="H13" s="22"/>
      <c r="I13" s="22"/>
      <c r="J13" s="22"/>
      <c r="K13" s="22"/>
      <c r="L13" s="22"/>
    </row>
    <row r="14" spans="1:12" ht="24.75" thickTop="1" thickBot="1">
      <c r="B14" s="17">
        <v>8</v>
      </c>
      <c r="C14" s="18" t="s">
        <v>46</v>
      </c>
      <c r="D14" s="18" t="s">
        <v>49</v>
      </c>
      <c r="E14" s="17">
        <v>74</v>
      </c>
      <c r="F14" s="19">
        <v>45000</v>
      </c>
      <c r="G14" s="20">
        <f t="shared" si="0"/>
        <v>3330000</v>
      </c>
      <c r="H14" s="22"/>
      <c r="I14" s="22"/>
      <c r="J14" s="22"/>
      <c r="K14" s="22"/>
      <c r="L14" s="22"/>
    </row>
    <row r="15" spans="1:12" ht="15.75" thickTop="1"/>
    <row r="17" spans="1:9">
      <c r="A17" s="24" t="s">
        <v>57</v>
      </c>
      <c r="B17" t="s">
        <v>56</v>
      </c>
    </row>
    <row r="19" spans="1:9" ht="18" thickBot="1">
      <c r="B19" s="13" t="s">
        <v>39</v>
      </c>
      <c r="C19" s="13" t="s">
        <v>40</v>
      </c>
      <c r="D19" s="13" t="s">
        <v>41</v>
      </c>
      <c r="E19" s="14" t="s">
        <v>42</v>
      </c>
      <c r="F19" s="15" t="s">
        <v>43</v>
      </c>
      <c r="G19" s="15" t="s">
        <v>44</v>
      </c>
      <c r="H19" s="16" t="s">
        <v>58</v>
      </c>
      <c r="I19" s="16" t="s">
        <v>52</v>
      </c>
    </row>
    <row r="20" spans="1:9" ht="18.75" thickTop="1" thickBot="1">
      <c r="B20" s="17">
        <v>2</v>
      </c>
      <c r="C20" s="18" t="s">
        <v>46</v>
      </c>
      <c r="D20" s="18" t="s">
        <v>47</v>
      </c>
      <c r="E20" s="17">
        <v>48</v>
      </c>
      <c r="F20" s="19">
        <v>25000</v>
      </c>
      <c r="G20" s="20">
        <f t="shared" ref="G20:G26" si="1">F20*E20</f>
        <v>1200000</v>
      </c>
      <c r="H20" s="25">
        <f>COUNT(G20:G26)</f>
        <v>7</v>
      </c>
      <c r="I20" s="23" t="s">
        <v>59</v>
      </c>
    </row>
    <row r="21" spans="1:9" ht="24.75" thickTop="1" thickBot="1">
      <c r="B21" s="17">
        <v>3</v>
      </c>
      <c r="C21" s="18" t="s">
        <v>48</v>
      </c>
      <c r="D21" s="18" t="s">
        <v>49</v>
      </c>
      <c r="E21" s="17">
        <v>71</v>
      </c>
      <c r="F21" s="19">
        <v>55000</v>
      </c>
      <c r="G21" s="20">
        <f t="shared" si="1"/>
        <v>3905000</v>
      </c>
      <c r="H21" s="22"/>
    </row>
    <row r="22" spans="1:9" ht="24.75" thickTop="1" thickBot="1">
      <c r="B22" s="17">
        <v>4</v>
      </c>
      <c r="C22" s="18" t="s">
        <v>50</v>
      </c>
      <c r="D22" s="18" t="s">
        <v>47</v>
      </c>
      <c r="E22" s="17">
        <v>55</v>
      </c>
      <c r="F22" s="19">
        <v>10000</v>
      </c>
      <c r="G22" s="20">
        <f t="shared" si="1"/>
        <v>550000</v>
      </c>
      <c r="H22" s="22"/>
    </row>
    <row r="23" spans="1:9" ht="24.75" thickTop="1" thickBot="1">
      <c r="B23" s="17">
        <v>5</v>
      </c>
      <c r="C23" s="18" t="s">
        <v>50</v>
      </c>
      <c r="D23" s="18" t="s">
        <v>49</v>
      </c>
      <c r="E23" s="17">
        <v>5</v>
      </c>
      <c r="F23" s="19">
        <v>20000</v>
      </c>
      <c r="G23" s="20">
        <f t="shared" si="1"/>
        <v>100000</v>
      </c>
      <c r="H23" s="22"/>
      <c r="I23" s="22"/>
    </row>
    <row r="24" spans="1:9" ht="24.75" thickTop="1" thickBot="1">
      <c r="B24" s="17">
        <v>6</v>
      </c>
      <c r="C24" s="18" t="s">
        <v>51</v>
      </c>
      <c r="D24" s="18" t="s">
        <v>47</v>
      </c>
      <c r="E24" s="17">
        <v>14</v>
      </c>
      <c r="F24" s="19">
        <v>25000</v>
      </c>
      <c r="G24" s="20">
        <f t="shared" si="1"/>
        <v>350000</v>
      </c>
      <c r="H24" s="22"/>
      <c r="I24" s="22"/>
    </row>
    <row r="25" spans="1:9" ht="24.75" thickTop="1" thickBot="1">
      <c r="B25" s="17">
        <v>7</v>
      </c>
      <c r="C25" s="18" t="s">
        <v>51</v>
      </c>
      <c r="D25" s="18" t="s">
        <v>49</v>
      </c>
      <c r="E25" s="17">
        <v>58</v>
      </c>
      <c r="F25" s="19">
        <v>18500</v>
      </c>
      <c r="G25" s="20">
        <f t="shared" si="1"/>
        <v>1073000</v>
      </c>
      <c r="H25" s="22"/>
      <c r="I25" s="22"/>
    </row>
    <row r="26" spans="1:9" ht="24.75" thickTop="1" thickBot="1">
      <c r="B26" s="17">
        <v>8</v>
      </c>
      <c r="C26" s="18" t="s">
        <v>46</v>
      </c>
      <c r="D26" s="18" t="s">
        <v>49</v>
      </c>
      <c r="E26" s="17">
        <v>74</v>
      </c>
      <c r="F26" s="19">
        <v>45000</v>
      </c>
      <c r="G26" s="20">
        <f t="shared" si="1"/>
        <v>3330000</v>
      </c>
      <c r="H26" s="22"/>
      <c r="I26" s="22"/>
    </row>
    <row r="27" spans="1:9" ht="15.75" thickTop="1"/>
    <row r="29" spans="1:9">
      <c r="A29" s="24" t="s">
        <v>61</v>
      </c>
      <c r="B29" t="s">
        <v>60</v>
      </c>
    </row>
    <row r="31" spans="1:9" ht="18" thickBot="1">
      <c r="B31" s="13" t="s">
        <v>39</v>
      </c>
      <c r="C31" s="13" t="s">
        <v>40</v>
      </c>
      <c r="D31" s="13" t="s">
        <v>41</v>
      </c>
      <c r="E31" s="14" t="s">
        <v>42</v>
      </c>
      <c r="F31" s="15" t="s">
        <v>43</v>
      </c>
      <c r="G31" s="15" t="s">
        <v>44</v>
      </c>
      <c r="H31" s="16" t="s">
        <v>62</v>
      </c>
      <c r="I31" s="16" t="s">
        <v>52</v>
      </c>
    </row>
    <row r="32" spans="1:9" ht="18.75" thickTop="1" thickBot="1">
      <c r="B32" s="17">
        <v>2</v>
      </c>
      <c r="C32" s="18" t="s">
        <v>46</v>
      </c>
      <c r="D32" s="18" t="s">
        <v>47</v>
      </c>
      <c r="E32" s="17">
        <v>48</v>
      </c>
      <c r="F32" s="19">
        <v>25000</v>
      </c>
      <c r="G32" s="20">
        <f t="shared" ref="G32:G38" si="2">F32*E32</f>
        <v>1200000</v>
      </c>
      <c r="H32" s="21">
        <f>MAX(G32:G38)</f>
        <v>3905000</v>
      </c>
      <c r="I32" s="23" t="s">
        <v>63</v>
      </c>
    </row>
    <row r="33" spans="1:9" ht="24.75" thickTop="1" thickBot="1">
      <c r="B33" s="17">
        <v>3</v>
      </c>
      <c r="C33" s="18" t="s">
        <v>48</v>
      </c>
      <c r="D33" s="18" t="s">
        <v>49</v>
      </c>
      <c r="E33" s="17">
        <v>71</v>
      </c>
      <c r="F33" s="19">
        <v>55000</v>
      </c>
      <c r="G33" s="20">
        <f t="shared" si="2"/>
        <v>3905000</v>
      </c>
      <c r="H33" s="22"/>
    </row>
    <row r="34" spans="1:9" ht="24.75" thickTop="1" thickBot="1">
      <c r="B34" s="17">
        <v>4</v>
      </c>
      <c r="C34" s="18" t="s">
        <v>50</v>
      </c>
      <c r="D34" s="18" t="s">
        <v>47</v>
      </c>
      <c r="E34" s="17">
        <v>55</v>
      </c>
      <c r="F34" s="19">
        <v>10000</v>
      </c>
      <c r="G34" s="20">
        <f t="shared" si="2"/>
        <v>550000</v>
      </c>
      <c r="H34" s="22"/>
    </row>
    <row r="35" spans="1:9" ht="24.75" thickTop="1" thickBot="1">
      <c r="B35" s="17">
        <v>5</v>
      </c>
      <c r="C35" s="18" t="s">
        <v>50</v>
      </c>
      <c r="D35" s="18" t="s">
        <v>49</v>
      </c>
      <c r="E35" s="17">
        <v>5</v>
      </c>
      <c r="F35" s="19">
        <v>20000</v>
      </c>
      <c r="G35" s="20">
        <f t="shared" si="2"/>
        <v>100000</v>
      </c>
      <c r="H35" s="22"/>
      <c r="I35" s="22"/>
    </row>
    <row r="36" spans="1:9" ht="24.75" thickTop="1" thickBot="1">
      <c r="B36" s="17">
        <v>6</v>
      </c>
      <c r="C36" s="18" t="s">
        <v>51</v>
      </c>
      <c r="D36" s="18" t="s">
        <v>47</v>
      </c>
      <c r="E36" s="17">
        <v>14</v>
      </c>
      <c r="F36" s="19">
        <v>25000</v>
      </c>
      <c r="G36" s="20">
        <f t="shared" si="2"/>
        <v>350000</v>
      </c>
      <c r="H36" s="22"/>
      <c r="I36" s="22"/>
    </row>
    <row r="37" spans="1:9" ht="24.75" thickTop="1" thickBot="1">
      <c r="B37" s="17">
        <v>7</v>
      </c>
      <c r="C37" s="18" t="s">
        <v>51</v>
      </c>
      <c r="D37" s="18" t="s">
        <v>49</v>
      </c>
      <c r="E37" s="17">
        <v>58</v>
      </c>
      <c r="F37" s="19">
        <v>18500</v>
      </c>
      <c r="G37" s="20">
        <f t="shared" si="2"/>
        <v>1073000</v>
      </c>
      <c r="H37" s="22"/>
      <c r="I37" s="22"/>
    </row>
    <row r="38" spans="1:9" ht="24.75" thickTop="1" thickBot="1">
      <c r="B38" s="17">
        <v>8</v>
      </c>
      <c r="C38" s="18" t="s">
        <v>46</v>
      </c>
      <c r="D38" s="18" t="s">
        <v>49</v>
      </c>
      <c r="E38" s="17">
        <v>74</v>
      </c>
      <c r="F38" s="19">
        <v>45000</v>
      </c>
      <c r="G38" s="20">
        <f t="shared" si="2"/>
        <v>3330000</v>
      </c>
      <c r="H38" s="22"/>
      <c r="I38" s="22"/>
    </row>
    <row r="39" spans="1:9" ht="15.75" thickTop="1"/>
    <row r="41" spans="1:9">
      <c r="A41" s="24" t="s">
        <v>65</v>
      </c>
      <c r="B41" t="s">
        <v>64</v>
      </c>
    </row>
    <row r="43" spans="1:9" ht="18" thickBot="1">
      <c r="B43" s="13" t="s">
        <v>39</v>
      </c>
      <c r="C43" s="13" t="s">
        <v>40</v>
      </c>
      <c r="D43" s="13" t="s">
        <v>41</v>
      </c>
      <c r="E43" s="14" t="s">
        <v>42</v>
      </c>
      <c r="F43" s="15" t="s">
        <v>43</v>
      </c>
      <c r="G43" s="15" t="s">
        <v>44</v>
      </c>
      <c r="H43" s="16" t="s">
        <v>62</v>
      </c>
      <c r="I43" s="16" t="s">
        <v>52</v>
      </c>
    </row>
    <row r="44" spans="1:9" ht="18.75" thickTop="1" thickBot="1">
      <c r="B44" s="17">
        <v>2</v>
      </c>
      <c r="C44" s="18" t="s">
        <v>46</v>
      </c>
      <c r="D44" s="18" t="s">
        <v>47</v>
      </c>
      <c r="E44" s="17">
        <v>48</v>
      </c>
      <c r="F44" s="19">
        <v>25000</v>
      </c>
      <c r="G44" s="20">
        <f t="shared" ref="G44:G50" si="3">F44*E44</f>
        <v>1200000</v>
      </c>
      <c r="H44" s="21">
        <f>MIN(G44:G50)</f>
        <v>100000</v>
      </c>
      <c r="I44" s="23" t="s">
        <v>66</v>
      </c>
    </row>
    <row r="45" spans="1:9" ht="24.75" thickTop="1" thickBot="1">
      <c r="B45" s="17">
        <v>3</v>
      </c>
      <c r="C45" s="18" t="s">
        <v>48</v>
      </c>
      <c r="D45" s="18" t="s">
        <v>49</v>
      </c>
      <c r="E45" s="17">
        <v>71</v>
      </c>
      <c r="F45" s="19">
        <v>55000</v>
      </c>
      <c r="G45" s="20">
        <f t="shared" si="3"/>
        <v>3905000</v>
      </c>
      <c r="H45" s="22"/>
    </row>
    <row r="46" spans="1:9" ht="24.75" thickTop="1" thickBot="1">
      <c r="B46" s="17">
        <v>4</v>
      </c>
      <c r="C46" s="18" t="s">
        <v>50</v>
      </c>
      <c r="D46" s="18" t="s">
        <v>47</v>
      </c>
      <c r="E46" s="17">
        <v>55</v>
      </c>
      <c r="F46" s="19">
        <v>10000</v>
      </c>
      <c r="G46" s="20">
        <f t="shared" si="3"/>
        <v>550000</v>
      </c>
      <c r="H46" s="22"/>
    </row>
    <row r="47" spans="1:9" ht="24.75" thickTop="1" thickBot="1">
      <c r="B47" s="17">
        <v>5</v>
      </c>
      <c r="C47" s="18" t="s">
        <v>50</v>
      </c>
      <c r="D47" s="18" t="s">
        <v>49</v>
      </c>
      <c r="E47" s="17">
        <v>5</v>
      </c>
      <c r="F47" s="19">
        <v>20000</v>
      </c>
      <c r="G47" s="20">
        <f t="shared" si="3"/>
        <v>100000</v>
      </c>
      <c r="H47" s="22"/>
      <c r="I47" s="22"/>
    </row>
    <row r="48" spans="1:9" ht="24.75" thickTop="1" thickBot="1">
      <c r="B48" s="17">
        <v>6</v>
      </c>
      <c r="C48" s="18" t="s">
        <v>51</v>
      </c>
      <c r="D48" s="18" t="s">
        <v>47</v>
      </c>
      <c r="E48" s="17">
        <v>14</v>
      </c>
      <c r="F48" s="19">
        <v>25000</v>
      </c>
      <c r="G48" s="20">
        <f t="shared" si="3"/>
        <v>350000</v>
      </c>
      <c r="H48" s="22"/>
      <c r="I48" s="22"/>
    </row>
    <row r="49" spans="1:9" ht="24.75" thickTop="1" thickBot="1">
      <c r="B49" s="17">
        <v>7</v>
      </c>
      <c r="C49" s="18" t="s">
        <v>51</v>
      </c>
      <c r="D49" s="18" t="s">
        <v>49</v>
      </c>
      <c r="E49" s="17">
        <v>58</v>
      </c>
      <c r="F49" s="19">
        <v>18500</v>
      </c>
      <c r="G49" s="20">
        <f t="shared" si="3"/>
        <v>1073000</v>
      </c>
      <c r="H49" s="22"/>
      <c r="I49" s="22"/>
    </row>
    <row r="50" spans="1:9" ht="24.75" thickTop="1" thickBot="1">
      <c r="B50" s="17">
        <v>8</v>
      </c>
      <c r="C50" s="18" t="s">
        <v>46</v>
      </c>
      <c r="D50" s="18" t="s">
        <v>49</v>
      </c>
      <c r="E50" s="17">
        <v>74</v>
      </c>
      <c r="F50" s="19">
        <v>45000</v>
      </c>
      <c r="G50" s="20">
        <f t="shared" si="3"/>
        <v>3330000</v>
      </c>
      <c r="H50" s="22"/>
      <c r="I50" s="22"/>
    </row>
    <row r="51" spans="1:9" ht="15.75" thickTop="1"/>
    <row r="53" spans="1:9">
      <c r="A53" s="24" t="s">
        <v>80</v>
      </c>
      <c r="B53" t="s">
        <v>81</v>
      </c>
    </row>
    <row r="54" spans="1:9">
      <c r="A54" s="24"/>
    </row>
    <row r="55" spans="1:9">
      <c r="A55" s="24"/>
    </row>
    <row r="56" spans="1:9" ht="18.75">
      <c r="B56" s="26" t="s">
        <v>67</v>
      </c>
      <c r="C56" s="27" t="s">
        <v>69</v>
      </c>
      <c r="D56" s="27">
        <f>VLOOKUP(B56,$B$58:$F$66,2,0)</f>
        <v>215</v>
      </c>
      <c r="F56" t="s">
        <v>82</v>
      </c>
    </row>
    <row r="58" spans="1:9" ht="19.5" thickBot="1">
      <c r="B58" s="28" t="s">
        <v>70</v>
      </c>
      <c r="C58" s="29" t="s">
        <v>71</v>
      </c>
      <c r="D58" s="29" t="s">
        <v>68</v>
      </c>
      <c r="E58" s="30" t="s">
        <v>69</v>
      </c>
      <c r="F58" s="31" t="s">
        <v>72</v>
      </c>
    </row>
    <row r="59" spans="1:9" ht="20.25" thickTop="1" thickBot="1">
      <c r="B59" s="32" t="s">
        <v>67</v>
      </c>
      <c r="C59" s="33">
        <v>215</v>
      </c>
      <c r="D59" s="33">
        <v>250</v>
      </c>
      <c r="E59" s="33">
        <v>300</v>
      </c>
      <c r="F59" s="33">
        <v>350</v>
      </c>
    </row>
    <row r="60" spans="1:9" ht="20.25" thickTop="1" thickBot="1">
      <c r="B60" s="32" t="s">
        <v>73</v>
      </c>
      <c r="C60" s="33">
        <v>351</v>
      </c>
      <c r="D60" s="33">
        <v>351</v>
      </c>
      <c r="E60" s="33">
        <v>351</v>
      </c>
      <c r="F60" s="33">
        <v>351</v>
      </c>
    </row>
    <row r="61" spans="1:9" ht="20.25" thickTop="1" thickBot="1">
      <c r="B61" s="32" t="s">
        <v>74</v>
      </c>
      <c r="C61" s="33">
        <v>654</v>
      </c>
      <c r="D61" s="33">
        <v>654</v>
      </c>
      <c r="E61" s="33">
        <v>654</v>
      </c>
      <c r="F61" s="33">
        <v>654</v>
      </c>
    </row>
    <row r="62" spans="1:9" ht="20.25" thickTop="1" thickBot="1">
      <c r="B62" s="32" t="s">
        <v>75</v>
      </c>
      <c r="C62" s="33">
        <v>450</v>
      </c>
      <c r="D62" s="33">
        <v>450</v>
      </c>
      <c r="E62" s="33">
        <v>450</v>
      </c>
      <c r="F62" s="33">
        <v>450</v>
      </c>
    </row>
    <row r="63" spans="1:9" ht="20.25" thickTop="1" thickBot="1">
      <c r="B63" s="32" t="s">
        <v>76</v>
      </c>
      <c r="C63" s="33">
        <v>145</v>
      </c>
      <c r="D63" s="33">
        <v>145</v>
      </c>
      <c r="E63" s="33">
        <v>145</v>
      </c>
      <c r="F63" s="33">
        <v>145</v>
      </c>
    </row>
    <row r="64" spans="1:9" ht="20.25" thickTop="1" thickBot="1">
      <c r="B64" s="32" t="s">
        <v>77</v>
      </c>
      <c r="C64" s="33">
        <v>582</v>
      </c>
      <c r="D64" s="33">
        <v>582</v>
      </c>
      <c r="E64" s="33">
        <v>582</v>
      </c>
      <c r="F64" s="33">
        <v>582</v>
      </c>
    </row>
    <row r="65" spans="2:6" ht="20.25" thickTop="1" thickBot="1">
      <c r="B65" s="32" t="s">
        <v>78</v>
      </c>
      <c r="C65" s="33">
        <v>456</v>
      </c>
      <c r="D65" s="33">
        <v>456</v>
      </c>
      <c r="E65" s="33">
        <v>456</v>
      </c>
      <c r="F65" s="33">
        <v>456</v>
      </c>
    </row>
    <row r="66" spans="2:6" ht="20.25" thickTop="1" thickBot="1">
      <c r="B66" s="34" t="s">
        <v>79</v>
      </c>
      <c r="C66" s="35">
        <v>546</v>
      </c>
      <c r="D66" s="35">
        <v>546</v>
      </c>
      <c r="E66" s="35">
        <v>546</v>
      </c>
      <c r="F66" s="35">
        <v>546</v>
      </c>
    </row>
    <row r="67" spans="2:6" ht="15.75" thickTop="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D36"/>
  <sheetViews>
    <sheetView showGridLines="0" zoomScaleNormal="100" workbookViewId="0">
      <selection activeCell="B2" sqref="B2"/>
    </sheetView>
  </sheetViews>
  <sheetFormatPr defaultRowHeight="15"/>
  <cols>
    <col min="2" max="2" width="12" customWidth="1"/>
  </cols>
  <sheetData>
    <row r="2" spans="2:4">
      <c r="B2" s="1" t="s">
        <v>83</v>
      </c>
    </row>
    <row r="4" spans="2:4">
      <c r="B4" t="s">
        <v>0</v>
      </c>
      <c r="C4" t="s">
        <v>84</v>
      </c>
    </row>
    <row r="6" spans="2:4">
      <c r="B6" t="s">
        <v>94</v>
      </c>
    </row>
    <row r="8" spans="2:4">
      <c r="B8" s="45" t="s">
        <v>120</v>
      </c>
      <c r="C8" s="45" t="s">
        <v>2</v>
      </c>
      <c r="D8" s="45" t="s">
        <v>85</v>
      </c>
    </row>
    <row r="9" spans="2:4">
      <c r="B9" s="36" t="s">
        <v>4</v>
      </c>
      <c r="C9" s="36" t="s">
        <v>86</v>
      </c>
      <c r="D9" s="37">
        <v>285</v>
      </c>
    </row>
    <row r="10" spans="2:4">
      <c r="B10" s="36" t="s">
        <v>4</v>
      </c>
      <c r="C10" s="36" t="s">
        <v>87</v>
      </c>
      <c r="D10" s="37">
        <v>340</v>
      </c>
    </row>
    <row r="11" spans="2:4">
      <c r="B11" s="36" t="s">
        <v>4</v>
      </c>
      <c r="C11" s="36" t="s">
        <v>88</v>
      </c>
      <c r="D11" s="37">
        <v>280</v>
      </c>
    </row>
    <row r="12" spans="2:4">
      <c r="B12" s="36" t="s">
        <v>4</v>
      </c>
      <c r="C12" s="36" t="s">
        <v>89</v>
      </c>
      <c r="D12" s="37">
        <v>335</v>
      </c>
    </row>
    <row r="13" spans="2:4">
      <c r="B13" s="36" t="s">
        <v>90</v>
      </c>
      <c r="C13" s="36" t="s">
        <v>86</v>
      </c>
      <c r="D13" s="37">
        <v>260</v>
      </c>
    </row>
    <row r="14" spans="2:4">
      <c r="B14" s="36" t="s">
        <v>90</v>
      </c>
      <c r="C14" s="36" t="s">
        <v>87</v>
      </c>
      <c r="D14" s="37">
        <v>250</v>
      </c>
    </row>
    <row r="15" spans="2:4">
      <c r="B15" s="36" t="s">
        <v>90</v>
      </c>
      <c r="C15" s="36" t="s">
        <v>88</v>
      </c>
      <c r="D15" s="37">
        <v>255</v>
      </c>
    </row>
    <row r="16" spans="2:4">
      <c r="B16" s="36" t="s">
        <v>91</v>
      </c>
      <c r="C16" s="36" t="s">
        <v>86</v>
      </c>
      <c r="D16" s="37">
        <v>255</v>
      </c>
    </row>
    <row r="17" spans="2:4">
      <c r="B17" s="36" t="s">
        <v>91</v>
      </c>
      <c r="C17" s="36" t="s">
        <v>87</v>
      </c>
      <c r="D17" s="37">
        <v>280</v>
      </c>
    </row>
    <row r="18" spans="2:4">
      <c r="B18" s="36" t="s">
        <v>91</v>
      </c>
      <c r="C18" s="36" t="s">
        <v>88</v>
      </c>
      <c r="D18" s="37">
        <v>335</v>
      </c>
    </row>
    <row r="19" spans="2:4">
      <c r="B19" s="36" t="s">
        <v>91</v>
      </c>
      <c r="C19" s="36" t="s">
        <v>89</v>
      </c>
      <c r="D19" s="37">
        <v>295</v>
      </c>
    </row>
    <row r="20" spans="2:4">
      <c r="B20" s="36" t="s">
        <v>5</v>
      </c>
      <c r="C20" s="36" t="s">
        <v>86</v>
      </c>
      <c r="D20" s="37">
        <v>285</v>
      </c>
    </row>
    <row r="21" spans="2:4">
      <c r="B21" s="36" t="s">
        <v>5</v>
      </c>
      <c r="C21" s="36" t="s">
        <v>87</v>
      </c>
      <c r="D21" s="37">
        <v>255</v>
      </c>
    </row>
    <row r="22" spans="2:4">
      <c r="B22" s="36" t="s">
        <v>5</v>
      </c>
      <c r="C22" s="36" t="s">
        <v>88</v>
      </c>
      <c r="D22" s="37">
        <v>310</v>
      </c>
    </row>
    <row r="23" spans="2:4" ht="15.75" thickBot="1">
      <c r="B23" s="36" t="s">
        <v>5</v>
      </c>
      <c r="C23" s="36" t="s">
        <v>89</v>
      </c>
      <c r="D23" s="37">
        <v>340</v>
      </c>
    </row>
    <row r="24" spans="2:4" ht="15.75" thickTop="1">
      <c r="B24" s="38" t="s">
        <v>3</v>
      </c>
      <c r="C24" s="38"/>
      <c r="D24" s="39">
        <f>SUBTOTAL(9,$D$9:$D$23)</f>
        <v>4360</v>
      </c>
    </row>
    <row r="25" spans="2:4">
      <c r="B25" s="40" t="s">
        <v>92</v>
      </c>
      <c r="C25" s="40"/>
      <c r="D25" s="41">
        <f>SUBTOTAL(1, $D$2:$D$23)</f>
        <v>290.66666666666669</v>
      </c>
    </row>
    <row r="26" spans="2:4">
      <c r="B26" s="40" t="s">
        <v>62</v>
      </c>
      <c r="C26" s="40"/>
      <c r="D26" s="41">
        <f>SUBTOTAL(4, $D$2:$D$23)</f>
        <v>340</v>
      </c>
    </row>
    <row r="27" spans="2:4">
      <c r="B27" s="40" t="s">
        <v>93</v>
      </c>
      <c r="C27" s="40"/>
      <c r="D27" s="41">
        <f>SUBTOTAL(5, $D$2:$D$23)</f>
        <v>250</v>
      </c>
    </row>
    <row r="29" spans="2:4">
      <c r="B29" s="43" t="s">
        <v>95</v>
      </c>
    </row>
    <row r="31" spans="2:4">
      <c r="B31" s="44" t="s">
        <v>1</v>
      </c>
      <c r="C31" s="45" t="s">
        <v>2</v>
      </c>
      <c r="D31" s="45" t="s">
        <v>85</v>
      </c>
    </row>
    <row r="32" spans="2:4">
      <c r="B32" s="36" t="s">
        <v>5</v>
      </c>
      <c r="C32" s="36" t="s">
        <v>89</v>
      </c>
      <c r="D32" s="37">
        <v>335</v>
      </c>
    </row>
    <row r="33" spans="2:4">
      <c r="B33" s="36" t="s">
        <v>5</v>
      </c>
      <c r="C33" s="36" t="s">
        <v>86</v>
      </c>
      <c r="D33" s="37">
        <v>285</v>
      </c>
    </row>
    <row r="34" spans="2:4">
      <c r="B34" s="36" t="s">
        <v>5</v>
      </c>
      <c r="C34" s="36" t="s">
        <v>88</v>
      </c>
      <c r="D34" s="37">
        <v>310</v>
      </c>
    </row>
    <row r="35" spans="2:4" ht="15.75" thickBot="1">
      <c r="B35" s="36" t="s">
        <v>5</v>
      </c>
      <c r="C35" s="36" t="s">
        <v>89</v>
      </c>
      <c r="D35" s="37">
        <v>340</v>
      </c>
    </row>
    <row r="36" spans="2:4" ht="15.75" thickTop="1">
      <c r="B36" s="42" t="s">
        <v>3</v>
      </c>
      <c r="C36" s="39">
        <f>IF(B36="total",SUBTOTAL(9,D32:D35),IF(B36="average",SUBTOTAL(1,D32:D35),IF(B36="min",SUBTOTAL(5,D32:D35),IF(B36="max",SUBTOTAL(4,D32:D35),""))))</f>
        <v>1270</v>
      </c>
      <c r="D36" s="39"/>
    </row>
  </sheetData>
  <dataValidations count="1">
    <dataValidation type="list" allowBlank="1" showInputMessage="1" showErrorMessage="1" sqref="B36" xr:uid="{00000000-0002-0000-0400-000000000000}">
      <formula1>"Total,Average,Min,Max"</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72"/>
  <sheetViews>
    <sheetView showGridLines="0" tabSelected="1" zoomScaleNormal="100" workbookViewId="0">
      <selection activeCell="B3" sqref="B3"/>
    </sheetView>
  </sheetViews>
  <sheetFormatPr defaultRowHeight="15"/>
  <cols>
    <col min="1" max="1" width="39.7109375" customWidth="1"/>
    <col min="2" max="2" width="101.5703125" bestFit="1" customWidth="1"/>
  </cols>
  <sheetData>
    <row r="1" spans="1:2">
      <c r="B1" s="1" t="s">
        <v>121</v>
      </c>
    </row>
    <row r="2" spans="1:2">
      <c r="B2" s="1"/>
    </row>
    <row r="3" spans="1:2">
      <c r="B3" s="1"/>
    </row>
    <row r="4" spans="1:2" ht="21">
      <c r="A4" s="54" t="s">
        <v>96</v>
      </c>
      <c r="B4" s="46" t="s">
        <v>97</v>
      </c>
    </row>
    <row r="5" spans="1:2" ht="18.75">
      <c r="A5" s="54"/>
      <c r="B5" s="47" t="s">
        <v>98</v>
      </c>
    </row>
    <row r="6" spans="1:2">
      <c r="A6" s="54"/>
    </row>
    <row r="7" spans="1:2" ht="21">
      <c r="A7" s="54"/>
      <c r="B7" s="48" t="s">
        <v>99</v>
      </c>
    </row>
    <row r="8" spans="1:2" ht="18.75">
      <c r="A8" s="54"/>
      <c r="B8" s="49" t="s">
        <v>100</v>
      </c>
    </row>
    <row r="9" spans="1:2" ht="18.75">
      <c r="A9" s="54"/>
      <c r="B9" s="49" t="s">
        <v>101</v>
      </c>
    </row>
    <row r="10" spans="1:2" ht="18.75">
      <c r="A10" s="54"/>
      <c r="B10" s="49" t="s">
        <v>102</v>
      </c>
    </row>
    <row r="11" spans="1:2" ht="18.75">
      <c r="A11" s="54"/>
      <c r="B11" s="49" t="s">
        <v>103</v>
      </c>
    </row>
    <row r="15" spans="1:2">
      <c r="B15" s="3" t="s">
        <v>104</v>
      </c>
    </row>
    <row r="17" spans="1:2">
      <c r="A17" t="s">
        <v>105</v>
      </c>
      <c r="B17" t="s">
        <v>106</v>
      </c>
    </row>
    <row r="19" spans="1:2" ht="45">
      <c r="A19" t="s">
        <v>107</v>
      </c>
      <c r="B19" s="2" t="s">
        <v>108</v>
      </c>
    </row>
    <row r="21" spans="1:2" ht="30">
      <c r="A21" t="s">
        <v>109</v>
      </c>
      <c r="B21" s="2" t="s">
        <v>110</v>
      </c>
    </row>
    <row r="23" spans="1:2" ht="30">
      <c r="A23" t="s">
        <v>109</v>
      </c>
      <c r="B23" s="2" t="s">
        <v>111</v>
      </c>
    </row>
    <row r="26" spans="1:2" ht="31.5">
      <c r="A26" s="50" t="s">
        <v>112</v>
      </c>
    </row>
    <row r="45" spans="1:1" ht="31.5">
      <c r="A45" s="50" t="s">
        <v>113</v>
      </c>
    </row>
    <row r="66" spans="1:1" ht="31.5">
      <c r="A66" s="50" t="s">
        <v>114</v>
      </c>
    </row>
    <row r="88" spans="1:1" ht="31.5">
      <c r="A88" s="50" t="s">
        <v>115</v>
      </c>
    </row>
    <row r="109" spans="1:1" ht="31.5">
      <c r="A109" s="50" t="s">
        <v>116</v>
      </c>
    </row>
    <row r="130" spans="1:1" ht="31.5">
      <c r="A130" s="50" t="s">
        <v>117</v>
      </c>
    </row>
    <row r="151" spans="1:1" ht="31.5">
      <c r="A151" s="50" t="s">
        <v>118</v>
      </c>
    </row>
    <row r="171" spans="1:1" ht="31.5">
      <c r="A171" s="50" t="s">
        <v>119</v>
      </c>
    </row>
    <row r="172" spans="1:1" ht="31.5">
      <c r="A172" s="50"/>
    </row>
  </sheetData>
  <mergeCells count="1">
    <mergeCell ref="A4:A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2023-08-08T05:40:25Z</dcterms:modified>
</cp:coreProperties>
</file>