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xr:revisionPtr revIDLastSave="16" documentId="11_5ADC8CD53A07750B4013E5A17DCA9C8B49C52A87" xr6:coauthVersionLast="47" xr6:coauthVersionMax="47" xr10:uidLastSave="{ECE1B1B5-927B-461E-985E-9EA0160E64BA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 s="1"/>
  <c r="D29" i="1"/>
  <c r="D30" i="1" s="1"/>
  <c r="C29" i="1"/>
  <c r="C30" i="1" s="1"/>
  <c r="B29" i="1"/>
  <c r="B30" i="1" s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</calcChain>
</file>

<file path=xl/sharedStrings.xml><?xml version="1.0" encoding="utf-8"?>
<sst xmlns="http://schemas.openxmlformats.org/spreadsheetml/2006/main" count="32" uniqueCount="32">
  <si>
    <t xml:space="preserve">loop order </t>
  </si>
  <si>
    <t>(i, j, k)</t>
  </si>
  <si>
    <t>(k, i ,j)</t>
  </si>
  <si>
    <t xml:space="preserve">(tiled i , j , k) </t>
  </si>
  <si>
    <t>(tiled k, i, j)</t>
  </si>
  <si>
    <t>TOTAL CACHE REFERENCES</t>
  </si>
  <si>
    <t>CACHE MISSES</t>
  </si>
  <si>
    <t>L1 DCACHE LOADS</t>
  </si>
  <si>
    <t>L1 DCACHE LOAD MISSES</t>
  </si>
  <si>
    <t>L1 D CACHE STORE</t>
  </si>
  <si>
    <t>L1 ICACHE LOAD MISSES</t>
  </si>
  <si>
    <t>LLC LOADS</t>
  </si>
  <si>
    <t>LLC LOAD MISSES</t>
  </si>
  <si>
    <t>LLC STORES</t>
  </si>
  <si>
    <t>LLC STORE MISSES</t>
  </si>
  <si>
    <t>DTLB LOAD</t>
  </si>
  <si>
    <t>DTLB LOAD MISSES</t>
  </si>
  <si>
    <t>DTLB STORE</t>
  </si>
  <si>
    <t>DTLB STORE MISSES</t>
  </si>
  <si>
    <t>ITLB LOAD MISSES</t>
  </si>
  <si>
    <t>PAGE FAULT</t>
  </si>
  <si>
    <t>EXECUTION TIME</t>
  </si>
  <si>
    <t>CACHE MISS RATE</t>
  </si>
  <si>
    <t>L1D CACHE LOAD MISS RATE</t>
  </si>
  <si>
    <t>LLC LOAD MISS RATE</t>
  </si>
  <si>
    <t>LLC STORE MISS RATE</t>
  </si>
  <si>
    <t>D-TLB LOAD MISS RATE</t>
  </si>
  <si>
    <t>D-TLB STORE MISS RATE</t>
  </si>
  <si>
    <t>performance matrics</t>
  </si>
  <si>
    <t xml:space="preserve">matrix size </t>
  </si>
  <si>
    <t xml:space="preserve">total operations </t>
  </si>
  <si>
    <t>Performance (GFLOPS)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</si>
</sst>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55</xdr:row>
      <xdr:rowOff>95250</xdr:rowOff>
    </xdr:from>
    <xdr:ext cx="6257925" cy="53244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572750"/>
          <a:ext cx="6257925" cy="53244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180975</xdr:rowOff>
    </xdr:from>
    <xdr:ext cx="6305550" cy="46386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895975"/>
          <a:ext cx="6305550" cy="4638675"/>
        </a:xfrm>
        <a:prstGeom prst="rect">
          <a:avLst/>
        </a:prstGeom>
      </xdr:spPr>
    </xdr:pic>
    <xdr:clientData/>
  </xdr:oneCellAnchor>
  <xdr:oneCellAnchor>
    <xdr:from>
      <xdr:col>3</xdr:col>
      <xdr:colOff>1085850</xdr:colOff>
      <xdr:row>30</xdr:row>
      <xdr:rowOff>180975</xdr:rowOff>
    </xdr:from>
    <xdr:ext cx="6553200" cy="48482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38875" y="5895975"/>
          <a:ext cx="6553200" cy="4848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28" workbookViewId="0">
      <selection activeCell="T46" sqref="T46"/>
    </sheetView>
  </sheetViews>
  <sheetFormatPr defaultRowHeight="15"/>
  <cols>
    <col min="1" max="1" width="27.7109375" customWidth="1"/>
    <col min="2" max="2" width="30" customWidth="1"/>
    <col min="3" max="3" width="19.5703125" customWidth="1"/>
    <col min="4" max="4" width="16.5703125" customWidth="1"/>
    <col min="5" max="5" width="16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>
        <v>109822203690</v>
      </c>
      <c r="C2" s="2">
        <v>5187991562</v>
      </c>
      <c r="D2" s="2">
        <v>4465096</v>
      </c>
      <c r="E2" s="2">
        <v>5127800</v>
      </c>
    </row>
    <row r="3" spans="1:5">
      <c r="A3" s="1" t="s">
        <v>6</v>
      </c>
      <c r="B3" s="2">
        <v>4303311043</v>
      </c>
      <c r="C3" s="2">
        <v>3819808553</v>
      </c>
      <c r="D3" s="2">
        <v>119054</v>
      </c>
      <c r="E3" s="2">
        <v>415052</v>
      </c>
    </row>
    <row r="4" spans="1:5">
      <c r="A4" s="1" t="s">
        <v>7</v>
      </c>
      <c r="B4" s="2">
        <v>207603504315</v>
      </c>
      <c r="C4" s="2">
        <v>206687212530</v>
      </c>
      <c r="D4" s="2">
        <v>405937604</v>
      </c>
      <c r="E4" s="2">
        <v>5438122</v>
      </c>
    </row>
    <row r="5" spans="1:5">
      <c r="A5" s="1" t="s">
        <v>8</v>
      </c>
      <c r="B5" s="2">
        <v>112646277872</v>
      </c>
      <c r="C5" s="2">
        <v>5025421528</v>
      </c>
      <c r="D5" s="2">
        <v>4894825</v>
      </c>
      <c r="E5" s="2">
        <v>413910676</v>
      </c>
    </row>
    <row r="6" spans="1:5">
      <c r="A6" s="1" t="s">
        <v>9</v>
      </c>
      <c r="B6" s="2">
        <v>69674950919</v>
      </c>
      <c r="C6" s="2">
        <v>69114929345</v>
      </c>
      <c r="D6" s="2">
        <v>307982217</v>
      </c>
      <c r="E6" s="2">
        <v>306652459</v>
      </c>
    </row>
    <row r="7" spans="1:5">
      <c r="A7" s="1" t="s">
        <v>10</v>
      </c>
      <c r="B7" s="2">
        <v>66691372</v>
      </c>
      <c r="C7" s="2">
        <v>14421562</v>
      </c>
      <c r="D7" s="2">
        <v>381578</v>
      </c>
      <c r="E7" s="2">
        <v>463799</v>
      </c>
    </row>
    <row r="8" spans="1:5">
      <c r="A8" s="1" t="s">
        <v>11</v>
      </c>
      <c r="B8" s="2">
        <v>88299495388</v>
      </c>
      <c r="C8" s="2">
        <v>121190204</v>
      </c>
      <c r="D8" s="2">
        <v>392036</v>
      </c>
      <c r="E8" s="2">
        <v>196444</v>
      </c>
    </row>
    <row r="9" spans="1:5">
      <c r="A9" s="1" t="s">
        <v>12</v>
      </c>
      <c r="B9" s="2">
        <v>4278528142</v>
      </c>
      <c r="C9" s="2">
        <v>48144547</v>
      </c>
      <c r="D9" s="2">
        <v>152375</v>
      </c>
      <c r="E9" s="2">
        <v>43846</v>
      </c>
    </row>
    <row r="10" spans="1:5">
      <c r="A10" s="1" t="s">
        <v>13</v>
      </c>
      <c r="B10" s="2">
        <v>11854994</v>
      </c>
      <c r="C10" s="2">
        <v>3966949</v>
      </c>
      <c r="D10" s="2">
        <v>3666467</v>
      </c>
      <c r="E10" s="2">
        <v>3790555</v>
      </c>
    </row>
    <row r="11" spans="1:5">
      <c r="A11" s="1" t="s">
        <v>14</v>
      </c>
      <c r="B11">
        <v>0</v>
      </c>
      <c r="C11">
        <v>0</v>
      </c>
      <c r="D11">
        <v>0</v>
      </c>
      <c r="E11">
        <v>0</v>
      </c>
    </row>
    <row r="12" spans="1:5">
      <c r="A12" s="1" t="s">
        <v>15</v>
      </c>
      <c r="B12" s="2">
        <v>207691230617</v>
      </c>
      <c r="C12" s="2">
        <v>206608521353</v>
      </c>
      <c r="D12" s="2">
        <v>425653809</v>
      </c>
      <c r="E12" s="2">
        <v>420412167</v>
      </c>
    </row>
    <row r="13" spans="1:5">
      <c r="A13" s="1" t="s">
        <v>16</v>
      </c>
      <c r="B13" s="2">
        <v>47636962851</v>
      </c>
      <c r="C13" s="2">
        <v>21337104</v>
      </c>
      <c r="D13" s="2">
        <v>160678</v>
      </c>
      <c r="E13" s="2">
        <v>154560</v>
      </c>
    </row>
    <row r="14" spans="1:5">
      <c r="A14" s="1" t="s">
        <v>17</v>
      </c>
      <c r="B14" s="2">
        <v>69695096941</v>
      </c>
      <c r="C14" s="2">
        <v>69074295538</v>
      </c>
      <c r="D14" s="2">
        <v>320522771</v>
      </c>
      <c r="E14" s="2">
        <v>315780783</v>
      </c>
    </row>
    <row r="15" spans="1:5">
      <c r="A15" s="1" t="s">
        <v>18</v>
      </c>
      <c r="B15" s="2">
        <v>6404870</v>
      </c>
      <c r="C15" s="2">
        <v>686947</v>
      </c>
      <c r="D15" s="2">
        <v>250420</v>
      </c>
      <c r="E15" s="2">
        <v>268995</v>
      </c>
    </row>
    <row r="16" spans="1:5">
      <c r="A16" s="1" t="s">
        <v>19</v>
      </c>
      <c r="B16" s="2">
        <v>1740242</v>
      </c>
      <c r="C16" s="2">
        <v>305027</v>
      </c>
      <c r="D16" s="2">
        <v>97178</v>
      </c>
      <c r="E16" s="2">
        <v>98272</v>
      </c>
    </row>
    <row r="17" spans="1:5">
      <c r="A17" s="1" t="s">
        <v>20</v>
      </c>
      <c r="B17" s="2">
        <v>49348</v>
      </c>
      <c r="C17" s="2">
        <v>49348</v>
      </c>
      <c r="D17" s="2">
        <v>49348</v>
      </c>
      <c r="E17" s="2">
        <v>49348</v>
      </c>
    </row>
    <row r="18" spans="1:5">
      <c r="A18" s="1" t="s">
        <v>21</v>
      </c>
      <c r="B18">
        <v>353.85459169699999</v>
      </c>
      <c r="C18">
        <v>43.228002670000002</v>
      </c>
      <c r="D18">
        <v>0.45602083700000001</v>
      </c>
      <c r="E18">
        <v>0.44611514600000002</v>
      </c>
    </row>
    <row r="19" spans="1:5">
      <c r="A19" s="1" t="s">
        <v>22</v>
      </c>
      <c r="B19">
        <f>B3/B2</f>
        <v>3.9184344316629691E-2</v>
      </c>
      <c r="C19">
        <f>C3/C2</f>
        <v>0.73627886771801965</v>
      </c>
      <c r="D19">
        <f>D3/D2</f>
        <v>2.6663256512289995E-2</v>
      </c>
      <c r="E19">
        <f>E3/E2</f>
        <v>8.094153438121611E-2</v>
      </c>
    </row>
    <row r="20" spans="1:5">
      <c r="A20" s="1" t="s">
        <v>23</v>
      </c>
      <c r="B20">
        <f>B5/B4</f>
        <v>0.54260296926915097</v>
      </c>
      <c r="C20">
        <f>C5/C4</f>
        <v>2.431413857918557E-2</v>
      </c>
      <c r="D20">
        <f>D5/D4</f>
        <v>1.2058072353405327E-2</v>
      </c>
      <c r="E20">
        <f>E5/E4</f>
        <v>76.112797028091677</v>
      </c>
    </row>
    <row r="21" spans="1:5">
      <c r="A21" s="1" t="s">
        <v>24</v>
      </c>
      <c r="B21">
        <f>B9/B8</f>
        <v>4.8454729250711627E-2</v>
      </c>
      <c r="C21">
        <f>C9/C8</f>
        <v>0.39726434489705126</v>
      </c>
      <c r="D21">
        <f>D9/D8</f>
        <v>0.38867603995551431</v>
      </c>
      <c r="E21">
        <f>E9/E8</f>
        <v>0.22319846877481622</v>
      </c>
    </row>
    <row r="22" spans="1:5">
      <c r="A22" s="1" t="s">
        <v>25</v>
      </c>
      <c r="B22">
        <f>B11/B10</f>
        <v>0</v>
      </c>
      <c r="C22">
        <f>C11/C10</f>
        <v>0</v>
      </c>
      <c r="D22">
        <f>D11/D10</f>
        <v>0</v>
      </c>
      <c r="E22">
        <f>E11/E10</f>
        <v>0</v>
      </c>
    </row>
    <row r="23" spans="1:5">
      <c r="A23" s="1" t="s">
        <v>26</v>
      </c>
      <c r="B23">
        <f>B13/B12</f>
        <v>0.22936434393249153</v>
      </c>
      <c r="C23">
        <f>C13/C12</f>
        <v>1.0327310732525205E-4</v>
      </c>
      <c r="D23">
        <f>D13/D12</f>
        <v>3.7748516893924941E-4</v>
      </c>
      <c r="E23">
        <f>E13/E12</f>
        <v>3.6763921725414762E-4</v>
      </c>
    </row>
    <row r="24" spans="1:5">
      <c r="A24" s="1" t="s">
        <v>27</v>
      </c>
      <c r="B24">
        <f>B15/B14</f>
        <v>9.1898430178266442E-5</v>
      </c>
      <c r="C24">
        <f>C15/C14</f>
        <v>9.9450453261892237E-6</v>
      </c>
      <c r="D24">
        <f>D15/D14</f>
        <v>7.812861445653732E-4</v>
      </c>
      <c r="E24">
        <f>E15/E14</f>
        <v>8.518409430886743E-4</v>
      </c>
    </row>
    <row r="26" spans="1:5">
      <c r="A26" t="s">
        <v>28</v>
      </c>
    </row>
    <row r="28" spans="1:5">
      <c r="A28" t="s">
        <v>29</v>
      </c>
      <c r="B28">
        <v>4096</v>
      </c>
      <c r="C28">
        <v>4096</v>
      </c>
      <c r="D28">
        <v>4096</v>
      </c>
      <c r="E28">
        <v>4096</v>
      </c>
    </row>
    <row r="29" spans="1:5">
      <c r="A29" t="s">
        <v>30</v>
      </c>
      <c r="B29">
        <f>B28^3+B28^2*(B28-1)</f>
        <v>137422176256</v>
      </c>
      <c r="C29">
        <f>C28^3+C28^2*(C28-1)</f>
        <v>137422176256</v>
      </c>
      <c r="D29">
        <f>D28^3+D28^2*(D28-1)</f>
        <v>137422176256</v>
      </c>
      <c r="E29">
        <f>E28^3+E28^2*(E28-1)</f>
        <v>137422176256</v>
      </c>
    </row>
    <row r="30" spans="1:5">
      <c r="A30" t="s">
        <v>31</v>
      </c>
      <c r="B30">
        <f>B29/B18/1000000000</f>
        <v>0.38835775903587089</v>
      </c>
      <c r="C30">
        <f>C29/C18/1000000000</f>
        <v>3.1790082300371987</v>
      </c>
      <c r="D30">
        <f>D29/D18/1000000000</f>
        <v>301.35065134315346</v>
      </c>
      <c r="E30">
        <f>E29/E18/1000000000</f>
        <v>308.04194273197794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Amol Jadhav</cp:lastModifiedBy>
  <cp:revision/>
  <dcterms:created xsi:type="dcterms:W3CDTF">2025-09-21T09:41:45Z</dcterms:created>
  <dcterms:modified xsi:type="dcterms:W3CDTF">2025-09-22T14:26:08Z</dcterms:modified>
  <cp:category/>
  <cp:contentStatus/>
</cp:coreProperties>
</file>