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8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100,000 " sheetId="13" r:id="rId9"/>
  </sheets>
  <calcPr calcId="152511"/>
</workbook>
</file>

<file path=xl/calcChain.xml><?xml version="1.0" encoding="utf-8"?>
<calcChain xmlns="http://schemas.openxmlformats.org/spreadsheetml/2006/main">
  <c r="C6" i="13" l="1"/>
  <c r="C7" i="13"/>
  <c r="C8" i="13"/>
  <c r="C9" i="13"/>
  <c r="C10" i="13"/>
  <c r="C11" i="13"/>
  <c r="C12" i="13"/>
  <c r="C13" i="13"/>
  <c r="D10" i="1" l="1"/>
  <c r="M10" i="1"/>
  <c r="N10" i="1"/>
  <c r="O10" i="1"/>
  <c r="P10" i="1"/>
  <c r="Q10" i="1"/>
  <c r="R10" i="1"/>
  <c r="J15" i="8" l="1"/>
  <c r="J28" i="8" s="1"/>
  <c r="G20" i="12" s="1"/>
  <c r="I15" i="8"/>
  <c r="I28" i="8" s="1"/>
  <c r="F20" i="12" s="1"/>
  <c r="H15" i="8"/>
  <c r="H28" i="8" s="1"/>
  <c r="E20" i="12" s="1"/>
  <c r="G15" i="8"/>
  <c r="G28" i="8" s="1"/>
  <c r="D20" i="12" s="1"/>
  <c r="F15" i="8"/>
  <c r="F28" i="8" s="1"/>
  <c r="C20" i="12" s="1"/>
  <c r="J14" i="8"/>
  <c r="J24" i="8" s="1"/>
  <c r="G20" i="9" s="1"/>
  <c r="I14" i="8"/>
  <c r="I24" i="8" s="1"/>
  <c r="F20" i="9" s="1"/>
  <c r="H14" i="8"/>
  <c r="H24" i="8" s="1"/>
  <c r="E20" i="9" s="1"/>
  <c r="G14" i="8"/>
  <c r="G24" i="8" s="1"/>
  <c r="D20" i="9" s="1"/>
  <c r="F14" i="8"/>
  <c r="F24" i="8" s="1"/>
  <c r="C20" i="9" s="1"/>
  <c r="J15" i="7"/>
  <c r="J28" i="7" s="1"/>
  <c r="G16" i="12" s="1"/>
  <c r="I15" i="7"/>
  <c r="I28" i="7" s="1"/>
  <c r="F16" i="12" s="1"/>
  <c r="H15" i="7"/>
  <c r="H28" i="7" s="1"/>
  <c r="E16" i="12" s="1"/>
  <c r="G15" i="7"/>
  <c r="G28" i="7" s="1"/>
  <c r="D16" i="12" s="1"/>
  <c r="F15" i="7"/>
  <c r="F28" i="7" s="1"/>
  <c r="C16" i="12" s="1"/>
  <c r="J14" i="7"/>
  <c r="J24" i="7" s="1"/>
  <c r="G16" i="9" s="1"/>
  <c r="I14" i="7"/>
  <c r="I24" i="7" s="1"/>
  <c r="F16" i="9" s="1"/>
  <c r="H14" i="7"/>
  <c r="H24" i="7" s="1"/>
  <c r="E16" i="9" s="1"/>
  <c r="G14" i="7"/>
  <c r="G24" i="7" s="1"/>
  <c r="D16" i="9" s="1"/>
  <c r="F14" i="7"/>
  <c r="F24" i="7" s="1"/>
  <c r="C16" i="9" s="1"/>
  <c r="J15" i="5"/>
  <c r="J28" i="5" s="1"/>
  <c r="G12" i="12" s="1"/>
  <c r="I15" i="5"/>
  <c r="I28" i="5" s="1"/>
  <c r="F12" i="12" s="1"/>
  <c r="H15" i="5"/>
  <c r="H28" i="5" s="1"/>
  <c r="E12" i="12" s="1"/>
  <c r="G15" i="5"/>
  <c r="G28" i="5" s="1"/>
  <c r="D12" i="12" s="1"/>
  <c r="F15" i="5"/>
  <c r="F28" i="5" s="1"/>
  <c r="C12" i="12" s="1"/>
  <c r="J14" i="5"/>
  <c r="J24" i="5" s="1"/>
  <c r="G12" i="9" s="1"/>
  <c r="I14" i="5"/>
  <c r="I24" i="5" s="1"/>
  <c r="F12" i="9" s="1"/>
  <c r="H14" i="5"/>
  <c r="H24" i="5" s="1"/>
  <c r="E12" i="9" s="1"/>
  <c r="G14" i="5"/>
  <c r="G24" i="5" s="1"/>
  <c r="D12" i="9" s="1"/>
  <c r="F14" i="5"/>
  <c r="F24" i="5" s="1"/>
  <c r="C12" i="9" s="1"/>
  <c r="F14" i="4"/>
  <c r="F24" i="4" s="1"/>
  <c r="C8" i="9" s="1"/>
  <c r="G14" i="4"/>
  <c r="G24" i="4" s="1"/>
  <c r="D8" i="9" s="1"/>
  <c r="H14" i="4"/>
  <c r="H24" i="4" s="1"/>
  <c r="E8" i="9" s="1"/>
  <c r="I14" i="4"/>
  <c r="I24" i="4" s="1"/>
  <c r="F8" i="9" s="1"/>
  <c r="J14" i="4"/>
  <c r="J24" i="4" s="1"/>
  <c r="G8" i="9" s="1"/>
  <c r="F15" i="4"/>
  <c r="F28" i="4" s="1"/>
  <c r="C8" i="12" s="1"/>
  <c r="G15" i="4"/>
  <c r="G28" i="4" s="1"/>
  <c r="D8" i="12" s="1"/>
  <c r="H15" i="4"/>
  <c r="H28" i="4" s="1"/>
  <c r="E8" i="12" s="1"/>
  <c r="I15" i="4"/>
  <c r="I28" i="4" s="1"/>
  <c r="F8" i="12" s="1"/>
  <c r="J15" i="4"/>
  <c r="J28" i="4" s="1"/>
  <c r="G8" i="12" s="1"/>
  <c r="F12" i="8"/>
  <c r="F23" i="8" s="1"/>
  <c r="C19" i="9" s="1"/>
  <c r="G12" i="8"/>
  <c r="G23" i="8" s="1"/>
  <c r="D19" i="9" s="1"/>
  <c r="H12" i="8"/>
  <c r="H23" i="8" s="1"/>
  <c r="E19" i="9" s="1"/>
  <c r="I12" i="8"/>
  <c r="I23" i="8" s="1"/>
  <c r="F19" i="9" s="1"/>
  <c r="J12" i="8"/>
  <c r="J23" i="8" s="1"/>
  <c r="G19" i="9" s="1"/>
  <c r="F13" i="8"/>
  <c r="F27" i="8" s="1"/>
  <c r="C19" i="12" s="1"/>
  <c r="G13" i="8"/>
  <c r="G27" i="8" s="1"/>
  <c r="D19" i="12" s="1"/>
  <c r="H13" i="8"/>
  <c r="H27" i="8" s="1"/>
  <c r="E19" i="12" s="1"/>
  <c r="I13" i="8"/>
  <c r="I27" i="8" s="1"/>
  <c r="F19" i="12" s="1"/>
  <c r="J13" i="8"/>
  <c r="J27" i="8" s="1"/>
  <c r="G19" i="12" s="1"/>
  <c r="F12" i="7"/>
  <c r="F23" i="7" s="1"/>
  <c r="C15" i="9" s="1"/>
  <c r="G12" i="7"/>
  <c r="G23" i="7" s="1"/>
  <c r="D15" i="9" s="1"/>
  <c r="H12" i="7"/>
  <c r="H23" i="7" s="1"/>
  <c r="E15" i="9" s="1"/>
  <c r="I12" i="7"/>
  <c r="I23" i="7" s="1"/>
  <c r="F15" i="9" s="1"/>
  <c r="J12" i="7"/>
  <c r="J23" i="7" s="1"/>
  <c r="G15" i="9" s="1"/>
  <c r="F13" i="7"/>
  <c r="F27" i="7" s="1"/>
  <c r="C15" i="12" s="1"/>
  <c r="G13" i="7"/>
  <c r="G27" i="7" s="1"/>
  <c r="D15" i="12" s="1"/>
  <c r="H13" i="7"/>
  <c r="H27" i="7" s="1"/>
  <c r="E15" i="12" s="1"/>
  <c r="I13" i="7"/>
  <c r="I27" i="7" s="1"/>
  <c r="F15" i="12" s="1"/>
  <c r="J13" i="7"/>
  <c r="J27" i="7" s="1"/>
  <c r="G15" i="12" s="1"/>
  <c r="F12" i="5"/>
  <c r="F23" i="5" s="1"/>
  <c r="C11" i="9" s="1"/>
  <c r="G12" i="5"/>
  <c r="G23" i="5" s="1"/>
  <c r="D11" i="9" s="1"/>
  <c r="H12" i="5"/>
  <c r="H23" i="5" s="1"/>
  <c r="E11" i="9" s="1"/>
  <c r="I12" i="5"/>
  <c r="I23" i="5" s="1"/>
  <c r="F11" i="9" s="1"/>
  <c r="J12" i="5"/>
  <c r="J23" i="5" s="1"/>
  <c r="G11" i="9" s="1"/>
  <c r="F13" i="5"/>
  <c r="F27" i="5" s="1"/>
  <c r="C11" i="12" s="1"/>
  <c r="G13" i="5"/>
  <c r="G27" i="5" s="1"/>
  <c r="D11" i="12" s="1"/>
  <c r="H13" i="5"/>
  <c r="H27" i="5" s="1"/>
  <c r="E11" i="12" s="1"/>
  <c r="I13" i="5"/>
  <c r="I27" i="5" s="1"/>
  <c r="F11" i="12" s="1"/>
  <c r="J13" i="5"/>
  <c r="J27" i="5" s="1"/>
  <c r="G11" i="12" s="1"/>
  <c r="F12" i="4"/>
  <c r="F23" i="4" s="1"/>
  <c r="C7" i="9" s="1"/>
  <c r="G12" i="4"/>
  <c r="G23" i="4" s="1"/>
  <c r="D7" i="9" s="1"/>
  <c r="H12" i="4"/>
  <c r="H23" i="4" s="1"/>
  <c r="E7" i="9" s="1"/>
  <c r="I12" i="4"/>
  <c r="I23" i="4" s="1"/>
  <c r="F7" i="9" s="1"/>
  <c r="J12" i="4"/>
  <c r="J23" i="4" s="1"/>
  <c r="G7" i="9" s="1"/>
  <c r="F13" i="4"/>
  <c r="F27" i="4" s="1"/>
  <c r="C7" i="12" s="1"/>
  <c r="G13" i="4"/>
  <c r="G27" i="4" s="1"/>
  <c r="D7" i="12" s="1"/>
  <c r="H13" i="4"/>
  <c r="H27" i="4" s="1"/>
  <c r="E7" i="12" s="1"/>
  <c r="I13" i="4"/>
  <c r="I27" i="4" s="1"/>
  <c r="F7" i="12" s="1"/>
  <c r="J13" i="4"/>
  <c r="J27" i="4" s="1"/>
  <c r="G7" i="12" s="1"/>
  <c r="F10" i="8"/>
  <c r="F22" i="8" s="1"/>
  <c r="C18" i="9" s="1"/>
  <c r="G10" i="8"/>
  <c r="G22" i="8" s="1"/>
  <c r="D18" i="9" s="1"/>
  <c r="H10" i="8"/>
  <c r="I10" i="8"/>
  <c r="I22" i="8" s="1"/>
  <c r="F18" i="9" s="1"/>
  <c r="J10" i="8"/>
  <c r="J22" i="8" s="1"/>
  <c r="G18" i="9" s="1"/>
  <c r="F11" i="8"/>
  <c r="F26" i="8" s="1"/>
  <c r="C18" i="12" s="1"/>
  <c r="G11" i="8"/>
  <c r="G26" i="8" s="1"/>
  <c r="D18" i="12" s="1"/>
  <c r="H11" i="8"/>
  <c r="H26" i="8" s="1"/>
  <c r="E18" i="12" s="1"/>
  <c r="I11" i="8"/>
  <c r="I26" i="8" s="1"/>
  <c r="F18" i="12" s="1"/>
  <c r="J11" i="8"/>
  <c r="J26" i="8" s="1"/>
  <c r="G18" i="12" s="1"/>
  <c r="F10" i="7"/>
  <c r="F22" i="7" s="1"/>
  <c r="C14" i="9" s="1"/>
  <c r="G10" i="7"/>
  <c r="G22" i="7" s="1"/>
  <c r="D14" i="9" s="1"/>
  <c r="H10" i="7"/>
  <c r="H22" i="7" s="1"/>
  <c r="E14" i="9" s="1"/>
  <c r="I10" i="7"/>
  <c r="I22" i="7" s="1"/>
  <c r="F14" i="9" s="1"/>
  <c r="J10" i="7"/>
  <c r="J22" i="7" s="1"/>
  <c r="G14" i="9" s="1"/>
  <c r="F11" i="7"/>
  <c r="F26" i="7" s="1"/>
  <c r="C14" i="12" s="1"/>
  <c r="G11" i="7"/>
  <c r="G26" i="7" s="1"/>
  <c r="D14" i="12" s="1"/>
  <c r="H11" i="7"/>
  <c r="H26" i="7" s="1"/>
  <c r="E14" i="12" s="1"/>
  <c r="I11" i="7"/>
  <c r="I26" i="7" s="1"/>
  <c r="F14" i="12" s="1"/>
  <c r="J11" i="7"/>
  <c r="J26" i="7" s="1"/>
  <c r="G14" i="12" s="1"/>
  <c r="F10" i="5"/>
  <c r="F22" i="5" s="1"/>
  <c r="C10" i="9" s="1"/>
  <c r="G10" i="5"/>
  <c r="G22" i="5" s="1"/>
  <c r="D10" i="9" s="1"/>
  <c r="H10" i="5"/>
  <c r="H22" i="5" s="1"/>
  <c r="E10" i="9" s="1"/>
  <c r="I10" i="5"/>
  <c r="I22" i="5" s="1"/>
  <c r="F10" i="9" s="1"/>
  <c r="J10" i="5"/>
  <c r="J22" i="5" s="1"/>
  <c r="G10" i="9" s="1"/>
  <c r="F11" i="5"/>
  <c r="F26" i="5" s="1"/>
  <c r="C10" i="12" s="1"/>
  <c r="G11" i="5"/>
  <c r="G26" i="5" s="1"/>
  <c r="D10" i="12" s="1"/>
  <c r="H11" i="5"/>
  <c r="H26" i="5" s="1"/>
  <c r="E10" i="12" s="1"/>
  <c r="I11" i="5"/>
  <c r="I26" i="5" s="1"/>
  <c r="F10" i="12" s="1"/>
  <c r="J11" i="5"/>
  <c r="J26" i="5" s="1"/>
  <c r="G10" i="12" s="1"/>
  <c r="F10" i="4"/>
  <c r="F22" i="4" s="1"/>
  <c r="C6" i="9" s="1"/>
  <c r="G10" i="4"/>
  <c r="G22" i="4" s="1"/>
  <c r="D6" i="9" s="1"/>
  <c r="H10" i="4"/>
  <c r="H22" i="4" s="1"/>
  <c r="E6" i="9" s="1"/>
  <c r="I10" i="4"/>
  <c r="I22" i="4" s="1"/>
  <c r="F6" i="9" s="1"/>
  <c r="J10" i="4"/>
  <c r="J22" i="4" s="1"/>
  <c r="G6" i="9" s="1"/>
  <c r="F11" i="4"/>
  <c r="F26" i="4" s="1"/>
  <c r="C6" i="12" s="1"/>
  <c r="G11" i="4"/>
  <c r="G26" i="4" s="1"/>
  <c r="D6" i="12" s="1"/>
  <c r="H11" i="4"/>
  <c r="H26" i="4" s="1"/>
  <c r="E6" i="12" s="1"/>
  <c r="I11" i="4"/>
  <c r="I26" i="4" s="1"/>
  <c r="F6" i="12" s="1"/>
  <c r="J11" i="4"/>
  <c r="J26" i="4" s="1"/>
  <c r="G6" i="12" s="1"/>
  <c r="G9" i="4"/>
  <c r="G25" i="4" s="1"/>
  <c r="D5" i="12" s="1"/>
  <c r="H9" i="4"/>
  <c r="H25" i="4" s="1"/>
  <c r="E5" i="12" s="1"/>
  <c r="J7" i="4"/>
  <c r="J20" i="4" s="1"/>
  <c r="I7" i="4"/>
  <c r="I20" i="4" s="1"/>
  <c r="H7" i="4"/>
  <c r="H20" i="4" s="1"/>
  <c r="G7" i="4"/>
  <c r="G20" i="4" s="1"/>
  <c r="F7" i="4"/>
  <c r="F20" i="4" s="1"/>
  <c r="J7" i="5"/>
  <c r="J20" i="5" s="1"/>
  <c r="I7" i="5"/>
  <c r="I20" i="5" s="1"/>
  <c r="H7" i="5"/>
  <c r="H20" i="5" s="1"/>
  <c r="G7" i="5"/>
  <c r="G20" i="5" s="1"/>
  <c r="F7" i="5"/>
  <c r="F20" i="5" s="1"/>
  <c r="J7" i="7"/>
  <c r="J20" i="7" s="1"/>
  <c r="I7" i="7"/>
  <c r="I20" i="7" s="1"/>
  <c r="H7" i="7"/>
  <c r="H20" i="7" s="1"/>
  <c r="G7" i="7"/>
  <c r="G20" i="7" s="1"/>
  <c r="F7" i="7"/>
  <c r="F20" i="7" s="1"/>
  <c r="G9" i="7"/>
  <c r="G25" i="7" s="1"/>
  <c r="D13" i="12" s="1"/>
  <c r="H22" i="8"/>
  <c r="E18" i="9" s="1"/>
  <c r="J7" i="8"/>
  <c r="J20" i="8" s="1"/>
  <c r="G4" i="9" s="1"/>
  <c r="I7" i="8"/>
  <c r="I20" i="8" s="1"/>
  <c r="F4" i="9" s="1"/>
  <c r="H7" i="8"/>
  <c r="H20" i="8" s="1"/>
  <c r="E4" i="9" s="1"/>
  <c r="G7" i="8"/>
  <c r="G20" i="8" s="1"/>
  <c r="D4" i="9" s="1"/>
  <c r="F7" i="8"/>
  <c r="F20" i="8" s="1"/>
  <c r="C4" i="9" s="1"/>
  <c r="E7" i="8"/>
  <c r="E7" i="7"/>
  <c r="E7" i="5"/>
  <c r="E7" i="4"/>
  <c r="D42" i="2"/>
  <c r="E15" i="8" s="1"/>
  <c r="E28" i="8" s="1"/>
  <c r="B20" i="12" s="1"/>
  <c r="D41" i="2"/>
  <c r="E14" i="8" s="1"/>
  <c r="E24" i="8" s="1"/>
  <c r="B20" i="9" s="1"/>
  <c r="D40" i="2"/>
  <c r="E15" i="7" s="1"/>
  <c r="E28" i="7" s="1"/>
  <c r="B16" i="12" s="1"/>
  <c r="D39" i="2"/>
  <c r="E14" i="7" s="1"/>
  <c r="E24" i="7" s="1"/>
  <c r="B16" i="9" s="1"/>
  <c r="D38" i="2"/>
  <c r="E15" i="5" s="1"/>
  <c r="E28" i="5" s="1"/>
  <c r="B12" i="12" s="1"/>
  <c r="D37" i="2"/>
  <c r="E14" i="5" s="1"/>
  <c r="E24" i="5" s="1"/>
  <c r="B12" i="9" s="1"/>
  <c r="D36" i="2"/>
  <c r="D35" i="2"/>
  <c r="E14" i="4" s="1"/>
  <c r="E24" i="4" s="1"/>
  <c r="B8" i="9" s="1"/>
  <c r="D27" i="2"/>
  <c r="E13" i="8" s="1"/>
  <c r="E27" i="8" s="1"/>
  <c r="B19" i="12" s="1"/>
  <c r="D26" i="2"/>
  <c r="E12" i="8" s="1"/>
  <c r="E23" i="8" s="1"/>
  <c r="B19" i="9" s="1"/>
  <c r="D25" i="2"/>
  <c r="E13" i="7" s="1"/>
  <c r="E27" i="7" s="1"/>
  <c r="B15" i="12" s="1"/>
  <c r="D24" i="2"/>
  <c r="E12" i="7" s="1"/>
  <c r="E23" i="7" s="1"/>
  <c r="B15" i="9" s="1"/>
  <c r="D23" i="2"/>
  <c r="E13" i="5" s="1"/>
  <c r="E27" i="5" s="1"/>
  <c r="B11" i="12" s="1"/>
  <c r="D22" i="2"/>
  <c r="E12" i="5" s="1"/>
  <c r="E23" i="5" s="1"/>
  <c r="B11" i="9" s="1"/>
  <c r="D21" i="2"/>
  <c r="E13" i="4" s="1"/>
  <c r="E27" i="4" s="1"/>
  <c r="B7" i="12" s="1"/>
  <c r="D20" i="2"/>
  <c r="E12" i="4" s="1"/>
  <c r="E23" i="4" s="1"/>
  <c r="B7" i="9" s="1"/>
  <c r="D12" i="2"/>
  <c r="E11" i="8" s="1"/>
  <c r="E26" i="8" s="1"/>
  <c r="B18" i="12" s="1"/>
  <c r="D11" i="2"/>
  <c r="E10" i="8" s="1"/>
  <c r="E22" i="8" s="1"/>
  <c r="B18" i="9" s="1"/>
  <c r="D10" i="2"/>
  <c r="E11" i="7" s="1"/>
  <c r="E26" i="7" s="1"/>
  <c r="B14" i="12" s="1"/>
  <c r="D9" i="2"/>
  <c r="E10" i="7" s="1"/>
  <c r="E22" i="7" s="1"/>
  <c r="B14" i="9" s="1"/>
  <c r="D8" i="2"/>
  <c r="E11" i="5" s="1"/>
  <c r="E26" i="5" s="1"/>
  <c r="B10" i="12" s="1"/>
  <c r="D7" i="2"/>
  <c r="E10" i="5" s="1"/>
  <c r="E22" i="5" s="1"/>
  <c r="B10" i="9" s="1"/>
  <c r="D6" i="2"/>
  <c r="E11" i="4" s="1"/>
  <c r="E26" i="4" s="1"/>
  <c r="B6" i="12" s="1"/>
  <c r="D5" i="2"/>
  <c r="E10" i="4" s="1"/>
  <c r="E22" i="4" s="1"/>
  <c r="B6" i="9" s="1"/>
  <c r="F20" i="1"/>
  <c r="O20" i="1" s="1"/>
  <c r="G8" i="4" s="1"/>
  <c r="G21" i="4" s="1"/>
  <c r="D5" i="9" s="1"/>
  <c r="G20" i="1"/>
  <c r="P20" i="1" s="1"/>
  <c r="H8" i="4" s="1"/>
  <c r="H21" i="4" s="1"/>
  <c r="E5" i="9" s="1"/>
  <c r="H20" i="1"/>
  <c r="Q20" i="1" s="1"/>
  <c r="I8" i="4" s="1"/>
  <c r="I21" i="4" s="1"/>
  <c r="F5" i="9" s="1"/>
  <c r="I20" i="1"/>
  <c r="R20" i="1" s="1"/>
  <c r="J8" i="4" s="1"/>
  <c r="J21" i="4" s="1"/>
  <c r="G5" i="9" s="1"/>
  <c r="F21" i="1"/>
  <c r="O21" i="1" s="1"/>
  <c r="G21" i="1"/>
  <c r="P21" i="1" s="1"/>
  <c r="H21" i="1"/>
  <c r="Q21" i="1" s="1"/>
  <c r="I9" i="4" s="1"/>
  <c r="I25" i="4" s="1"/>
  <c r="F5" i="12" s="1"/>
  <c r="I21" i="1"/>
  <c r="R21" i="1" s="1"/>
  <c r="J9" i="4" s="1"/>
  <c r="J25" i="4" s="1"/>
  <c r="G5" i="12" s="1"/>
  <c r="F22" i="1"/>
  <c r="O22" i="1" s="1"/>
  <c r="G8" i="5" s="1"/>
  <c r="G21" i="5" s="1"/>
  <c r="D9" i="9" s="1"/>
  <c r="G22" i="1"/>
  <c r="P22" i="1" s="1"/>
  <c r="H8" i="5" s="1"/>
  <c r="H21" i="5" s="1"/>
  <c r="E9" i="9" s="1"/>
  <c r="H22" i="1"/>
  <c r="I22" i="1"/>
  <c r="F23" i="1"/>
  <c r="O23" i="1" s="1"/>
  <c r="G9" i="5" s="1"/>
  <c r="G25" i="5" s="1"/>
  <c r="D9" i="12" s="1"/>
  <c r="G23" i="1"/>
  <c r="P23" i="1" s="1"/>
  <c r="H9" i="5" s="1"/>
  <c r="H25" i="5" s="1"/>
  <c r="E9" i="12" s="1"/>
  <c r="H23" i="1"/>
  <c r="Q23" i="1" s="1"/>
  <c r="I9" i="5" s="1"/>
  <c r="I25" i="5" s="1"/>
  <c r="F9" i="12" s="1"/>
  <c r="I23" i="1"/>
  <c r="R23" i="1" s="1"/>
  <c r="J9" i="5" s="1"/>
  <c r="J25" i="5" s="1"/>
  <c r="G9" i="12" s="1"/>
  <c r="F24" i="1"/>
  <c r="O24" i="1" s="1"/>
  <c r="G8" i="7" s="1"/>
  <c r="G21" i="7" s="1"/>
  <c r="D13" i="9" s="1"/>
  <c r="G24" i="1"/>
  <c r="P24" i="1" s="1"/>
  <c r="H8" i="7" s="1"/>
  <c r="H21" i="7" s="1"/>
  <c r="E13" i="9" s="1"/>
  <c r="H24" i="1"/>
  <c r="Q24" i="1" s="1"/>
  <c r="I8" i="7" s="1"/>
  <c r="I21" i="7" s="1"/>
  <c r="F13" i="9" s="1"/>
  <c r="I24" i="1"/>
  <c r="R24" i="1" s="1"/>
  <c r="J8" i="7" s="1"/>
  <c r="J21" i="7" s="1"/>
  <c r="G13" i="9" s="1"/>
  <c r="F25" i="1"/>
  <c r="G25" i="1"/>
  <c r="P25" i="1" s="1"/>
  <c r="H9" i="7" s="1"/>
  <c r="H25" i="7" s="1"/>
  <c r="E13" i="12" s="1"/>
  <c r="H25" i="1"/>
  <c r="Q25" i="1" s="1"/>
  <c r="I9" i="7" s="1"/>
  <c r="I25" i="7" s="1"/>
  <c r="F13" i="12" s="1"/>
  <c r="I25" i="1"/>
  <c r="R25" i="1" s="1"/>
  <c r="J9" i="7" s="1"/>
  <c r="J25" i="7" s="1"/>
  <c r="G13" i="12" s="1"/>
  <c r="F26" i="1"/>
  <c r="O26" i="1" s="1"/>
  <c r="G8" i="8" s="1"/>
  <c r="G21" i="8" s="1"/>
  <c r="D17" i="9" s="1"/>
  <c r="G26" i="1"/>
  <c r="P26" i="1" s="1"/>
  <c r="H8" i="8" s="1"/>
  <c r="H21" i="8" s="1"/>
  <c r="E17" i="9" s="1"/>
  <c r="H26" i="1"/>
  <c r="Q26" i="1" s="1"/>
  <c r="I8" i="8" s="1"/>
  <c r="I21" i="8" s="1"/>
  <c r="F17" i="9" s="1"/>
  <c r="I26" i="1"/>
  <c r="R26" i="1" s="1"/>
  <c r="J8" i="8" s="1"/>
  <c r="J21" i="8" s="1"/>
  <c r="G17" i="9" s="1"/>
  <c r="F27" i="1"/>
  <c r="O27" i="1" s="1"/>
  <c r="G9" i="8" s="1"/>
  <c r="G25" i="8" s="1"/>
  <c r="D17" i="12" s="1"/>
  <c r="G27" i="1"/>
  <c r="P27" i="1" s="1"/>
  <c r="H9" i="8" s="1"/>
  <c r="H25" i="8" s="1"/>
  <c r="E17" i="12" s="1"/>
  <c r="H27" i="1"/>
  <c r="Q27" i="1" s="1"/>
  <c r="I9" i="8" s="1"/>
  <c r="I25" i="8" s="1"/>
  <c r="F17" i="12" s="1"/>
  <c r="I27" i="1"/>
  <c r="R27" i="1" s="1"/>
  <c r="J9" i="8" s="1"/>
  <c r="J25" i="8" s="1"/>
  <c r="G17" i="12" s="1"/>
  <c r="E21" i="1"/>
  <c r="E22" i="1"/>
  <c r="N22" i="1" s="1"/>
  <c r="F8" i="5" s="1"/>
  <c r="F21" i="5" s="1"/>
  <c r="C9" i="9" s="1"/>
  <c r="E23" i="1"/>
  <c r="E24" i="1"/>
  <c r="E25" i="1"/>
  <c r="E26" i="1"/>
  <c r="E27" i="1"/>
  <c r="E20" i="1"/>
  <c r="N20" i="1" s="1"/>
  <c r="F8" i="4" s="1"/>
  <c r="F21" i="4" s="1"/>
  <c r="C5" i="9" s="1"/>
  <c r="N21" i="1"/>
  <c r="F9" i="4" s="1"/>
  <c r="F25" i="4" s="1"/>
  <c r="C5" i="12" s="1"/>
  <c r="Q22" i="1"/>
  <c r="I8" i="5" s="1"/>
  <c r="I21" i="5" s="1"/>
  <c r="F9" i="9" s="1"/>
  <c r="R22" i="1"/>
  <c r="J8" i="5" s="1"/>
  <c r="J21" i="5" s="1"/>
  <c r="G9" i="9" s="1"/>
  <c r="O25" i="1"/>
  <c r="M27" i="1"/>
  <c r="E9" i="8" s="1"/>
  <c r="E25" i="8" s="1"/>
  <c r="B17" i="12" s="1"/>
  <c r="D27" i="1"/>
  <c r="M26" i="1"/>
  <c r="E8" i="8" s="1"/>
  <c r="E21" i="8" s="1"/>
  <c r="B17" i="9" s="1"/>
  <c r="D26" i="1"/>
  <c r="M25" i="1"/>
  <c r="E9" i="7" s="1"/>
  <c r="E25" i="7" s="1"/>
  <c r="B13" i="12" s="1"/>
  <c r="D25" i="1"/>
  <c r="M24" i="1"/>
  <c r="E8" i="7" s="1"/>
  <c r="E21" i="7" s="1"/>
  <c r="B13" i="9" s="1"/>
  <c r="D24" i="1"/>
  <c r="M23" i="1"/>
  <c r="E9" i="5" s="1"/>
  <c r="E25" i="5" s="1"/>
  <c r="B9" i="12" s="1"/>
  <c r="D23" i="1"/>
  <c r="M22" i="1"/>
  <c r="E8" i="5" s="1"/>
  <c r="E21" i="5" s="1"/>
  <c r="B9" i="9" s="1"/>
  <c r="D22" i="1"/>
  <c r="M21" i="1"/>
  <c r="D21" i="1"/>
  <c r="M20" i="1"/>
  <c r="D20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1" i="1"/>
  <c r="O11" i="1"/>
  <c r="P11" i="1"/>
  <c r="Q11" i="1"/>
  <c r="R11" i="1"/>
  <c r="N12" i="1"/>
  <c r="O12" i="1"/>
  <c r="P12" i="1"/>
  <c r="Q12" i="1"/>
  <c r="R12" i="1"/>
  <c r="O5" i="1"/>
  <c r="P5" i="1"/>
  <c r="Q5" i="1"/>
  <c r="R5" i="1"/>
  <c r="N5" i="1"/>
  <c r="M12" i="1"/>
  <c r="M11" i="1"/>
  <c r="M9" i="1"/>
  <c r="M8" i="1"/>
  <c r="M7" i="1"/>
  <c r="M6" i="1"/>
  <c r="M5" i="1"/>
  <c r="D12" i="1"/>
  <c r="D11" i="1"/>
  <c r="D9" i="1"/>
  <c r="D8" i="1"/>
  <c r="D7" i="1"/>
  <c r="D6" i="1"/>
  <c r="D5" i="1"/>
  <c r="E15" i="4" l="1"/>
  <c r="E28" i="4" s="1"/>
  <c r="B8" i="12" s="1"/>
  <c r="F4" i="12"/>
  <c r="E8" i="4"/>
  <c r="E21" i="4" s="1"/>
  <c r="B5" i="9" s="1"/>
  <c r="C4" i="12"/>
  <c r="D4" i="12"/>
  <c r="E9" i="4"/>
  <c r="E25" i="4" s="1"/>
  <c r="B5" i="12" s="1"/>
  <c r="E4" i="12"/>
  <c r="G4" i="12"/>
  <c r="N23" i="1"/>
  <c r="F9" i="5" s="1"/>
  <c r="F25" i="5" s="1"/>
  <c r="C9" i="12" s="1"/>
  <c r="N24" i="1"/>
  <c r="F8" i="7" s="1"/>
  <c r="F21" i="7" s="1"/>
  <c r="C13" i="9" s="1"/>
  <c r="N25" i="1"/>
  <c r="F9" i="7" s="1"/>
  <c r="F25" i="7" s="1"/>
  <c r="C13" i="12" s="1"/>
  <c r="N27" i="1" l="1"/>
  <c r="F9" i="8" s="1"/>
  <c r="F25" i="8" s="1"/>
  <c r="C17" i="12" s="1"/>
  <c r="N26" i="1" l="1"/>
  <c r="F8" i="8" s="1"/>
  <c r="F21" i="8" s="1"/>
  <c r="C17" i="9" s="1"/>
</calcChain>
</file>

<file path=xl/sharedStrings.xml><?xml version="1.0" encoding="utf-8"?>
<sst xmlns="http://schemas.openxmlformats.org/spreadsheetml/2006/main" count="129" uniqueCount="25">
  <si>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</si>
  <si>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</si>
  <si>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</si>
  <si>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</si>
  <si>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</si>
  <si>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</si>
  <si>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</si>
  <si>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</si>
  <si>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</si>
  <si>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</si>
  <si>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</si>
  <si>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</si>
  <si>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</si>
  <si>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</si>
  <si>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</si>
  <si>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</si>
  <si>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</si>
  <si>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</si>
  <si>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</si>
  <si>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</si>
  <si>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</si>
  <si>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</si>
  <si>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</si>
  <si>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</si>
  <si>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Li's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</si>
</sst>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5488"/>
        <c:axId val="101086048"/>
      </c:lineChart>
      <c:catAx>
        <c:axId val="1010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086048"/>
        <c:crosses val="autoZero"/>
        <c:auto val="1"/>
        <c:lblAlgn val="ctr"/>
        <c:lblOffset val="100"/>
        <c:noMultiLvlLbl val="0"/>
      </c:catAx>
      <c:valAx>
        <c:axId val="101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39792"/>
        <c:axId val="270240352"/>
      </c:lineChart>
      <c:catAx>
        <c:axId val="2702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240352"/>
        <c:crosses val="autoZero"/>
        <c:auto val="1"/>
        <c:lblAlgn val="ctr"/>
        <c:lblOffset val="100"/>
        <c:noMultiLvlLbl val="0"/>
      </c:catAx>
      <c:valAx>
        <c:axId val="270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800566665820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26112"/>
        <c:axId val="270426672"/>
      </c:lineChart>
      <c:catAx>
        <c:axId val="2704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26672"/>
        <c:crosses val="autoZero"/>
        <c:auto val="1"/>
        <c:lblAlgn val="ctr"/>
        <c:lblOffset val="100"/>
        <c:noMultiLvlLbl val="0"/>
      </c:catAx>
      <c:valAx>
        <c:axId val="270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1152"/>
        <c:axId val="270431712"/>
      </c:lineChart>
      <c:catAx>
        <c:axId val="2704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31712"/>
        <c:crosses val="autoZero"/>
        <c:auto val="1"/>
        <c:lblAlgn val="ctr"/>
        <c:lblOffset val="100"/>
        <c:noMultiLvlLbl val="0"/>
      </c:catAx>
      <c:valAx>
        <c:axId val="2704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31104"/>
        <c:axId val="271231664"/>
      </c:lineChart>
      <c:catAx>
        <c:axId val="2712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1664"/>
        <c:crosses val="autoZero"/>
        <c:auto val="1"/>
        <c:lblAlgn val="ctr"/>
        <c:lblOffset val="100"/>
        <c:noMultiLvlLbl val="0"/>
      </c:catAx>
      <c:valAx>
        <c:axId val="2712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36144"/>
        <c:axId val="270760896"/>
      </c:lineChart>
      <c:catAx>
        <c:axId val="2712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60896"/>
        <c:crosses val="autoZero"/>
        <c:auto val="1"/>
        <c:lblAlgn val="ctr"/>
        <c:lblOffset val="100"/>
        <c:noMultiLvlLbl val="0"/>
      </c:catAx>
      <c:valAx>
        <c:axId val="2707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46162190486496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65376"/>
        <c:axId val="270765936"/>
      </c:lineChart>
      <c:catAx>
        <c:axId val="2707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65936"/>
        <c:crosses val="autoZero"/>
        <c:auto val="1"/>
        <c:lblAlgn val="ctr"/>
        <c:lblOffset val="100"/>
        <c:noMultiLvlLbl val="0"/>
      </c:catAx>
      <c:valAx>
        <c:axId val="270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401141235449817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320592"/>
        <c:axId val="271321152"/>
      </c:lineChart>
      <c:catAx>
        <c:axId val="2713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321152"/>
        <c:crosses val="autoZero"/>
        <c:auto val="1"/>
        <c:lblAlgn val="ctr"/>
        <c:lblOffset val="100"/>
        <c:noMultiLvlLbl val="0"/>
      </c:catAx>
      <c:valAx>
        <c:axId val="2713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3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1714833921621866"/>
          <c:w val="0.84155691058490389"/>
          <c:h val="0.7360115847588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'100,000 '!$D$5</c:f>
              <c:strCache>
                <c:ptCount val="1"/>
                <c:pt idx="0">
                  <c:v>Li's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'100,000 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'100,000 '!$D$6:$D$13</c:f>
              <c:numCache>
                <c:formatCode>#,##0_ </c:formatCode>
                <c:ptCount val="8"/>
                <c:pt idx="0">
                  <c:v>4325</c:v>
                </c:pt>
                <c:pt idx="1">
                  <c:v>2546</c:v>
                </c:pt>
                <c:pt idx="2">
                  <c:v>1986</c:v>
                </c:pt>
                <c:pt idx="3">
                  <c:v>2138</c:v>
                </c:pt>
                <c:pt idx="4">
                  <c:v>2167</c:v>
                </c:pt>
                <c:pt idx="5">
                  <c:v>2368</c:v>
                </c:pt>
                <c:pt idx="6">
                  <c:v>2357</c:v>
                </c:pt>
                <c:pt idx="7">
                  <c:v>2174</c:v>
                </c:pt>
              </c:numCache>
            </c:numRef>
          </c:val>
        </c:ser>
        <c:ser>
          <c:idx val="1"/>
          <c:order val="1"/>
          <c:tx>
            <c:strRef>
              <c:f>'100,000 '!$E$5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"/>
            </a:ln>
            <a:effectLst/>
          </c:spPr>
          <c:invertIfNegative val="0"/>
          <c:cat>
            <c:strRef>
              <c:f>'100,000 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'100,000 '!$E$6:$E$13</c:f>
              <c:numCache>
                <c:formatCode>#,##0_ </c:formatCode>
                <c:ptCount val="8"/>
                <c:pt idx="0">
                  <c:v>1934.63</c:v>
                </c:pt>
                <c:pt idx="1">
                  <c:v>369989</c:v>
                </c:pt>
                <c:pt idx="2">
                  <c:v>1905.82</c:v>
                </c:pt>
                <c:pt idx="3">
                  <c:v>351443</c:v>
                </c:pt>
                <c:pt idx="4">
                  <c:v>1902.19</c:v>
                </c:pt>
                <c:pt idx="5">
                  <c:v>357935</c:v>
                </c:pt>
                <c:pt idx="6">
                  <c:v>2037.43</c:v>
                </c:pt>
                <c:pt idx="7">
                  <c:v>356980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25632"/>
        <c:axId val="271326192"/>
      </c:barChart>
      <c:catAx>
        <c:axId val="2713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326192"/>
        <c:crosses val="autoZero"/>
        <c:auto val="1"/>
        <c:lblAlgn val="ctr"/>
        <c:lblOffset val="100"/>
        <c:noMultiLvlLbl val="0"/>
      </c:catAx>
      <c:valAx>
        <c:axId val="271326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8123257738141507E-2"/>
              <c:y val="1.742673545117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79396209088082093"/>
          <c:h val="4.91820489651908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3</xdr:row>
      <xdr:rowOff>85725</xdr:rowOff>
    </xdr:from>
    <xdr:to>
      <xdr:col>15</xdr:col>
      <xdr:colOff>447675</xdr:colOff>
      <xdr:row>16</xdr:row>
      <xdr:rowOff>123825</xdr:rowOff>
    </xdr:to>
    <xdr:graphicFrame macro="">
      <xdr:nvGraphicFramePr>
        <xdr:cNvPr id="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27"/>
  <sheetViews>
    <sheetView topLeftCell="C1" zoomScale="85" zoomScaleNormal="85" workbookViewId="0">
      <selection activeCell="M5" sqref="M5:M12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22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22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23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23</v>
      </c>
      <c r="M6" s="4" t="str">
        <f>K5 &amp; " (" &amp; L6 &amp; ")"</f>
        <v>STRING (Select)</v>
      </c>
      <c r="N6" s="4">
        <f t="shared" ref="N6:N12" si="1">E6/1000</f>
        <v>0.1</v>
      </c>
      <c r="O6" s="4">
        <f t="shared" ref="O6:O12" si="2">F6/1000</f>
        <v>0.2</v>
      </c>
      <c r="P6" s="4">
        <f t="shared" ref="P6:P12" si="3">G6/1000</f>
        <v>0.3</v>
      </c>
      <c r="Q6" s="4">
        <f t="shared" ref="Q6:Q12" si="4">H6/1000</f>
        <v>0.4</v>
      </c>
      <c r="R6" s="4">
        <f t="shared" ref="R6:R12" si="5">I6/1000</f>
        <v>0.5</v>
      </c>
    </row>
    <row r="7" spans="2:18" x14ac:dyDescent="0.25">
      <c r="B7" s="4" t="s">
        <v>12</v>
      </c>
      <c r="C7" s="4" t="s">
        <v>22</v>
      </c>
      <c r="D7" s="4" t="str">
        <f>B7 &amp; " (" &amp; C7 &amp; ")"</f>
        <v>BOOLEAN (Insert)</v>
      </c>
      <c r="E7" s="4">
        <v>10</v>
      </c>
      <c r="F7" s="4">
        <v>20</v>
      </c>
      <c r="G7" s="4">
        <v>30</v>
      </c>
      <c r="H7" s="4">
        <v>40</v>
      </c>
      <c r="I7" s="4">
        <v>50</v>
      </c>
      <c r="J7" s="4"/>
      <c r="K7" s="4" t="s">
        <v>12</v>
      </c>
      <c r="L7" s="4" t="s">
        <v>22</v>
      </c>
      <c r="M7" s="4" t="str">
        <f>K7 &amp; " (" &amp; L7 &amp; ")"</f>
        <v>BOOLEAN (Insert)</v>
      </c>
      <c r="N7" s="4">
        <f t="shared" si="1"/>
        <v>0.01</v>
      </c>
      <c r="O7" s="4">
        <f t="shared" si="2"/>
        <v>0.02</v>
      </c>
      <c r="P7" s="4">
        <f t="shared" si="3"/>
        <v>0.03</v>
      </c>
      <c r="Q7" s="4">
        <f t="shared" si="4"/>
        <v>0.04</v>
      </c>
      <c r="R7" s="4">
        <f t="shared" si="5"/>
        <v>0.05</v>
      </c>
    </row>
    <row r="8" spans="2:18" x14ac:dyDescent="0.25">
      <c r="B8" s="4"/>
      <c r="C8" s="4" t="s">
        <v>23</v>
      </c>
      <c r="D8" s="4" t="str">
        <f>B7 &amp; " (" &amp; C8 &amp; ")"</f>
        <v>BOOLEAN (Select)</v>
      </c>
      <c r="E8" s="4">
        <v>20</v>
      </c>
      <c r="F8" s="4">
        <v>40</v>
      </c>
      <c r="G8" s="4">
        <v>60</v>
      </c>
      <c r="H8" s="4">
        <v>80</v>
      </c>
      <c r="I8" s="4">
        <v>100</v>
      </c>
      <c r="J8" s="4"/>
      <c r="K8" s="4"/>
      <c r="L8" s="4" t="s">
        <v>23</v>
      </c>
      <c r="M8" s="4" t="str">
        <f>K7 &amp; " (" &amp; L8 &amp; ")"</f>
        <v>BOOLEAN (Select)</v>
      </c>
      <c r="N8" s="4">
        <f t="shared" si="1"/>
        <v>0.02</v>
      </c>
      <c r="O8" s="4">
        <f t="shared" si="2"/>
        <v>0.04</v>
      </c>
      <c r="P8" s="4">
        <f t="shared" si="3"/>
        <v>0.06</v>
      </c>
      <c r="Q8" s="4">
        <f t="shared" si="4"/>
        <v>0.08</v>
      </c>
      <c r="R8" s="4">
        <f t="shared" si="5"/>
        <v>0.1</v>
      </c>
    </row>
    <row r="9" spans="2:18" x14ac:dyDescent="0.25">
      <c r="B9" s="4" t="s">
        <v>21</v>
      </c>
      <c r="C9" s="4" t="s">
        <v>22</v>
      </c>
      <c r="D9" s="4" t="str">
        <f>B9 &amp; " (" &amp; C9 &amp; ")"</f>
        <v>INTEGER (Insert)</v>
      </c>
      <c r="E9" s="4">
        <v>50</v>
      </c>
      <c r="F9" s="4">
        <v>100</v>
      </c>
      <c r="G9" s="4">
        <v>150</v>
      </c>
      <c r="H9" s="4">
        <v>200</v>
      </c>
      <c r="I9" s="4">
        <v>250</v>
      </c>
      <c r="J9" s="4"/>
      <c r="K9" s="4" t="s">
        <v>11</v>
      </c>
      <c r="L9" s="4" t="s">
        <v>22</v>
      </c>
      <c r="M9" s="4" t="str">
        <f>K9 &amp; " (" &amp; L9 &amp; ")"</f>
        <v>INTEGER (Insert)</v>
      </c>
      <c r="N9" s="4">
        <f t="shared" si="1"/>
        <v>0.05</v>
      </c>
      <c r="O9" s="4">
        <f t="shared" si="2"/>
        <v>0.1</v>
      </c>
      <c r="P9" s="4">
        <f t="shared" si="3"/>
        <v>0.15</v>
      </c>
      <c r="Q9" s="4">
        <f t="shared" si="4"/>
        <v>0.2</v>
      </c>
      <c r="R9" s="4">
        <f t="shared" si="5"/>
        <v>0.25</v>
      </c>
    </row>
    <row r="10" spans="2:18" x14ac:dyDescent="0.25">
      <c r="B10" s="4"/>
      <c r="C10" s="4" t="s">
        <v>23</v>
      </c>
      <c r="D10" s="4" t="str">
        <f>B9 &amp; " (" &amp; C10 &amp; ")"</f>
        <v>INTEGER (Select)</v>
      </c>
      <c r="E10" s="4">
        <v>50</v>
      </c>
      <c r="F10" s="4">
        <v>100</v>
      </c>
      <c r="G10" s="4">
        <v>150</v>
      </c>
      <c r="H10" s="4">
        <v>200</v>
      </c>
      <c r="I10" s="4">
        <v>250</v>
      </c>
      <c r="J10" s="4"/>
      <c r="K10" s="4"/>
      <c r="L10" s="4" t="s">
        <v>23</v>
      </c>
      <c r="M10" s="4" t="str">
        <f>K9 &amp; " (" &amp; L10 &amp; ")"</f>
        <v>INTEGER (Select)</v>
      </c>
      <c r="N10" s="4">
        <f t="shared" si="1"/>
        <v>0.05</v>
      </c>
      <c r="O10" s="4">
        <f t="shared" si="2"/>
        <v>0.1</v>
      </c>
      <c r="P10" s="4">
        <f t="shared" si="3"/>
        <v>0.15</v>
      </c>
      <c r="Q10" s="4">
        <f t="shared" si="4"/>
        <v>0.2</v>
      </c>
      <c r="R10" s="4">
        <f t="shared" si="5"/>
        <v>0.25</v>
      </c>
    </row>
    <row r="11" spans="2:18" x14ac:dyDescent="0.25">
      <c r="B11" s="4" t="s">
        <v>1</v>
      </c>
      <c r="C11" s="4" t="s">
        <v>22</v>
      </c>
      <c r="D11" s="4" t="str">
        <f>B11 &amp; " (" &amp; C11 &amp; ")"</f>
        <v>REAL (Insert)</v>
      </c>
      <c r="E11" s="4">
        <v>50</v>
      </c>
      <c r="F11" s="4">
        <v>100</v>
      </c>
      <c r="G11" s="4">
        <v>150</v>
      </c>
      <c r="H11" s="4">
        <v>200</v>
      </c>
      <c r="I11" s="4">
        <v>250</v>
      </c>
      <c r="J11" s="3"/>
      <c r="K11" s="4" t="s">
        <v>1</v>
      </c>
      <c r="L11" s="4" t="s">
        <v>22</v>
      </c>
      <c r="M11" s="4" t="str">
        <f>K11 &amp; " (" &amp; L11 &amp; ")"</f>
        <v>REAL (Insert)</v>
      </c>
      <c r="N11" s="4">
        <f t="shared" si="1"/>
        <v>0.05</v>
      </c>
      <c r="O11" s="4">
        <f t="shared" si="2"/>
        <v>0.1</v>
      </c>
      <c r="P11" s="4">
        <f t="shared" si="3"/>
        <v>0.15</v>
      </c>
      <c r="Q11" s="4">
        <f t="shared" si="4"/>
        <v>0.2</v>
      </c>
      <c r="R11" s="4">
        <f t="shared" si="5"/>
        <v>0.25</v>
      </c>
    </row>
    <row r="12" spans="2:18" x14ac:dyDescent="0.25">
      <c r="B12" s="4"/>
      <c r="C12" s="4" t="s">
        <v>23</v>
      </c>
      <c r="D12" s="4" t="str">
        <f>B11 &amp; " (" &amp; C12 &amp; ")"</f>
        <v>REAL (Select)</v>
      </c>
      <c r="E12" s="4">
        <v>50</v>
      </c>
      <c r="F12" s="4">
        <v>100</v>
      </c>
      <c r="G12" s="4">
        <v>150</v>
      </c>
      <c r="H12" s="4">
        <v>200</v>
      </c>
      <c r="I12" s="4">
        <v>250</v>
      </c>
      <c r="J12" s="3"/>
      <c r="K12" s="4"/>
      <c r="L12" s="4" t="s">
        <v>23</v>
      </c>
      <c r="M12" s="4" t="str">
        <f>K11 &amp; " (" &amp; L12 &amp; ")"</f>
        <v>REAL (Select)</v>
      </c>
      <c r="N12" s="4">
        <f t="shared" si="1"/>
        <v>0.05</v>
      </c>
      <c r="O12" s="4">
        <f t="shared" si="2"/>
        <v>0.1</v>
      </c>
      <c r="P12" s="4">
        <f t="shared" si="3"/>
        <v>0.15</v>
      </c>
      <c r="Q12" s="4">
        <f t="shared" si="4"/>
        <v>0.2</v>
      </c>
      <c r="R12" s="4">
        <f t="shared" si="5"/>
        <v>0.25</v>
      </c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4" t="s">
        <v>3</v>
      </c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5" t="s">
        <v>18</v>
      </c>
      <c r="C16" s="4">
        <v>10</v>
      </c>
      <c r="D16" s="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 t="s">
        <v>17</v>
      </c>
      <c r="D18" s="4" t="s">
        <v>6</v>
      </c>
      <c r="E18" s="3"/>
      <c r="F18" s="3"/>
      <c r="G18" s="3"/>
      <c r="H18" s="3"/>
      <c r="I18" s="3"/>
      <c r="J18" s="4"/>
      <c r="K18" s="3"/>
      <c r="L18" s="3" t="s">
        <v>17</v>
      </c>
      <c r="M18" s="4" t="s">
        <v>5</v>
      </c>
      <c r="N18" s="3"/>
      <c r="O18" s="3"/>
      <c r="P18" s="3"/>
      <c r="Q18" s="3"/>
      <c r="R18" s="3"/>
    </row>
    <row r="19" spans="2:18" x14ac:dyDescent="0.25">
      <c r="B19" s="3"/>
      <c r="C19" s="3"/>
      <c r="D19" s="4" t="s">
        <v>0</v>
      </c>
      <c r="E19" s="4">
        <v>200000</v>
      </c>
      <c r="F19" s="4">
        <v>400000</v>
      </c>
      <c r="G19" s="4">
        <v>600000</v>
      </c>
      <c r="H19" s="4">
        <v>800000</v>
      </c>
      <c r="I19" s="4">
        <v>1000000</v>
      </c>
      <c r="J19" s="4"/>
      <c r="K19" s="3"/>
      <c r="L19" s="3"/>
      <c r="M19" s="4" t="s">
        <v>0</v>
      </c>
      <c r="N19" s="4">
        <v>200000</v>
      </c>
      <c r="O19" s="4">
        <v>400000</v>
      </c>
      <c r="P19" s="4">
        <v>600000</v>
      </c>
      <c r="Q19" s="4">
        <v>800000</v>
      </c>
      <c r="R19" s="4">
        <v>1000000</v>
      </c>
    </row>
    <row r="20" spans="2:18" x14ac:dyDescent="0.25">
      <c r="B20" s="4" t="s">
        <v>10</v>
      </c>
      <c r="C20" s="4" t="s">
        <v>22</v>
      </c>
      <c r="D20" s="4" t="str">
        <f>B20 &amp; " (" &amp; C20 &amp; ")"</f>
        <v>STRING (Insert)</v>
      </c>
      <c r="E20" s="4">
        <f t="shared" ref="E20:I27" si="6">E5+E$19*$C$16</f>
        <v>2000100</v>
      </c>
      <c r="F20" s="4">
        <f t="shared" si="6"/>
        <v>4000200</v>
      </c>
      <c r="G20" s="4">
        <f t="shared" si="6"/>
        <v>6000300</v>
      </c>
      <c r="H20" s="4">
        <f t="shared" si="6"/>
        <v>8000400</v>
      </c>
      <c r="I20" s="4">
        <f t="shared" si="6"/>
        <v>10000500</v>
      </c>
      <c r="J20" s="4"/>
      <c r="K20" s="4" t="s">
        <v>10</v>
      </c>
      <c r="L20" s="4" t="s">
        <v>22</v>
      </c>
      <c r="M20" s="4" t="str">
        <f>K20 &amp; " (" &amp; L20 &amp; ")"</f>
        <v>STRING (Insert)</v>
      </c>
      <c r="N20" s="4">
        <f t="shared" ref="N20:N27" si="7">E20/1000</f>
        <v>2000.1</v>
      </c>
      <c r="O20" s="4">
        <f t="shared" ref="O20:O27" si="8">F20/1000</f>
        <v>4000.2</v>
      </c>
      <c r="P20" s="4">
        <f t="shared" ref="P20:P27" si="9">G20/1000</f>
        <v>6000.3</v>
      </c>
      <c r="Q20" s="4">
        <f t="shared" ref="Q20:Q27" si="10">H20/1000</f>
        <v>8000.4</v>
      </c>
      <c r="R20" s="4">
        <f t="shared" ref="R20:R27" si="11">I20/1000</f>
        <v>10000.5</v>
      </c>
    </row>
    <row r="21" spans="2:18" x14ac:dyDescent="0.25">
      <c r="B21" s="4"/>
      <c r="C21" s="4" t="s">
        <v>23</v>
      </c>
      <c r="D21" s="4" t="str">
        <f>B20 &amp; " (" &amp; C21 &amp; ")"</f>
        <v>STRING (Select)</v>
      </c>
      <c r="E21" s="4">
        <f t="shared" si="6"/>
        <v>2000100</v>
      </c>
      <c r="F21" s="4">
        <f t="shared" si="6"/>
        <v>4000200</v>
      </c>
      <c r="G21" s="4">
        <f t="shared" si="6"/>
        <v>6000300</v>
      </c>
      <c r="H21" s="4">
        <f t="shared" si="6"/>
        <v>8000400</v>
      </c>
      <c r="I21" s="4">
        <f t="shared" si="6"/>
        <v>10000500</v>
      </c>
      <c r="J21" s="4"/>
      <c r="K21" s="4"/>
      <c r="L21" s="4" t="s">
        <v>23</v>
      </c>
      <c r="M21" s="4" t="str">
        <f>K20 &amp; " (" &amp; L21 &amp; ")"</f>
        <v>STRING (Select)</v>
      </c>
      <c r="N21" s="4">
        <f t="shared" si="7"/>
        <v>2000.1</v>
      </c>
      <c r="O21" s="4">
        <f t="shared" si="8"/>
        <v>4000.2</v>
      </c>
      <c r="P21" s="4">
        <f t="shared" si="9"/>
        <v>6000.3</v>
      </c>
      <c r="Q21" s="4">
        <f t="shared" si="10"/>
        <v>8000.4</v>
      </c>
      <c r="R21" s="4">
        <f t="shared" si="11"/>
        <v>10000.5</v>
      </c>
    </row>
    <row r="22" spans="2:18" x14ac:dyDescent="0.25">
      <c r="B22" s="4" t="s">
        <v>12</v>
      </c>
      <c r="C22" s="4" t="s">
        <v>22</v>
      </c>
      <c r="D22" s="4" t="str">
        <f>B22 &amp; " (" &amp; C22 &amp; ")"</f>
        <v>BOOLEAN (Insert)</v>
      </c>
      <c r="E22" s="4">
        <f t="shared" si="6"/>
        <v>2000010</v>
      </c>
      <c r="F22" s="4">
        <f t="shared" si="6"/>
        <v>4000020</v>
      </c>
      <c r="G22" s="4">
        <f t="shared" si="6"/>
        <v>6000030</v>
      </c>
      <c r="H22" s="4">
        <f t="shared" si="6"/>
        <v>8000040</v>
      </c>
      <c r="I22" s="4">
        <f t="shared" si="6"/>
        <v>10000050</v>
      </c>
      <c r="J22" s="4"/>
      <c r="K22" s="4" t="s">
        <v>12</v>
      </c>
      <c r="L22" s="4" t="s">
        <v>22</v>
      </c>
      <c r="M22" s="4" t="str">
        <f>K22 &amp; " (" &amp; L22 &amp; ")"</f>
        <v>BOOLEAN (Insert)</v>
      </c>
      <c r="N22" s="4">
        <f t="shared" si="7"/>
        <v>2000.01</v>
      </c>
      <c r="O22" s="4">
        <f t="shared" si="8"/>
        <v>4000.02</v>
      </c>
      <c r="P22" s="4">
        <f t="shared" si="9"/>
        <v>6000.03</v>
      </c>
      <c r="Q22" s="4">
        <f t="shared" si="10"/>
        <v>8000.04</v>
      </c>
      <c r="R22" s="4">
        <f t="shared" si="11"/>
        <v>10000.049999999999</v>
      </c>
    </row>
    <row r="23" spans="2:18" x14ac:dyDescent="0.25">
      <c r="B23" s="4"/>
      <c r="C23" s="4" t="s">
        <v>23</v>
      </c>
      <c r="D23" s="4" t="str">
        <f>B22 &amp; " (" &amp; C23 &amp; ")"</f>
        <v>BOOLEAN (Select)</v>
      </c>
      <c r="E23" s="4">
        <f t="shared" si="6"/>
        <v>2000020</v>
      </c>
      <c r="F23" s="4">
        <f t="shared" si="6"/>
        <v>4000040</v>
      </c>
      <c r="G23" s="4">
        <f t="shared" si="6"/>
        <v>6000060</v>
      </c>
      <c r="H23" s="4">
        <f t="shared" si="6"/>
        <v>8000080</v>
      </c>
      <c r="I23" s="4">
        <f t="shared" si="6"/>
        <v>10000100</v>
      </c>
      <c r="J23" s="4"/>
      <c r="K23" s="4"/>
      <c r="L23" s="4" t="s">
        <v>23</v>
      </c>
      <c r="M23" s="4" t="str">
        <f>K22 &amp; " (" &amp; L23 &amp; ")"</f>
        <v>BOOLEAN (Select)</v>
      </c>
      <c r="N23" s="4">
        <f t="shared" si="7"/>
        <v>2000.02</v>
      </c>
      <c r="O23" s="4">
        <f t="shared" si="8"/>
        <v>4000.04</v>
      </c>
      <c r="P23" s="4">
        <f t="shared" si="9"/>
        <v>6000.06</v>
      </c>
      <c r="Q23" s="4">
        <f t="shared" si="10"/>
        <v>8000.08</v>
      </c>
      <c r="R23" s="4">
        <f t="shared" si="11"/>
        <v>10000.1</v>
      </c>
    </row>
    <row r="24" spans="2:18" x14ac:dyDescent="0.25">
      <c r="B24" s="4" t="s">
        <v>11</v>
      </c>
      <c r="C24" s="4" t="s">
        <v>22</v>
      </c>
      <c r="D24" s="4" t="str">
        <f>B24 &amp; " (" &amp; C24 &amp; ")"</f>
        <v>INTEGER (Insert)</v>
      </c>
      <c r="E24" s="4">
        <f t="shared" si="6"/>
        <v>2000050</v>
      </c>
      <c r="F24" s="4">
        <f t="shared" si="6"/>
        <v>4000100</v>
      </c>
      <c r="G24" s="4">
        <f t="shared" si="6"/>
        <v>6000150</v>
      </c>
      <c r="H24" s="4">
        <f t="shared" si="6"/>
        <v>8000200</v>
      </c>
      <c r="I24" s="4">
        <f t="shared" si="6"/>
        <v>10000250</v>
      </c>
      <c r="J24" s="4"/>
      <c r="K24" s="4" t="s">
        <v>11</v>
      </c>
      <c r="L24" s="4" t="s">
        <v>22</v>
      </c>
      <c r="M24" s="4" t="str">
        <f>K24 &amp; " (" &amp; L24 &amp; ")"</f>
        <v>INTEGER (Insert)</v>
      </c>
      <c r="N24" s="4">
        <f t="shared" si="7"/>
        <v>2000.05</v>
      </c>
      <c r="O24" s="4">
        <f t="shared" si="8"/>
        <v>4000.1</v>
      </c>
      <c r="P24" s="4">
        <f t="shared" si="9"/>
        <v>6000.15</v>
      </c>
      <c r="Q24" s="4">
        <f t="shared" si="10"/>
        <v>8000.2</v>
      </c>
      <c r="R24" s="4">
        <f t="shared" si="11"/>
        <v>10000.25</v>
      </c>
    </row>
    <row r="25" spans="2:18" x14ac:dyDescent="0.25">
      <c r="B25" s="4"/>
      <c r="C25" s="4" t="s">
        <v>23</v>
      </c>
      <c r="D25" s="4" t="str">
        <f>B24 &amp; " (" &amp; C25 &amp; ")"</f>
        <v>INTEGER (Select)</v>
      </c>
      <c r="E25" s="4">
        <f t="shared" si="6"/>
        <v>2000050</v>
      </c>
      <c r="F25" s="4">
        <f t="shared" si="6"/>
        <v>4000100</v>
      </c>
      <c r="G25" s="4">
        <f t="shared" si="6"/>
        <v>6000150</v>
      </c>
      <c r="H25" s="4">
        <f t="shared" si="6"/>
        <v>8000200</v>
      </c>
      <c r="I25" s="4">
        <f t="shared" si="6"/>
        <v>10000250</v>
      </c>
      <c r="J25" s="4"/>
      <c r="K25" s="4"/>
      <c r="L25" s="4" t="s">
        <v>23</v>
      </c>
      <c r="M25" s="4" t="str">
        <f>K24 &amp; " (" &amp; L25 &amp; ")"</f>
        <v>INTEGER (Select)</v>
      </c>
      <c r="N25" s="4">
        <f t="shared" si="7"/>
        <v>2000.05</v>
      </c>
      <c r="O25" s="4">
        <f t="shared" si="8"/>
        <v>4000.1</v>
      </c>
      <c r="P25" s="4">
        <f t="shared" si="9"/>
        <v>6000.15</v>
      </c>
      <c r="Q25" s="4">
        <f t="shared" si="10"/>
        <v>8000.2</v>
      </c>
      <c r="R25" s="4">
        <f t="shared" si="11"/>
        <v>10000.25</v>
      </c>
    </row>
    <row r="26" spans="2:18" x14ac:dyDescent="0.25">
      <c r="B26" s="4" t="s">
        <v>1</v>
      </c>
      <c r="C26" s="4" t="s">
        <v>22</v>
      </c>
      <c r="D26" s="4" t="str">
        <f>B26 &amp; " (" &amp; C26 &amp; ")"</f>
        <v>REAL (Insert)</v>
      </c>
      <c r="E26" s="4">
        <f t="shared" si="6"/>
        <v>2000050</v>
      </c>
      <c r="F26" s="4">
        <f t="shared" si="6"/>
        <v>4000100</v>
      </c>
      <c r="G26" s="4">
        <f t="shared" si="6"/>
        <v>6000150</v>
      </c>
      <c r="H26" s="4">
        <f t="shared" si="6"/>
        <v>8000200</v>
      </c>
      <c r="I26" s="4">
        <f t="shared" si="6"/>
        <v>10000250</v>
      </c>
      <c r="J26" s="3"/>
      <c r="K26" s="4" t="s">
        <v>1</v>
      </c>
      <c r="L26" s="4" t="s">
        <v>22</v>
      </c>
      <c r="M26" s="4" t="str">
        <f>K26 &amp; " (" &amp; L26 &amp; ")"</f>
        <v>REAL (Insert)</v>
      </c>
      <c r="N26" s="4">
        <f t="shared" si="7"/>
        <v>2000.05</v>
      </c>
      <c r="O26" s="4">
        <f t="shared" si="8"/>
        <v>4000.1</v>
      </c>
      <c r="P26" s="4">
        <f t="shared" si="9"/>
        <v>6000.15</v>
      </c>
      <c r="Q26" s="4">
        <f t="shared" si="10"/>
        <v>8000.2</v>
      </c>
      <c r="R26" s="4">
        <f t="shared" si="11"/>
        <v>10000.25</v>
      </c>
    </row>
    <row r="27" spans="2:18" x14ac:dyDescent="0.25">
      <c r="B27" s="4"/>
      <c r="C27" s="4" t="s">
        <v>23</v>
      </c>
      <c r="D27" s="4" t="str">
        <f>B26 &amp; " (" &amp; C27 &amp; ")"</f>
        <v>REAL (Select)</v>
      </c>
      <c r="E27" s="4">
        <f t="shared" si="6"/>
        <v>2000050</v>
      </c>
      <c r="F27" s="4">
        <f t="shared" si="6"/>
        <v>4000100</v>
      </c>
      <c r="G27" s="4">
        <f t="shared" si="6"/>
        <v>6000150</v>
      </c>
      <c r="H27" s="4">
        <f t="shared" si="6"/>
        <v>8000200</v>
      </c>
      <c r="I27" s="4">
        <f t="shared" si="6"/>
        <v>10000250</v>
      </c>
      <c r="J27" s="3"/>
      <c r="K27" s="4"/>
      <c r="L27" s="4" t="s">
        <v>23</v>
      </c>
      <c r="M27" s="4" t="str">
        <f>K26 &amp; " (" &amp; L27 &amp; ")"</f>
        <v>REAL (Select)</v>
      </c>
      <c r="N27" s="4">
        <f t="shared" si="7"/>
        <v>2000.05</v>
      </c>
      <c r="O27" s="4">
        <f t="shared" si="8"/>
        <v>4000.1</v>
      </c>
      <c r="P27" s="4">
        <f t="shared" si="9"/>
        <v>6000.15</v>
      </c>
      <c r="Q27" s="4">
        <f t="shared" si="10"/>
        <v>8000.2</v>
      </c>
      <c r="R27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42"/>
  <sheetViews>
    <sheetView topLeftCell="A28" zoomScale="115" zoomScaleNormal="115" workbookViewId="0">
      <selection activeCell="I35" sqref="I35:I42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19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22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23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 t="s">
        <v>13</v>
      </c>
      <c r="C7" s="4" t="s">
        <v>22</v>
      </c>
      <c r="D7" s="1" t="str">
        <f>B7 &amp; " (" &amp; C7 &amp; ")"</f>
        <v>boolean (Insert)</v>
      </c>
      <c r="E7" s="4">
        <v>2000.01</v>
      </c>
      <c r="F7" s="4">
        <v>4000.02</v>
      </c>
      <c r="G7" s="4">
        <v>6000.03</v>
      </c>
      <c r="H7" s="4">
        <v>8000.04</v>
      </c>
      <c r="I7" s="4">
        <v>10000.049999999999</v>
      </c>
    </row>
    <row r="8" spans="2:9" x14ac:dyDescent="0.25">
      <c r="B8" s="1"/>
      <c r="C8" s="4" t="s">
        <v>23</v>
      </c>
      <c r="D8" s="1" t="str">
        <f>B7 &amp; " (" &amp; C8 &amp; ")"</f>
        <v>boolean (Select)</v>
      </c>
      <c r="E8" s="4">
        <v>2000.02</v>
      </c>
      <c r="F8" s="4">
        <v>4000.04</v>
      </c>
      <c r="G8" s="4">
        <v>6000.06</v>
      </c>
      <c r="H8" s="4">
        <v>8000.08</v>
      </c>
      <c r="I8" s="4">
        <v>10000.1</v>
      </c>
    </row>
    <row r="9" spans="2:9" x14ac:dyDescent="0.25">
      <c r="B9" s="1" t="s">
        <v>14</v>
      </c>
      <c r="C9" s="4" t="s">
        <v>22</v>
      </c>
      <c r="D9" s="1" t="str">
        <f>B9 &amp; " (" &amp; C9 &amp; ")"</f>
        <v>int (Insert)</v>
      </c>
      <c r="E9" s="4">
        <v>2000.05</v>
      </c>
      <c r="F9" s="4">
        <v>4000.1</v>
      </c>
      <c r="G9" s="4">
        <v>6000.15</v>
      </c>
      <c r="H9" s="4">
        <v>8000.2</v>
      </c>
      <c r="I9" s="4">
        <v>10000.25</v>
      </c>
    </row>
    <row r="10" spans="2:9" x14ac:dyDescent="0.25">
      <c r="B10" s="1"/>
      <c r="C10" s="4" t="s">
        <v>23</v>
      </c>
      <c r="D10" s="1" t="str">
        <f>B9 &amp; " (" &amp; C10 &amp; ")"</f>
        <v>int (Select)</v>
      </c>
      <c r="E10" s="4">
        <v>2000.05</v>
      </c>
      <c r="F10" s="4">
        <v>4000.1</v>
      </c>
      <c r="G10" s="4">
        <v>6000.15</v>
      </c>
      <c r="H10" s="4">
        <v>8000.2</v>
      </c>
      <c r="I10" s="4">
        <v>10000.25</v>
      </c>
    </row>
    <row r="11" spans="2:9" x14ac:dyDescent="0.25">
      <c r="B11" s="1" t="s">
        <v>15</v>
      </c>
      <c r="C11" s="4" t="s">
        <v>22</v>
      </c>
      <c r="D11" s="1" t="str">
        <f>B11 &amp; " (" &amp; C11 &amp; ")"</f>
        <v>double (Insert)</v>
      </c>
      <c r="E11" s="4">
        <v>2000.05</v>
      </c>
      <c r="F11" s="4">
        <v>4000.1</v>
      </c>
      <c r="G11" s="4">
        <v>6000.15</v>
      </c>
      <c r="H11" s="4">
        <v>8000.2</v>
      </c>
      <c r="I11" s="4">
        <v>10000.25</v>
      </c>
    </row>
    <row r="12" spans="2:9" x14ac:dyDescent="0.25">
      <c r="B12" s="1"/>
      <c r="C12" s="4" t="s">
        <v>23</v>
      </c>
      <c r="D12" s="1" t="str">
        <f>B11 &amp; " (" &amp; C12 &amp; ")"</f>
        <v>double (Select)</v>
      </c>
      <c r="E12" s="4">
        <v>2000.05</v>
      </c>
      <c r="F12" s="4">
        <v>4000.1</v>
      </c>
      <c r="G12" s="4">
        <v>6000.15</v>
      </c>
      <c r="H12" s="4">
        <v>8000.2</v>
      </c>
      <c r="I12" s="4">
        <v>10000.25</v>
      </c>
    </row>
    <row r="17" spans="2:9" x14ac:dyDescent="0.25">
      <c r="B17" s="1" t="s">
        <v>8</v>
      </c>
    </row>
    <row r="18" spans="2:9" x14ac:dyDescent="0.25">
      <c r="C18" t="s">
        <v>19</v>
      </c>
      <c r="D18" s="1" t="s">
        <v>5</v>
      </c>
    </row>
    <row r="19" spans="2:9" x14ac:dyDescent="0.25">
      <c r="D19" s="1" t="s">
        <v>0</v>
      </c>
      <c r="E19" s="2">
        <v>200000</v>
      </c>
      <c r="F19" s="2">
        <v>400000</v>
      </c>
      <c r="G19" s="2">
        <v>600000</v>
      </c>
      <c r="H19" s="2">
        <v>800000</v>
      </c>
      <c r="I19" s="2">
        <v>1000000</v>
      </c>
    </row>
    <row r="20" spans="2:9" x14ac:dyDescent="0.25">
      <c r="B20" s="1" t="s">
        <v>16</v>
      </c>
      <c r="C20" s="4" t="s">
        <v>22</v>
      </c>
      <c r="D20" s="1" t="str">
        <f>B20 &amp; " (" &amp; C20 &amp; ")"</f>
        <v>text (Insert)</v>
      </c>
      <c r="E20" s="4">
        <v>2000.1</v>
      </c>
      <c r="F20" s="4">
        <v>4000.2</v>
      </c>
      <c r="G20" s="4">
        <v>6000.3</v>
      </c>
      <c r="H20" s="4">
        <v>8000.4</v>
      </c>
      <c r="I20" s="4">
        <v>10000.5</v>
      </c>
    </row>
    <row r="21" spans="2:9" x14ac:dyDescent="0.25">
      <c r="B21" s="1"/>
      <c r="C21" s="4" t="s">
        <v>23</v>
      </c>
      <c r="D21" s="1" t="str">
        <f>B20 &amp; " (" &amp; C21 &amp; ")"</f>
        <v>text (Select)</v>
      </c>
      <c r="E21" s="4">
        <v>2000.1</v>
      </c>
      <c r="F21" s="4">
        <v>4000.2</v>
      </c>
      <c r="G21" s="4">
        <v>6000.3</v>
      </c>
      <c r="H21" s="4">
        <v>8000.4</v>
      </c>
      <c r="I21" s="4">
        <v>10000.5</v>
      </c>
    </row>
    <row r="22" spans="2:9" x14ac:dyDescent="0.25">
      <c r="B22" s="1" t="s">
        <v>13</v>
      </c>
      <c r="C22" s="4" t="s">
        <v>22</v>
      </c>
      <c r="D22" s="1" t="str">
        <f>B22 &amp; " (" &amp; C22 &amp; ")"</f>
        <v>boolean (Insert)</v>
      </c>
      <c r="E22" s="4">
        <v>2000.01</v>
      </c>
      <c r="F22" s="4">
        <v>4000.02</v>
      </c>
      <c r="G22" s="4">
        <v>6000.03</v>
      </c>
      <c r="H22" s="4">
        <v>8000.04</v>
      </c>
      <c r="I22" s="4">
        <v>10000.049999999999</v>
      </c>
    </row>
    <row r="23" spans="2:9" x14ac:dyDescent="0.25">
      <c r="B23" s="1"/>
      <c r="C23" s="4" t="s">
        <v>23</v>
      </c>
      <c r="D23" s="1" t="str">
        <f>B22 &amp; " (" &amp; C23 &amp; ")"</f>
        <v>boolean (Select)</v>
      </c>
      <c r="E23" s="4">
        <v>2000.02</v>
      </c>
      <c r="F23" s="4">
        <v>4000.04</v>
      </c>
      <c r="G23" s="4">
        <v>6000.06</v>
      </c>
      <c r="H23" s="4">
        <v>8000.08</v>
      </c>
      <c r="I23" s="4">
        <v>10000.1</v>
      </c>
    </row>
    <row r="24" spans="2:9" x14ac:dyDescent="0.25">
      <c r="B24" s="1" t="s">
        <v>14</v>
      </c>
      <c r="C24" s="4" t="s">
        <v>22</v>
      </c>
      <c r="D24" s="1" t="str">
        <f>B24 &amp; " (" &amp; C24 &amp; ")"</f>
        <v>int (Insert)</v>
      </c>
      <c r="E24" s="4">
        <v>2000.05</v>
      </c>
      <c r="F24" s="4">
        <v>4000.1</v>
      </c>
      <c r="G24" s="4">
        <v>6000.15</v>
      </c>
      <c r="H24" s="4">
        <v>8000.2</v>
      </c>
      <c r="I24" s="4">
        <v>10000.25</v>
      </c>
    </row>
    <row r="25" spans="2:9" x14ac:dyDescent="0.25">
      <c r="B25" s="1"/>
      <c r="C25" s="4" t="s">
        <v>23</v>
      </c>
      <c r="D25" s="1" t="str">
        <f>B24 &amp; " (" &amp; C25 &amp; ")"</f>
        <v>int (Select)</v>
      </c>
      <c r="E25" s="4">
        <v>2000.05</v>
      </c>
      <c r="F25" s="4">
        <v>4000.1</v>
      </c>
      <c r="G25" s="4">
        <v>6000.15</v>
      </c>
      <c r="H25" s="4">
        <v>8000.2</v>
      </c>
      <c r="I25" s="4">
        <v>10000.25</v>
      </c>
    </row>
    <row r="26" spans="2:9" x14ac:dyDescent="0.25">
      <c r="B26" s="1" t="s">
        <v>15</v>
      </c>
      <c r="C26" s="4" t="s">
        <v>22</v>
      </c>
      <c r="D26" s="1" t="str">
        <f>B26 &amp; " (" &amp; C26 &amp; ")"</f>
        <v>double (Insert)</v>
      </c>
      <c r="E26" s="4">
        <v>2000.05</v>
      </c>
      <c r="F26" s="4">
        <v>4000.1</v>
      </c>
      <c r="G26" s="4">
        <v>6000.15</v>
      </c>
      <c r="H26" s="4">
        <v>8000.2</v>
      </c>
      <c r="I26" s="4">
        <v>10000.25</v>
      </c>
    </row>
    <row r="27" spans="2:9" x14ac:dyDescent="0.25">
      <c r="B27" s="1"/>
      <c r="C27" s="4" t="s">
        <v>23</v>
      </c>
      <c r="D27" s="1" t="str">
        <f>B26 &amp; " (" &amp; C27 &amp; ")"</f>
        <v>double (Select)</v>
      </c>
      <c r="E27" s="4">
        <v>2000.05</v>
      </c>
      <c r="F27" s="4">
        <v>4000.1</v>
      </c>
      <c r="G27" s="4">
        <v>6000.15</v>
      </c>
      <c r="H27" s="4">
        <v>8000.2</v>
      </c>
      <c r="I27" s="4">
        <v>10000.25</v>
      </c>
    </row>
    <row r="32" spans="2:9" x14ac:dyDescent="0.25">
      <c r="B32" t="s">
        <v>9</v>
      </c>
    </row>
    <row r="33" spans="2:9" x14ac:dyDescent="0.25">
      <c r="C33" t="s">
        <v>19</v>
      </c>
      <c r="D33" s="1" t="s">
        <v>5</v>
      </c>
    </row>
    <row r="34" spans="2:9" x14ac:dyDescent="0.25">
      <c r="D34" s="1" t="s">
        <v>0</v>
      </c>
      <c r="E34" s="2">
        <v>200000</v>
      </c>
      <c r="F34" s="2">
        <v>400000</v>
      </c>
      <c r="G34" s="2">
        <v>600000</v>
      </c>
      <c r="H34" s="2">
        <v>800000</v>
      </c>
      <c r="I34" s="2">
        <v>1000000</v>
      </c>
    </row>
    <row r="35" spans="2:9" x14ac:dyDescent="0.25">
      <c r="B35" s="1" t="s">
        <v>16</v>
      </c>
      <c r="C35" s="4" t="s">
        <v>22</v>
      </c>
      <c r="D35" s="1" t="str">
        <f>B35 &amp; " (" &amp; C35 &amp; ")"</f>
        <v>text (Insert)</v>
      </c>
      <c r="E35" s="4">
        <v>2000.1</v>
      </c>
      <c r="F35" s="4">
        <v>4000.2</v>
      </c>
      <c r="G35" s="4">
        <v>6000.3</v>
      </c>
      <c r="H35" s="4">
        <v>8000.4</v>
      </c>
      <c r="I35" s="4">
        <v>10000.5</v>
      </c>
    </row>
    <row r="36" spans="2:9" x14ac:dyDescent="0.25">
      <c r="B36" s="1"/>
      <c r="C36" s="4" t="s">
        <v>23</v>
      </c>
      <c r="D36" s="1" t="str">
        <f>B35 &amp; " (" &amp; C36 &amp; ")"</f>
        <v>text (Select)</v>
      </c>
      <c r="E36" s="4">
        <v>2000.1</v>
      </c>
      <c r="F36" s="4">
        <v>4000.2</v>
      </c>
      <c r="G36" s="4">
        <v>6000.3</v>
      </c>
      <c r="H36" s="4">
        <v>8000.4</v>
      </c>
      <c r="I36" s="4">
        <v>10000.5</v>
      </c>
    </row>
    <row r="37" spans="2:9" x14ac:dyDescent="0.25">
      <c r="B37" s="1" t="s">
        <v>13</v>
      </c>
      <c r="C37" s="4" t="s">
        <v>22</v>
      </c>
      <c r="D37" s="1" t="str">
        <f>B37 &amp; " (" &amp; C37 &amp; ")"</f>
        <v>boolean (Insert)</v>
      </c>
      <c r="E37" s="4">
        <v>2000.01</v>
      </c>
      <c r="F37" s="4">
        <v>4000.02</v>
      </c>
      <c r="G37" s="4">
        <v>6000.03</v>
      </c>
      <c r="H37" s="4">
        <v>8000.04</v>
      </c>
      <c r="I37" s="4">
        <v>10000.049999999999</v>
      </c>
    </row>
    <row r="38" spans="2:9" x14ac:dyDescent="0.25">
      <c r="B38" s="1"/>
      <c r="C38" s="4" t="s">
        <v>23</v>
      </c>
      <c r="D38" s="1" t="str">
        <f>B37 &amp; " (" &amp; C38 &amp; ")"</f>
        <v>boolean (Select)</v>
      </c>
      <c r="E38" s="4">
        <v>2000.02</v>
      </c>
      <c r="F38" s="4">
        <v>4000.04</v>
      </c>
      <c r="G38" s="4">
        <v>6000.06</v>
      </c>
      <c r="H38" s="4">
        <v>8000.08</v>
      </c>
      <c r="I38" s="4">
        <v>10000.1</v>
      </c>
    </row>
    <row r="39" spans="2:9" x14ac:dyDescent="0.25">
      <c r="B39" s="1" t="s">
        <v>14</v>
      </c>
      <c r="C39" s="4" t="s">
        <v>22</v>
      </c>
      <c r="D39" s="1" t="str">
        <f>B39 &amp; " (" &amp; C39 &amp; ")"</f>
        <v>int (Insert)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/>
      <c r="C40" s="4" t="s">
        <v>23</v>
      </c>
      <c r="D40" s="1" t="str">
        <f>B39 &amp; " (" &amp; C40 &amp; ")"</f>
        <v>int (Select)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 t="s">
        <v>15</v>
      </c>
      <c r="C41" s="4" t="s">
        <v>22</v>
      </c>
      <c r="D41" s="1" t="str">
        <f>B41 &amp; " (" &amp; C41 &amp; ")"</f>
        <v>double (Insert)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B42" s="1"/>
      <c r="C42" s="4" t="s">
        <v>23</v>
      </c>
      <c r="D42" s="1" t="str">
        <f>B41 &amp; " (" &amp; C42 &amp; ")"</f>
        <v>double (Select)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28"/>
  <sheetViews>
    <sheetView zoomScaleNormal="100" workbookViewId="0">
      <selection activeCell="E10" sqref="E10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 - " &amp; 'Li''s Hash'!M20</f>
        <v>Li's Hash - STRING (Insert)</v>
      </c>
      <c r="F8" s="2">
        <f>'Li''s Hash'!N20</f>
        <v>2000.1</v>
      </c>
      <c r="G8" s="2">
        <f>'Li''s Hash'!O20</f>
        <v>4000.2</v>
      </c>
      <c r="H8" s="2">
        <f>'Li''s Hash'!P20</f>
        <v>6000.3</v>
      </c>
      <c r="I8" s="2">
        <f>'Li''s Hash'!Q20</f>
        <v>8000.4</v>
      </c>
      <c r="J8" s="2">
        <f>'Li''s Hash'!R20</f>
        <v>10000.5</v>
      </c>
    </row>
    <row r="9" spans="4:10" x14ac:dyDescent="0.25">
      <c r="E9" t="str">
        <f>$D$8 &amp; " - " &amp; 'Li''s Hash'!M21</f>
        <v>Li's Hash - STRING (Select)</v>
      </c>
      <c r="F9" s="2">
        <f>'Li''s Hash'!N21</f>
        <v>2000.1</v>
      </c>
      <c r="G9" s="2">
        <f>'Li''s Hash'!O21</f>
        <v>4000.2</v>
      </c>
      <c r="H9" s="2">
        <f>'Li''s Hash'!P21</f>
        <v>6000.3</v>
      </c>
      <c r="I9" s="2">
        <f>'Li''s Hash'!Q21</f>
        <v>8000.4</v>
      </c>
      <c r="J9" s="2">
        <f>'Li''s Hash'!R21</f>
        <v>10000.5</v>
      </c>
    </row>
    <row r="10" spans="4:10" x14ac:dyDescent="0.25">
      <c r="D10" s="1" t="s">
        <v>7</v>
      </c>
      <c r="E10" t="str">
        <f xml:space="preserve"> $D$10 &amp; " - " &amp; 'SQL database'!D5</f>
        <v>SQLite - text (Insert)</v>
      </c>
      <c r="F10" s="2">
        <f>'SQL database'!E5</f>
        <v>2000.1</v>
      </c>
      <c r="G10" s="2">
        <f>'SQL database'!F5</f>
        <v>4000.2</v>
      </c>
      <c r="H10" s="2">
        <f>'SQL database'!G5</f>
        <v>6000.3</v>
      </c>
      <c r="I10" s="2">
        <f>'SQL database'!H5</f>
        <v>8000.4</v>
      </c>
      <c r="J10" s="2">
        <f>'SQL database'!I5</f>
        <v>10000.5</v>
      </c>
    </row>
    <row r="11" spans="4:10" x14ac:dyDescent="0.25">
      <c r="E11" t="str">
        <f xml:space="preserve"> $D$10 &amp; " - " &amp; 'SQL database'!D6</f>
        <v>SQLite - text (Select)</v>
      </c>
      <c r="F11" s="2">
        <f>'SQL database'!E6</f>
        <v>2000.1</v>
      </c>
      <c r="G11" s="2">
        <f>'SQL database'!F6</f>
        <v>4000.2</v>
      </c>
      <c r="H11" s="2">
        <f>'SQL database'!G6</f>
        <v>6000.3</v>
      </c>
      <c r="I11" s="2">
        <f>'SQL database'!H6</f>
        <v>8000.4</v>
      </c>
      <c r="J11" s="2">
        <f>'SQL database'!I6</f>
        <v>10000.5</v>
      </c>
    </row>
    <row r="12" spans="4:10" x14ac:dyDescent="0.25">
      <c r="D12" s="1" t="s">
        <v>8</v>
      </c>
      <c r="E12" t="str">
        <f xml:space="preserve"> $D$12 &amp; " - " &amp; 'SQL database'!D20</f>
        <v>MariaDB - text (Insert)</v>
      </c>
      <c r="F12" s="2">
        <f>'SQL database'!E20</f>
        <v>2000.1</v>
      </c>
      <c r="G12" s="2">
        <f>'SQL database'!F20</f>
        <v>4000.2</v>
      </c>
      <c r="H12" s="2">
        <f>'SQL database'!G20</f>
        <v>6000.3</v>
      </c>
      <c r="I12" s="2">
        <f>'SQL database'!H20</f>
        <v>8000.4</v>
      </c>
      <c r="J12" s="2">
        <f>'SQL database'!I20</f>
        <v>10000.5</v>
      </c>
    </row>
    <row r="13" spans="4:10" x14ac:dyDescent="0.25">
      <c r="E13" t="str">
        <f xml:space="preserve"> $D$12 &amp; " - " &amp; 'SQL database'!D21</f>
        <v>MariaDB - text (Select)</v>
      </c>
      <c r="F13" s="2">
        <f>'SQL database'!E21</f>
        <v>2000.1</v>
      </c>
      <c r="G13" s="2">
        <f>'SQL database'!F21</f>
        <v>4000.2</v>
      </c>
      <c r="H13" s="2">
        <f>'SQL database'!G21</f>
        <v>6000.3</v>
      </c>
      <c r="I13" s="2">
        <f>'SQL database'!H21</f>
        <v>8000.4</v>
      </c>
      <c r="J13" s="2">
        <f>'SQL database'!I21</f>
        <v>10000.5</v>
      </c>
    </row>
    <row r="14" spans="4:10" x14ac:dyDescent="0.25">
      <c r="D14" t="s">
        <v>9</v>
      </c>
      <c r="E14" t="str">
        <f xml:space="preserve"> $D$14 &amp; " - " &amp; 'SQL database'!D35</f>
        <v>PostgreSQL - text (Insert)</v>
      </c>
      <c r="F14" s="2">
        <f>'SQL database'!E35</f>
        <v>2000.1</v>
      </c>
      <c r="G14" s="2">
        <f>'SQL database'!F35</f>
        <v>4000.2</v>
      </c>
      <c r="H14" s="2">
        <f>'SQL database'!G35</f>
        <v>6000.3</v>
      </c>
      <c r="I14" s="2">
        <f>'SQL database'!H35</f>
        <v>8000.4</v>
      </c>
      <c r="J14" s="2">
        <f>'SQL database'!I35</f>
        <v>10000.5</v>
      </c>
    </row>
    <row r="15" spans="4:10" x14ac:dyDescent="0.25">
      <c r="E15" t="str">
        <f xml:space="preserve"> $D$14 &amp; " - " &amp; 'SQL database'!D36</f>
        <v>PostgreSQL - text (Select)</v>
      </c>
      <c r="F15" s="2">
        <f>'SQL database'!E36</f>
        <v>2000.1</v>
      </c>
      <c r="G15" s="2">
        <f>'SQL database'!F36</f>
        <v>4000.2</v>
      </c>
      <c r="H15" s="2">
        <f>'SQL database'!G36</f>
        <v>6000.3</v>
      </c>
      <c r="I15" s="2">
        <f>'SQL database'!H36</f>
        <v>8000.4</v>
      </c>
      <c r="J15" s="2">
        <f>'SQL database'!I36</f>
        <v>10000.5</v>
      </c>
    </row>
    <row r="20" spans="5:10" x14ac:dyDescent="0.25">
      <c r="F20">
        <f>STRING!F7</f>
        <v>200000</v>
      </c>
      <c r="G20">
        <f>STRING!G7</f>
        <v>400000</v>
      </c>
      <c r="H20">
        <f>STRING!H7</f>
        <v>600000</v>
      </c>
      <c r="I20">
        <f>STRING!I7</f>
        <v>800000</v>
      </c>
      <c r="J20">
        <f>STRING!J7</f>
        <v>1000000</v>
      </c>
    </row>
    <row r="21" spans="5:10" x14ac:dyDescent="0.25">
      <c r="E21" t="str">
        <f>STRING!E8</f>
        <v>Li's Hash - STRING (Insert)</v>
      </c>
      <c r="F21" s="2">
        <f>STRING!F8</f>
        <v>2000.1</v>
      </c>
      <c r="G21" s="2">
        <f>STRING!G8</f>
        <v>4000.2</v>
      </c>
      <c r="H21" s="2">
        <f>STRING!H8</f>
        <v>6000.3</v>
      </c>
      <c r="I21" s="2">
        <f>STRING!I8</f>
        <v>8000.4</v>
      </c>
      <c r="J21" s="2">
        <f>STRING!J8</f>
        <v>10000.5</v>
      </c>
    </row>
    <row r="22" spans="5:10" x14ac:dyDescent="0.25">
      <c r="E22" t="str">
        <f>STRING!E10</f>
        <v>SQLite - text (Insert)</v>
      </c>
      <c r="F22" s="2">
        <f>STRING!F10</f>
        <v>2000.1</v>
      </c>
      <c r="G22" s="2">
        <f>STRING!G10</f>
        <v>4000.2</v>
      </c>
      <c r="H22" s="2">
        <f>STRING!H10</f>
        <v>6000.3</v>
      </c>
      <c r="I22" s="2">
        <f>STRING!I10</f>
        <v>8000.4</v>
      </c>
      <c r="J22" s="2">
        <f>STRING!J10</f>
        <v>10000.5</v>
      </c>
    </row>
    <row r="23" spans="5:10" x14ac:dyDescent="0.25">
      <c r="E23" t="str">
        <f>STRING!E12</f>
        <v>MariaDB - text (Insert)</v>
      </c>
      <c r="F23" s="2">
        <f>STRING!F12</f>
        <v>2000.1</v>
      </c>
      <c r="G23" s="2">
        <f>STRING!G12</f>
        <v>4000.2</v>
      </c>
      <c r="H23" s="2">
        <f>STRING!H12</f>
        <v>6000.3</v>
      </c>
      <c r="I23" s="2">
        <f>STRING!I12</f>
        <v>8000.4</v>
      </c>
      <c r="J23" s="2">
        <f>STRING!J12</f>
        <v>10000.5</v>
      </c>
    </row>
    <row r="24" spans="5:10" x14ac:dyDescent="0.25">
      <c r="E24" t="str">
        <f>STRING!E14</f>
        <v>PostgreSQL - text (Insert)</v>
      </c>
      <c r="F24" s="2">
        <f>STRING!F14</f>
        <v>2000.1</v>
      </c>
      <c r="G24" s="2">
        <f>STRING!G14</f>
        <v>4000.2</v>
      </c>
      <c r="H24" s="2">
        <f>STRING!H14</f>
        <v>6000.3</v>
      </c>
      <c r="I24" s="2">
        <f>STRING!I14</f>
        <v>8000.4</v>
      </c>
      <c r="J24" s="2">
        <f>STRING!J14</f>
        <v>10000.5</v>
      </c>
    </row>
    <row r="25" spans="5:10" x14ac:dyDescent="0.25">
      <c r="E25" t="str">
        <f>STRING!E9</f>
        <v>Li's Hash - STRING (Select)</v>
      </c>
      <c r="F25" s="2">
        <f>STRING!F9</f>
        <v>2000.1</v>
      </c>
      <c r="G25" s="2">
        <f>STRING!G9</f>
        <v>4000.2</v>
      </c>
      <c r="H25" s="2">
        <f>STRING!H9</f>
        <v>6000.3</v>
      </c>
      <c r="I25" s="2">
        <f>STRING!I9</f>
        <v>8000.4</v>
      </c>
      <c r="J25" s="2">
        <f>STRING!J9</f>
        <v>10000.5</v>
      </c>
    </row>
    <row r="26" spans="5:10" x14ac:dyDescent="0.25">
      <c r="E26" t="str">
        <f>STRING!E11</f>
        <v>SQLite - text (Select)</v>
      </c>
      <c r="F26" s="2">
        <f>STRING!F11</f>
        <v>2000.1</v>
      </c>
      <c r="G26" s="2">
        <f>STRING!G11</f>
        <v>4000.2</v>
      </c>
      <c r="H26" s="2">
        <f>STRING!H11</f>
        <v>6000.3</v>
      </c>
      <c r="I26" s="2">
        <f>STRING!I11</f>
        <v>8000.4</v>
      </c>
      <c r="J26" s="2">
        <f>STRING!J11</f>
        <v>10000.5</v>
      </c>
    </row>
    <row r="27" spans="5:10" x14ac:dyDescent="0.25">
      <c r="E27" t="str">
        <f>STRING!E13</f>
        <v>MariaDB - text (Select)</v>
      </c>
      <c r="F27" s="2">
        <f>STRING!F13</f>
        <v>2000.1</v>
      </c>
      <c r="G27" s="2">
        <f>STRING!G13</f>
        <v>4000.2</v>
      </c>
      <c r="H27" s="2">
        <f>STRING!H13</f>
        <v>6000.3</v>
      </c>
      <c r="I27" s="2">
        <f>STRING!I13</f>
        <v>8000.4</v>
      </c>
      <c r="J27" s="2">
        <f>STRING!J13</f>
        <v>10000.5</v>
      </c>
    </row>
    <row r="28" spans="5:10" x14ac:dyDescent="0.25">
      <c r="E28" t="str">
        <f>STRING!E15</f>
        <v>PostgreSQL - text (Select)</v>
      </c>
      <c r="F28" s="2">
        <f>STRING!F15</f>
        <v>2000.1</v>
      </c>
      <c r="G28" s="2">
        <f>STRING!G15</f>
        <v>4000.2</v>
      </c>
      <c r="H28" s="2">
        <f>STRING!H15</f>
        <v>6000.3</v>
      </c>
      <c r="I28" s="2">
        <f>STRING!I15</f>
        <v>8000.4</v>
      </c>
      <c r="J28" s="2">
        <f>STRING!J15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28"/>
  <sheetViews>
    <sheetView zoomScaleNormal="100" workbookViewId="0">
      <selection activeCell="E8" sqref="E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Hash'!M22</f>
        <v>Li's Hash- BOOLEAN (Insert)</v>
      </c>
      <c r="F8" s="4">
        <f>'Li''s Hash'!N22</f>
        <v>2000.01</v>
      </c>
      <c r="G8" s="4">
        <f>'Li''s Hash'!O22</f>
        <v>4000.02</v>
      </c>
      <c r="H8" s="4">
        <f>'Li''s Hash'!P22</f>
        <v>6000.03</v>
      </c>
      <c r="I8" s="4">
        <f>'Li''s Hash'!Q22</f>
        <v>8000.04</v>
      </c>
      <c r="J8" s="4">
        <f>'Li''s Hash'!R22</f>
        <v>10000.049999999999</v>
      </c>
    </row>
    <row r="9" spans="4:10" x14ac:dyDescent="0.25">
      <c r="E9" t="str">
        <f xml:space="preserve"> $D$8 &amp; "- " &amp; 'Li''s Hash'!M23</f>
        <v>Li's Hash- BOOLEAN (Select)</v>
      </c>
      <c r="F9" s="4">
        <f>'Li''s Hash'!N23</f>
        <v>2000.02</v>
      </c>
      <c r="G9" s="4">
        <f>'Li''s Hash'!O23</f>
        <v>4000.04</v>
      </c>
      <c r="H9" s="4">
        <f>'Li''s Hash'!P23</f>
        <v>6000.06</v>
      </c>
      <c r="I9" s="4">
        <f>'Li''s Hash'!Q23</f>
        <v>8000.08</v>
      </c>
      <c r="J9" s="4">
        <f>'Li''s Hash'!R23</f>
        <v>10000.1</v>
      </c>
    </row>
    <row r="10" spans="4:10" x14ac:dyDescent="0.25">
      <c r="D10" s="1" t="s">
        <v>7</v>
      </c>
      <c r="E10" t="str">
        <f xml:space="preserve"> $D$10 &amp; "- " &amp; 'SQL database'!D7</f>
        <v>SQLite- boolean (Insert)</v>
      </c>
      <c r="F10" s="4">
        <f>'SQL database'!E7</f>
        <v>2000.01</v>
      </c>
      <c r="G10" s="4">
        <f>'SQL database'!F7</f>
        <v>4000.02</v>
      </c>
      <c r="H10" s="4">
        <f>'SQL database'!G7</f>
        <v>6000.03</v>
      </c>
      <c r="I10" s="4">
        <f>'SQL database'!H7</f>
        <v>8000.04</v>
      </c>
      <c r="J10" s="4">
        <f>'SQL database'!I7</f>
        <v>10000.049999999999</v>
      </c>
    </row>
    <row r="11" spans="4:10" x14ac:dyDescent="0.25">
      <c r="E11" t="str">
        <f xml:space="preserve"> $D$10 &amp; "- " &amp; 'SQL database'!D8</f>
        <v>SQLite- boolean (Select)</v>
      </c>
      <c r="F11" s="4">
        <f>'SQL database'!E8</f>
        <v>2000.02</v>
      </c>
      <c r="G11" s="4">
        <f>'SQL database'!F8</f>
        <v>4000.04</v>
      </c>
      <c r="H11" s="4">
        <f>'SQL database'!G8</f>
        <v>6000.06</v>
      </c>
      <c r="I11" s="4">
        <f>'SQL database'!H8</f>
        <v>8000.08</v>
      </c>
      <c r="J11" s="4">
        <f>'SQL database'!I8</f>
        <v>10000.1</v>
      </c>
    </row>
    <row r="12" spans="4:10" x14ac:dyDescent="0.25">
      <c r="D12" s="1" t="s">
        <v>8</v>
      </c>
      <c r="E12" t="str">
        <f xml:space="preserve"> $D$12 &amp; "- " &amp; 'SQL database'!D22</f>
        <v>MariaDB- boolean (Insert)</v>
      </c>
      <c r="F12" s="4">
        <f>'SQL database'!E22</f>
        <v>2000.01</v>
      </c>
      <c r="G12" s="4">
        <f>'SQL database'!F22</f>
        <v>4000.02</v>
      </c>
      <c r="H12" s="4">
        <f>'SQL database'!G22</f>
        <v>6000.03</v>
      </c>
      <c r="I12" s="4">
        <f>'SQL database'!H22</f>
        <v>8000.04</v>
      </c>
      <c r="J12" s="4">
        <f>'SQL database'!I22</f>
        <v>10000.049999999999</v>
      </c>
    </row>
    <row r="13" spans="4:10" x14ac:dyDescent="0.25">
      <c r="E13" t="str">
        <f xml:space="preserve"> $D$12 &amp; "- " &amp; 'SQL database'!D23</f>
        <v>MariaDB- boolean (Select)</v>
      </c>
      <c r="F13" s="4">
        <f>'SQL database'!E23</f>
        <v>2000.02</v>
      </c>
      <c r="G13" s="4">
        <f>'SQL database'!F23</f>
        <v>4000.04</v>
      </c>
      <c r="H13" s="4">
        <f>'SQL database'!G23</f>
        <v>6000.06</v>
      </c>
      <c r="I13" s="4">
        <f>'SQL database'!H23</f>
        <v>8000.08</v>
      </c>
      <c r="J13" s="4">
        <f>'SQL database'!I23</f>
        <v>10000.1</v>
      </c>
    </row>
    <row r="14" spans="4:10" x14ac:dyDescent="0.25">
      <c r="D14" t="s">
        <v>9</v>
      </c>
      <c r="E14" t="str">
        <f xml:space="preserve"> $D$14 &amp; "- " &amp; 'SQL database'!D37</f>
        <v>PostgreSQL- boolean (Insert)</v>
      </c>
      <c r="F14" s="4">
        <f>'SQL database'!E37</f>
        <v>2000.01</v>
      </c>
      <c r="G14" s="4">
        <f>'SQL database'!F37</f>
        <v>4000.02</v>
      </c>
      <c r="H14" s="4">
        <f>'SQL database'!G37</f>
        <v>6000.03</v>
      </c>
      <c r="I14" s="4">
        <f>'SQL database'!H37</f>
        <v>8000.04</v>
      </c>
      <c r="J14" s="4">
        <f>'SQL database'!I37</f>
        <v>10000.049999999999</v>
      </c>
    </row>
    <row r="15" spans="4:10" x14ac:dyDescent="0.25">
      <c r="E15" t="str">
        <f xml:space="preserve"> $D$14 &amp; "- " &amp; 'SQL database'!D38</f>
        <v>PostgreSQL- boolean (Select)</v>
      </c>
      <c r="F15" s="4">
        <f>'SQL database'!E38</f>
        <v>2000.02</v>
      </c>
      <c r="G15" s="4">
        <f>'SQL database'!F38</f>
        <v>4000.04</v>
      </c>
      <c r="H15" s="4">
        <f>'SQL database'!G38</f>
        <v>6000.06</v>
      </c>
      <c r="I15" s="4">
        <f>'SQL database'!H38</f>
        <v>8000.08</v>
      </c>
      <c r="J15" s="4">
        <f>'SQL database'!I38</f>
        <v>10000.1</v>
      </c>
    </row>
    <row r="20" spans="5:10" x14ac:dyDescent="0.25">
      <c r="F20">
        <f>BOOLEAN!F7</f>
        <v>200000</v>
      </c>
      <c r="G20">
        <f>BOOLEAN!G7</f>
        <v>400000</v>
      </c>
      <c r="H20">
        <f>BOOLEAN!H7</f>
        <v>600000</v>
      </c>
      <c r="I20">
        <f>BOOLEAN!I7</f>
        <v>800000</v>
      </c>
      <c r="J20">
        <f>BOOLEAN!J7</f>
        <v>1000000</v>
      </c>
    </row>
    <row r="21" spans="5:10" x14ac:dyDescent="0.25">
      <c r="E21" t="str">
        <f>BOOLEAN!E8</f>
        <v>Li's Hash- BOOLEAN (Insert)</v>
      </c>
      <c r="F21" s="7">
        <f>BOOLEAN!F8</f>
        <v>2000.01</v>
      </c>
      <c r="G21" s="7">
        <f>BOOLEAN!G8</f>
        <v>4000.02</v>
      </c>
      <c r="H21" s="7">
        <f>BOOLEAN!H8</f>
        <v>6000.03</v>
      </c>
      <c r="I21" s="7">
        <f>BOOLEAN!I8</f>
        <v>8000.04</v>
      </c>
      <c r="J21" s="7">
        <f>BOOLEAN!J8</f>
        <v>10000.049999999999</v>
      </c>
    </row>
    <row r="22" spans="5:10" x14ac:dyDescent="0.25">
      <c r="E22" t="str">
        <f>BOOLEAN!E10</f>
        <v>SQLite- boolean (Insert)</v>
      </c>
      <c r="F22" s="7">
        <f>BOOLEAN!F10</f>
        <v>2000.01</v>
      </c>
      <c r="G22" s="7">
        <f>BOOLEAN!G10</f>
        <v>4000.02</v>
      </c>
      <c r="H22" s="7">
        <f>BOOLEAN!H10</f>
        <v>6000.03</v>
      </c>
      <c r="I22" s="7">
        <f>BOOLEAN!I10</f>
        <v>8000.04</v>
      </c>
      <c r="J22" s="7">
        <f>BOOLEAN!J10</f>
        <v>10000.049999999999</v>
      </c>
    </row>
    <row r="23" spans="5:10" x14ac:dyDescent="0.25">
      <c r="E23" t="str">
        <f>BOOLEAN!E12</f>
        <v>MariaDB- boolean (Insert)</v>
      </c>
      <c r="F23" s="7">
        <f>BOOLEAN!F12</f>
        <v>2000.01</v>
      </c>
      <c r="G23" s="7">
        <f>BOOLEAN!G12</f>
        <v>4000.02</v>
      </c>
      <c r="H23" s="7">
        <f>BOOLEAN!H12</f>
        <v>6000.03</v>
      </c>
      <c r="I23" s="7">
        <f>BOOLEAN!I12</f>
        <v>8000.04</v>
      </c>
      <c r="J23" s="7">
        <f>BOOLEAN!J12</f>
        <v>10000.049999999999</v>
      </c>
    </row>
    <row r="24" spans="5:10" x14ac:dyDescent="0.25">
      <c r="E24" t="str">
        <f>BOOLEAN!E14</f>
        <v>PostgreSQL- boolean (Insert)</v>
      </c>
      <c r="F24" s="7">
        <f>BOOLEAN!F14</f>
        <v>2000.01</v>
      </c>
      <c r="G24" s="7">
        <f>BOOLEAN!G14</f>
        <v>4000.02</v>
      </c>
      <c r="H24" s="7">
        <f>BOOLEAN!H14</f>
        <v>6000.03</v>
      </c>
      <c r="I24" s="7">
        <f>BOOLEAN!I14</f>
        <v>8000.04</v>
      </c>
      <c r="J24" s="7">
        <f>BOOLEAN!J14</f>
        <v>10000.049999999999</v>
      </c>
    </row>
    <row r="25" spans="5:10" x14ac:dyDescent="0.25">
      <c r="E25" t="str">
        <f>BOOLEAN!E9</f>
        <v>Li's Hash- BOOLEAN (Select)</v>
      </c>
      <c r="F25" s="7">
        <f>BOOLEAN!F9</f>
        <v>2000.02</v>
      </c>
      <c r="G25" s="7">
        <f>BOOLEAN!G9</f>
        <v>4000.04</v>
      </c>
      <c r="H25" s="7">
        <f>BOOLEAN!H9</f>
        <v>6000.06</v>
      </c>
      <c r="I25" s="7">
        <f>BOOLEAN!I9</f>
        <v>8000.08</v>
      </c>
      <c r="J25" s="7">
        <f>BOOLEAN!J9</f>
        <v>10000.1</v>
      </c>
    </row>
    <row r="26" spans="5:10" x14ac:dyDescent="0.25">
      <c r="E26" t="str">
        <f>BOOLEAN!E11</f>
        <v>SQLite- boolean (Select)</v>
      </c>
      <c r="F26" s="7">
        <f>BOOLEAN!F11</f>
        <v>2000.02</v>
      </c>
      <c r="G26" s="7">
        <f>BOOLEAN!G11</f>
        <v>4000.04</v>
      </c>
      <c r="H26" s="7">
        <f>BOOLEAN!H11</f>
        <v>6000.06</v>
      </c>
      <c r="I26" s="7">
        <f>BOOLEAN!I11</f>
        <v>8000.08</v>
      </c>
      <c r="J26" s="7">
        <f>BOOLEAN!J11</f>
        <v>10000.1</v>
      </c>
    </row>
    <row r="27" spans="5:10" x14ac:dyDescent="0.25">
      <c r="E27" t="str">
        <f>BOOLEAN!E13</f>
        <v>MariaDB- boolean (Select)</v>
      </c>
      <c r="F27" s="7">
        <f>BOOLEAN!F13</f>
        <v>2000.02</v>
      </c>
      <c r="G27" s="7">
        <f>BOOLEAN!G13</f>
        <v>4000.04</v>
      </c>
      <c r="H27" s="7">
        <f>BOOLEAN!H13</f>
        <v>6000.06</v>
      </c>
      <c r="I27" s="7">
        <f>BOOLEAN!I13</f>
        <v>8000.08</v>
      </c>
      <c r="J27" s="7">
        <f>BOOLEAN!J13</f>
        <v>10000.1</v>
      </c>
    </row>
    <row r="28" spans="5:10" x14ac:dyDescent="0.25">
      <c r="E28" t="str">
        <f>BOOLEAN!E15</f>
        <v>PostgreSQL- boolean (Select)</v>
      </c>
      <c r="F28" s="7">
        <f>BOOLEAN!F15</f>
        <v>2000.02</v>
      </c>
      <c r="G28" s="7">
        <f>BOOLEAN!G15</f>
        <v>4000.04</v>
      </c>
      <c r="H28" s="7">
        <f>BOOLEAN!H15</f>
        <v>6000.06</v>
      </c>
      <c r="I28" s="7">
        <f>BOOLEAN!I15</f>
        <v>8000.08</v>
      </c>
      <c r="J28" s="7">
        <f>BOOLEAN!J15</f>
        <v>10000.1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28"/>
  <sheetViews>
    <sheetView zoomScaleNormal="100" workbookViewId="0">
      <selection activeCell="J8" sqref="J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Hash'!M24</f>
        <v>Li's Hash- INTEGER (Insert)</v>
      </c>
      <c r="F8" s="4">
        <f>'Li''s Hash'!N24</f>
        <v>2000.05</v>
      </c>
      <c r="G8" s="4">
        <f>'Li''s Hash'!O24</f>
        <v>4000.1</v>
      </c>
      <c r="H8" s="4">
        <f>'Li''s Hash'!P24</f>
        <v>6000.15</v>
      </c>
      <c r="I8" s="4">
        <f>'Li''s Hash'!Q24</f>
        <v>8000.2</v>
      </c>
      <c r="J8" s="4">
        <f>'Li''s Hash'!R24</f>
        <v>10000.25</v>
      </c>
    </row>
    <row r="9" spans="4:10" x14ac:dyDescent="0.25">
      <c r="E9" t="str">
        <f xml:space="preserve"> $D$8 &amp; "- " &amp; 'Li''s Hash'!M25</f>
        <v>Li's Hash- INTEGER (Select)</v>
      </c>
      <c r="F9" s="4">
        <f>'Li''s Hash'!N25</f>
        <v>2000.05</v>
      </c>
      <c r="G9" s="4">
        <f>'Li''s Hash'!O25</f>
        <v>4000.1</v>
      </c>
      <c r="H9" s="4">
        <f>'Li''s Hash'!P25</f>
        <v>6000.15</v>
      </c>
      <c r="I9" s="4">
        <f>'Li''s Hash'!Q25</f>
        <v>8000.2</v>
      </c>
      <c r="J9" s="4">
        <f>'Li''s Hash'!R25</f>
        <v>10000.25</v>
      </c>
    </row>
    <row r="10" spans="4:10" x14ac:dyDescent="0.25">
      <c r="D10" s="1" t="s">
        <v>7</v>
      </c>
      <c r="E10" t="str">
        <f xml:space="preserve"> $D$10 &amp; "- " &amp; 'SQL database'!D9</f>
        <v>SQLite- int (Insert)</v>
      </c>
      <c r="F10" s="4">
        <f>'SQL database'!E9</f>
        <v>2000.05</v>
      </c>
      <c r="G10" s="4">
        <f>'SQL database'!F9</f>
        <v>4000.1</v>
      </c>
      <c r="H10" s="4">
        <f>'SQL database'!G9</f>
        <v>6000.15</v>
      </c>
      <c r="I10" s="4">
        <f>'SQL database'!H9</f>
        <v>8000.2</v>
      </c>
      <c r="J10" s="4">
        <f>'SQL database'!I9</f>
        <v>10000.25</v>
      </c>
    </row>
    <row r="11" spans="4:10" x14ac:dyDescent="0.25">
      <c r="E11" t="str">
        <f xml:space="preserve"> $D$10 &amp; "- " &amp; 'SQL database'!D10</f>
        <v>SQLite- int (Select)</v>
      </c>
      <c r="F11" s="4">
        <f>'SQL database'!E10</f>
        <v>2000.05</v>
      </c>
      <c r="G11" s="4">
        <f>'SQL database'!F10</f>
        <v>4000.1</v>
      </c>
      <c r="H11" s="4">
        <f>'SQL database'!G10</f>
        <v>6000.15</v>
      </c>
      <c r="I11" s="4">
        <f>'SQL database'!H10</f>
        <v>8000.2</v>
      </c>
      <c r="J11" s="4">
        <f>'SQL database'!I10</f>
        <v>10000.25</v>
      </c>
    </row>
    <row r="12" spans="4:10" x14ac:dyDescent="0.25">
      <c r="D12" s="1" t="s">
        <v>8</v>
      </c>
      <c r="E12" t="str">
        <f xml:space="preserve"> $D$12 &amp; "- " &amp; 'SQL database'!D24</f>
        <v>MariaDB- int (Insert)</v>
      </c>
      <c r="F12" s="4">
        <f>'SQL database'!E24</f>
        <v>2000.05</v>
      </c>
      <c r="G12" s="4">
        <f>'SQL database'!F24</f>
        <v>4000.1</v>
      </c>
      <c r="H12" s="4">
        <f>'SQL database'!G24</f>
        <v>6000.15</v>
      </c>
      <c r="I12" s="4">
        <f>'SQL database'!H24</f>
        <v>8000.2</v>
      </c>
      <c r="J12" s="4">
        <f>'SQL database'!I24</f>
        <v>10000.25</v>
      </c>
    </row>
    <row r="13" spans="4:10" x14ac:dyDescent="0.25">
      <c r="E13" t="str">
        <f xml:space="preserve"> $D$12 &amp; "- " &amp; 'SQL database'!D25</f>
        <v>MariaDB- int (Select)</v>
      </c>
      <c r="F13" s="4">
        <f>'SQL database'!E25</f>
        <v>2000.05</v>
      </c>
      <c r="G13" s="4">
        <f>'SQL database'!F25</f>
        <v>4000.1</v>
      </c>
      <c r="H13" s="4">
        <f>'SQL database'!G25</f>
        <v>6000.15</v>
      </c>
      <c r="I13" s="4">
        <f>'SQL database'!H25</f>
        <v>8000.2</v>
      </c>
      <c r="J13" s="4">
        <f>'SQL database'!I25</f>
        <v>10000.25</v>
      </c>
    </row>
    <row r="14" spans="4:10" x14ac:dyDescent="0.25">
      <c r="D14" t="s">
        <v>9</v>
      </c>
      <c r="E14" t="str">
        <f xml:space="preserve"> $D$14 &amp; "- " &amp; 'SQL database'!D39</f>
        <v>PostgreSQL- int (Insert)</v>
      </c>
      <c r="F14" s="4">
        <f>'SQL database'!E39</f>
        <v>2000.05</v>
      </c>
      <c r="G14" s="4">
        <f>'SQL database'!F39</f>
        <v>4000.1</v>
      </c>
      <c r="H14" s="4">
        <f>'SQL database'!G39</f>
        <v>6000.15</v>
      </c>
      <c r="I14" s="4">
        <f>'SQL database'!H39</f>
        <v>8000.2</v>
      </c>
      <c r="J14" s="4">
        <f>'SQL database'!I39</f>
        <v>10000.25</v>
      </c>
    </row>
    <row r="15" spans="4:10" x14ac:dyDescent="0.25">
      <c r="E15" t="str">
        <f xml:space="preserve"> $D$14 &amp; "- " &amp; 'SQL database'!D40</f>
        <v>PostgreSQL- int (Select)</v>
      </c>
      <c r="F15" s="4">
        <f>'SQL database'!E40</f>
        <v>2000.05</v>
      </c>
      <c r="G15" s="4">
        <f>'SQL database'!F40</f>
        <v>4000.1</v>
      </c>
      <c r="H15" s="4">
        <f>'SQL database'!G40</f>
        <v>6000.15</v>
      </c>
      <c r="I15" s="4">
        <f>'SQL database'!H40</f>
        <v>8000.2</v>
      </c>
      <c r="J15" s="4">
        <f>'SQL database'!I40</f>
        <v>10000.25</v>
      </c>
    </row>
    <row r="20" spans="5:10" x14ac:dyDescent="0.25">
      <c r="F20">
        <f>INTEGER!F7</f>
        <v>200000</v>
      </c>
      <c r="G20">
        <f>INTEGER!G7</f>
        <v>400000</v>
      </c>
      <c r="H20">
        <f>INTEGER!H7</f>
        <v>600000</v>
      </c>
      <c r="I20">
        <f>INTEGER!I7</f>
        <v>800000</v>
      </c>
      <c r="J20">
        <f>INTEGER!J7</f>
        <v>1000000</v>
      </c>
    </row>
    <row r="21" spans="5:10" x14ac:dyDescent="0.25">
      <c r="E21" t="str">
        <f>INTEGER!E8</f>
        <v>Li's Hash- INTEGER (Insert)</v>
      </c>
      <c r="F21" s="7">
        <f>INTEGER!F8</f>
        <v>2000.05</v>
      </c>
      <c r="G21" s="7">
        <f>INTEGER!G8</f>
        <v>4000.1</v>
      </c>
      <c r="H21" s="7">
        <f>INTEGER!H8</f>
        <v>6000.15</v>
      </c>
      <c r="I21" s="7">
        <f>INTEGER!I8</f>
        <v>8000.2</v>
      </c>
      <c r="J21" s="7">
        <f>INTEGER!J8</f>
        <v>10000.25</v>
      </c>
    </row>
    <row r="22" spans="5:10" x14ac:dyDescent="0.25">
      <c r="E22" t="str">
        <f>INTEGER!E10</f>
        <v>SQLite- int (Insert)</v>
      </c>
      <c r="F22" s="7">
        <f>INTEGER!F10</f>
        <v>2000.05</v>
      </c>
      <c r="G22" s="7">
        <f>INTEGER!G10</f>
        <v>4000.1</v>
      </c>
      <c r="H22" s="7">
        <f>INTEGER!H10</f>
        <v>6000.15</v>
      </c>
      <c r="I22" s="7">
        <f>INTEGER!I10</f>
        <v>8000.2</v>
      </c>
      <c r="J22" s="7">
        <f>INTEGER!J10</f>
        <v>10000.25</v>
      </c>
    </row>
    <row r="23" spans="5:10" x14ac:dyDescent="0.25">
      <c r="E23" t="str">
        <f>INTEGER!E12</f>
        <v>MariaDB- int (Insert)</v>
      </c>
      <c r="F23" s="7">
        <f>INTEGER!F12</f>
        <v>2000.05</v>
      </c>
      <c r="G23" s="7">
        <f>INTEGER!G12</f>
        <v>4000.1</v>
      </c>
      <c r="H23" s="7">
        <f>INTEGER!H12</f>
        <v>6000.15</v>
      </c>
      <c r="I23" s="7">
        <f>INTEGER!I12</f>
        <v>8000.2</v>
      </c>
      <c r="J23" s="7">
        <f>INTEGER!J12</f>
        <v>10000.25</v>
      </c>
    </row>
    <row r="24" spans="5:10" x14ac:dyDescent="0.25">
      <c r="E24" t="str">
        <f>INTEGER!E14</f>
        <v>PostgreSQL- int (Insert)</v>
      </c>
      <c r="F24" s="7">
        <f>INTEGER!F14</f>
        <v>2000.05</v>
      </c>
      <c r="G24" s="7">
        <f>INTEGER!G14</f>
        <v>4000.1</v>
      </c>
      <c r="H24" s="7">
        <f>INTEGER!H14</f>
        <v>6000.15</v>
      </c>
      <c r="I24" s="7">
        <f>INTEGER!I14</f>
        <v>8000.2</v>
      </c>
      <c r="J24" s="7">
        <f>INTEGER!J14</f>
        <v>10000.25</v>
      </c>
    </row>
    <row r="25" spans="5:10" x14ac:dyDescent="0.25">
      <c r="E25" t="str">
        <f>INTEGER!E9</f>
        <v>Li's Hash- INTEGER (Select)</v>
      </c>
      <c r="F25" s="7">
        <f>INTEGER!F9</f>
        <v>2000.05</v>
      </c>
      <c r="G25" s="7">
        <f>INTEGER!G9</f>
        <v>4000.1</v>
      </c>
      <c r="H25" s="7">
        <f>INTEGER!H9</f>
        <v>6000.15</v>
      </c>
      <c r="I25" s="7">
        <f>INTEGER!I9</f>
        <v>8000.2</v>
      </c>
      <c r="J25" s="7">
        <f>INTEGER!J9</f>
        <v>10000.25</v>
      </c>
    </row>
    <row r="26" spans="5:10" x14ac:dyDescent="0.25">
      <c r="E26" t="str">
        <f>INTEGER!E11</f>
        <v>SQLite- int (Select)</v>
      </c>
      <c r="F26" s="7">
        <f>INTEGER!F11</f>
        <v>2000.05</v>
      </c>
      <c r="G26" s="7">
        <f>INTEGER!G11</f>
        <v>4000.1</v>
      </c>
      <c r="H26" s="7">
        <f>INTEGER!H11</f>
        <v>6000.15</v>
      </c>
      <c r="I26" s="7">
        <f>INTEGER!I11</f>
        <v>8000.2</v>
      </c>
      <c r="J26" s="7">
        <f>INTEGER!J11</f>
        <v>10000.25</v>
      </c>
    </row>
    <row r="27" spans="5:10" x14ac:dyDescent="0.25">
      <c r="E27" t="str">
        <f>INTEGER!E13</f>
        <v>MariaDB- int (Select)</v>
      </c>
      <c r="F27" s="7">
        <f>INTEGER!F13</f>
        <v>2000.05</v>
      </c>
      <c r="G27" s="7">
        <f>INTEGER!G13</f>
        <v>4000.1</v>
      </c>
      <c r="H27" s="7">
        <f>INTEGER!H13</f>
        <v>6000.15</v>
      </c>
      <c r="I27" s="7">
        <f>INTEGER!I13</f>
        <v>8000.2</v>
      </c>
      <c r="J27" s="7">
        <f>INTEGER!J13</f>
        <v>10000.25</v>
      </c>
    </row>
    <row r="28" spans="5:10" x14ac:dyDescent="0.25">
      <c r="E28" t="str">
        <f>INTEGER!E15</f>
        <v>PostgreSQL- int (Select)</v>
      </c>
      <c r="F28" s="7">
        <f>INTEGER!F15</f>
        <v>2000.05</v>
      </c>
      <c r="G28" s="7">
        <f>INTEGER!G15</f>
        <v>4000.1</v>
      </c>
      <c r="H28" s="7">
        <f>INTEGER!H15</f>
        <v>6000.15</v>
      </c>
      <c r="I28" s="7">
        <f>INTEGER!I15</f>
        <v>8000.2</v>
      </c>
      <c r="J28" s="7">
        <f>INTEGER!J15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28"/>
  <sheetViews>
    <sheetView zoomScaleNormal="100" workbookViewId="0">
      <selection activeCell="E24" sqref="E24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Hash'!M26</f>
        <v>Li's Hash- REAL (Insert)</v>
      </c>
      <c r="F8" s="4">
        <f>'Li''s Hash'!N26</f>
        <v>2000.05</v>
      </c>
      <c r="G8" s="4">
        <f>'Li''s Hash'!O26</f>
        <v>4000.1</v>
      </c>
      <c r="H8" s="4">
        <f>'Li''s Hash'!P26</f>
        <v>6000.15</v>
      </c>
      <c r="I8" s="4">
        <f>'Li''s Hash'!Q26</f>
        <v>8000.2</v>
      </c>
      <c r="J8" s="4">
        <f>'Li''s Hash'!R26</f>
        <v>10000.25</v>
      </c>
    </row>
    <row r="9" spans="4:10" x14ac:dyDescent="0.25">
      <c r="E9" t="str">
        <f xml:space="preserve"> $D$8 &amp; "- " &amp; 'Li''s Hash'!M27</f>
        <v>Li's Hash- REAL (Select)</v>
      </c>
      <c r="F9" s="4">
        <f>'Li''s Hash'!N27</f>
        <v>2000.05</v>
      </c>
      <c r="G9" s="4">
        <f>'Li''s Hash'!O27</f>
        <v>4000.1</v>
      </c>
      <c r="H9" s="4">
        <f>'Li''s Hash'!P27</f>
        <v>6000.15</v>
      </c>
      <c r="I9" s="4">
        <f>'Li''s Hash'!Q27</f>
        <v>8000.2</v>
      </c>
      <c r="J9" s="4">
        <f>'Li''s Hash'!R27</f>
        <v>10000.25</v>
      </c>
    </row>
    <row r="10" spans="4:10" x14ac:dyDescent="0.25">
      <c r="D10" s="1" t="s">
        <v>7</v>
      </c>
      <c r="E10" t="str">
        <f xml:space="preserve"> $D$10 &amp; "- " &amp; 'SQL database'!D11</f>
        <v>SQLite- double (Insert)</v>
      </c>
      <c r="F10" s="4">
        <f>'SQL database'!E11</f>
        <v>2000.05</v>
      </c>
      <c r="G10" s="4">
        <f>'SQL database'!F11</f>
        <v>4000.1</v>
      </c>
      <c r="H10" s="4">
        <f>'SQL database'!G11</f>
        <v>6000.15</v>
      </c>
      <c r="I10" s="4">
        <f>'SQL database'!H11</f>
        <v>8000.2</v>
      </c>
      <c r="J10" s="4">
        <f>'SQL database'!I11</f>
        <v>10000.25</v>
      </c>
    </row>
    <row r="11" spans="4:10" x14ac:dyDescent="0.25">
      <c r="E11" t="str">
        <f xml:space="preserve"> $D$10 &amp; "- " &amp; 'SQL database'!D12</f>
        <v>SQLite- double (Select)</v>
      </c>
      <c r="F11" s="4">
        <f>'SQL database'!E12</f>
        <v>2000.05</v>
      </c>
      <c r="G11" s="4">
        <f>'SQL database'!F12</f>
        <v>4000.1</v>
      </c>
      <c r="H11" s="4">
        <f>'SQL database'!G12</f>
        <v>6000.15</v>
      </c>
      <c r="I11" s="4">
        <f>'SQL database'!H12</f>
        <v>8000.2</v>
      </c>
      <c r="J11" s="4">
        <f>'SQL database'!I12</f>
        <v>10000.25</v>
      </c>
    </row>
    <row r="12" spans="4:10" x14ac:dyDescent="0.25">
      <c r="D12" s="1" t="s">
        <v>8</v>
      </c>
      <c r="E12" t="str">
        <f xml:space="preserve"> $D$12 &amp; "- " &amp; 'SQL database'!D26</f>
        <v>MariaDB- double (Insert)</v>
      </c>
      <c r="F12" s="4">
        <f>'SQL database'!E26</f>
        <v>2000.05</v>
      </c>
      <c r="G12" s="4">
        <f>'SQL database'!F26</f>
        <v>4000.1</v>
      </c>
      <c r="H12" s="4">
        <f>'SQL database'!G26</f>
        <v>6000.15</v>
      </c>
      <c r="I12" s="4">
        <f>'SQL database'!H26</f>
        <v>8000.2</v>
      </c>
      <c r="J12" s="4">
        <f>'SQL database'!I26</f>
        <v>10000.25</v>
      </c>
    </row>
    <row r="13" spans="4:10" x14ac:dyDescent="0.25">
      <c r="E13" t="str">
        <f xml:space="preserve"> $D$12 &amp; "- " &amp; 'SQL database'!D27</f>
        <v>MariaDB- double (Select)</v>
      </c>
      <c r="F13" s="4">
        <f>'SQL database'!E27</f>
        <v>2000.05</v>
      </c>
      <c r="G13" s="4">
        <f>'SQL database'!F27</f>
        <v>4000.1</v>
      </c>
      <c r="H13" s="4">
        <f>'SQL database'!G27</f>
        <v>6000.15</v>
      </c>
      <c r="I13" s="4">
        <f>'SQL database'!H27</f>
        <v>8000.2</v>
      </c>
      <c r="J13" s="4">
        <f>'SQL database'!I27</f>
        <v>10000.25</v>
      </c>
    </row>
    <row r="14" spans="4:10" x14ac:dyDescent="0.25">
      <c r="D14" t="s">
        <v>9</v>
      </c>
      <c r="E14" t="str">
        <f xml:space="preserve"> $D$14 &amp; "- " &amp; 'SQL database'!D41</f>
        <v>PostgreSQL- double (Insert)</v>
      </c>
      <c r="F14" s="4">
        <f>'SQL database'!E41</f>
        <v>2000.05</v>
      </c>
      <c r="G14" s="4">
        <f>'SQL database'!F41</f>
        <v>4000.1</v>
      </c>
      <c r="H14" s="4">
        <f>'SQL database'!G41</f>
        <v>6000.15</v>
      </c>
      <c r="I14" s="4">
        <f>'SQL database'!H41</f>
        <v>8000.2</v>
      </c>
      <c r="J14" s="4">
        <f>'SQL database'!I41</f>
        <v>10000.25</v>
      </c>
    </row>
    <row r="15" spans="4:10" x14ac:dyDescent="0.25">
      <c r="E15" t="str">
        <f xml:space="preserve"> $D$14 &amp; "- " &amp; 'SQL database'!D42</f>
        <v>PostgreSQL- double (Select)</v>
      </c>
      <c r="F15" s="4">
        <f>'SQL database'!E42</f>
        <v>2000.05</v>
      </c>
      <c r="G15" s="4">
        <f>'SQL database'!F42</f>
        <v>4000.1</v>
      </c>
      <c r="H15" s="4">
        <f>'SQL database'!G42</f>
        <v>6000.15</v>
      </c>
      <c r="I15" s="4">
        <f>'SQL database'!H42</f>
        <v>8000.2</v>
      </c>
      <c r="J15" s="4">
        <f>'SQL database'!I42</f>
        <v>10000.25</v>
      </c>
    </row>
    <row r="20" spans="5:10" x14ac:dyDescent="0.25">
      <c r="F20">
        <f>REAL!F7</f>
        <v>200000</v>
      </c>
      <c r="G20">
        <f>REAL!G7</f>
        <v>400000</v>
      </c>
      <c r="H20">
        <f>REAL!H7</f>
        <v>600000</v>
      </c>
      <c r="I20">
        <f>REAL!I7</f>
        <v>800000</v>
      </c>
      <c r="J20">
        <f>REAL!J7</f>
        <v>1000000</v>
      </c>
    </row>
    <row r="21" spans="5:10" x14ac:dyDescent="0.25">
      <c r="E21" t="str">
        <f>REAL!E8</f>
        <v>Li's Hash- REAL (Insert)</v>
      </c>
      <c r="F21" s="7">
        <f>REAL!F8</f>
        <v>2000.05</v>
      </c>
      <c r="G21" s="7">
        <f>REAL!G8</f>
        <v>4000.1</v>
      </c>
      <c r="H21" s="7">
        <f>REAL!H8</f>
        <v>6000.15</v>
      </c>
      <c r="I21" s="7">
        <f>REAL!I8</f>
        <v>8000.2</v>
      </c>
      <c r="J21" s="7">
        <f>REAL!J8</f>
        <v>10000.25</v>
      </c>
    </row>
    <row r="22" spans="5:10" x14ac:dyDescent="0.25">
      <c r="E22" t="str">
        <f>REAL!E10</f>
        <v>SQLite- double (Insert)</v>
      </c>
      <c r="F22" s="7">
        <f>REAL!F10</f>
        <v>2000.05</v>
      </c>
      <c r="G22" s="7">
        <f>REAL!G10</f>
        <v>4000.1</v>
      </c>
      <c r="H22" s="7">
        <f>REAL!H10</f>
        <v>6000.15</v>
      </c>
      <c r="I22" s="7">
        <f>REAL!I10</f>
        <v>8000.2</v>
      </c>
      <c r="J22" s="7">
        <f>REAL!J10</f>
        <v>10000.25</v>
      </c>
    </row>
    <row r="23" spans="5:10" x14ac:dyDescent="0.25">
      <c r="E23" t="str">
        <f>REAL!E12</f>
        <v>MariaDB- double (Insert)</v>
      </c>
      <c r="F23" s="7">
        <f>REAL!F12</f>
        <v>2000.05</v>
      </c>
      <c r="G23" s="7">
        <f>REAL!G12</f>
        <v>4000.1</v>
      </c>
      <c r="H23" s="7">
        <f>REAL!H12</f>
        <v>6000.15</v>
      </c>
      <c r="I23" s="7">
        <f>REAL!I12</f>
        <v>8000.2</v>
      </c>
      <c r="J23" s="7">
        <f>REAL!J12</f>
        <v>10000.25</v>
      </c>
    </row>
    <row r="24" spans="5:10" x14ac:dyDescent="0.25">
      <c r="E24" t="str">
        <f>REAL!E14</f>
        <v>PostgreSQL- double (Insert)</v>
      </c>
      <c r="F24" s="7">
        <f>REAL!F14</f>
        <v>2000.05</v>
      </c>
      <c r="G24" s="7">
        <f>REAL!G14</f>
        <v>4000.1</v>
      </c>
      <c r="H24" s="7">
        <f>REAL!H14</f>
        <v>6000.15</v>
      </c>
      <c r="I24" s="7">
        <f>REAL!I14</f>
        <v>8000.2</v>
      </c>
      <c r="J24" s="7">
        <f>REAL!J14</f>
        <v>10000.25</v>
      </c>
    </row>
    <row r="25" spans="5:10" x14ac:dyDescent="0.25">
      <c r="E25" t="str">
        <f>REAL!E9</f>
        <v>Li's Hash- REAL (Select)</v>
      </c>
      <c r="F25" s="7">
        <f>REAL!F9</f>
        <v>2000.05</v>
      </c>
      <c r="G25" s="7">
        <f>REAL!G9</f>
        <v>4000.1</v>
      </c>
      <c r="H25" s="7">
        <f>REAL!H9</f>
        <v>6000.15</v>
      </c>
      <c r="I25" s="7">
        <f>REAL!I9</f>
        <v>8000.2</v>
      </c>
      <c r="J25" s="7">
        <f>REAL!J9</f>
        <v>10000.25</v>
      </c>
    </row>
    <row r="26" spans="5:10" x14ac:dyDescent="0.25">
      <c r="E26" t="str">
        <f>REAL!E11</f>
        <v>SQLite- double (Select)</v>
      </c>
      <c r="F26" s="7">
        <f>REAL!F11</f>
        <v>2000.05</v>
      </c>
      <c r="G26" s="7">
        <f>REAL!G11</f>
        <v>4000.1</v>
      </c>
      <c r="H26" s="7">
        <f>REAL!H11</f>
        <v>6000.15</v>
      </c>
      <c r="I26" s="7">
        <f>REAL!I11</f>
        <v>8000.2</v>
      </c>
      <c r="J26" s="7">
        <f>REAL!J11</f>
        <v>10000.25</v>
      </c>
    </row>
    <row r="27" spans="5:10" x14ac:dyDescent="0.25">
      <c r="E27" t="str">
        <f>REAL!E13</f>
        <v>MariaDB- double (Select)</v>
      </c>
      <c r="F27" s="7">
        <f>REAL!F13</f>
        <v>2000.05</v>
      </c>
      <c r="G27" s="7">
        <f>REAL!G13</f>
        <v>4000.1</v>
      </c>
      <c r="H27" s="7">
        <f>REAL!H13</f>
        <v>6000.15</v>
      </c>
      <c r="I27" s="7">
        <f>REAL!I13</f>
        <v>8000.2</v>
      </c>
      <c r="J27" s="7">
        <f>REAL!J13</f>
        <v>10000.25</v>
      </c>
    </row>
    <row r="28" spans="5:10" x14ac:dyDescent="0.25">
      <c r="E28" t="str">
        <f>REAL!E15</f>
        <v>PostgreSQL- double (Select)</v>
      </c>
      <c r="F28" s="7">
        <f>REAL!F15</f>
        <v>2000.05</v>
      </c>
      <c r="G28" s="7">
        <f>REAL!G15</f>
        <v>4000.1</v>
      </c>
      <c r="H28" s="7">
        <f>REAL!H15</f>
        <v>6000.15</v>
      </c>
      <c r="I28" s="7">
        <f>REAL!I15</f>
        <v>8000.2</v>
      </c>
      <c r="J28" s="7">
        <f>REAL!J15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zoomScaleNormal="100" workbookViewId="0">
      <selection activeCell="G24" sqref="G24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REAL!F20</f>
        <v>200000</v>
      </c>
      <c r="D4" s="2">
        <f>REAL!G20</f>
        <v>400000</v>
      </c>
      <c r="E4" s="2">
        <f>REAL!H20</f>
        <v>600000</v>
      </c>
      <c r="F4" s="2">
        <f>REAL!I20</f>
        <v>800000</v>
      </c>
      <c r="G4" s="2">
        <f>REAL!J20</f>
        <v>1000000</v>
      </c>
    </row>
    <row r="5" spans="2:7" x14ac:dyDescent="0.25">
      <c r="B5" s="8" t="str">
        <f>STRING!E21</f>
        <v>Li's Hash - STRING (Insert)</v>
      </c>
      <c r="C5" s="2">
        <f>STRING!F21</f>
        <v>2000.1</v>
      </c>
      <c r="D5" s="2">
        <f>STRING!G21</f>
        <v>4000.2</v>
      </c>
      <c r="E5" s="2">
        <f>STRING!H21</f>
        <v>6000.3</v>
      </c>
      <c r="F5" s="2">
        <f>STRING!I21</f>
        <v>8000.4</v>
      </c>
      <c r="G5" s="2">
        <f>STRING!J21</f>
        <v>10000.5</v>
      </c>
    </row>
    <row r="6" spans="2:7" x14ac:dyDescent="0.25">
      <c r="B6" s="8" t="str">
        <f>STRING!E22</f>
        <v>SQLite - text (Insert)</v>
      </c>
      <c r="C6" s="2">
        <f>STRING!F22</f>
        <v>2000.1</v>
      </c>
      <c r="D6" s="2">
        <f>STRING!G22</f>
        <v>4000.2</v>
      </c>
      <c r="E6" s="2">
        <f>STRING!H22</f>
        <v>6000.3</v>
      </c>
      <c r="F6" s="2">
        <f>STRING!I22</f>
        <v>8000.4</v>
      </c>
      <c r="G6" s="2">
        <f>STRING!J22</f>
        <v>10000.5</v>
      </c>
    </row>
    <row r="7" spans="2:7" x14ac:dyDescent="0.25">
      <c r="B7" s="8" t="str">
        <f>STRING!E23</f>
        <v>MariaDB - text (Insert)</v>
      </c>
      <c r="C7" s="2">
        <f>STRING!F23</f>
        <v>2000.1</v>
      </c>
      <c r="D7" s="2">
        <f>STRING!G23</f>
        <v>4000.2</v>
      </c>
      <c r="E7" s="2">
        <f>STRING!H23</f>
        <v>6000.3</v>
      </c>
      <c r="F7" s="2">
        <f>STRING!I23</f>
        <v>8000.4</v>
      </c>
      <c r="G7" s="2">
        <f>STRING!J23</f>
        <v>10000.5</v>
      </c>
    </row>
    <row r="8" spans="2:7" x14ac:dyDescent="0.25">
      <c r="B8" s="8" t="str">
        <f>STRING!E24</f>
        <v>PostgreSQL - text (Insert)</v>
      </c>
      <c r="C8" s="2">
        <f>STRING!F24</f>
        <v>2000.1</v>
      </c>
      <c r="D8" s="2">
        <f>STRING!G24</f>
        <v>4000.2</v>
      </c>
      <c r="E8" s="2">
        <f>STRING!H24</f>
        <v>6000.3</v>
      </c>
      <c r="F8" s="2">
        <f>STRING!I24</f>
        <v>8000.4</v>
      </c>
      <c r="G8" s="2">
        <f>STRING!J24</f>
        <v>10000.5</v>
      </c>
    </row>
    <row r="9" spans="2:7" x14ac:dyDescent="0.25">
      <c r="B9" s="8" t="str">
        <f>BOOLEAN!E21</f>
        <v>Li's Hash- BOOLEAN (Insert)</v>
      </c>
      <c r="C9" s="2">
        <f>BOOLEAN!F21</f>
        <v>2000.01</v>
      </c>
      <c r="D9" s="2">
        <f>BOOLEAN!G21</f>
        <v>4000.02</v>
      </c>
      <c r="E9" s="2">
        <f>BOOLEAN!H21</f>
        <v>6000.03</v>
      </c>
      <c r="F9" s="2">
        <f>BOOLEAN!I21</f>
        <v>8000.04</v>
      </c>
      <c r="G9" s="2">
        <f>BOOLEAN!J21</f>
        <v>10000.049999999999</v>
      </c>
    </row>
    <row r="10" spans="2:7" x14ac:dyDescent="0.25">
      <c r="B10" s="8" t="str">
        <f>BOOLEAN!E22</f>
        <v>SQLite- boolean (Insert)</v>
      </c>
      <c r="C10" s="2">
        <f>BOOLEAN!F22</f>
        <v>2000.01</v>
      </c>
      <c r="D10" s="2">
        <f>BOOLEAN!G22</f>
        <v>4000.02</v>
      </c>
      <c r="E10" s="2">
        <f>BOOLEAN!H22</f>
        <v>6000.03</v>
      </c>
      <c r="F10" s="2">
        <f>BOOLEAN!I22</f>
        <v>8000.04</v>
      </c>
      <c r="G10" s="2">
        <f>BOOLEAN!J22</f>
        <v>10000.049999999999</v>
      </c>
    </row>
    <row r="11" spans="2:7" x14ac:dyDescent="0.25">
      <c r="B11" s="8" t="str">
        <f>BOOLEAN!E23</f>
        <v>MariaDB- boolean (Insert)</v>
      </c>
      <c r="C11" s="2">
        <f>BOOLEAN!F23</f>
        <v>2000.01</v>
      </c>
      <c r="D11" s="2">
        <f>BOOLEAN!G23</f>
        <v>4000.02</v>
      </c>
      <c r="E11" s="2">
        <f>BOOLEAN!H23</f>
        <v>6000.03</v>
      </c>
      <c r="F11" s="2">
        <f>BOOLEAN!I23</f>
        <v>8000.04</v>
      </c>
      <c r="G11" s="2">
        <f>BOOLEAN!J23</f>
        <v>10000.049999999999</v>
      </c>
    </row>
    <row r="12" spans="2:7" x14ac:dyDescent="0.25">
      <c r="B12" s="8" t="str">
        <f>BOOLEAN!E24</f>
        <v>PostgreSQL- boolean (Insert)</v>
      </c>
      <c r="C12" s="2">
        <f>BOOLEAN!F24</f>
        <v>2000.01</v>
      </c>
      <c r="D12" s="2">
        <f>BOOLEAN!G24</f>
        <v>4000.02</v>
      </c>
      <c r="E12" s="2">
        <f>BOOLEAN!H24</f>
        <v>6000.03</v>
      </c>
      <c r="F12" s="2">
        <f>BOOLEAN!I24</f>
        <v>8000.04</v>
      </c>
      <c r="G12" s="2">
        <f>BOOLEAN!J24</f>
        <v>10000.049999999999</v>
      </c>
    </row>
    <row r="13" spans="2:7" x14ac:dyDescent="0.25">
      <c r="B13" s="8" t="str">
        <f>INTEGER!E21</f>
        <v>Li's Hash- INTEGER (Insert)</v>
      </c>
      <c r="C13" s="2">
        <f>INTEGER!F21</f>
        <v>2000.05</v>
      </c>
      <c r="D13" s="2">
        <f>INTEGER!G21</f>
        <v>4000.1</v>
      </c>
      <c r="E13" s="2">
        <f>INTEGER!H21</f>
        <v>6000.15</v>
      </c>
      <c r="F13" s="2">
        <f>INTEGER!I21</f>
        <v>8000.2</v>
      </c>
      <c r="G13" s="2">
        <f>INTEGER!J21</f>
        <v>10000.25</v>
      </c>
    </row>
    <row r="14" spans="2:7" x14ac:dyDescent="0.25">
      <c r="B14" s="8" t="str">
        <f>INTEGER!E22</f>
        <v>SQLite- int (Insert)</v>
      </c>
      <c r="C14" s="2">
        <f>INTEGER!F22</f>
        <v>2000.05</v>
      </c>
      <c r="D14" s="2">
        <f>INTEGER!G22</f>
        <v>4000.1</v>
      </c>
      <c r="E14" s="2">
        <f>INTEGER!H22</f>
        <v>6000.15</v>
      </c>
      <c r="F14" s="2">
        <f>INTEGER!I22</f>
        <v>8000.2</v>
      </c>
      <c r="G14" s="2">
        <f>INTEGER!J22</f>
        <v>10000.25</v>
      </c>
    </row>
    <row r="15" spans="2:7" x14ac:dyDescent="0.25">
      <c r="B15" s="8" t="str">
        <f>INTEGER!E23</f>
        <v>MariaDB- int (Insert)</v>
      </c>
      <c r="C15" s="2">
        <f>INTEGER!F23</f>
        <v>2000.05</v>
      </c>
      <c r="D15" s="2">
        <f>INTEGER!G23</f>
        <v>4000.1</v>
      </c>
      <c r="E15" s="2">
        <f>INTEGER!H23</f>
        <v>6000.15</v>
      </c>
      <c r="F15" s="2">
        <f>INTEGER!I23</f>
        <v>8000.2</v>
      </c>
      <c r="G15" s="2">
        <f>INTEGER!J23</f>
        <v>10000.25</v>
      </c>
    </row>
    <row r="16" spans="2:7" x14ac:dyDescent="0.25">
      <c r="B16" s="8" t="str">
        <f>INTEGER!E24</f>
        <v>PostgreSQL- int (Insert)</v>
      </c>
      <c r="C16" s="2">
        <f>INTEGER!F24</f>
        <v>2000.05</v>
      </c>
      <c r="D16" s="2">
        <f>INTEGER!G24</f>
        <v>4000.1</v>
      </c>
      <c r="E16" s="2">
        <f>INTEGER!H24</f>
        <v>6000.15</v>
      </c>
      <c r="F16" s="2">
        <f>INTEGER!I24</f>
        <v>8000.2</v>
      </c>
      <c r="G16" s="2">
        <f>INTEGER!J24</f>
        <v>10000.25</v>
      </c>
    </row>
    <row r="17" spans="2:7" x14ac:dyDescent="0.25">
      <c r="B17" s="8" t="str">
        <f>REAL!E21</f>
        <v>Li's Hash- REAL (Insert)</v>
      </c>
      <c r="C17" s="2">
        <f>REAL!F21</f>
        <v>2000.05</v>
      </c>
      <c r="D17" s="2">
        <f>REAL!G21</f>
        <v>4000.1</v>
      </c>
      <c r="E17" s="2">
        <f>REAL!H21</f>
        <v>6000.15</v>
      </c>
      <c r="F17" s="2">
        <f>REAL!I21</f>
        <v>8000.2</v>
      </c>
      <c r="G17" s="2">
        <f>REAL!J21</f>
        <v>10000.25</v>
      </c>
    </row>
    <row r="18" spans="2:7" x14ac:dyDescent="0.25">
      <c r="B18" s="8" t="str">
        <f>REAL!E22</f>
        <v>SQLite- double (Insert)</v>
      </c>
      <c r="C18" s="2">
        <f>REAL!F22</f>
        <v>2000.05</v>
      </c>
      <c r="D18" s="2">
        <f>REAL!G22</f>
        <v>4000.1</v>
      </c>
      <c r="E18" s="2">
        <f>REAL!H22</f>
        <v>6000.15</v>
      </c>
      <c r="F18" s="2">
        <f>REAL!I22</f>
        <v>8000.2</v>
      </c>
      <c r="G18" s="2">
        <f>REAL!J22</f>
        <v>10000.25</v>
      </c>
    </row>
    <row r="19" spans="2:7" x14ac:dyDescent="0.25">
      <c r="B19" s="8" t="str">
        <f>REAL!E23</f>
        <v>MariaDB- double (Insert)</v>
      </c>
      <c r="C19" s="2">
        <f>REAL!F23</f>
        <v>2000.05</v>
      </c>
      <c r="D19" s="2">
        <f>REAL!G23</f>
        <v>4000.1</v>
      </c>
      <c r="E19" s="2">
        <f>REAL!H23</f>
        <v>6000.15</v>
      </c>
      <c r="F19" s="2">
        <f>REAL!I23</f>
        <v>8000.2</v>
      </c>
      <c r="G19" s="2">
        <f>REAL!J23</f>
        <v>10000.25</v>
      </c>
    </row>
    <row r="20" spans="2:7" x14ac:dyDescent="0.25">
      <c r="B20" s="8" t="str">
        <f>REAL!E24</f>
        <v>PostgreSQL- double (Insert)</v>
      </c>
      <c r="C20" s="2">
        <f>REAL!F24</f>
        <v>2000.05</v>
      </c>
      <c r="D20" s="2">
        <f>REAL!G24</f>
        <v>4000.1</v>
      </c>
      <c r="E20" s="2">
        <f>REAL!H24</f>
        <v>6000.15</v>
      </c>
      <c r="F20" s="2">
        <f>REAL!I24</f>
        <v>8000.2</v>
      </c>
      <c r="G20" s="2">
        <f>REAL!J24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E28" sqref="E28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STRING!E25</f>
        <v>Li's Hash - STRING (Select)</v>
      </c>
      <c r="C5" s="2">
        <f>STRING!F25</f>
        <v>2000.1</v>
      </c>
      <c r="D5" s="2">
        <f>STRING!G25</f>
        <v>4000.2</v>
      </c>
      <c r="E5" s="2">
        <f>STRING!H25</f>
        <v>6000.3</v>
      </c>
      <c r="F5" s="2">
        <f>STRING!I25</f>
        <v>8000.4</v>
      </c>
      <c r="G5" s="2">
        <f>STRING!J25</f>
        <v>10000.5</v>
      </c>
    </row>
    <row r="6" spans="2:7" x14ac:dyDescent="0.25">
      <c r="B6" s="8" t="str">
        <f>STRING!E26</f>
        <v>SQLite - text (Select)</v>
      </c>
      <c r="C6" s="2">
        <f>STRING!F26</f>
        <v>2000.1</v>
      </c>
      <c r="D6" s="2">
        <f>STRING!G26</f>
        <v>4000.2</v>
      </c>
      <c r="E6" s="2">
        <f>STRING!H26</f>
        <v>6000.3</v>
      </c>
      <c r="F6" s="2">
        <f>STRING!I26</f>
        <v>8000.4</v>
      </c>
      <c r="G6" s="2">
        <f>STRING!J26</f>
        <v>10000.5</v>
      </c>
    </row>
    <row r="7" spans="2:7" x14ac:dyDescent="0.25">
      <c r="B7" s="8" t="str">
        <f>STRING!E27</f>
        <v>MariaDB - text (Select)</v>
      </c>
      <c r="C7" s="2">
        <f>STRING!F27</f>
        <v>2000.1</v>
      </c>
      <c r="D7" s="2">
        <f>STRING!G27</f>
        <v>4000.2</v>
      </c>
      <c r="E7" s="2">
        <f>STRING!H27</f>
        <v>6000.3</v>
      </c>
      <c r="F7" s="2">
        <f>STRING!I27</f>
        <v>8000.4</v>
      </c>
      <c r="G7" s="2">
        <f>STRING!J27</f>
        <v>10000.5</v>
      </c>
    </row>
    <row r="8" spans="2:7" x14ac:dyDescent="0.25">
      <c r="B8" s="8" t="str">
        <f>STRING!E28</f>
        <v>PostgreSQL - text (Select)</v>
      </c>
      <c r="C8" s="2">
        <f>STRING!F28</f>
        <v>2000.1</v>
      </c>
      <c r="D8" s="2">
        <f>STRING!G28</f>
        <v>4000.2</v>
      </c>
      <c r="E8" s="2">
        <f>STRING!H28</f>
        <v>6000.3</v>
      </c>
      <c r="F8" s="2">
        <f>STRING!I28</f>
        <v>8000.4</v>
      </c>
      <c r="G8" s="2">
        <f>STRING!J28</f>
        <v>10000.5</v>
      </c>
    </row>
    <row r="9" spans="2:7" x14ac:dyDescent="0.25">
      <c r="B9" s="8" t="str">
        <f>BOOLEAN!E25</f>
        <v>Li's Hash- BOOLEAN (Select)</v>
      </c>
      <c r="C9" s="2">
        <f>BOOLEAN!F25</f>
        <v>2000.02</v>
      </c>
      <c r="D9" s="2">
        <f>BOOLEAN!G25</f>
        <v>4000.04</v>
      </c>
      <c r="E9" s="2">
        <f>BOOLEAN!H25</f>
        <v>6000.06</v>
      </c>
      <c r="F9" s="2">
        <f>BOOLEAN!I25</f>
        <v>8000.08</v>
      </c>
      <c r="G9" s="2">
        <f>BOOLEAN!J25</f>
        <v>10000.1</v>
      </c>
    </row>
    <row r="10" spans="2:7" x14ac:dyDescent="0.25">
      <c r="B10" s="8" t="str">
        <f>BOOLEAN!E26</f>
        <v>SQLite- boolean (Select)</v>
      </c>
      <c r="C10" s="2">
        <f>BOOLEAN!F26</f>
        <v>2000.02</v>
      </c>
      <c r="D10" s="2">
        <f>BOOLEAN!G26</f>
        <v>4000.04</v>
      </c>
      <c r="E10" s="2">
        <f>BOOLEAN!H26</f>
        <v>6000.06</v>
      </c>
      <c r="F10" s="2">
        <f>BOOLEAN!I26</f>
        <v>8000.08</v>
      </c>
      <c r="G10" s="2">
        <f>BOOLEAN!J26</f>
        <v>10000.1</v>
      </c>
    </row>
    <row r="11" spans="2:7" x14ac:dyDescent="0.25">
      <c r="B11" s="8" t="str">
        <f>BOOLEAN!E27</f>
        <v>MariaDB- boolean (Select)</v>
      </c>
      <c r="C11" s="2">
        <f>BOOLEAN!F27</f>
        <v>2000.02</v>
      </c>
      <c r="D11" s="2">
        <f>BOOLEAN!G27</f>
        <v>4000.04</v>
      </c>
      <c r="E11" s="2">
        <f>BOOLEAN!H27</f>
        <v>6000.06</v>
      </c>
      <c r="F11" s="2">
        <f>BOOLEAN!I27</f>
        <v>8000.08</v>
      </c>
      <c r="G11" s="2">
        <f>BOOLEAN!J27</f>
        <v>10000.1</v>
      </c>
    </row>
    <row r="12" spans="2:7" x14ac:dyDescent="0.25">
      <c r="B12" s="8" t="str">
        <f>BOOLEAN!E28</f>
        <v>PostgreSQL- boolean (Select)</v>
      </c>
      <c r="C12" s="2">
        <f>BOOLEAN!F28</f>
        <v>2000.02</v>
      </c>
      <c r="D12" s="2">
        <f>BOOLEAN!G28</f>
        <v>4000.04</v>
      </c>
      <c r="E12" s="2">
        <f>BOOLEAN!H28</f>
        <v>6000.06</v>
      </c>
      <c r="F12" s="2">
        <f>BOOLEAN!I28</f>
        <v>8000.08</v>
      </c>
      <c r="G12" s="2">
        <f>BOOLEAN!J28</f>
        <v>10000.1</v>
      </c>
    </row>
    <row r="13" spans="2:7" x14ac:dyDescent="0.25">
      <c r="B13" s="8" t="str">
        <f>INTEGER!E25</f>
        <v>Li's Hash- INTEGER (Select)</v>
      </c>
      <c r="C13" s="2">
        <f>INTEGER!F25</f>
        <v>2000.05</v>
      </c>
      <c r="D13" s="2">
        <f>INTEGER!G25</f>
        <v>4000.1</v>
      </c>
      <c r="E13" s="2">
        <f>INTEGER!H25</f>
        <v>6000.15</v>
      </c>
      <c r="F13" s="2">
        <f>INTEGER!I25</f>
        <v>8000.2</v>
      </c>
      <c r="G13" s="2">
        <f>INTEGER!J25</f>
        <v>10000.25</v>
      </c>
    </row>
    <row r="14" spans="2:7" x14ac:dyDescent="0.25">
      <c r="B14" s="8" t="str">
        <f>INTEGER!E26</f>
        <v>SQLite- int (Select)</v>
      </c>
      <c r="C14" s="2">
        <f>INTEGER!F26</f>
        <v>2000.05</v>
      </c>
      <c r="D14" s="2">
        <f>INTEGER!G26</f>
        <v>4000.1</v>
      </c>
      <c r="E14" s="2">
        <f>INTEGER!H26</f>
        <v>6000.15</v>
      </c>
      <c r="F14" s="2">
        <f>INTEGER!I26</f>
        <v>8000.2</v>
      </c>
      <c r="G14" s="2">
        <f>INTEGER!J26</f>
        <v>10000.25</v>
      </c>
    </row>
    <row r="15" spans="2:7" x14ac:dyDescent="0.25">
      <c r="B15" s="8" t="str">
        <f>INTEGER!E27</f>
        <v>MariaDB- int (Select)</v>
      </c>
      <c r="C15" s="2">
        <f>INTEGER!F27</f>
        <v>2000.05</v>
      </c>
      <c r="D15" s="2">
        <f>INTEGER!G27</f>
        <v>4000.1</v>
      </c>
      <c r="E15" s="2">
        <f>INTEGER!H27</f>
        <v>6000.15</v>
      </c>
      <c r="F15" s="2">
        <f>INTEGER!I27</f>
        <v>8000.2</v>
      </c>
      <c r="G15" s="2">
        <f>INTEGER!J27</f>
        <v>10000.25</v>
      </c>
    </row>
    <row r="16" spans="2:7" x14ac:dyDescent="0.25">
      <c r="B16" s="8" t="str">
        <f>INTEGER!E28</f>
        <v>PostgreSQL- int (Select)</v>
      </c>
      <c r="C16" s="2">
        <f>INTEGER!F28</f>
        <v>2000.05</v>
      </c>
      <c r="D16" s="2">
        <f>INTEGER!G28</f>
        <v>4000.1</v>
      </c>
      <c r="E16" s="2">
        <f>INTEGER!H28</f>
        <v>6000.15</v>
      </c>
      <c r="F16" s="2">
        <f>INTEGER!I28</f>
        <v>8000.2</v>
      </c>
      <c r="G16" s="2">
        <f>INTEGER!J28</f>
        <v>10000.25</v>
      </c>
    </row>
    <row r="17" spans="2:7" x14ac:dyDescent="0.25">
      <c r="B17" s="8" t="str">
        <f>REAL!E25</f>
        <v>Li's Hash- REAL (Select)</v>
      </c>
      <c r="C17" s="2">
        <f>REAL!F25</f>
        <v>2000.05</v>
      </c>
      <c r="D17" s="2">
        <f>REAL!G25</f>
        <v>4000.1</v>
      </c>
      <c r="E17" s="2">
        <f>REAL!H25</f>
        <v>6000.15</v>
      </c>
      <c r="F17" s="2">
        <f>REAL!I25</f>
        <v>8000.2</v>
      </c>
      <c r="G17" s="2">
        <f>REAL!J25</f>
        <v>10000.25</v>
      </c>
    </row>
    <row r="18" spans="2:7" x14ac:dyDescent="0.25">
      <c r="B18" s="8" t="str">
        <f>REAL!E26</f>
        <v>SQLite- double (Select)</v>
      </c>
      <c r="C18" s="2">
        <f>REAL!F26</f>
        <v>2000.05</v>
      </c>
      <c r="D18" s="2">
        <f>REAL!G26</f>
        <v>4000.1</v>
      </c>
      <c r="E18" s="2">
        <f>REAL!H26</f>
        <v>6000.15</v>
      </c>
      <c r="F18" s="2">
        <f>REAL!I26</f>
        <v>8000.2</v>
      </c>
      <c r="G18" s="2">
        <f>REAL!J26</f>
        <v>10000.25</v>
      </c>
    </row>
    <row r="19" spans="2:7" x14ac:dyDescent="0.25">
      <c r="B19" s="8" t="str">
        <f>REAL!E27</f>
        <v>MariaDB- double (Select)</v>
      </c>
      <c r="C19" s="2">
        <f>REAL!F27</f>
        <v>2000.05</v>
      </c>
      <c r="D19" s="2">
        <f>REAL!G27</f>
        <v>4000.1</v>
      </c>
      <c r="E19" s="2">
        <f>REAL!H27</f>
        <v>6000.15</v>
      </c>
      <c r="F19" s="2">
        <f>REAL!I27</f>
        <v>8000.2</v>
      </c>
      <c r="G19" s="2">
        <f>REAL!J27</f>
        <v>10000.25</v>
      </c>
    </row>
    <row r="20" spans="2:7" x14ac:dyDescent="0.25">
      <c r="B20" s="8" t="str">
        <f>REAL!E28</f>
        <v>PostgreSQL- double (Select)</v>
      </c>
      <c r="C20" s="2">
        <f>REAL!F28</f>
        <v>2000.05</v>
      </c>
      <c r="D20" s="2">
        <f>REAL!G28</f>
        <v>4000.1</v>
      </c>
      <c r="E20" s="2">
        <f>REAL!H28</f>
        <v>6000.15</v>
      </c>
      <c r="F20" s="2">
        <f>REAL!I28</f>
        <v>8000.2</v>
      </c>
      <c r="G20" s="2">
        <f>REAL!J28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3"/>
  <sheetViews>
    <sheetView tabSelected="1" workbookViewId="0">
      <selection activeCell="H21" sqref="H21"/>
    </sheetView>
  </sheetViews>
  <sheetFormatPr defaultRowHeight="16.5" x14ac:dyDescent="0.25"/>
  <cols>
    <col min="3" max="3" width="14.625" bestFit="1" customWidth="1"/>
    <col min="4" max="6" width="9.5" bestFit="1" customWidth="1"/>
    <col min="7" max="7" width="10.875" bestFit="1" customWidth="1"/>
  </cols>
  <sheetData>
    <row r="5" spans="3:7" x14ac:dyDescent="0.25">
      <c r="D5" t="s">
        <v>24</v>
      </c>
      <c r="E5" s="1" t="s">
        <v>7</v>
      </c>
      <c r="F5" s="1"/>
    </row>
    <row r="6" spans="3:7" x14ac:dyDescent="0.25">
      <c r="C6" t="str">
        <f>'Li''s Hash'!M5</f>
        <v>STRING (Insert)</v>
      </c>
      <c r="D6" s="2">
        <v>4325</v>
      </c>
      <c r="E6" s="2">
        <v>1934.63</v>
      </c>
      <c r="F6" s="2"/>
      <c r="G6" s="2"/>
    </row>
    <row r="7" spans="3:7" x14ac:dyDescent="0.25">
      <c r="C7" t="str">
        <f>'Li''s Hash'!M6</f>
        <v>STRING (Select)</v>
      </c>
      <c r="D7" s="2">
        <v>2546</v>
      </c>
      <c r="E7" s="2">
        <v>369989</v>
      </c>
      <c r="F7" s="2"/>
      <c r="G7" s="2"/>
    </row>
    <row r="8" spans="3:7" x14ac:dyDescent="0.25">
      <c r="C8" t="str">
        <f>'Li''s Hash'!M7</f>
        <v>BOOLEAN (Insert)</v>
      </c>
      <c r="D8" s="2">
        <v>1986</v>
      </c>
      <c r="E8" s="2">
        <v>1905.82</v>
      </c>
      <c r="F8" s="2"/>
      <c r="G8" s="2"/>
    </row>
    <row r="9" spans="3:7" x14ac:dyDescent="0.25">
      <c r="C9" t="str">
        <f>'Li''s Hash'!M8</f>
        <v>BOOLEAN (Select)</v>
      </c>
      <c r="D9" s="2">
        <v>2138</v>
      </c>
      <c r="E9" s="2">
        <v>351443</v>
      </c>
      <c r="F9" s="2"/>
      <c r="G9" s="2"/>
    </row>
    <row r="10" spans="3:7" x14ac:dyDescent="0.25">
      <c r="C10" t="str">
        <f>'Li''s Hash'!M9</f>
        <v>INTEGER (Insert)</v>
      </c>
      <c r="D10" s="2">
        <v>2167</v>
      </c>
      <c r="E10" s="2">
        <v>1902.19</v>
      </c>
      <c r="F10" s="2"/>
      <c r="G10" s="2"/>
    </row>
    <row r="11" spans="3:7" x14ac:dyDescent="0.25">
      <c r="C11" t="str">
        <f>'Li''s Hash'!M10</f>
        <v>INTEGER (Select)</v>
      </c>
      <c r="D11" s="2">
        <v>2368</v>
      </c>
      <c r="E11" s="2">
        <v>357935</v>
      </c>
      <c r="F11" s="2"/>
      <c r="G11" s="2"/>
    </row>
    <row r="12" spans="3:7" x14ac:dyDescent="0.25">
      <c r="C12" t="str">
        <f>'Li''s Hash'!M11</f>
        <v>REAL (Insert)</v>
      </c>
      <c r="D12" s="2">
        <v>2357</v>
      </c>
      <c r="E12" s="2">
        <v>2037.43</v>
      </c>
      <c r="F12" s="2"/>
      <c r="G12" s="2"/>
    </row>
    <row r="13" spans="3:7" x14ac:dyDescent="0.25">
      <c r="C13" t="str">
        <f>'Li''s Hash'!M12</f>
        <v>REAL (Select)</v>
      </c>
      <c r="D13" s="2">
        <v>2174</v>
      </c>
      <c r="E13" s="2">
        <v>356980</v>
      </c>
      <c r="F13" s="2"/>
      <c r="G13" s="2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100,000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2014-02-28T17:40:30Z</dcterms:modified>
</cp:coreProperties>
</file>