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KLASA 2\Testowanie dokumentów i aplikacji internetowych\Projekt\"/>
    </mc:Choice>
  </mc:AlternateContent>
  <xr:revisionPtr revIDLastSave="0" documentId="13_ncr:1_{4A165D0B-A930-42AA-A504-53AB3571CD08}" xr6:coauthVersionLast="36" xr6:coauthVersionMax="47" xr10:uidLastSave="{00000000-0000-0000-0000-000000000000}"/>
  <bookViews>
    <workbookView xWindow="-120" yWindow="-120" windowWidth="29040" windowHeight="15720" xr2:uid="{42EF14AA-0B82-4F4A-879A-DA2326053E7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4" i="1"/>
  <c r="E15" i="1"/>
  <c r="E16" i="1"/>
  <c r="E19" i="1"/>
  <c r="E20" i="1"/>
  <c r="E21" i="1"/>
  <c r="E23" i="1"/>
  <c r="E24" i="1"/>
  <c r="E25" i="1"/>
  <c r="E8" i="1"/>
  <c r="E7" i="1"/>
  <c r="E6" i="1"/>
  <c r="B26" i="1" l="1"/>
  <c r="C25" i="1"/>
  <c r="G25" i="1"/>
  <c r="G7" i="1"/>
  <c r="G8" i="1"/>
  <c r="G10" i="1"/>
  <c r="G11" i="1"/>
  <c r="G12" i="1"/>
  <c r="G14" i="1"/>
  <c r="G15" i="1"/>
  <c r="G16" i="1"/>
  <c r="G19" i="1"/>
  <c r="G20" i="1"/>
  <c r="G21" i="1"/>
  <c r="G23" i="1"/>
  <c r="G24" i="1"/>
  <c r="G6" i="1"/>
  <c r="C6" i="1"/>
  <c r="D26" i="1"/>
  <c r="C10" i="1"/>
  <c r="C11" i="1"/>
  <c r="C12" i="1"/>
  <c r="C14" i="1"/>
  <c r="C15" i="1"/>
  <c r="C16" i="1"/>
  <c r="C19" i="1"/>
  <c r="C20" i="1"/>
  <c r="C21" i="1"/>
  <c r="C23" i="1"/>
  <c r="C24" i="1"/>
  <c r="C8" i="1"/>
  <c r="C7" i="1"/>
  <c r="F4" i="1" l="1"/>
  <c r="F17" i="1"/>
  <c r="C26" i="1"/>
  <c r="G26" i="1"/>
  <c r="E26" i="1"/>
  <c r="F13" i="1"/>
  <c r="F26" i="1" l="1"/>
</calcChain>
</file>

<file path=xl/sharedStrings.xml><?xml version="1.0" encoding="utf-8"?>
<sst xmlns="http://schemas.openxmlformats.org/spreadsheetml/2006/main" count="30" uniqueCount="30">
  <si>
    <t>Symbol</t>
  </si>
  <si>
    <t>Uśredniona pracochłonność programisty [rbh]</t>
  </si>
  <si>
    <t>Koszt programisty [zł]</t>
  </si>
  <si>
    <t>Sumaryczna pracochłonność oprogramowania modułu</t>
  </si>
  <si>
    <t>Pracochłonność testów modułowych</t>
  </si>
  <si>
    <t>Sumaryczna pracochłonność testów modułu</t>
  </si>
  <si>
    <t>Koszt testów modułowych</t>
  </si>
  <si>
    <t>M 1.2</t>
  </si>
  <si>
    <t>M 1.2.1</t>
  </si>
  <si>
    <t>M 1.2.2</t>
  </si>
  <si>
    <t>M 1.2.3</t>
  </si>
  <si>
    <t>M 1.1.3</t>
  </si>
  <si>
    <t>M 1.1.2</t>
  </si>
  <si>
    <t>M 1.1.1</t>
  </si>
  <si>
    <t>M 1.1</t>
  </si>
  <si>
    <t>M 2</t>
  </si>
  <si>
    <t>M 1</t>
  </si>
  <si>
    <t>M 2.1</t>
  </si>
  <si>
    <t>M 2.3</t>
  </si>
  <si>
    <t>M 2.2</t>
  </si>
  <si>
    <t>M 3</t>
  </si>
  <si>
    <t>M 3.1</t>
  </si>
  <si>
    <t>M 3.1.1</t>
  </si>
  <si>
    <t>M 3.1.2</t>
  </si>
  <si>
    <t>M 3.1.3</t>
  </si>
  <si>
    <t>M 3.2</t>
  </si>
  <si>
    <t>M 3.2.1</t>
  </si>
  <si>
    <t>M 3.2.2</t>
  </si>
  <si>
    <t>M 3.2.3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</si>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</sst>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1" xfId="0" applyFont="1" applyBorder="1"/>
    <xf numFmtId="4" fontId="0" fillId="0" borderId="1" xfId="0" applyNumberFormat="1" applyBorder="1"/>
    <xf numFmtId="0" fontId="2" fillId="0" borderId="2" xfId="0" applyFont="1" applyBorder="1"/>
    <xf numFmtId="0" fontId="0" fillId="0" borderId="2" xfId="0" applyBorder="1"/>
    <xf numFmtId="0" fontId="4" fillId="0" borderId="2" xfId="0" applyFont="1" applyBorder="1"/>
    <xf numFmtId="164" fontId="0" fillId="0" borderId="2" xfId="1" applyFont="1" applyBorder="1" applyAlignment="1">
      <alignment horizontal="right" vertical="top"/>
    </xf>
    <xf numFmtId="164" fontId="0" fillId="0" borderId="2" xfId="1" applyFont="1" applyBorder="1"/>
    <xf numFmtId="0" fontId="0" fillId="0" borderId="2" xfId="0" applyFill="1" applyBorder="1"/>
    <xf numFmtId="0" fontId="4" fillId="0" borderId="3" xfId="0" applyFont="1" applyBorder="1"/>
    <xf numFmtId="0" fontId="0" fillId="0" borderId="3" xfId="0" applyBorder="1"/>
    <xf numFmtId="164" fontId="0" fillId="0" borderId="3" xfId="1" applyFont="1" applyBorder="1" applyAlignment="1">
      <alignment horizontal="right" vertical="top"/>
    </xf>
    <xf numFmtId="164" fontId="0" fillId="0" borderId="3" xfId="1" applyFont="1" applyBorder="1"/>
    <xf numFmtId="0" fontId="2" fillId="0" borderId="4" xfId="0" applyFont="1" applyBorder="1"/>
    <xf numFmtId="0" fontId="0" fillId="0" borderId="4" xfId="0" applyBorder="1"/>
    <xf numFmtId="164" fontId="0" fillId="0" borderId="4" xfId="1" applyFont="1" applyBorder="1"/>
    <xf numFmtId="0" fontId="4" fillId="0" borderId="5" xfId="0" applyFont="1" applyBorder="1"/>
    <xf numFmtId="0" fontId="0" fillId="0" borderId="5" xfId="0" applyBorder="1"/>
    <xf numFmtId="164" fontId="0" fillId="0" borderId="5" xfId="1" applyFont="1" applyBorder="1" applyAlignment="1">
      <alignment horizontal="right" vertical="top"/>
    </xf>
    <xf numFmtId="164" fontId="0" fillId="0" borderId="5" xfId="1" applyFont="1" applyBorder="1"/>
    <xf numFmtId="0" fontId="4" fillId="0" borderId="6" xfId="0" applyFont="1" applyBorder="1"/>
    <xf numFmtId="0" fontId="0" fillId="0" borderId="6" xfId="0" applyFill="1" applyBorder="1"/>
    <xf numFmtId="164" fontId="0" fillId="0" borderId="6" xfId="1" applyFont="1" applyBorder="1" applyAlignment="1">
      <alignment horizontal="right" vertical="top"/>
    </xf>
    <xf numFmtId="164" fontId="0" fillId="0" borderId="6" xfId="1" applyFont="1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1E86-DEC3-4A75-9A7C-4F0C7A6646F2}">
  <dimension ref="A1:G27"/>
  <sheetViews>
    <sheetView tabSelected="1" workbookViewId="0">
      <selection activeCell="E28" sqref="E28"/>
    </sheetView>
  </sheetViews>
  <sheetFormatPr defaultRowHeight="14.25"/>
  <cols>
    <col min="1" max="1" width="8" customWidth="1"/>
    <col min="2" max="2" width="25.125" customWidth="1"/>
    <col min="3" max="3" width="20" bestFit="1" customWidth="1"/>
    <col min="4" max="4" width="25.125" customWidth="1"/>
    <col min="5" max="5" width="17.375" customWidth="1"/>
    <col min="6" max="6" width="21.25" customWidth="1"/>
    <col min="7" max="7" width="18" customWidth="1"/>
  </cols>
  <sheetData>
    <row r="1" spans="1:7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>
      <c r="A2" s="30"/>
      <c r="B2" s="30"/>
      <c r="C2" s="30"/>
      <c r="D2" s="30"/>
      <c r="E2" s="30"/>
      <c r="F2" s="30"/>
      <c r="G2" s="30"/>
    </row>
    <row r="3" spans="1:7">
      <c r="A3" s="30"/>
      <c r="B3" s="30"/>
      <c r="C3" s="30"/>
      <c r="D3" s="30"/>
      <c r="E3" s="30"/>
      <c r="F3" s="30"/>
      <c r="G3" s="30"/>
    </row>
    <row r="4" spans="1:7" ht="15">
      <c r="A4" s="4" t="s">
        <v>16</v>
      </c>
      <c r="B4" s="5"/>
      <c r="C4" s="5"/>
      <c r="D4" s="26">
        <v>296</v>
      </c>
      <c r="E4" s="5"/>
      <c r="F4" s="26">
        <f>SUM(E6,E7,E8,E10,E11,E12)</f>
        <v>91</v>
      </c>
      <c r="G4" s="5"/>
    </row>
    <row r="5" spans="1:7">
      <c r="A5" s="6" t="s">
        <v>14</v>
      </c>
      <c r="B5" s="5"/>
      <c r="C5" s="5"/>
      <c r="D5" s="26"/>
      <c r="E5" s="5"/>
      <c r="F5" s="26"/>
      <c r="G5" s="5"/>
    </row>
    <row r="6" spans="1:7">
      <c r="A6" s="6" t="s">
        <v>13</v>
      </c>
      <c r="B6" s="5">
        <v>64</v>
      </c>
      <c r="C6" s="7">
        <f>SUMPRODUCT($B6*160)</f>
        <v>10240</v>
      </c>
      <c r="D6" s="26"/>
      <c r="E6" s="5">
        <f>_xlfn.CEILING.MATH(SUM(B6*0.3))</f>
        <v>20</v>
      </c>
      <c r="F6" s="26"/>
      <c r="G6" s="8">
        <f>SUM(E6*150)</f>
        <v>3000</v>
      </c>
    </row>
    <row r="7" spans="1:7">
      <c r="A7" s="6" t="s">
        <v>12</v>
      </c>
      <c r="B7" s="5">
        <v>40</v>
      </c>
      <c r="C7" s="7">
        <f>SUMPRODUCT(B7*160)</f>
        <v>6400</v>
      </c>
      <c r="D7" s="26"/>
      <c r="E7" s="5">
        <f>_xlfn.CEILING.MATH(SUM(B7*0.3))</f>
        <v>12</v>
      </c>
      <c r="F7" s="26"/>
      <c r="G7" s="8">
        <f>SUM(E7*150)</f>
        <v>1800</v>
      </c>
    </row>
    <row r="8" spans="1:7">
      <c r="A8" s="6" t="s">
        <v>11</v>
      </c>
      <c r="B8" s="5">
        <v>56</v>
      </c>
      <c r="C8" s="7">
        <f>SUMPRODUCT(B8*160)</f>
        <v>8960</v>
      </c>
      <c r="D8" s="26"/>
      <c r="E8" s="5">
        <f>_xlfn.CEILING.MATH(SUM(B8*0.3))</f>
        <v>17</v>
      </c>
      <c r="F8" s="26"/>
      <c r="G8" s="8">
        <f>SUM(E8*150)</f>
        <v>2550</v>
      </c>
    </row>
    <row r="9" spans="1:7">
      <c r="A9" s="6" t="s">
        <v>7</v>
      </c>
      <c r="B9" s="5"/>
      <c r="C9" s="5"/>
      <c r="D9" s="26"/>
      <c r="E9" s="5"/>
      <c r="F9" s="26"/>
      <c r="G9" s="8"/>
    </row>
    <row r="10" spans="1:7">
      <c r="A10" s="6" t="s">
        <v>8</v>
      </c>
      <c r="B10" s="5">
        <v>32</v>
      </c>
      <c r="C10" s="7">
        <f t="shared" ref="C10:C24" si="0">SUMPRODUCT(B10*160)</f>
        <v>5120</v>
      </c>
      <c r="D10" s="26"/>
      <c r="E10" s="5">
        <f t="shared" ref="E10:E25" si="1">_xlfn.CEILING.MATH(SUM(B10*0.3))</f>
        <v>10</v>
      </c>
      <c r="F10" s="26"/>
      <c r="G10" s="8">
        <f>SUM(E10*150)</f>
        <v>1500</v>
      </c>
    </row>
    <row r="11" spans="1:7">
      <c r="A11" s="6" t="s">
        <v>9</v>
      </c>
      <c r="B11" s="5">
        <v>64</v>
      </c>
      <c r="C11" s="7">
        <f t="shared" si="0"/>
        <v>10240</v>
      </c>
      <c r="D11" s="26"/>
      <c r="E11" s="5">
        <f t="shared" si="1"/>
        <v>20</v>
      </c>
      <c r="F11" s="26"/>
      <c r="G11" s="8">
        <f>SUM(E11*150)</f>
        <v>3000</v>
      </c>
    </row>
    <row r="12" spans="1:7" ht="15" thickBot="1">
      <c r="A12" s="10" t="s">
        <v>10</v>
      </c>
      <c r="B12" s="11">
        <v>40</v>
      </c>
      <c r="C12" s="12">
        <f t="shared" si="0"/>
        <v>6400</v>
      </c>
      <c r="D12" s="29"/>
      <c r="E12" s="5">
        <f t="shared" si="1"/>
        <v>12</v>
      </c>
      <c r="F12" s="29"/>
      <c r="G12" s="13">
        <f>SUM(E12*150)</f>
        <v>1800</v>
      </c>
    </row>
    <row r="13" spans="1:7" ht="15">
      <c r="A13" s="14" t="s">
        <v>15</v>
      </c>
      <c r="B13" s="15"/>
      <c r="C13" s="15"/>
      <c r="D13" s="25">
        <v>184</v>
      </c>
      <c r="E13" s="5"/>
      <c r="F13" s="25">
        <f>SUM(E14,E15,E16)</f>
        <v>56</v>
      </c>
      <c r="G13" s="16"/>
    </row>
    <row r="14" spans="1:7">
      <c r="A14" s="6" t="s">
        <v>17</v>
      </c>
      <c r="B14" s="9">
        <v>16</v>
      </c>
      <c r="C14" s="7">
        <f t="shared" si="0"/>
        <v>2560</v>
      </c>
      <c r="D14" s="26"/>
      <c r="E14" s="5">
        <f t="shared" si="1"/>
        <v>5</v>
      </c>
      <c r="F14" s="26"/>
      <c r="G14" s="8">
        <f>SUM(E14*150)</f>
        <v>750</v>
      </c>
    </row>
    <row r="15" spans="1:7">
      <c r="A15" s="6" t="s">
        <v>19</v>
      </c>
      <c r="B15" s="9">
        <v>72</v>
      </c>
      <c r="C15" s="7">
        <f t="shared" si="0"/>
        <v>11520</v>
      </c>
      <c r="D15" s="26"/>
      <c r="E15" s="5">
        <f t="shared" si="1"/>
        <v>22</v>
      </c>
      <c r="F15" s="26"/>
      <c r="G15" s="8">
        <f>SUM(E15*150)</f>
        <v>3300</v>
      </c>
    </row>
    <row r="16" spans="1:7" ht="15" thickBot="1">
      <c r="A16" s="21" t="s">
        <v>18</v>
      </c>
      <c r="B16" s="22">
        <v>96</v>
      </c>
      <c r="C16" s="23">
        <f t="shared" si="0"/>
        <v>15360</v>
      </c>
      <c r="D16" s="28"/>
      <c r="E16" s="5">
        <f t="shared" si="1"/>
        <v>29</v>
      </c>
      <c r="F16" s="28"/>
      <c r="G16" s="24">
        <f>SUM(E16*150)</f>
        <v>4350</v>
      </c>
    </row>
    <row r="17" spans="1:7" ht="15">
      <c r="A17" s="14" t="s">
        <v>20</v>
      </c>
      <c r="B17" s="15"/>
      <c r="C17" s="15"/>
      <c r="D17" s="25">
        <v>296</v>
      </c>
      <c r="E17" s="5"/>
      <c r="F17" s="25">
        <f>SUM(E19,E20,E21,E23,E24,E25)</f>
        <v>92</v>
      </c>
      <c r="G17" s="16"/>
    </row>
    <row r="18" spans="1:7">
      <c r="A18" s="6" t="s">
        <v>21</v>
      </c>
      <c r="B18" s="5"/>
      <c r="C18" s="5"/>
      <c r="D18" s="26"/>
      <c r="E18" s="5"/>
      <c r="F18" s="26"/>
      <c r="G18" s="8"/>
    </row>
    <row r="19" spans="1:7">
      <c r="A19" s="6" t="s">
        <v>22</v>
      </c>
      <c r="B19" s="5">
        <v>24</v>
      </c>
      <c r="C19" s="7">
        <f t="shared" si="0"/>
        <v>3840</v>
      </c>
      <c r="D19" s="26"/>
      <c r="E19" s="5">
        <f t="shared" si="1"/>
        <v>8</v>
      </c>
      <c r="F19" s="26"/>
      <c r="G19" s="8">
        <f>SUM(E19*150)</f>
        <v>1200</v>
      </c>
    </row>
    <row r="20" spans="1:7">
      <c r="A20" s="6" t="s">
        <v>23</v>
      </c>
      <c r="B20" s="5">
        <v>48</v>
      </c>
      <c r="C20" s="7">
        <f t="shared" si="0"/>
        <v>7680</v>
      </c>
      <c r="D20" s="26"/>
      <c r="E20" s="5">
        <f t="shared" si="1"/>
        <v>15</v>
      </c>
      <c r="F20" s="26"/>
      <c r="G20" s="8">
        <f>SUM(E20*150)</f>
        <v>2250</v>
      </c>
    </row>
    <row r="21" spans="1:7">
      <c r="A21" s="6" t="s">
        <v>24</v>
      </c>
      <c r="B21" s="5">
        <v>64</v>
      </c>
      <c r="C21" s="7">
        <f t="shared" si="0"/>
        <v>10240</v>
      </c>
      <c r="D21" s="26"/>
      <c r="E21" s="5">
        <f t="shared" si="1"/>
        <v>20</v>
      </c>
      <c r="F21" s="26"/>
      <c r="G21" s="8">
        <f>SUM(E21*150)</f>
        <v>3000</v>
      </c>
    </row>
    <row r="22" spans="1:7">
      <c r="A22" s="6" t="s">
        <v>25</v>
      </c>
      <c r="B22" s="5"/>
      <c r="C22" s="5"/>
      <c r="D22" s="26"/>
      <c r="E22" s="5"/>
      <c r="F22" s="26"/>
      <c r="G22" s="8"/>
    </row>
    <row r="23" spans="1:7">
      <c r="A23" s="6" t="s">
        <v>26</v>
      </c>
      <c r="B23" s="5">
        <v>32</v>
      </c>
      <c r="C23" s="7">
        <f t="shared" si="0"/>
        <v>5120</v>
      </c>
      <c r="D23" s="26"/>
      <c r="E23" s="5">
        <f t="shared" si="1"/>
        <v>10</v>
      </c>
      <c r="F23" s="26"/>
      <c r="G23" s="8">
        <f>SUM(E23*150)</f>
        <v>1500</v>
      </c>
    </row>
    <row r="24" spans="1:7">
      <c r="A24" s="6" t="s">
        <v>27</v>
      </c>
      <c r="B24" s="5">
        <v>80</v>
      </c>
      <c r="C24" s="7">
        <f t="shared" si="0"/>
        <v>12800</v>
      </c>
      <c r="D24" s="26"/>
      <c r="E24" s="5">
        <f t="shared" si="1"/>
        <v>24</v>
      </c>
      <c r="F24" s="26"/>
      <c r="G24" s="8">
        <f>SUM(E24*150)</f>
        <v>3600</v>
      </c>
    </row>
    <row r="25" spans="1:7" ht="15" thickBot="1">
      <c r="A25" s="17" t="s">
        <v>28</v>
      </c>
      <c r="B25" s="18">
        <v>48</v>
      </c>
      <c r="C25" s="19">
        <f>SUMPRODUCT(B25*160)</f>
        <v>7680</v>
      </c>
      <c r="D25" s="27"/>
      <c r="E25" s="5">
        <f t="shared" si="1"/>
        <v>15</v>
      </c>
      <c r="F25" s="27"/>
      <c r="G25" s="20">
        <f>SUM(E25*150)</f>
        <v>2250</v>
      </c>
    </row>
    <row r="26" spans="1:7" ht="16.5" thickTop="1" thickBot="1">
      <c r="A26" s="2" t="s">
        <v>29</v>
      </c>
      <c r="B26" s="1">
        <f>SUM(B6:B25)</f>
        <v>776</v>
      </c>
      <c r="C26" s="3">
        <f>SUM(C6:C25)</f>
        <v>124160</v>
      </c>
      <c r="D26" s="1">
        <f>SUM(D4,D13,D17)</f>
        <v>776</v>
      </c>
      <c r="E26" s="1">
        <f>SUM(E4:E25)</f>
        <v>239</v>
      </c>
      <c r="F26" s="1">
        <f>SUM(F3:F23)</f>
        <v>239</v>
      </c>
      <c r="G26" s="1">
        <f>SUM(G6:G25)</f>
        <v>35850</v>
      </c>
    </row>
    <row r="27" spans="1:7" ht="15" thickTop="1"/>
  </sheetData>
  <mergeCells count="13">
    <mergeCell ref="A1:A3"/>
    <mergeCell ref="B1:B3"/>
    <mergeCell ref="C1:C3"/>
    <mergeCell ref="E1:E3"/>
    <mergeCell ref="G1:G3"/>
    <mergeCell ref="D1:D3"/>
    <mergeCell ref="F1:F3"/>
    <mergeCell ref="F17:F25"/>
    <mergeCell ref="D17:D25"/>
    <mergeCell ref="D13:D16"/>
    <mergeCell ref="F13:F16"/>
    <mergeCell ref="D4:D12"/>
    <mergeCell ref="F4:F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Borowy</dc:creator>
  <cp:lastModifiedBy>Maciej Borowy</cp:lastModifiedBy>
  <dcterms:created xsi:type="dcterms:W3CDTF">2025-02-16T14:06:24Z</dcterms:created>
  <dcterms:modified xsi:type="dcterms:W3CDTF">2025-02-18T08:29:34Z</dcterms:modified>
</cp:coreProperties>
</file>