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05" yWindow="315" windowWidth="19035" windowHeight="8955"/>
  </bookViews>
  <sheets>
    <sheet name="1" sheetId="1" r:id="rId1"/>
  </sheets>
  <definedNames>
    <definedName name="_IRR001">#REF!</definedName>
    <definedName name="_IRR2">#REF!</definedName>
    <definedName name="_irr3">#REF!</definedName>
    <definedName name="Cumulative_Asset_Value">#REF!</definedName>
    <definedName name="Cumulative_MIPA">#REF!</definedName>
    <definedName name="Cumulative_Monthly_Depreciation">#REF!</definedName>
    <definedName name="Cumulative_Operating_Profit">#REF!</definedName>
    <definedName name="Cumulative_Rental_Income">#REF!</definedName>
    <definedName name="Cumulative_Set_Off">#REF!</definedName>
    <definedName name="gs">#REF!</definedName>
    <definedName name="IRR">#REF!</definedName>
    <definedName name="IRR_monthly">#REF!</definedName>
    <definedName name="mmm">#REF!</definedName>
  </definedNames>
  <calcPr calcId="125725"/>
</workbook>
</file>

<file path=xl/calcChain.xml><?xml version="1.0" encoding="utf-8"?>
<calcChain xmlns="http://schemas.openxmlformats.org/spreadsheetml/2006/main">
  <c r="E6" i="1"/>
  <c r="E5"/>
  <c r="O7"/>
  <c r="O8" s="1"/>
  <c r="O9" s="1"/>
  <c r="O10" s="1"/>
  <c r="O11" s="1"/>
  <c r="O12" s="1"/>
  <c r="O13" s="1"/>
  <c r="O14" s="1"/>
  <c r="O15" s="1"/>
  <c r="O16" s="1"/>
  <c r="O6"/>
  <c r="O5"/>
  <c r="N6"/>
  <c r="N7"/>
  <c r="N8"/>
  <c r="N9"/>
  <c r="N10"/>
  <c r="N11"/>
  <c r="N12"/>
  <c r="N13"/>
  <c r="N14"/>
  <c r="N15"/>
  <c r="N16"/>
  <c r="N5"/>
  <c r="C5"/>
  <c r="C6" s="1"/>
  <c r="C7" s="1"/>
  <c r="C8" s="1"/>
  <c r="C9" s="1"/>
  <c r="C10" s="1"/>
  <c r="C11" s="1"/>
  <c r="C12" s="1"/>
  <c r="C13" s="1"/>
  <c r="C14" s="1"/>
  <c r="C15" s="1"/>
  <c r="C16" s="1"/>
  <c r="D4"/>
  <c r="F4" s="1"/>
  <c r="H4"/>
  <c r="J4" s="1"/>
  <c r="B6"/>
  <c r="B7"/>
  <c r="B8" s="1"/>
  <c r="B9" s="1"/>
  <c r="B10" s="1"/>
  <c r="B11" s="1"/>
  <c r="B12" s="1"/>
  <c r="B13" s="1"/>
  <c r="B14" s="1"/>
  <c r="B15" s="1"/>
  <c r="B16" s="1"/>
  <c r="I4"/>
  <c r="H5" l="1"/>
  <c r="H6" s="1"/>
  <c r="D5"/>
  <c r="F5" s="1"/>
  <c r="H7"/>
  <c r="K4"/>
  <c r="J5" l="1"/>
  <c r="J6" s="1"/>
  <c r="I5"/>
  <c r="I6" s="1"/>
  <c r="I7" s="1"/>
  <c r="L4"/>
  <c r="M4"/>
  <c r="H8"/>
  <c r="I8" s="1"/>
  <c r="J7"/>
  <c r="D6" l="1"/>
  <c r="F6" s="1"/>
  <c r="E7" s="1"/>
  <c r="K5"/>
  <c r="H9"/>
  <c r="I9" s="1"/>
  <c r="J8"/>
  <c r="J9" l="1"/>
  <c r="M5"/>
  <c r="L5"/>
  <c r="H10"/>
  <c r="J10" l="1"/>
  <c r="I10"/>
  <c r="J11"/>
  <c r="I11"/>
  <c r="H11"/>
  <c r="D7"/>
  <c r="F7" s="1"/>
  <c r="E8" s="1"/>
  <c r="K6"/>
  <c r="L6" l="1"/>
  <c r="M6"/>
  <c r="H12"/>
  <c r="I12" s="1"/>
  <c r="D8" l="1"/>
  <c r="F8" s="1"/>
  <c r="E9" s="1"/>
  <c r="K7"/>
  <c r="H13"/>
  <c r="I13" s="1"/>
  <c r="J12"/>
  <c r="J13" l="1"/>
  <c r="L7"/>
  <c r="M7"/>
  <c r="H14"/>
  <c r="D9" l="1"/>
  <c r="F9" s="1"/>
  <c r="E10" s="1"/>
  <c r="K8"/>
  <c r="H15"/>
  <c r="I14"/>
  <c r="J14"/>
  <c r="L8" l="1"/>
  <c r="M8"/>
  <c r="I15"/>
  <c r="I16" s="1"/>
  <c r="J15"/>
  <c r="J16" s="1"/>
  <c r="H16"/>
  <c r="K16" s="1"/>
  <c r="D10" l="1"/>
  <c r="F10" s="1"/>
  <c r="E11" s="1"/>
  <c r="K9"/>
  <c r="L16"/>
  <c r="M16"/>
  <c r="M9" l="1"/>
  <c r="L9"/>
  <c r="D11" l="1"/>
  <c r="F11" s="1"/>
  <c r="E12" s="1"/>
  <c r="K10"/>
  <c r="L10" l="1"/>
  <c r="M10"/>
  <c r="D12" l="1"/>
  <c r="F12" s="1"/>
  <c r="E13" s="1"/>
  <c r="K11"/>
  <c r="M11" l="1"/>
  <c r="L11"/>
  <c r="D13" l="1"/>
  <c r="F13" s="1"/>
  <c r="E14" s="1"/>
  <c r="K12"/>
  <c r="M12" l="1"/>
  <c r="L12"/>
  <c r="D14" l="1"/>
  <c r="F14" s="1"/>
  <c r="E15" s="1"/>
  <c r="K13"/>
  <c r="M13" l="1"/>
  <c r="L13"/>
  <c r="D15" l="1"/>
  <c r="F15" s="1"/>
  <c r="E16" s="1"/>
  <c r="K14"/>
  <c r="L14" l="1"/>
  <c r="M14"/>
  <c r="D16" l="1"/>
  <c r="F16" s="1"/>
  <c r="K15"/>
  <c r="L15" l="1"/>
  <c r="M15"/>
</calcChain>
</file>

<file path=xl/sharedStrings.xml><?xml version="1.0" encoding="utf-8"?>
<sst xmlns="http://schemas.openxmlformats.org/spreadsheetml/2006/main" count="16" uniqueCount="16">
  <si>
    <t>Date</t>
  </si>
  <si>
    <t xml:space="preserve">Cost </t>
  </si>
  <si>
    <t xml:space="preserve">Rental </t>
  </si>
  <si>
    <t>Capital</t>
  </si>
  <si>
    <t>Int. Income</t>
  </si>
  <si>
    <t>B/O</t>
  </si>
  <si>
    <t>Month End</t>
  </si>
  <si>
    <t>Monthly Depreciation Charge</t>
  </si>
  <si>
    <t>Accumilated Depreciation</t>
  </si>
  <si>
    <t>Leased Asset Book Value</t>
  </si>
  <si>
    <t>MIPA</t>
  </si>
  <si>
    <t>Set Off</t>
  </si>
  <si>
    <t xml:space="preserve">Operating Profit </t>
  </si>
  <si>
    <t>Down Payment</t>
  </si>
  <si>
    <t>Day</t>
  </si>
  <si>
    <t>Rate</t>
  </si>
</sst>
</file>

<file path=xl/styles.xml><?xml version="1.0" encoding="utf-8"?>
<styleSheet xmlns="http://schemas.openxmlformats.org/spreadsheetml/2006/main">
  <numFmts count="5">
    <numFmt numFmtId="164" formatCode="_(* #,##0.00_);_(* \(#,##0.00\);_(* &quot;-&quot;??_);_(@_)"/>
    <numFmt numFmtId="165" formatCode="_-* #,##0.00_-;\-* #,##0.00_-;_-* &quot;-&quot;??_-;_-@_-"/>
    <numFmt numFmtId="166" formatCode="0.0000%"/>
    <numFmt numFmtId="167" formatCode="[$-409]mmm/yy;@"/>
    <numFmt numFmtId="168" formatCode="[$-409]dd/mmm/yy;@"/>
  </numFmts>
  <fonts count="26">
    <font>
      <sz val="10"/>
      <name val="Arial"/>
    </font>
    <font>
      <sz val="10"/>
      <name val="Arial"/>
    </font>
    <font>
      <sz val="11"/>
      <color indexed="8"/>
      <name val="Calibri"/>
      <family val="2"/>
    </font>
    <font>
      <sz val="11"/>
      <color indexed="57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57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10"/>
      <name val="MS Reference Sans Serif"/>
      <family val="2"/>
    </font>
    <font>
      <sz val="10"/>
      <name val="MS Reference Sans Serif"/>
      <family val="2"/>
    </font>
    <font>
      <b/>
      <i/>
      <sz val="10"/>
      <name val="MS Reference Sans Serif"/>
      <family val="2"/>
    </font>
    <font>
      <b/>
      <sz val="9"/>
      <name val="MS Reference Sans Serif"/>
      <family val="2"/>
    </font>
    <font>
      <b/>
      <sz val="10"/>
      <color indexed="10"/>
      <name val="MS Reference Sans Serif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gray0625">
        <bgColor indexed="4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2" borderId="0" applyNumberFormat="0" applyBorder="0" applyAlignment="0" applyProtection="0"/>
    <xf numFmtId="0" fontId="2" fillId="5" borderId="0" applyNumberFormat="0" applyBorder="0" applyAlignment="0" applyProtection="0"/>
    <xf numFmtId="0" fontId="2" fillId="3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2" fillId="3" borderId="0" applyNumberFormat="0" applyBorder="0" applyAlignment="0" applyProtection="0"/>
    <xf numFmtId="0" fontId="3" fillId="10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10" borderId="0" applyNumberFormat="0" applyBorder="0" applyAlignment="0" applyProtection="0"/>
    <xf numFmtId="0" fontId="3" fillId="3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2" borderId="1" applyNumberFormat="0" applyAlignment="0" applyProtection="0"/>
    <xf numFmtId="0" fontId="6" fillId="16" borderId="2" applyNumberFormat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17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1" applyNumberFormat="0" applyAlignment="0" applyProtection="0"/>
    <xf numFmtId="0" fontId="14" fillId="0" borderId="6" applyNumberFormat="0" applyFill="0" applyAlignment="0" applyProtection="0"/>
    <xf numFmtId="0" fontId="15" fillId="8" borderId="0" applyNumberFormat="0" applyBorder="0" applyAlignment="0" applyProtection="0"/>
    <xf numFmtId="0" fontId="7" fillId="0" borderId="0"/>
    <xf numFmtId="0" fontId="7" fillId="0" borderId="0"/>
    <xf numFmtId="0" fontId="7" fillId="4" borderId="7" applyNumberFormat="0" applyFont="0" applyAlignment="0" applyProtection="0"/>
    <xf numFmtId="0" fontId="16" fillId="2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32">
    <xf numFmtId="0" fontId="0" fillId="0" borderId="0" xfId="0"/>
    <xf numFmtId="166" fontId="21" fillId="18" borderId="10" xfId="40" applyNumberFormat="1" applyFont="1" applyFill="1" applyBorder="1" applyAlignment="1">
      <alignment vertical="center"/>
    </xf>
    <xf numFmtId="0" fontId="22" fillId="0" borderId="0" xfId="40" applyFont="1" applyFill="1" applyBorder="1" applyAlignment="1">
      <alignment vertical="center"/>
    </xf>
    <xf numFmtId="167" fontId="22" fillId="0" borderId="0" xfId="40" applyNumberFormat="1" applyFont="1" applyFill="1" applyBorder="1" applyAlignment="1">
      <alignment horizontal="center" vertical="center"/>
    </xf>
    <xf numFmtId="0" fontId="21" fillId="0" borderId="0" xfId="40" applyFont="1" applyFill="1" applyBorder="1" applyAlignment="1">
      <alignment horizontal="center" vertical="center"/>
    </xf>
    <xf numFmtId="166" fontId="21" fillId="0" borderId="0" xfId="40" applyNumberFormat="1" applyFont="1" applyFill="1" applyBorder="1" applyAlignment="1">
      <alignment vertical="center"/>
    </xf>
    <xf numFmtId="168" fontId="23" fillId="19" borderId="10" xfId="28" applyNumberFormat="1" applyFont="1" applyFill="1" applyBorder="1" applyAlignment="1">
      <alignment horizontal="center" vertical="center" wrapText="1"/>
    </xf>
    <xf numFmtId="164" fontId="23" fillId="19" borderId="10" xfId="28" applyFont="1" applyFill="1" applyBorder="1" applyAlignment="1">
      <alignment horizontal="center" vertical="center" wrapText="1"/>
    </xf>
    <xf numFmtId="167" fontId="21" fillId="19" borderId="10" xfId="28" applyNumberFormat="1" applyFont="1" applyFill="1" applyBorder="1" applyAlignment="1">
      <alignment horizontal="center" vertical="center" wrapText="1"/>
    </xf>
    <xf numFmtId="164" fontId="24" fillId="19" borderId="10" xfId="28" applyFont="1" applyFill="1" applyBorder="1" applyAlignment="1">
      <alignment horizontal="center" vertical="center" wrapText="1"/>
    </xf>
    <xf numFmtId="164" fontId="21" fillId="19" borderId="10" xfId="28" applyFont="1" applyFill="1" applyBorder="1" applyAlignment="1">
      <alignment horizontal="center" vertical="center" wrapText="1"/>
    </xf>
    <xf numFmtId="164" fontId="25" fillId="19" borderId="10" xfId="28" applyFont="1" applyFill="1" applyBorder="1" applyAlignment="1">
      <alignment horizontal="center" vertical="center" wrapText="1"/>
    </xf>
    <xf numFmtId="164" fontId="21" fillId="0" borderId="0" xfId="28" applyFont="1" applyFill="1" applyBorder="1" applyAlignment="1">
      <alignment horizontal="center" vertical="center" wrapText="1"/>
    </xf>
    <xf numFmtId="0" fontId="21" fillId="0" borderId="0" xfId="41" applyFont="1" applyFill="1" applyBorder="1" applyAlignment="1">
      <alignment horizontal="center" vertical="center" wrapText="1"/>
    </xf>
    <xf numFmtId="168" fontId="22" fillId="0" borderId="11" xfId="40" applyNumberFormat="1" applyFont="1" applyFill="1" applyBorder="1" applyAlignment="1">
      <alignment horizontal="center" vertical="center"/>
    </xf>
    <xf numFmtId="164" fontId="22" fillId="0" borderId="11" xfId="28" applyFont="1" applyFill="1" applyBorder="1" applyAlignment="1">
      <alignment horizontal="center" vertical="center"/>
    </xf>
    <xf numFmtId="164" fontId="22" fillId="0" borderId="11" xfId="28" applyFont="1" applyFill="1" applyBorder="1" applyAlignment="1">
      <alignment vertical="center"/>
    </xf>
    <xf numFmtId="165" fontId="22" fillId="0" borderId="11" xfId="30" applyFont="1" applyFill="1" applyBorder="1" applyAlignment="1">
      <alignment vertical="center"/>
    </xf>
    <xf numFmtId="167" fontId="22" fillId="0" borderId="11" xfId="40" applyNumberFormat="1" applyFont="1" applyFill="1" applyBorder="1" applyAlignment="1">
      <alignment horizontal="center" vertical="center"/>
    </xf>
    <xf numFmtId="0" fontId="22" fillId="0" borderId="11" xfId="40" applyFont="1" applyFill="1" applyBorder="1" applyAlignment="1">
      <alignment horizontal="center" vertical="center"/>
    </xf>
    <xf numFmtId="168" fontId="22" fillId="0" borderId="0" xfId="40" applyNumberFormat="1" applyFont="1" applyFill="1" applyBorder="1" applyAlignment="1">
      <alignment horizontal="center" vertical="center"/>
    </xf>
    <xf numFmtId="164" fontId="22" fillId="0" borderId="0" xfId="28" applyFont="1" applyFill="1" applyBorder="1" applyAlignment="1">
      <alignment vertical="center"/>
    </xf>
    <xf numFmtId="165" fontId="22" fillId="0" borderId="0" xfId="40" applyNumberFormat="1" applyFont="1" applyFill="1" applyBorder="1" applyAlignment="1">
      <alignment vertical="center"/>
    </xf>
    <xf numFmtId="167" fontId="22" fillId="0" borderId="0" xfId="28" applyNumberFormat="1" applyFont="1" applyFill="1" applyBorder="1" applyAlignment="1">
      <alignment horizontal="center" vertical="center"/>
    </xf>
    <xf numFmtId="4" fontId="22" fillId="0" borderId="11" xfId="28" applyNumberFormat="1" applyFont="1" applyFill="1" applyBorder="1" applyAlignment="1">
      <alignment vertical="center"/>
    </xf>
    <xf numFmtId="4" fontId="22" fillId="0" borderId="11" xfId="30" applyNumberFormat="1" applyFont="1" applyFill="1" applyBorder="1" applyAlignment="1">
      <alignment vertical="center"/>
    </xf>
    <xf numFmtId="166" fontId="21" fillId="20" borderId="0" xfId="40" applyNumberFormat="1" applyFont="1" applyFill="1" applyBorder="1" applyAlignment="1">
      <alignment vertical="center"/>
    </xf>
    <xf numFmtId="49" fontId="21" fillId="0" borderId="0" xfId="40" applyNumberFormat="1" applyFont="1" applyFill="1" applyBorder="1" applyAlignment="1">
      <alignment horizontal="center" vertical="center"/>
    </xf>
    <xf numFmtId="4" fontId="21" fillId="0" borderId="0" xfId="40" applyNumberFormat="1" applyFont="1" applyFill="1" applyBorder="1" applyAlignment="1">
      <alignment horizontal="center" vertical="center"/>
    </xf>
    <xf numFmtId="0" fontId="21" fillId="18" borderId="10" xfId="40" applyFont="1" applyFill="1" applyBorder="1" applyAlignment="1">
      <alignment horizontal="center" vertical="center"/>
    </xf>
    <xf numFmtId="166" fontId="22" fillId="0" borderId="0" xfId="40" applyNumberFormat="1" applyFont="1" applyFill="1" applyBorder="1" applyAlignment="1">
      <alignment vertical="center"/>
    </xf>
    <xf numFmtId="0" fontId="22" fillId="0" borderId="0" xfId="40" applyFont="1" applyFill="1" applyBorder="1" applyAlignment="1">
      <alignment horizontal="center" vertical="center"/>
    </xf>
  </cellXfs>
  <cellStyles count="47">
    <cellStyle name="20% - تمييز1" xfId="1" builtinId="30" customBuiltin="1"/>
    <cellStyle name="20% - تمييز2" xfId="2" builtinId="34" customBuiltin="1"/>
    <cellStyle name="20% - تمييز3" xfId="3" builtinId="38" customBuiltin="1"/>
    <cellStyle name="20% - تمييز4" xfId="4" builtinId="42" customBuiltin="1"/>
    <cellStyle name="20% - تمييز5" xfId="5" builtinId="46" customBuiltin="1"/>
    <cellStyle name="20% - تمييز6" xfId="6" builtinId="50" customBuiltin="1"/>
    <cellStyle name="40% - تمييز1" xfId="7" builtinId="31" customBuiltin="1"/>
    <cellStyle name="40% - تمييز2" xfId="8" builtinId="35" customBuiltin="1"/>
    <cellStyle name="40% - تمييز3" xfId="9" builtinId="39" customBuiltin="1"/>
    <cellStyle name="40% - تمييز4" xfId="10" builtinId="43" customBuiltin="1"/>
    <cellStyle name="40% - تمييز5" xfId="11" builtinId="47" customBuiltin="1"/>
    <cellStyle name="40% - تمييز6" xfId="12" builtinId="51" customBuiltin="1"/>
    <cellStyle name="60% - تمييز1" xfId="13" builtinId="32" customBuiltin="1"/>
    <cellStyle name="60% - تمييز2" xfId="14" builtinId="36" customBuiltin="1"/>
    <cellStyle name="60% - تمييز3" xfId="15" builtinId="40" customBuiltin="1"/>
    <cellStyle name="60% - تمييز4" xfId="16" builtinId="44" customBuiltin="1"/>
    <cellStyle name="60% - تمييز5" xfId="17" builtinId="48" customBuiltin="1"/>
    <cellStyle name="60% - تمييز6" xfId="18" builtinId="52" customBuiltin="1"/>
    <cellStyle name="Comma" xfId="28" builtinId="3"/>
    <cellStyle name="Comma 3" xfId="29"/>
    <cellStyle name="Comma_EZZAT.(1)" xfId="30"/>
    <cellStyle name="Normal" xfId="0" builtinId="0"/>
    <cellStyle name="Normal_EZZAT.(1)" xfId="40"/>
    <cellStyle name="Normal_Feb'99 Deals" xfId="41"/>
    <cellStyle name="إخراج" xfId="43" builtinId="21" customBuiltin="1"/>
    <cellStyle name="إدخال" xfId="37" builtinId="20" customBuiltin="1"/>
    <cellStyle name="الإجمالي" xfId="45" builtinId="25" customBuiltin="1"/>
    <cellStyle name="تمييز1" xfId="19" builtinId="29" customBuiltin="1"/>
    <cellStyle name="تمييز2" xfId="20" builtinId="33" customBuiltin="1"/>
    <cellStyle name="تمييز3" xfId="21" builtinId="37" customBuiltin="1"/>
    <cellStyle name="تمييز4" xfId="22" builtinId="41" customBuiltin="1"/>
    <cellStyle name="تمييز5" xfId="23" builtinId="45" customBuiltin="1"/>
    <cellStyle name="تمييز6" xfId="24" builtinId="49" customBuiltin="1"/>
    <cellStyle name="جيد" xfId="32" builtinId="26" customBuiltin="1"/>
    <cellStyle name="حساب" xfId="26" builtinId="22" customBuiltin="1"/>
    <cellStyle name="خلية تدقيق" xfId="27" builtinId="23" customBuiltin="1"/>
    <cellStyle name="خلية مرتبطة" xfId="38" builtinId="24" customBuiltin="1"/>
    <cellStyle name="سيئ" xfId="25" builtinId="27" customBuiltin="1"/>
    <cellStyle name="عنوان" xfId="44" builtinId="15" customBuiltin="1"/>
    <cellStyle name="عنوان 1" xfId="33" builtinId="16" customBuiltin="1"/>
    <cellStyle name="عنوان 2" xfId="34" builtinId="17" customBuiltin="1"/>
    <cellStyle name="عنوان 3" xfId="35" builtinId="18" customBuiltin="1"/>
    <cellStyle name="عنوان 4" xfId="36" builtinId="19" customBuiltin="1"/>
    <cellStyle name="محايد" xfId="39" builtinId="28" customBuiltin="1"/>
    <cellStyle name="ملاحظة" xfId="42" builtinId="10" customBuiltin="1"/>
    <cellStyle name="نص تحذير" xfId="46" builtinId="11" customBuiltin="1"/>
    <cellStyle name="نص توضيحي" xfId="31" builtinId="5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سمة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43"/>
  <sheetViews>
    <sheetView tabSelected="1" topLeftCell="E1" workbookViewId="0">
      <selection activeCell="N4" sqref="N4"/>
    </sheetView>
  </sheetViews>
  <sheetFormatPr defaultRowHeight="12.75"/>
  <cols>
    <col min="1" max="1" width="17.140625" style="20" customWidth="1"/>
    <col min="2" max="4" width="15.28515625" style="2" bestFit="1" customWidth="1"/>
    <col min="5" max="5" width="13.42578125" style="2" bestFit="1" customWidth="1"/>
    <col min="6" max="6" width="15.28515625" style="2" bestFit="1" customWidth="1"/>
    <col min="7" max="7" width="8.140625" style="3" bestFit="1" customWidth="1"/>
    <col min="8" max="8" width="15.28515625" style="2" bestFit="1" customWidth="1"/>
    <col min="9" max="9" width="14.85546875" style="2" bestFit="1" customWidth="1"/>
    <col min="10" max="11" width="15.28515625" style="2" bestFit="1" customWidth="1"/>
    <col min="12" max="12" width="14.28515625" style="2" bestFit="1" customWidth="1"/>
    <col min="13" max="13" width="13.42578125" style="2" bestFit="1" customWidth="1"/>
    <col min="14" max="14" width="9.140625" style="2"/>
    <col min="15" max="15" width="10.42578125" style="2" bestFit="1" customWidth="1"/>
    <col min="16" max="16384" width="9.140625" style="2"/>
  </cols>
  <sheetData>
    <row r="1" spans="1:35" ht="13.5" thickBot="1">
      <c r="A1" s="29"/>
      <c r="B1" s="29"/>
      <c r="C1" s="29"/>
      <c r="D1" s="29"/>
      <c r="E1" s="1">
        <v>0.15</v>
      </c>
      <c r="F1" s="26"/>
      <c r="H1" s="1">
        <v>0.2</v>
      </c>
    </row>
    <row r="2" spans="1:35" ht="18" customHeight="1" thickBot="1">
      <c r="A2" s="27" t="s">
        <v>13</v>
      </c>
      <c r="B2" s="28">
        <v>0</v>
      </c>
      <c r="C2" s="4"/>
      <c r="D2" s="4"/>
      <c r="E2" s="5"/>
      <c r="H2" s="5"/>
    </row>
    <row r="3" spans="1:35" s="13" customFormat="1" ht="51.75" thickBot="1">
      <c r="A3" s="6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8" t="s">
        <v>6</v>
      </c>
      <c r="H3" s="9" t="s">
        <v>7</v>
      </c>
      <c r="I3" s="10" t="s">
        <v>8</v>
      </c>
      <c r="J3" s="10" t="s">
        <v>9</v>
      </c>
      <c r="K3" s="11" t="s">
        <v>10</v>
      </c>
      <c r="L3" s="10" t="s">
        <v>11</v>
      </c>
      <c r="M3" s="10" t="s">
        <v>12</v>
      </c>
      <c r="N3" s="10" t="s">
        <v>14</v>
      </c>
      <c r="O3" s="10" t="s">
        <v>15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2" customHeight="1">
      <c r="A4" s="14">
        <v>40256</v>
      </c>
      <c r="B4" s="15">
        <v>1000000</v>
      </c>
      <c r="C4" s="16">
        <v>1</v>
      </c>
      <c r="D4" s="17">
        <f>C4+B2</f>
        <v>1</v>
      </c>
      <c r="E4" s="17">
        <v>0</v>
      </c>
      <c r="F4" s="16">
        <f>B4-D4</f>
        <v>999999</v>
      </c>
      <c r="G4" s="18">
        <v>40378</v>
      </c>
      <c r="H4" s="24">
        <f>$B$4*$H$1/12</f>
        <v>16666.666666666668</v>
      </c>
      <c r="I4" s="24">
        <f>H4</f>
        <v>16666.666666666668</v>
      </c>
      <c r="J4" s="24">
        <f>B4-H4</f>
        <v>983333.33333333337</v>
      </c>
      <c r="K4" s="24">
        <f t="shared" ref="K4:K15" si="0">H4+E5</f>
        <v>29583.320416666669</v>
      </c>
      <c r="L4" s="24">
        <f t="shared" ref="L4:L16" si="1">K4-C4</f>
        <v>29582.320416666669</v>
      </c>
      <c r="M4" s="24">
        <f t="shared" ref="M4:M16" si="2">K4-H4</f>
        <v>12916.653750000001</v>
      </c>
      <c r="N4" s="31">
        <v>0</v>
      </c>
    </row>
    <row r="5" spans="1:35" ht="12" customHeight="1">
      <c r="A5" s="14">
        <v>40287</v>
      </c>
      <c r="B5" s="19">
        <v>2</v>
      </c>
      <c r="C5" s="24">
        <f>C4</f>
        <v>1</v>
      </c>
      <c r="D5" s="25">
        <f>C5-E5</f>
        <v>-12915.653749999999</v>
      </c>
      <c r="E5" s="25">
        <f>F4*N5/360*O5</f>
        <v>12916.653749999999</v>
      </c>
      <c r="F5" s="24">
        <f>F4-D5</f>
        <v>1012914.6537500001</v>
      </c>
      <c r="G5" s="18">
        <v>40409</v>
      </c>
      <c r="H5" s="24">
        <f>H4</f>
        <v>16666.666666666668</v>
      </c>
      <c r="I5" s="24">
        <f t="shared" ref="I5:I16" si="3">I4+H5</f>
        <v>33333.333333333336</v>
      </c>
      <c r="J5" s="24">
        <f t="shared" ref="J5:J16" si="4">J4-H5</f>
        <v>966666.66666666674</v>
      </c>
      <c r="K5" s="24">
        <f t="shared" si="0"/>
        <v>29328.099838541668</v>
      </c>
      <c r="L5" s="24">
        <f t="shared" si="1"/>
        <v>29327.099838541668</v>
      </c>
      <c r="M5" s="24">
        <f t="shared" si="2"/>
        <v>12661.433171875</v>
      </c>
      <c r="N5" s="31">
        <f>A5-A4</f>
        <v>31</v>
      </c>
      <c r="O5" s="30">
        <f>E1</f>
        <v>0.15</v>
      </c>
    </row>
    <row r="6" spans="1:35" ht="12" customHeight="1">
      <c r="A6" s="14">
        <v>40317</v>
      </c>
      <c r="B6" s="19">
        <f>B5+1</f>
        <v>3</v>
      </c>
      <c r="C6" s="24">
        <f>C5</f>
        <v>1</v>
      </c>
      <c r="D6" s="25">
        <f t="shared" ref="D6:D16" si="5">C6-E6</f>
        <v>-12660.433171874998</v>
      </c>
      <c r="E6" s="25">
        <f t="shared" ref="E6:E16" si="6">F5*N6/360*O6</f>
        <v>12661.433171874998</v>
      </c>
      <c r="F6" s="24">
        <f t="shared" ref="F6:F16" si="7">F5-D6</f>
        <v>1025575.086921875</v>
      </c>
      <c r="G6" s="18">
        <v>40440</v>
      </c>
      <c r="H6" s="24">
        <f t="shared" ref="H6:H16" si="8">H5</f>
        <v>16666.666666666668</v>
      </c>
      <c r="I6" s="24">
        <f t="shared" si="3"/>
        <v>50000</v>
      </c>
      <c r="J6" s="24">
        <f t="shared" si="4"/>
        <v>950000.00000000012</v>
      </c>
      <c r="K6" s="24">
        <f t="shared" si="0"/>
        <v>29913.678206074219</v>
      </c>
      <c r="L6" s="24">
        <f t="shared" si="1"/>
        <v>29912.678206074219</v>
      </c>
      <c r="M6" s="24">
        <f t="shared" si="2"/>
        <v>13247.011539407551</v>
      </c>
      <c r="N6" s="31">
        <f t="shared" ref="N6:N16" si="9">A6-A5</f>
        <v>30</v>
      </c>
      <c r="O6" s="30">
        <f>O5</f>
        <v>0.15</v>
      </c>
    </row>
    <row r="7" spans="1:35" ht="12" customHeight="1">
      <c r="A7" s="14">
        <v>40348</v>
      </c>
      <c r="B7" s="19">
        <f t="shared" ref="B7:B16" si="10">B6+1</f>
        <v>4</v>
      </c>
      <c r="C7" s="24">
        <f t="shared" ref="C7:C16" si="11">C6</f>
        <v>1</v>
      </c>
      <c r="D7" s="25">
        <f t="shared" si="5"/>
        <v>-13246.011539407553</v>
      </c>
      <c r="E7" s="25">
        <f t="shared" si="6"/>
        <v>13247.011539407553</v>
      </c>
      <c r="F7" s="24">
        <f t="shared" si="7"/>
        <v>1038821.0984612826</v>
      </c>
      <c r="G7" s="18">
        <v>40470</v>
      </c>
      <c r="H7" s="24">
        <f t="shared" si="8"/>
        <v>16666.666666666668</v>
      </c>
      <c r="I7" s="24">
        <f t="shared" si="3"/>
        <v>66666.666666666672</v>
      </c>
      <c r="J7" s="24">
        <f t="shared" si="4"/>
        <v>933333.33333333349</v>
      </c>
      <c r="K7" s="24">
        <f t="shared" si="0"/>
        <v>29651.930397432698</v>
      </c>
      <c r="L7" s="24">
        <f t="shared" si="1"/>
        <v>29650.930397432698</v>
      </c>
      <c r="M7" s="24">
        <f t="shared" si="2"/>
        <v>12985.26373076603</v>
      </c>
      <c r="N7" s="31">
        <f t="shared" si="9"/>
        <v>31</v>
      </c>
      <c r="O7" s="30">
        <f t="shared" ref="O7:O16" si="12">O6</f>
        <v>0.15</v>
      </c>
    </row>
    <row r="8" spans="1:35" ht="12" customHeight="1">
      <c r="A8" s="14">
        <v>40378</v>
      </c>
      <c r="B8" s="19">
        <f t="shared" si="10"/>
        <v>5</v>
      </c>
      <c r="C8" s="24">
        <f t="shared" si="11"/>
        <v>1</v>
      </c>
      <c r="D8" s="25">
        <f t="shared" si="5"/>
        <v>-12984.263730766032</v>
      </c>
      <c r="E8" s="25">
        <f t="shared" si="6"/>
        <v>12985.263730766032</v>
      </c>
      <c r="F8" s="24">
        <f t="shared" si="7"/>
        <v>1051805.3621920487</v>
      </c>
      <c r="G8" s="18">
        <v>40501</v>
      </c>
      <c r="H8" s="24">
        <f t="shared" si="8"/>
        <v>16666.666666666668</v>
      </c>
      <c r="I8" s="24">
        <f t="shared" si="3"/>
        <v>83333.333333333343</v>
      </c>
      <c r="J8" s="24">
        <f t="shared" si="4"/>
        <v>916666.66666666686</v>
      </c>
      <c r="K8" s="24">
        <f t="shared" si="0"/>
        <v>30252.485928313963</v>
      </c>
      <c r="L8" s="24">
        <f t="shared" si="1"/>
        <v>30251.485928313963</v>
      </c>
      <c r="M8" s="24">
        <f t="shared" si="2"/>
        <v>13585.819261647295</v>
      </c>
      <c r="N8" s="31">
        <f t="shared" si="9"/>
        <v>30</v>
      </c>
      <c r="O8" s="30">
        <f t="shared" si="12"/>
        <v>0.15</v>
      </c>
    </row>
    <row r="9" spans="1:35" ht="12" customHeight="1">
      <c r="A9" s="14">
        <v>40409</v>
      </c>
      <c r="B9" s="19">
        <f t="shared" si="10"/>
        <v>6</v>
      </c>
      <c r="C9" s="24">
        <f t="shared" si="11"/>
        <v>1</v>
      </c>
      <c r="D9" s="25">
        <f t="shared" si="5"/>
        <v>-13584.819261647295</v>
      </c>
      <c r="E9" s="25">
        <f t="shared" si="6"/>
        <v>13585.819261647295</v>
      </c>
      <c r="F9" s="24">
        <f t="shared" si="7"/>
        <v>1065390.181453696</v>
      </c>
      <c r="G9" s="18">
        <v>40531</v>
      </c>
      <c r="H9" s="24">
        <f t="shared" si="8"/>
        <v>16666.666666666668</v>
      </c>
      <c r="I9" s="24">
        <f t="shared" si="3"/>
        <v>100000.00000000001</v>
      </c>
      <c r="J9" s="24">
        <f t="shared" si="4"/>
        <v>900000.00000000023</v>
      </c>
      <c r="K9" s="24">
        <f t="shared" si="0"/>
        <v>30427.956510443575</v>
      </c>
      <c r="L9" s="24">
        <f t="shared" si="1"/>
        <v>30426.956510443575</v>
      </c>
      <c r="M9" s="24">
        <f t="shared" si="2"/>
        <v>13761.289843776907</v>
      </c>
      <c r="N9" s="31">
        <f t="shared" si="9"/>
        <v>31</v>
      </c>
      <c r="O9" s="30">
        <f t="shared" si="12"/>
        <v>0.15</v>
      </c>
    </row>
    <row r="10" spans="1:35" ht="12" customHeight="1">
      <c r="A10" s="14">
        <v>40440</v>
      </c>
      <c r="B10" s="19">
        <f t="shared" si="10"/>
        <v>7</v>
      </c>
      <c r="C10" s="24">
        <f t="shared" si="11"/>
        <v>1</v>
      </c>
      <c r="D10" s="25">
        <f t="shared" si="5"/>
        <v>-13760.289843776905</v>
      </c>
      <c r="E10" s="25">
        <f t="shared" si="6"/>
        <v>13761.289843776905</v>
      </c>
      <c r="F10" s="24">
        <f t="shared" si="7"/>
        <v>1079150.4712974729</v>
      </c>
      <c r="G10" s="18">
        <v>40562</v>
      </c>
      <c r="H10" s="24">
        <f t="shared" si="8"/>
        <v>16666.666666666668</v>
      </c>
      <c r="I10" s="24">
        <f t="shared" si="3"/>
        <v>116666.66666666669</v>
      </c>
      <c r="J10" s="24">
        <f t="shared" si="4"/>
        <v>883333.3333333336</v>
      </c>
      <c r="K10" s="24">
        <f t="shared" si="0"/>
        <v>30156.047557885082</v>
      </c>
      <c r="L10" s="24">
        <f t="shared" si="1"/>
        <v>30155.047557885082</v>
      </c>
      <c r="M10" s="24">
        <f t="shared" si="2"/>
        <v>13489.380891218414</v>
      </c>
      <c r="N10" s="31">
        <f t="shared" si="9"/>
        <v>31</v>
      </c>
      <c r="O10" s="30">
        <f t="shared" si="12"/>
        <v>0.15</v>
      </c>
    </row>
    <row r="11" spans="1:35" ht="12" customHeight="1">
      <c r="A11" s="14">
        <v>40470</v>
      </c>
      <c r="B11" s="19">
        <f t="shared" si="10"/>
        <v>8</v>
      </c>
      <c r="C11" s="24">
        <f t="shared" si="11"/>
        <v>1</v>
      </c>
      <c r="D11" s="25">
        <f t="shared" si="5"/>
        <v>-13488.380891218412</v>
      </c>
      <c r="E11" s="25">
        <f t="shared" si="6"/>
        <v>13489.380891218412</v>
      </c>
      <c r="F11" s="24">
        <f t="shared" si="7"/>
        <v>1092638.8521886913</v>
      </c>
      <c r="G11" s="18">
        <v>40593</v>
      </c>
      <c r="H11" s="24">
        <f t="shared" si="8"/>
        <v>16666.666666666668</v>
      </c>
      <c r="I11" s="24">
        <f t="shared" si="3"/>
        <v>133333.33333333334</v>
      </c>
      <c r="J11" s="24">
        <f t="shared" si="4"/>
        <v>866666.66666666698</v>
      </c>
      <c r="K11" s="24">
        <f t="shared" si="0"/>
        <v>30779.918507437265</v>
      </c>
      <c r="L11" s="24">
        <f t="shared" si="1"/>
        <v>30778.918507437265</v>
      </c>
      <c r="M11" s="24">
        <f t="shared" si="2"/>
        <v>14113.251840770597</v>
      </c>
      <c r="N11" s="31">
        <f t="shared" si="9"/>
        <v>30</v>
      </c>
      <c r="O11" s="30">
        <f t="shared" si="12"/>
        <v>0.15</v>
      </c>
    </row>
    <row r="12" spans="1:35" ht="12" customHeight="1">
      <c r="A12" s="14">
        <v>40501</v>
      </c>
      <c r="B12" s="19">
        <f t="shared" si="10"/>
        <v>9</v>
      </c>
      <c r="C12" s="24">
        <f t="shared" si="11"/>
        <v>1</v>
      </c>
      <c r="D12" s="25">
        <f t="shared" si="5"/>
        <v>-14112.251840770596</v>
      </c>
      <c r="E12" s="25">
        <f t="shared" si="6"/>
        <v>14113.251840770596</v>
      </c>
      <c r="F12" s="24">
        <f t="shared" si="7"/>
        <v>1106751.104029462</v>
      </c>
      <c r="G12" s="18">
        <v>40621</v>
      </c>
      <c r="H12" s="24">
        <f t="shared" si="8"/>
        <v>16666.666666666668</v>
      </c>
      <c r="I12" s="24">
        <f t="shared" si="3"/>
        <v>150000</v>
      </c>
      <c r="J12" s="24">
        <f t="shared" si="4"/>
        <v>850000.00000000035</v>
      </c>
      <c r="K12" s="24">
        <f t="shared" si="0"/>
        <v>30501.055467034945</v>
      </c>
      <c r="L12" s="24">
        <f t="shared" si="1"/>
        <v>30500.055467034945</v>
      </c>
      <c r="M12" s="24">
        <f t="shared" si="2"/>
        <v>13834.388800368277</v>
      </c>
      <c r="N12" s="31">
        <f t="shared" si="9"/>
        <v>31</v>
      </c>
      <c r="O12" s="30">
        <f t="shared" si="12"/>
        <v>0.15</v>
      </c>
    </row>
    <row r="13" spans="1:35" ht="12" customHeight="1">
      <c r="A13" s="14">
        <v>40531</v>
      </c>
      <c r="B13" s="19">
        <f t="shared" si="10"/>
        <v>10</v>
      </c>
      <c r="C13" s="24">
        <f t="shared" si="11"/>
        <v>1</v>
      </c>
      <c r="D13" s="25">
        <f t="shared" si="5"/>
        <v>-13833.388800368275</v>
      </c>
      <c r="E13" s="25">
        <f t="shared" si="6"/>
        <v>13834.388800368275</v>
      </c>
      <c r="F13" s="24">
        <f t="shared" si="7"/>
        <v>1120584.4928298302</v>
      </c>
      <c r="G13" s="18">
        <v>40652</v>
      </c>
      <c r="H13" s="24">
        <f t="shared" si="8"/>
        <v>16666.666666666668</v>
      </c>
      <c r="I13" s="24">
        <f t="shared" si="3"/>
        <v>166666.66666666666</v>
      </c>
      <c r="J13" s="24">
        <f t="shared" si="4"/>
        <v>833333.33333333372</v>
      </c>
      <c r="K13" s="24">
        <f t="shared" si="0"/>
        <v>31140.883032385307</v>
      </c>
      <c r="L13" s="24">
        <f t="shared" si="1"/>
        <v>31139.883032385307</v>
      </c>
      <c r="M13" s="24">
        <f t="shared" si="2"/>
        <v>14474.216365718639</v>
      </c>
      <c r="N13" s="31">
        <f t="shared" si="9"/>
        <v>30</v>
      </c>
      <c r="O13" s="30">
        <f t="shared" si="12"/>
        <v>0.15</v>
      </c>
    </row>
    <row r="14" spans="1:35" ht="12" customHeight="1">
      <c r="A14" s="14">
        <v>40562</v>
      </c>
      <c r="B14" s="19">
        <f t="shared" si="10"/>
        <v>11</v>
      </c>
      <c r="C14" s="24">
        <f t="shared" si="11"/>
        <v>1</v>
      </c>
      <c r="D14" s="25">
        <f t="shared" si="5"/>
        <v>-14473.216365718639</v>
      </c>
      <c r="E14" s="25">
        <f t="shared" si="6"/>
        <v>14474.216365718639</v>
      </c>
      <c r="F14" s="24">
        <f t="shared" si="7"/>
        <v>1135057.7091955489</v>
      </c>
      <c r="G14" s="18">
        <v>40682</v>
      </c>
      <c r="H14" s="24">
        <f t="shared" si="8"/>
        <v>16666.666666666668</v>
      </c>
      <c r="I14" s="24">
        <f t="shared" si="3"/>
        <v>183333.33333333331</v>
      </c>
      <c r="J14" s="24">
        <f t="shared" si="4"/>
        <v>816666.66666666709</v>
      </c>
      <c r="K14" s="24">
        <f t="shared" si="0"/>
        <v>31327.828743775841</v>
      </c>
      <c r="L14" s="24">
        <f t="shared" si="1"/>
        <v>31326.828743775841</v>
      </c>
      <c r="M14" s="24">
        <f t="shared" si="2"/>
        <v>14661.162077109173</v>
      </c>
      <c r="N14" s="31">
        <f t="shared" si="9"/>
        <v>31</v>
      </c>
      <c r="O14" s="30">
        <f t="shared" si="12"/>
        <v>0.15</v>
      </c>
    </row>
    <row r="15" spans="1:35" ht="12" customHeight="1">
      <c r="A15" s="14">
        <v>40593</v>
      </c>
      <c r="B15" s="19">
        <f t="shared" si="10"/>
        <v>12</v>
      </c>
      <c r="C15" s="24">
        <f t="shared" si="11"/>
        <v>1</v>
      </c>
      <c r="D15" s="25">
        <f t="shared" si="5"/>
        <v>-14660.162077109175</v>
      </c>
      <c r="E15" s="25">
        <f t="shared" si="6"/>
        <v>14661.162077109175</v>
      </c>
      <c r="F15" s="24">
        <f t="shared" si="7"/>
        <v>1149717.871272658</v>
      </c>
      <c r="G15" s="18">
        <v>40713</v>
      </c>
      <c r="H15" s="24">
        <f t="shared" si="8"/>
        <v>16666.666666666668</v>
      </c>
      <c r="I15" s="24">
        <f t="shared" si="3"/>
        <v>199999.99999999997</v>
      </c>
      <c r="J15" s="24">
        <f t="shared" si="4"/>
        <v>800000.00000000047</v>
      </c>
      <c r="K15" s="24">
        <f t="shared" si="0"/>
        <v>30080.041831514347</v>
      </c>
      <c r="L15" s="24">
        <f t="shared" si="1"/>
        <v>30079.041831514347</v>
      </c>
      <c r="M15" s="24">
        <f t="shared" si="2"/>
        <v>13413.375164847679</v>
      </c>
      <c r="N15" s="31">
        <f t="shared" si="9"/>
        <v>31</v>
      </c>
      <c r="O15" s="30">
        <f t="shared" si="12"/>
        <v>0.15</v>
      </c>
    </row>
    <row r="16" spans="1:35" ht="12" customHeight="1">
      <c r="A16" s="14">
        <v>40621</v>
      </c>
      <c r="B16" s="19">
        <f t="shared" si="10"/>
        <v>13</v>
      </c>
      <c r="C16" s="24">
        <f t="shared" si="11"/>
        <v>1</v>
      </c>
      <c r="D16" s="25">
        <f t="shared" si="5"/>
        <v>-13412.375164847677</v>
      </c>
      <c r="E16" s="25">
        <f t="shared" si="6"/>
        <v>13413.375164847677</v>
      </c>
      <c r="F16" s="24">
        <f t="shared" si="7"/>
        <v>1163130.2464375056</v>
      </c>
      <c r="G16" s="18">
        <v>40743</v>
      </c>
      <c r="H16" s="24">
        <f t="shared" si="8"/>
        <v>16666.666666666668</v>
      </c>
      <c r="I16" s="24">
        <f t="shared" si="3"/>
        <v>216666.66666666663</v>
      </c>
      <c r="J16" s="24">
        <f t="shared" si="4"/>
        <v>783333.33333333384</v>
      </c>
      <c r="K16" s="24">
        <f>H16+E17</f>
        <v>16666.666666666668</v>
      </c>
      <c r="L16" s="24">
        <f t="shared" si="1"/>
        <v>16665.666666666668</v>
      </c>
      <c r="M16" s="24">
        <f t="shared" si="2"/>
        <v>0</v>
      </c>
      <c r="N16" s="31">
        <f t="shared" si="9"/>
        <v>28</v>
      </c>
      <c r="O16" s="30">
        <f t="shared" si="12"/>
        <v>0.15</v>
      </c>
    </row>
    <row r="17" spans="1:13" ht="12" customHeight="1">
      <c r="A17" s="14"/>
      <c r="B17" s="16"/>
      <c r="C17" s="16"/>
      <c r="D17" s="17"/>
      <c r="E17" s="17"/>
      <c r="F17" s="16"/>
      <c r="G17" s="18"/>
      <c r="H17" s="16"/>
      <c r="I17" s="16"/>
      <c r="J17" s="16"/>
      <c r="K17" s="16"/>
      <c r="L17" s="16"/>
      <c r="M17" s="16"/>
    </row>
    <row r="18" spans="1:13" ht="12" customHeight="1">
      <c r="A18" s="14"/>
      <c r="B18" s="16"/>
      <c r="C18" s="17"/>
      <c r="D18" s="17"/>
      <c r="E18" s="16"/>
      <c r="F18" s="18"/>
      <c r="G18" s="16"/>
      <c r="H18" s="16"/>
      <c r="I18" s="16"/>
      <c r="J18" s="16"/>
      <c r="K18" s="16"/>
      <c r="L18" s="16"/>
    </row>
    <row r="19" spans="1:13" ht="12" customHeight="1">
      <c r="A19" s="14"/>
      <c r="B19" s="16"/>
      <c r="C19" s="17"/>
      <c r="D19" s="17"/>
      <c r="E19" s="16"/>
      <c r="F19" s="18"/>
      <c r="G19" s="16"/>
      <c r="H19" s="16"/>
      <c r="I19" s="16"/>
      <c r="J19" s="16"/>
      <c r="K19" s="16"/>
      <c r="L19" s="16"/>
    </row>
    <row r="20" spans="1:13" ht="12" customHeight="1">
      <c r="A20" s="14"/>
      <c r="B20" s="16"/>
      <c r="C20" s="17"/>
      <c r="D20" s="17"/>
      <c r="E20" s="16"/>
      <c r="F20" s="18"/>
      <c r="G20" s="16"/>
      <c r="H20" s="16"/>
      <c r="I20" s="16"/>
      <c r="J20" s="16"/>
      <c r="K20" s="16"/>
      <c r="L20" s="16"/>
    </row>
    <row r="21" spans="1:13" ht="12" customHeight="1">
      <c r="A21" s="14"/>
      <c r="B21" s="16"/>
      <c r="C21" s="17"/>
      <c r="D21" s="17"/>
      <c r="E21" s="16"/>
      <c r="F21" s="18"/>
      <c r="G21" s="16"/>
      <c r="H21" s="16"/>
      <c r="I21" s="16"/>
      <c r="J21" s="16"/>
      <c r="K21" s="16"/>
      <c r="L21" s="16"/>
    </row>
    <row r="22" spans="1:13" ht="12" customHeight="1">
      <c r="A22" s="14"/>
      <c r="B22" s="16"/>
      <c r="C22" s="17"/>
      <c r="D22" s="17"/>
      <c r="E22" s="16"/>
      <c r="F22" s="18"/>
      <c r="G22" s="16"/>
      <c r="H22" s="16"/>
      <c r="I22" s="16"/>
      <c r="J22" s="16"/>
      <c r="K22" s="16"/>
      <c r="L22" s="16"/>
    </row>
    <row r="23" spans="1:13" ht="12" customHeight="1">
      <c r="A23" s="14"/>
      <c r="B23" s="16"/>
      <c r="C23" s="17"/>
      <c r="D23" s="17"/>
      <c r="E23" s="16"/>
      <c r="F23" s="18"/>
      <c r="G23" s="16"/>
      <c r="H23" s="16"/>
      <c r="I23" s="16"/>
      <c r="J23" s="16"/>
      <c r="K23" s="16"/>
      <c r="L23" s="16"/>
    </row>
    <row r="24" spans="1:13" ht="12" customHeight="1">
      <c r="A24" s="14"/>
      <c r="B24" s="16"/>
      <c r="C24" s="17"/>
      <c r="D24" s="17"/>
      <c r="E24" s="16"/>
      <c r="F24" s="18"/>
      <c r="G24" s="16"/>
      <c r="H24" s="16"/>
      <c r="I24" s="16"/>
      <c r="J24" s="16"/>
      <c r="K24" s="16"/>
      <c r="L24" s="16"/>
    </row>
    <row r="25" spans="1:13" ht="12" customHeight="1">
      <c r="A25" s="14"/>
      <c r="B25" s="16"/>
      <c r="C25" s="17"/>
      <c r="D25" s="17"/>
      <c r="E25" s="16"/>
      <c r="F25" s="18"/>
      <c r="G25" s="16"/>
      <c r="H25" s="16"/>
      <c r="I25" s="16"/>
      <c r="J25" s="16"/>
      <c r="K25" s="16"/>
      <c r="L25" s="16"/>
    </row>
    <row r="26" spans="1:13" ht="12" customHeight="1">
      <c r="A26" s="14"/>
      <c r="B26" s="16"/>
      <c r="C26" s="17"/>
      <c r="D26" s="17"/>
      <c r="E26" s="16"/>
      <c r="F26" s="18"/>
      <c r="G26" s="16"/>
      <c r="H26" s="16"/>
      <c r="I26" s="16"/>
      <c r="J26" s="16"/>
      <c r="K26" s="16"/>
      <c r="L26" s="16"/>
    </row>
    <row r="27" spans="1:13" ht="12" customHeight="1">
      <c r="A27" s="14"/>
      <c r="B27" s="19"/>
      <c r="C27" s="17"/>
      <c r="D27" s="17"/>
      <c r="E27" s="16"/>
      <c r="F27" s="18"/>
      <c r="G27" s="16"/>
      <c r="H27" s="16"/>
      <c r="I27" s="16"/>
      <c r="J27" s="16"/>
      <c r="K27" s="16"/>
      <c r="L27" s="16"/>
    </row>
    <row r="28" spans="1:13" ht="12" customHeight="1">
      <c r="A28" s="14"/>
      <c r="B28" s="19"/>
      <c r="C28" s="16"/>
      <c r="D28" s="17"/>
      <c r="E28" s="17"/>
      <c r="F28" s="16"/>
      <c r="G28" s="18"/>
      <c r="H28" s="16"/>
      <c r="I28" s="16"/>
      <c r="J28" s="16"/>
      <c r="K28" s="16"/>
      <c r="L28" s="16"/>
      <c r="M28" s="16"/>
    </row>
    <row r="29" spans="1:13" ht="12" customHeight="1">
      <c r="A29" s="14"/>
      <c r="B29" s="19"/>
      <c r="C29" s="16"/>
      <c r="D29" s="17"/>
      <c r="E29" s="17"/>
      <c r="F29" s="16"/>
      <c r="G29" s="18"/>
      <c r="H29" s="16"/>
      <c r="I29" s="16"/>
      <c r="J29" s="16"/>
      <c r="K29" s="16"/>
      <c r="L29" s="16"/>
      <c r="M29" s="16"/>
    </row>
    <row r="30" spans="1:13" ht="12" customHeight="1">
      <c r="A30" s="14"/>
      <c r="B30" s="19"/>
      <c r="C30" s="16"/>
      <c r="D30" s="17"/>
      <c r="E30" s="17"/>
      <c r="F30" s="16"/>
      <c r="G30" s="18"/>
      <c r="H30" s="16"/>
      <c r="I30" s="16"/>
      <c r="J30" s="16"/>
      <c r="K30" s="16"/>
      <c r="L30" s="16"/>
      <c r="M30" s="16"/>
    </row>
    <row r="31" spans="1:13" ht="12" customHeight="1">
      <c r="A31" s="14"/>
      <c r="B31" s="19"/>
      <c r="C31" s="16"/>
      <c r="D31" s="17"/>
      <c r="E31" s="17"/>
      <c r="F31" s="16"/>
      <c r="G31" s="18"/>
      <c r="H31" s="16"/>
      <c r="I31" s="16"/>
      <c r="J31" s="16"/>
      <c r="K31" s="16"/>
      <c r="L31" s="16"/>
      <c r="M31" s="16"/>
    </row>
    <row r="32" spans="1:13" ht="12" customHeight="1">
      <c r="A32" s="14"/>
      <c r="B32" s="19"/>
      <c r="C32" s="16"/>
      <c r="D32" s="17"/>
      <c r="E32" s="17"/>
      <c r="F32" s="16"/>
      <c r="G32" s="18"/>
      <c r="H32" s="16"/>
      <c r="I32" s="16"/>
      <c r="J32" s="16"/>
      <c r="K32" s="16"/>
      <c r="L32" s="16"/>
      <c r="M32" s="16"/>
    </row>
    <row r="33" spans="1:13" ht="12" customHeight="1">
      <c r="A33" s="14"/>
      <c r="B33" s="19"/>
      <c r="C33" s="16"/>
      <c r="D33" s="17"/>
      <c r="E33" s="17"/>
      <c r="F33" s="16"/>
      <c r="G33" s="18"/>
      <c r="H33" s="16"/>
      <c r="I33" s="16"/>
      <c r="J33" s="16"/>
      <c r="K33" s="16"/>
      <c r="L33" s="16"/>
      <c r="M33" s="16"/>
    </row>
    <row r="34" spans="1:13" ht="12" customHeight="1">
      <c r="A34" s="14"/>
      <c r="B34" s="19"/>
      <c r="C34" s="16"/>
      <c r="D34" s="17"/>
      <c r="E34" s="17"/>
      <c r="F34" s="16"/>
      <c r="G34" s="18"/>
      <c r="H34" s="16"/>
      <c r="I34" s="16"/>
      <c r="J34" s="16"/>
      <c r="K34" s="16"/>
      <c r="L34" s="16"/>
      <c r="M34" s="16"/>
    </row>
    <row r="35" spans="1:13" ht="12" customHeight="1">
      <c r="A35" s="14"/>
      <c r="B35" s="19"/>
      <c r="C35" s="16"/>
      <c r="D35" s="17"/>
      <c r="E35" s="17"/>
      <c r="F35" s="16"/>
      <c r="G35" s="18"/>
      <c r="H35" s="16"/>
      <c r="I35" s="16"/>
      <c r="J35" s="16"/>
      <c r="K35" s="16"/>
      <c r="L35" s="16"/>
      <c r="M35" s="16"/>
    </row>
    <row r="36" spans="1:13" ht="12" customHeight="1">
      <c r="A36" s="14"/>
      <c r="B36" s="19"/>
      <c r="C36" s="16"/>
      <c r="D36" s="17"/>
      <c r="E36" s="17"/>
      <c r="F36" s="16"/>
      <c r="G36" s="18"/>
      <c r="H36" s="16"/>
      <c r="I36" s="16"/>
      <c r="J36" s="16"/>
      <c r="K36" s="16"/>
      <c r="L36" s="16"/>
      <c r="M36" s="16"/>
    </row>
    <row r="37" spans="1:13" ht="12" customHeight="1">
      <c r="A37" s="14"/>
      <c r="B37" s="19"/>
      <c r="C37" s="16"/>
      <c r="D37" s="17"/>
      <c r="E37" s="17"/>
      <c r="F37" s="16"/>
      <c r="G37" s="18"/>
      <c r="H37" s="16"/>
      <c r="I37" s="16"/>
      <c r="J37" s="16"/>
      <c r="K37" s="16"/>
      <c r="L37" s="16"/>
      <c r="M37" s="16"/>
    </row>
    <row r="38" spans="1:13" ht="12" customHeight="1">
      <c r="A38" s="14"/>
      <c r="B38" s="19"/>
      <c r="C38" s="16"/>
      <c r="D38" s="17"/>
      <c r="E38" s="17"/>
      <c r="F38" s="16"/>
      <c r="G38" s="18"/>
      <c r="H38" s="16"/>
      <c r="I38" s="16"/>
      <c r="J38" s="16"/>
      <c r="K38" s="16"/>
      <c r="L38" s="16"/>
      <c r="M38" s="16"/>
    </row>
    <row r="39" spans="1:13" ht="12" customHeight="1">
      <c r="A39" s="14"/>
      <c r="B39" s="19"/>
      <c r="C39" s="16"/>
      <c r="D39" s="17"/>
      <c r="E39" s="17"/>
      <c r="F39" s="16"/>
      <c r="G39" s="18"/>
      <c r="H39" s="16"/>
      <c r="I39" s="16"/>
      <c r="J39" s="16"/>
      <c r="K39" s="16"/>
      <c r="L39" s="16"/>
      <c r="M39" s="16"/>
    </row>
    <row r="40" spans="1:13" ht="12" customHeight="1">
      <c r="A40" s="14"/>
      <c r="C40" s="16"/>
      <c r="D40" s="17"/>
      <c r="E40" s="17"/>
      <c r="F40" s="16"/>
      <c r="G40" s="18"/>
      <c r="H40" s="16"/>
      <c r="I40" s="16"/>
      <c r="J40" s="16"/>
      <c r="K40" s="16"/>
      <c r="L40" s="16"/>
      <c r="M40" s="16"/>
    </row>
    <row r="41" spans="1:13">
      <c r="C41" s="21"/>
      <c r="D41" s="22"/>
      <c r="E41" s="21"/>
      <c r="F41" s="21"/>
      <c r="H41" s="21"/>
      <c r="I41" s="21"/>
      <c r="J41" s="21"/>
      <c r="K41" s="21"/>
      <c r="L41" s="21"/>
      <c r="M41" s="21"/>
    </row>
    <row r="43" spans="1:13">
      <c r="C43" s="21"/>
      <c r="D43" s="21"/>
      <c r="E43" s="21"/>
      <c r="F43" s="21"/>
      <c r="G43" s="23"/>
      <c r="H43" s="21"/>
      <c r="K43" s="21"/>
      <c r="L43" s="21"/>
      <c r="M43" s="21"/>
    </row>
  </sheetData>
  <mergeCells count="1">
    <mergeCell ref="A1:D1"/>
  </mergeCells>
  <phoneticPr fontId="20" type="noConversion"/>
  <printOptions horizontalCentered="1"/>
  <pageMargins left="0" right="0" top="0" bottom="0" header="0" footer="0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Khashaba</dc:creator>
  <cp:lastModifiedBy>mmm</cp:lastModifiedBy>
  <dcterms:created xsi:type="dcterms:W3CDTF">2010-07-19T13:21:07Z</dcterms:created>
  <dcterms:modified xsi:type="dcterms:W3CDTF">2017-09-24T11:22:49Z</dcterms:modified>
</cp:coreProperties>
</file>