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6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5"/>
  <c r="H4"/>
  <c r="H5" s="1"/>
  <c r="J4"/>
  <c r="C17"/>
  <c r="C27"/>
  <c r="C26"/>
  <c r="C18"/>
  <c r="C20"/>
  <c r="C21"/>
  <c r="C22"/>
  <c r="C23"/>
  <c r="C24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C11"/>
  <c r="C12"/>
  <c r="C13"/>
  <c r="C15"/>
  <c r="C10"/>
  <c r="C9"/>
  <c r="C7"/>
  <c r="C6"/>
  <c r="D4"/>
  <c r="F4"/>
  <c r="J5" l="1"/>
  <c r="J6" s="1"/>
  <c r="H6"/>
  <c r="I4"/>
  <c r="I5" s="1"/>
  <c r="I6" s="1"/>
  <c r="J7" l="1"/>
  <c r="D5"/>
  <c r="F5" s="1"/>
  <c r="K4"/>
  <c r="H7"/>
  <c r="I7"/>
  <c r="L4" l="1"/>
  <c r="M4"/>
  <c r="J8"/>
  <c r="H8"/>
  <c r="H9" l="1"/>
  <c r="D6"/>
  <c r="F6" s="1"/>
  <c r="E7" s="1"/>
  <c r="K5"/>
  <c r="J9"/>
  <c r="I8"/>
  <c r="H10" l="1"/>
  <c r="J10"/>
  <c r="I9"/>
  <c r="I10" s="1"/>
  <c r="M5"/>
  <c r="L5"/>
  <c r="H11" l="1"/>
  <c r="D7"/>
  <c r="F7" s="1"/>
  <c r="E8" s="1"/>
  <c r="K6"/>
  <c r="J11"/>
  <c r="I11"/>
  <c r="H12" l="1"/>
  <c r="M6"/>
  <c r="L6"/>
  <c r="D8" l="1"/>
  <c r="F8" s="1"/>
  <c r="E9" s="1"/>
  <c r="K7"/>
  <c r="H13"/>
  <c r="J12"/>
  <c r="J13" s="1"/>
  <c r="I12"/>
  <c r="I13" s="1"/>
  <c r="L7" l="1"/>
  <c r="M7"/>
  <c r="H14"/>
  <c r="H15" l="1"/>
  <c r="D9"/>
  <c r="F9" s="1"/>
  <c r="E10" s="1"/>
  <c r="K8"/>
  <c r="J14"/>
  <c r="J15" s="1"/>
  <c r="I14"/>
  <c r="I15" s="1"/>
  <c r="H16" l="1"/>
  <c r="J16"/>
  <c r="L8"/>
  <c r="M8"/>
  <c r="H17" l="1"/>
  <c r="D10"/>
  <c r="F10" s="1"/>
  <c r="E11" s="1"/>
  <c r="K9"/>
  <c r="J17"/>
  <c r="I16"/>
  <c r="H18" l="1"/>
  <c r="I17"/>
  <c r="I18" s="1"/>
  <c r="M9"/>
  <c r="L9"/>
  <c r="J18"/>
  <c r="H19" l="1"/>
  <c r="D11"/>
  <c r="F11" s="1"/>
  <c r="E12" s="1"/>
  <c r="K10"/>
  <c r="J19"/>
  <c r="M10" l="1"/>
  <c r="L10"/>
  <c r="H20"/>
  <c r="J20"/>
  <c r="I19"/>
  <c r="I20" s="1"/>
  <c r="D12" l="1"/>
  <c r="F12" s="1"/>
  <c r="E13" s="1"/>
  <c r="K11"/>
  <c r="H21"/>
  <c r="J21"/>
  <c r="I21"/>
  <c r="M11" l="1"/>
  <c r="L11"/>
  <c r="H22"/>
  <c r="I22"/>
  <c r="H23" l="1"/>
  <c r="D13"/>
  <c r="F13" s="1"/>
  <c r="E14" s="1"/>
  <c r="K12"/>
  <c r="J22"/>
  <c r="J23" s="1"/>
  <c r="I23"/>
  <c r="H24" l="1"/>
  <c r="J24"/>
  <c r="L12"/>
  <c r="M12"/>
  <c r="H25" l="1"/>
  <c r="D14"/>
  <c r="F14" s="1"/>
  <c r="E15" s="1"/>
  <c r="K13"/>
  <c r="J25"/>
  <c r="I24"/>
  <c r="H26" l="1"/>
  <c r="M13"/>
  <c r="L13"/>
  <c r="I25"/>
  <c r="H27" l="1"/>
  <c r="D15"/>
  <c r="F15" s="1"/>
  <c r="E16" s="1"/>
  <c r="K14"/>
  <c r="J26"/>
  <c r="J27" s="1"/>
  <c r="I26"/>
  <c r="H28" l="1"/>
  <c r="K28" s="1"/>
  <c r="J28"/>
  <c r="I27"/>
  <c r="I28" s="1"/>
  <c r="M14"/>
  <c r="L14"/>
  <c r="L28" l="1"/>
  <c r="M28"/>
  <c r="D16"/>
  <c r="F16" s="1"/>
  <c r="E17" s="1"/>
  <c r="K15"/>
  <c r="M15" l="1"/>
  <c r="L15"/>
  <c r="D17" l="1"/>
  <c r="F17" s="1"/>
  <c r="E18" s="1"/>
  <c r="K16"/>
  <c r="L16" l="1"/>
  <c r="M16"/>
  <c r="D18" l="1"/>
  <c r="F18" s="1"/>
  <c r="E19" s="1"/>
  <c r="K17"/>
  <c r="L17" l="1"/>
  <c r="M17"/>
  <c r="D19" l="1"/>
  <c r="F19" s="1"/>
  <c r="E20" s="1"/>
  <c r="K18"/>
  <c r="L18" l="1"/>
  <c r="M18"/>
  <c r="D20" l="1"/>
  <c r="F20" s="1"/>
  <c r="E21" s="1"/>
  <c r="K19"/>
  <c r="L19" l="1"/>
  <c r="M19"/>
  <c r="D21" l="1"/>
  <c r="F21" s="1"/>
  <c r="E22" s="1"/>
  <c r="K20"/>
  <c r="M20" l="1"/>
  <c r="L20"/>
  <c r="D22" l="1"/>
  <c r="F22" s="1"/>
  <c r="E23" s="1"/>
  <c r="K21"/>
  <c r="L21" l="1"/>
  <c r="M21"/>
  <c r="D23" l="1"/>
  <c r="F23" s="1"/>
  <c r="E24" s="1"/>
  <c r="K22"/>
  <c r="L22" l="1"/>
  <c r="M22"/>
  <c r="D24" l="1"/>
  <c r="F24" s="1"/>
  <c r="E25" s="1"/>
  <c r="K23"/>
  <c r="L23" l="1"/>
  <c r="M23"/>
  <c r="D25" l="1"/>
  <c r="F25" s="1"/>
  <c r="E26" s="1"/>
  <c r="K24"/>
  <c r="M24" l="1"/>
  <c r="L24"/>
  <c r="D26" l="1"/>
  <c r="F26" s="1"/>
  <c r="E27" s="1"/>
  <c r="K25"/>
  <c r="L25" l="1"/>
  <c r="M25"/>
  <c r="D27" l="1"/>
  <c r="F27" s="1"/>
  <c r="E28" s="1"/>
  <c r="K26"/>
  <c r="L26" l="1"/>
  <c r="M26"/>
  <c r="D28" l="1"/>
  <c r="F28" s="1"/>
  <c r="K27"/>
  <c r="L27" l="1"/>
  <c r="M27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<sst xmlns="http://schemas.openxmlformats.org/spreadsheetml/2006/main" count="15" uniqueCount="15">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</sst>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28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6"/>
      <c r="B1" s="26"/>
      <c r="C1" s="26"/>
      <c r="D1" s="26"/>
      <c r="E1" s="1">
        <v>0.15</v>
      </c>
      <c r="F1" s="25"/>
      <c r="H1" s="1">
        <v>0.2</v>
      </c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200000</v>
      </c>
      <c r="D4" s="16">
        <f>C4</f>
        <v>200000</v>
      </c>
      <c r="E4" s="16">
        <v>0</v>
      </c>
      <c r="F4" s="24">
        <f>B4-D4</f>
        <v>800000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27000</v>
      </c>
      <c r="L4" s="15">
        <f t="shared" ref="L4:L16" si="1">K4-C4</f>
        <v>-173000</v>
      </c>
      <c r="M4" s="24">
        <f t="shared" ref="M4:M16" si="2">K4-H4</f>
        <v>10333.333333333332</v>
      </c>
      <c r="N4" s="2">
        <v>0</v>
      </c>
    </row>
    <row r="5" spans="1:35" ht="12" customHeight="1">
      <c r="A5" s="23">
        <v>40287</v>
      </c>
      <c r="B5" s="18">
        <v>1</v>
      </c>
      <c r="C5" s="15">
        <v>1</v>
      </c>
      <c r="D5" s="16">
        <f>C5-E5</f>
        <v>-10332.333333333334</v>
      </c>
      <c r="E5" s="16">
        <f>F4*N5/360*O5</f>
        <v>10333.333333333334</v>
      </c>
      <c r="F5" s="24">
        <f>F4-D5</f>
        <v>810332.33333333337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26795.820833333331</v>
      </c>
      <c r="L5" s="15">
        <f t="shared" si="1"/>
        <v>26794.820833333331</v>
      </c>
      <c r="M5" s="24">
        <f t="shared" si="2"/>
        <v>10129.154166666664</v>
      </c>
      <c r="N5" s="2">
        <f>A5-A4</f>
        <v>31</v>
      </c>
      <c r="O5" s="27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-10129.154166666665</v>
      </c>
      <c r="E6" s="16">
        <f t="shared" ref="E6:E28" si="6">F5*N6/360*O6</f>
        <v>10129.154166666665</v>
      </c>
      <c r="F6" s="24">
        <f t="shared" ref="F6:F16" si="7">F5-D6</f>
        <v>820461.48750000005</v>
      </c>
      <c r="G6" s="17">
        <v>40440</v>
      </c>
      <c r="H6" s="24">
        <f t="shared" ref="H6:H28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27264.294213541667</v>
      </c>
      <c r="L6" s="15">
        <f t="shared" si="1"/>
        <v>27264.294213541667</v>
      </c>
      <c r="M6" s="24">
        <f t="shared" si="2"/>
        <v>10597.627546874999</v>
      </c>
      <c r="N6" s="2">
        <f t="shared" ref="N6:N28" si="9">A6-A5</f>
        <v>30</v>
      </c>
      <c r="O6" s="27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0</f>
        <v>0</v>
      </c>
      <c r="D7" s="16">
        <f t="shared" si="5"/>
        <v>-10597.627546874999</v>
      </c>
      <c r="E7" s="16">
        <f t="shared" si="6"/>
        <v>10597.627546874999</v>
      </c>
      <c r="F7" s="24">
        <f t="shared" si="7"/>
        <v>831059.11504687509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27054.905604752603</v>
      </c>
      <c r="L7" s="15">
        <f t="shared" si="1"/>
        <v>27054.905604752603</v>
      </c>
      <c r="M7" s="24">
        <f t="shared" si="2"/>
        <v>10388.238938085935</v>
      </c>
      <c r="N7" s="2">
        <f t="shared" si="9"/>
        <v>31</v>
      </c>
      <c r="O7" s="27">
        <f t="shared" ref="O7:O28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-10388.238938085937</v>
      </c>
      <c r="E8" s="16">
        <f t="shared" si="6"/>
        <v>10388.238938085937</v>
      </c>
      <c r="F8" s="24">
        <f t="shared" si="7"/>
        <v>841447.35398496105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27535.361655639081</v>
      </c>
      <c r="L8" s="15">
        <f t="shared" si="1"/>
        <v>27535.361655639081</v>
      </c>
      <c r="M8" s="24">
        <f t="shared" si="2"/>
        <v>10868.694988972413</v>
      </c>
      <c r="N8" s="2">
        <f t="shared" si="9"/>
        <v>30</v>
      </c>
      <c r="O8" s="27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0</f>
        <v>0</v>
      </c>
      <c r="D9" s="16">
        <f t="shared" si="5"/>
        <v>-10868.694988972413</v>
      </c>
      <c r="E9" s="16">
        <f t="shared" si="6"/>
        <v>10868.694988972413</v>
      </c>
      <c r="F9" s="24">
        <f t="shared" si="7"/>
        <v>852316.04897393344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27675.748965913306</v>
      </c>
      <c r="L9" s="15">
        <f t="shared" si="1"/>
        <v>27675.748965913306</v>
      </c>
      <c r="M9" s="24">
        <f t="shared" si="2"/>
        <v>11009.082299246638</v>
      </c>
      <c r="N9" s="2">
        <f t="shared" si="9"/>
        <v>31</v>
      </c>
      <c r="O9" s="27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f>0</f>
        <v>0</v>
      </c>
      <c r="D10" s="16">
        <f t="shared" si="5"/>
        <v>-11009.08229924664</v>
      </c>
      <c r="E10" s="16">
        <f t="shared" si="6"/>
        <v>11009.08229924664</v>
      </c>
      <c r="F10" s="24">
        <f t="shared" si="7"/>
        <v>863325.13127318013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27458.230807581422</v>
      </c>
      <c r="L10" s="15">
        <f t="shared" si="1"/>
        <v>27458.230807581422</v>
      </c>
      <c r="M10" s="24">
        <f t="shared" si="2"/>
        <v>10791.564140914754</v>
      </c>
      <c r="N10" s="2">
        <f t="shared" si="9"/>
        <v>31</v>
      </c>
      <c r="O10" s="27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C8</f>
        <v>0</v>
      </c>
      <c r="D11" s="16">
        <f t="shared" si="5"/>
        <v>-10791.564140914752</v>
      </c>
      <c r="E11" s="16">
        <f t="shared" si="6"/>
        <v>10791.564140914752</v>
      </c>
      <c r="F11" s="24">
        <f t="shared" si="7"/>
        <v>874116.69541409484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27957.340649098725</v>
      </c>
      <c r="L11" s="15">
        <f t="shared" si="1"/>
        <v>27957.340649098725</v>
      </c>
      <c r="M11" s="24">
        <f t="shared" si="2"/>
        <v>11290.673982432058</v>
      </c>
      <c r="N11" s="2">
        <f t="shared" si="9"/>
        <v>30</v>
      </c>
      <c r="O11" s="27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0</f>
        <v>0</v>
      </c>
      <c r="D12" s="16">
        <f t="shared" si="5"/>
        <v>-11290.673982432058</v>
      </c>
      <c r="E12" s="16">
        <f t="shared" si="6"/>
        <v>11290.673982432058</v>
      </c>
      <c r="F12" s="24">
        <f t="shared" si="7"/>
        <v>885407.36939652695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27734.258784123253</v>
      </c>
      <c r="L12" s="15">
        <f t="shared" si="1"/>
        <v>27734.258784123253</v>
      </c>
      <c r="M12" s="24">
        <f t="shared" si="2"/>
        <v>11067.592117456585</v>
      </c>
      <c r="N12" s="2">
        <f t="shared" si="9"/>
        <v>31</v>
      </c>
      <c r="O12" s="27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0</f>
        <v>0</v>
      </c>
      <c r="D13" s="16">
        <f t="shared" si="5"/>
        <v>-11067.592117456586</v>
      </c>
      <c r="E13" s="16">
        <f t="shared" si="6"/>
        <v>11067.592117456586</v>
      </c>
      <c r="F13" s="24">
        <f t="shared" si="7"/>
        <v>896474.96151398355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28246.134919555621</v>
      </c>
      <c r="L13" s="15">
        <f t="shared" si="1"/>
        <v>28246.134919555621</v>
      </c>
      <c r="M13" s="24">
        <f t="shared" si="2"/>
        <v>11579.468252888953</v>
      </c>
      <c r="N13" s="2">
        <f t="shared" si="9"/>
        <v>30</v>
      </c>
      <c r="O13" s="27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v>0</v>
      </c>
      <c r="D14" s="16">
        <f t="shared" si="5"/>
        <v>-11579.468252888953</v>
      </c>
      <c r="E14" s="16">
        <f t="shared" si="6"/>
        <v>11579.468252888953</v>
      </c>
      <c r="F14" s="24">
        <f t="shared" si="7"/>
        <v>908054.42976687255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28395.70305115544</v>
      </c>
      <c r="L14" s="15">
        <f t="shared" si="1"/>
        <v>28395.70305115544</v>
      </c>
      <c r="M14" s="24">
        <f t="shared" si="2"/>
        <v>11729.036384488772</v>
      </c>
      <c r="N14" s="2">
        <f t="shared" si="9"/>
        <v>31</v>
      </c>
      <c r="O14" s="27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-11729.036384488771</v>
      </c>
      <c r="E15" s="16">
        <f t="shared" si="6"/>
        <v>11729.036384488771</v>
      </c>
      <c r="F15" s="24">
        <f t="shared" si="7"/>
        <v>919783.46615136135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27397.473771765883</v>
      </c>
      <c r="L15" s="15">
        <f t="shared" si="1"/>
        <v>27397.473771765883</v>
      </c>
      <c r="M15" s="24">
        <f t="shared" si="2"/>
        <v>10730.807105099215</v>
      </c>
      <c r="N15" s="2">
        <f t="shared" si="9"/>
        <v>31</v>
      </c>
      <c r="O15" s="27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v>0</v>
      </c>
      <c r="D16" s="16">
        <f t="shared" si="5"/>
        <v>-10730.807105099215</v>
      </c>
      <c r="E16" s="16">
        <f t="shared" si="6"/>
        <v>10730.807105099215</v>
      </c>
      <c r="F16" s="24">
        <f t="shared" si="7"/>
        <v>930514.27325646055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28685.809362895947</v>
      </c>
      <c r="L16" s="15">
        <f t="shared" si="1"/>
        <v>28685.809362895947</v>
      </c>
      <c r="M16" s="24">
        <f t="shared" si="2"/>
        <v>12019.142696229279</v>
      </c>
      <c r="N16" s="2">
        <f t="shared" si="9"/>
        <v>28</v>
      </c>
      <c r="O16" s="27">
        <f t="shared" si="11"/>
        <v>0.15</v>
      </c>
    </row>
    <row r="17" spans="1:15" ht="12" customHeight="1">
      <c r="A17" s="23">
        <v>40652</v>
      </c>
      <c r="B17" s="18">
        <f>B16+1</f>
        <v>13</v>
      </c>
      <c r="C17" s="15">
        <f>C5</f>
        <v>1</v>
      </c>
      <c r="D17" s="16">
        <f>C17-E17</f>
        <v>-12018.142696229281</v>
      </c>
      <c r="E17" s="16">
        <f t="shared" si="6"/>
        <v>12019.142696229281</v>
      </c>
      <c r="F17" s="24">
        <f>F16-D17</f>
        <v>942532.41595268983</v>
      </c>
      <c r="G17" s="17">
        <v>40743</v>
      </c>
      <c r="H17" s="24">
        <f t="shared" si="8"/>
        <v>16666.666666666668</v>
      </c>
      <c r="I17" s="24">
        <f>I16+H17</f>
        <v>233333.33333333328</v>
      </c>
      <c r="J17" s="24">
        <f>J16-H17</f>
        <v>766666.66666666721</v>
      </c>
      <c r="K17" s="24">
        <f>H17+E18</f>
        <v>28448.32186607529</v>
      </c>
      <c r="L17" s="15">
        <f>K17-C17</f>
        <v>28447.32186607529</v>
      </c>
      <c r="M17" s="24">
        <f>K17-H17</f>
        <v>11781.655199408622</v>
      </c>
      <c r="N17" s="2">
        <f t="shared" si="9"/>
        <v>31</v>
      </c>
      <c r="O17" s="27">
        <f t="shared" si="11"/>
        <v>0.15</v>
      </c>
    </row>
    <row r="18" spans="1:15" ht="12" customHeight="1">
      <c r="A18" s="23">
        <v>40682</v>
      </c>
      <c r="B18" s="18">
        <f t="shared" ref="B18:B26" si="12">B17+1</f>
        <v>14</v>
      </c>
      <c r="C18" s="15">
        <f>0</f>
        <v>0</v>
      </c>
      <c r="D18" s="16">
        <f t="shared" ref="D18:D26" si="13">C18-E18</f>
        <v>-11781.655199408622</v>
      </c>
      <c r="E18" s="16">
        <f t="shared" si="6"/>
        <v>11781.655199408622</v>
      </c>
      <c r="F18" s="24">
        <f t="shared" ref="F18:F26" si="14">F17-D18</f>
        <v>954314.07115209848</v>
      </c>
      <c r="G18" s="17">
        <v>40470</v>
      </c>
      <c r="H18" s="24">
        <f t="shared" si="8"/>
        <v>16666.666666666668</v>
      </c>
      <c r="I18" s="24">
        <f t="shared" ref="I18:I26" si="15">I17+H18</f>
        <v>249999.99999999994</v>
      </c>
      <c r="J18" s="24">
        <f t="shared" ref="J18:J26" si="16">J17-H18</f>
        <v>750000.00000000058</v>
      </c>
      <c r="K18" s="24">
        <f t="shared" ref="K18:K26" si="17">H18+E19</f>
        <v>28993.223419047939</v>
      </c>
      <c r="L18" s="15">
        <f t="shared" ref="L18:L26" si="18">K18-C18</f>
        <v>28993.223419047939</v>
      </c>
      <c r="M18" s="24">
        <f t="shared" ref="M18:M26" si="19">K18-H18</f>
        <v>12326.556752381272</v>
      </c>
      <c r="N18" s="2">
        <f t="shared" si="9"/>
        <v>30</v>
      </c>
      <c r="O18" s="27">
        <f t="shared" si="11"/>
        <v>0.15</v>
      </c>
    </row>
    <row r="19" spans="1:15" ht="12" customHeight="1">
      <c r="A19" s="23">
        <v>40713</v>
      </c>
      <c r="B19" s="18">
        <f t="shared" si="12"/>
        <v>15</v>
      </c>
      <c r="C19" s="15">
        <v>0</v>
      </c>
      <c r="D19" s="16">
        <f t="shared" si="13"/>
        <v>-12326.556752381272</v>
      </c>
      <c r="E19" s="16">
        <f t="shared" si="6"/>
        <v>12326.556752381272</v>
      </c>
      <c r="F19" s="24">
        <f t="shared" si="14"/>
        <v>966640.62790447974</v>
      </c>
      <c r="G19" s="17">
        <v>40501</v>
      </c>
      <c r="H19" s="24">
        <f t="shared" si="8"/>
        <v>16666.666666666668</v>
      </c>
      <c r="I19" s="24">
        <f t="shared" si="15"/>
        <v>266666.66666666663</v>
      </c>
      <c r="J19" s="24">
        <f t="shared" si="16"/>
        <v>733333.33333333395</v>
      </c>
      <c r="K19" s="24">
        <f t="shared" si="17"/>
        <v>28749.674515472663</v>
      </c>
      <c r="L19" s="15">
        <f t="shared" si="18"/>
        <v>28749.674515472663</v>
      </c>
      <c r="M19" s="24">
        <f t="shared" si="19"/>
        <v>12083.007848805995</v>
      </c>
      <c r="N19" s="2">
        <f t="shared" si="9"/>
        <v>31</v>
      </c>
      <c r="O19" s="27">
        <f t="shared" si="11"/>
        <v>0.15</v>
      </c>
    </row>
    <row r="20" spans="1:15" ht="12" customHeight="1">
      <c r="A20" s="23">
        <v>40743</v>
      </c>
      <c r="B20" s="18">
        <f t="shared" si="12"/>
        <v>16</v>
      </c>
      <c r="C20" s="15">
        <f>0</f>
        <v>0</v>
      </c>
      <c r="D20" s="16">
        <f t="shared" si="13"/>
        <v>-12083.007848805995</v>
      </c>
      <c r="E20" s="16">
        <f t="shared" si="6"/>
        <v>12083.007848805995</v>
      </c>
      <c r="F20" s="24">
        <f t="shared" si="14"/>
        <v>978723.63575328572</v>
      </c>
      <c r="G20" s="17">
        <v>40531</v>
      </c>
      <c r="H20" s="24">
        <f t="shared" si="8"/>
        <v>16666.666666666668</v>
      </c>
      <c r="I20" s="24">
        <f t="shared" si="15"/>
        <v>283333.33333333331</v>
      </c>
      <c r="J20" s="24">
        <f t="shared" si="16"/>
        <v>716666.66666666733</v>
      </c>
      <c r="K20" s="24">
        <f t="shared" si="17"/>
        <v>29308.513628479941</v>
      </c>
      <c r="L20" s="15">
        <f t="shared" si="18"/>
        <v>29308.513628479941</v>
      </c>
      <c r="M20" s="24">
        <f t="shared" si="19"/>
        <v>12641.846961813273</v>
      </c>
      <c r="N20" s="2">
        <f t="shared" si="9"/>
        <v>30</v>
      </c>
      <c r="O20" s="27">
        <f t="shared" si="11"/>
        <v>0.15</v>
      </c>
    </row>
    <row r="21" spans="1:15" ht="12" customHeight="1">
      <c r="A21" s="23">
        <v>40774</v>
      </c>
      <c r="B21" s="18">
        <f t="shared" si="12"/>
        <v>17</v>
      </c>
      <c r="C21" s="15">
        <f>0</f>
        <v>0</v>
      </c>
      <c r="D21" s="16">
        <f t="shared" si="13"/>
        <v>-12641.846961813273</v>
      </c>
      <c r="E21" s="16">
        <f t="shared" si="6"/>
        <v>12641.846961813273</v>
      </c>
      <c r="F21" s="24">
        <f t="shared" si="14"/>
        <v>991365.482715099</v>
      </c>
      <c r="G21" s="17">
        <v>40562</v>
      </c>
      <c r="H21" s="24">
        <f t="shared" si="8"/>
        <v>16666.666666666668</v>
      </c>
      <c r="I21" s="24">
        <f t="shared" si="15"/>
        <v>300000</v>
      </c>
      <c r="J21" s="24">
        <f t="shared" si="16"/>
        <v>700000.0000000007</v>
      </c>
      <c r="K21" s="24">
        <f t="shared" si="17"/>
        <v>29471.804151736695</v>
      </c>
      <c r="L21" s="15">
        <f t="shared" si="18"/>
        <v>29471.804151736695</v>
      </c>
      <c r="M21" s="24">
        <f t="shared" si="19"/>
        <v>12805.137485070027</v>
      </c>
      <c r="N21" s="2">
        <f t="shared" si="9"/>
        <v>31</v>
      </c>
      <c r="O21" s="27">
        <f t="shared" si="11"/>
        <v>0.15</v>
      </c>
    </row>
    <row r="22" spans="1:15" ht="12" customHeight="1">
      <c r="A22" s="23">
        <v>40805</v>
      </c>
      <c r="B22" s="18">
        <f t="shared" si="12"/>
        <v>18</v>
      </c>
      <c r="C22" s="15">
        <f>C19</f>
        <v>0</v>
      </c>
      <c r="D22" s="16">
        <f t="shared" si="13"/>
        <v>-12805.137485070029</v>
      </c>
      <c r="E22" s="16">
        <f t="shared" si="6"/>
        <v>12805.137485070029</v>
      </c>
      <c r="F22" s="24">
        <f t="shared" si="14"/>
        <v>1004170.620200169</v>
      </c>
      <c r="G22" s="17">
        <v>40593</v>
      </c>
      <c r="H22" s="24">
        <f t="shared" si="8"/>
        <v>16666.666666666668</v>
      </c>
      <c r="I22" s="24">
        <f t="shared" si="15"/>
        <v>316666.66666666669</v>
      </c>
      <c r="J22" s="24">
        <f t="shared" si="16"/>
        <v>683333.33333333407</v>
      </c>
      <c r="K22" s="24">
        <f t="shared" si="17"/>
        <v>29218.799419168783</v>
      </c>
      <c r="L22" s="15">
        <f t="shared" si="18"/>
        <v>29218.799419168783</v>
      </c>
      <c r="M22" s="24">
        <f t="shared" si="19"/>
        <v>12552.132752502115</v>
      </c>
      <c r="N22" s="2">
        <f t="shared" si="9"/>
        <v>31</v>
      </c>
      <c r="O22" s="27">
        <f t="shared" si="11"/>
        <v>0.15</v>
      </c>
    </row>
    <row r="23" spans="1:15" ht="12" customHeight="1">
      <c r="A23" s="23">
        <v>40835</v>
      </c>
      <c r="B23" s="18">
        <f t="shared" si="12"/>
        <v>19</v>
      </c>
      <c r="C23" s="15">
        <f>0</f>
        <v>0</v>
      </c>
      <c r="D23" s="16">
        <f t="shared" si="13"/>
        <v>-12552.132752502113</v>
      </c>
      <c r="E23" s="16">
        <f t="shared" si="6"/>
        <v>12552.132752502113</v>
      </c>
      <c r="F23" s="24">
        <f t="shared" si="14"/>
        <v>1016722.7529526711</v>
      </c>
      <c r="G23" s="17">
        <v>40621</v>
      </c>
      <c r="H23" s="24">
        <f t="shared" si="8"/>
        <v>16666.666666666668</v>
      </c>
      <c r="I23" s="24">
        <f t="shared" si="15"/>
        <v>333333.33333333337</v>
      </c>
      <c r="J23" s="24">
        <f t="shared" si="16"/>
        <v>666666.66666666744</v>
      </c>
      <c r="K23" s="24">
        <f t="shared" si="17"/>
        <v>29799.335558972001</v>
      </c>
      <c r="L23" s="15">
        <f t="shared" si="18"/>
        <v>29799.335558972001</v>
      </c>
      <c r="M23" s="24">
        <f t="shared" si="19"/>
        <v>13132.668892305333</v>
      </c>
      <c r="N23" s="2">
        <f t="shared" si="9"/>
        <v>30</v>
      </c>
      <c r="O23" s="27">
        <f t="shared" si="11"/>
        <v>0.15</v>
      </c>
    </row>
    <row r="24" spans="1:15" ht="12" customHeight="1">
      <c r="A24" s="23">
        <v>40866</v>
      </c>
      <c r="B24" s="18">
        <f t="shared" si="12"/>
        <v>20</v>
      </c>
      <c r="C24" s="15">
        <f>0</f>
        <v>0</v>
      </c>
      <c r="D24" s="16">
        <f t="shared" si="13"/>
        <v>-13132.668892305335</v>
      </c>
      <c r="E24" s="16">
        <f t="shared" si="6"/>
        <v>13132.668892305335</v>
      </c>
      <c r="F24" s="24">
        <f t="shared" si="14"/>
        <v>1029855.4218449765</v>
      </c>
      <c r="G24" s="17">
        <v>40652</v>
      </c>
      <c r="H24" s="24">
        <f t="shared" si="8"/>
        <v>16666.666666666668</v>
      </c>
      <c r="I24" s="24">
        <f t="shared" si="15"/>
        <v>350000.00000000006</v>
      </c>
      <c r="J24" s="24">
        <f t="shared" si="16"/>
        <v>650000.00000000081</v>
      </c>
      <c r="K24" s="24">
        <f t="shared" si="17"/>
        <v>29539.859439728876</v>
      </c>
      <c r="L24" s="15">
        <f t="shared" si="18"/>
        <v>29539.859439728876</v>
      </c>
      <c r="M24" s="24">
        <f t="shared" si="19"/>
        <v>12873.192773062208</v>
      </c>
      <c r="N24" s="2">
        <f t="shared" si="9"/>
        <v>31</v>
      </c>
      <c r="O24" s="27">
        <f t="shared" si="11"/>
        <v>0.15</v>
      </c>
    </row>
    <row r="25" spans="1:15" ht="12" customHeight="1">
      <c r="A25" s="23">
        <v>40896</v>
      </c>
      <c r="B25" s="18">
        <f t="shared" si="12"/>
        <v>21</v>
      </c>
      <c r="C25" s="15">
        <v>0</v>
      </c>
      <c r="D25" s="16">
        <f t="shared" si="13"/>
        <v>-12873.192773062206</v>
      </c>
      <c r="E25" s="16">
        <f t="shared" si="6"/>
        <v>12873.192773062206</v>
      </c>
      <c r="F25" s="24">
        <f t="shared" si="14"/>
        <v>1042728.6146180386</v>
      </c>
      <c r="G25" s="17">
        <v>40682</v>
      </c>
      <c r="H25" s="24">
        <f t="shared" si="8"/>
        <v>16666.666666666668</v>
      </c>
      <c r="I25" s="24">
        <f t="shared" si="15"/>
        <v>366666.66666666674</v>
      </c>
      <c r="J25" s="24">
        <f t="shared" si="16"/>
        <v>633333.33333333419</v>
      </c>
      <c r="K25" s="24">
        <f t="shared" si="17"/>
        <v>30135.244605483</v>
      </c>
      <c r="L25" s="15">
        <f t="shared" si="18"/>
        <v>30135.244605483</v>
      </c>
      <c r="M25" s="24">
        <f t="shared" si="19"/>
        <v>13468.577938816332</v>
      </c>
      <c r="N25" s="2">
        <f t="shared" si="9"/>
        <v>30</v>
      </c>
      <c r="O25" s="27">
        <f t="shared" si="11"/>
        <v>0.15</v>
      </c>
    </row>
    <row r="26" spans="1:15" ht="12" customHeight="1">
      <c r="A26" s="23">
        <v>40927</v>
      </c>
      <c r="B26" s="18">
        <f t="shared" si="12"/>
        <v>22</v>
      </c>
      <c r="C26" s="15">
        <f>0</f>
        <v>0</v>
      </c>
      <c r="D26" s="16">
        <f t="shared" si="13"/>
        <v>-13468.577938816334</v>
      </c>
      <c r="E26" s="16">
        <f t="shared" si="6"/>
        <v>13468.577938816334</v>
      </c>
      <c r="F26" s="24">
        <f t="shared" si="14"/>
        <v>1056197.192556855</v>
      </c>
      <c r="G26" s="17">
        <v>40713</v>
      </c>
      <c r="H26" s="24">
        <f t="shared" si="8"/>
        <v>16666.666666666668</v>
      </c>
      <c r="I26" s="24">
        <f t="shared" si="15"/>
        <v>383333.33333333343</v>
      </c>
      <c r="J26" s="24">
        <f t="shared" si="16"/>
        <v>616666.66666666756</v>
      </c>
      <c r="K26" s="24">
        <f t="shared" si="17"/>
        <v>30309.213737192709</v>
      </c>
      <c r="L26" s="15">
        <f t="shared" si="18"/>
        <v>30309.213737192709</v>
      </c>
      <c r="M26" s="24">
        <f t="shared" si="19"/>
        <v>13642.547070526041</v>
      </c>
      <c r="N26" s="2">
        <f t="shared" si="9"/>
        <v>31</v>
      </c>
      <c r="O26" s="27">
        <f t="shared" si="11"/>
        <v>0.15</v>
      </c>
    </row>
    <row r="27" spans="1:15" ht="12" customHeight="1">
      <c r="A27" s="23">
        <v>40958</v>
      </c>
      <c r="B27" s="18">
        <f>B26+1</f>
        <v>23</v>
      </c>
      <c r="C27" s="15">
        <f>0</f>
        <v>0</v>
      </c>
      <c r="D27" s="16">
        <f>C27-E27</f>
        <v>-13642.547070526043</v>
      </c>
      <c r="E27" s="16">
        <f t="shared" si="6"/>
        <v>13642.547070526043</v>
      </c>
      <c r="F27" s="24">
        <f>F26-D27</f>
        <v>1069839.7396273811</v>
      </c>
      <c r="G27" s="17">
        <v>40713</v>
      </c>
      <c r="H27" s="24">
        <f t="shared" si="8"/>
        <v>16666.666666666668</v>
      </c>
      <c r="I27" s="24">
        <f>I26+H27</f>
        <v>400000.00000000012</v>
      </c>
      <c r="J27" s="24">
        <f>J26-H27</f>
        <v>600000.00000000093</v>
      </c>
      <c r="K27" s="24">
        <f>H27+E28</f>
        <v>29593.896853830855</v>
      </c>
      <c r="L27" s="15">
        <f>K27-C27</f>
        <v>29593.896853830855</v>
      </c>
      <c r="M27" s="24">
        <f>K27-H27</f>
        <v>12927.230187164187</v>
      </c>
      <c r="N27" s="2">
        <f t="shared" si="9"/>
        <v>31</v>
      </c>
      <c r="O27" s="27">
        <f t="shared" si="11"/>
        <v>0.15</v>
      </c>
    </row>
    <row r="28" spans="1:15" ht="12" customHeight="1">
      <c r="A28" s="23">
        <v>40987</v>
      </c>
      <c r="B28" s="18">
        <f>B27+1</f>
        <v>24</v>
      </c>
      <c r="C28" s="15">
        <v>0</v>
      </c>
      <c r="D28" s="16">
        <f>C28-E28</f>
        <v>-12927.230187164188</v>
      </c>
      <c r="E28" s="16">
        <f t="shared" si="6"/>
        <v>12927.230187164188</v>
      </c>
      <c r="F28" s="24">
        <f>F27-D28</f>
        <v>1082766.9698145452</v>
      </c>
      <c r="G28" s="17">
        <v>40743</v>
      </c>
      <c r="H28" s="24">
        <f t="shared" si="8"/>
        <v>16666.666666666668</v>
      </c>
      <c r="I28" s="24">
        <f>I27+H28</f>
        <v>416666.6666666668</v>
      </c>
      <c r="J28" s="24">
        <f>J27-H28</f>
        <v>583333.3333333343</v>
      </c>
      <c r="K28" s="24">
        <f>H28+E29</f>
        <v>16666.666666666668</v>
      </c>
      <c r="L28" s="15">
        <f>K28-C28</f>
        <v>16666.666666666668</v>
      </c>
      <c r="M28" s="24">
        <f>K28-H28</f>
        <v>0</v>
      </c>
      <c r="N28" s="2">
        <f t="shared" si="9"/>
        <v>29</v>
      </c>
      <c r="O28" s="27">
        <f t="shared" si="11"/>
        <v>0.15</v>
      </c>
    </row>
    <row r="29" spans="1:15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5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5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5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2017-09-24T11:21:14Z</dcterms:modified>
</cp:coreProperties>
</file>