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all 2016 10.19" sheetId="1" r:id="rId3"/>
    <sheet state="visible" name="Fall 2016 10.05" sheetId="2" r:id="rId4"/>
    <sheet state="visible" name="Fall 2016 09.28" sheetId="3" r:id="rId5"/>
    <sheet state="visible" name="Fall 2016 09.21" sheetId="4" r:id="rId6"/>
    <sheet state="visible" name="Fall 2016 09.14" sheetId="5" r:id="rId7"/>
    <sheet state="visible" name="Fall 2016 09.07" sheetId="6" r:id="rId8"/>
    <sheet state="visible" name="Summer 2016 08.24" sheetId="7" r:id="rId9"/>
    <sheet state="visible" name="Summer 2016 08.17" sheetId="8" r:id="rId10"/>
    <sheet state="visible" name="Summer 2016 08.10" sheetId="9" r:id="rId11"/>
    <sheet state="visible" name="Summer 2016 08.03" sheetId="10" r:id="rId12"/>
    <sheet state="visible" name="Summer 2016 07.27" sheetId="11" r:id="rId13"/>
    <sheet state="visible" name="Summer 2016 07.20" sheetId="12" r:id="rId14"/>
    <sheet state="visible" name="Summer 2016 07.13" sheetId="13" r:id="rId15"/>
    <sheet state="visible" name="Summer 2016 06.29" sheetId="14" r:id="rId16"/>
    <sheet state="visible" name="Summer 2016 06.22" sheetId="15" r:id="rId17"/>
    <sheet state="visible" name="Spring 2016 06.08" sheetId="16" r:id="rId18"/>
    <sheet state="visible" name="Spring 2016 06.01" sheetId="17" r:id="rId19"/>
    <sheet state="visible" name="Spring 2016 05.25" sheetId="18" r:id="rId20"/>
    <sheet state="visible" name="Spring 2016 05.18" sheetId="19" r:id="rId21"/>
    <sheet state="visible" name="Spring 2016 05.11" sheetId="20" r:id="rId22"/>
    <sheet state="visible" name="Spring 2016 05.04" sheetId="21" r:id="rId23"/>
    <sheet state="visible" name="Spring 2016 04.27" sheetId="22" r:id="rId24"/>
    <sheet state="visible" name="Spring 2016 04.20" sheetId="23" r:id="rId25"/>
    <sheet state="visible" name="Spring 2016 04.13" sheetId="24" r:id="rId26"/>
    <sheet state="visible" name="Fall 2015 09.09" sheetId="25" r:id="rId27"/>
    <sheet state="visible" name="Fall 2015 09.16" sheetId="26" r:id="rId28"/>
    <sheet state="visible" name="Fall 2015 09.23" sheetId="27" r:id="rId29"/>
    <sheet state="visible" name="Fall 2015 10.07" sheetId="28" r:id="rId30"/>
    <sheet state="visible" name="Fall 2015 10.14" sheetId="29" r:id="rId31"/>
    <sheet state="visible" name="Fall 2015 10.21" sheetId="30" r:id="rId32"/>
    <sheet state="visible" name="Fall 2015 10.28" sheetId="31" r:id="rId33"/>
    <sheet state="visible" name="Tournament Fall 2015" sheetId="32" r:id="rId34"/>
  </sheets>
  <definedNames/>
  <calcPr/>
</workbook>
</file>

<file path=xl/sharedStrings.xml><?xml version="1.0" encoding="utf-8"?>
<sst xmlns="http://schemas.openxmlformats.org/spreadsheetml/2006/main" count="716" uniqueCount="41">
  <si>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</si>
  <si>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</si>
  <si>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</si>
  <si>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</si>
  <si>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</si>
  <si>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</si>
  <si>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</si>
  <si>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</si>
  <si>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</si>
  <si>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</si>
  <si>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</si>
  <si>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</si>
  <si>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Qaiser Patel</t>
  </si>
  <si>
    <t>Nick Mirman</t>
  </si>
  <si>
    <t>Nick Hurlburt</t>
  </si>
  <si>
    <t>Oliver Patton</t>
  </si>
  <si>
    <t>Rich Squitieri</t>
  </si>
  <si>
    <t>Joe Edwards</t>
  </si>
  <si>
    <t>Nick Hanten</t>
  </si>
  <si>
    <t>Amory Meltzer</t>
  </si>
  <si>
    <t>Scott Richardson</t>
  </si>
  <si>
    <t>Matt Turner</t>
  </si>
  <si>
    <t>Max Mirman</t>
  </si>
  <si>
    <t>Total:</t>
  </si>
  <si>
    <t>Brandon Tautges</t>
  </si>
  <si>
    <t>Andrew Bernard</t>
  </si>
  <si>
    <t>Curtis Yip</t>
  </si>
  <si>
    <t>Gordon Walker</t>
  </si>
  <si>
    <t>Justin Lee</t>
  </si>
  <si>
    <t>Luke Heuer</t>
  </si>
  <si>
    <t>Dan Prince</t>
  </si>
  <si>
    <t>Matt Johnson</t>
  </si>
  <si>
    <t>Dustin ?</t>
  </si>
  <si>
    <t>Paul Tisher</t>
  </si>
  <si>
    <t>Derek Bayes</t>
  </si>
  <si>
    <t>Charlie Henschen</t>
  </si>
  <si>
    <t>Doug Banda</t>
  </si>
  <si>
    <t>Brett Smith</t>
  </si>
  <si>
    <t>Mike Fanelli</t>
  </si>
  <si>
    <t>Andrew Scott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</si>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</sst>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name val="Arial"/>
    </font>
    <font>
      <sz val="10.0"/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1" fillId="0" fontId="2" numFmtId="0" xfId="0" applyBorder="1" applyFont="1"/>
    <xf borderId="1" fillId="0" fontId="3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18</v>
      </c>
      <c r="B2" s="2">
        <v>4.0</v>
      </c>
      <c r="C2" s="2">
        <v>1.0</v>
      </c>
      <c r="D2" s="2">
        <v>1.0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14</v>
      </c>
      <c r="B3" s="2">
        <v>4.0</v>
      </c>
      <c r="C3" s="2">
        <v>0.0</v>
      </c>
      <c r="D3" s="2">
        <v>2.0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13</v>
      </c>
      <c r="B4" s="2">
        <v>4.0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3">
        <v>0.0</v>
      </c>
      <c r="K4" s="2">
        <v>0.0</v>
      </c>
    </row>
    <row r="5" ht="15.0" customHeight="1">
      <c r="A5" s="2" t="s">
        <v>15</v>
      </c>
      <c r="B5" s="2">
        <v>4.0</v>
      </c>
      <c r="C5" s="2">
        <v>2.0</v>
      </c>
      <c r="D5" s="2">
        <v>4.0</v>
      </c>
      <c r="E5" s="2">
        <v>2.0</v>
      </c>
      <c r="F5" s="3">
        <v>0.0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17</v>
      </c>
      <c r="B6" s="2">
        <v>3.0</v>
      </c>
      <c r="C6" s="2">
        <v>0.0</v>
      </c>
      <c r="D6" s="2">
        <v>1.0</v>
      </c>
      <c r="E6" s="2">
        <v>0.0</v>
      </c>
      <c r="F6" s="2">
        <v>0.0</v>
      </c>
      <c r="G6" s="3">
        <v>0.0</v>
      </c>
      <c r="H6" s="2">
        <v>1.0</v>
      </c>
      <c r="I6" s="2">
        <v>1.0</v>
      </c>
      <c r="J6" s="3">
        <v>0.0</v>
      </c>
      <c r="K6" s="2">
        <v>0.0</v>
      </c>
    </row>
    <row r="7" ht="15.0" customHeight="1">
      <c r="A7" s="2" t="s">
        <v>19</v>
      </c>
      <c r="B7" s="2">
        <v>4.0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20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1.0</v>
      </c>
      <c r="I8" s="2">
        <v>0.0</v>
      </c>
      <c r="J8" s="2">
        <v>0.0</v>
      </c>
      <c r="K8" s="2">
        <v>1.0</v>
      </c>
    </row>
    <row r="9" ht="15.0" customHeight="1">
      <c r="A9" s="2" t="s">
        <v>21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3" t="s">
        <v>16</v>
      </c>
      <c r="B10" s="2">
        <v>2.0</v>
      </c>
      <c r="C10" s="2">
        <v>0.0</v>
      </c>
      <c r="D10" s="2">
        <v>0.0</v>
      </c>
      <c r="E10" s="2">
        <v>0.0</v>
      </c>
      <c r="F10" s="3">
        <v>0.0</v>
      </c>
      <c r="G10" s="3">
        <v>0.0</v>
      </c>
      <c r="H10" s="2">
        <v>0.0</v>
      </c>
      <c r="I10" s="2">
        <v>1.0</v>
      </c>
      <c r="J10" s="2">
        <v>0.0</v>
      </c>
      <c r="K10" s="3">
        <v>0.0</v>
      </c>
    </row>
    <row r="11" ht="15.0" customHeight="1">
      <c r="A11" s="1" t="s">
        <v>23</v>
      </c>
      <c r="B11" s="1">
        <f t="shared" ref="B11:K11" si="1">SUM(B2:B10)</f>
        <v>30</v>
      </c>
      <c r="C11" s="1">
        <f t="shared" si="1"/>
        <v>4</v>
      </c>
      <c r="D11" s="1">
        <f t="shared" si="1"/>
        <v>11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4</v>
      </c>
      <c r="I11" s="1">
        <f t="shared" si="1"/>
        <v>2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2.0</v>
      </c>
      <c r="C2" s="2">
        <v>1.0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1.0</v>
      </c>
      <c r="J2" s="3">
        <v>0.0</v>
      </c>
      <c r="K2" s="2">
        <v>0.0</v>
      </c>
    </row>
    <row r="3" ht="15.0" customHeight="1">
      <c r="A3" s="2" t="s">
        <v>13</v>
      </c>
      <c r="B3" s="2">
        <v>2.0</v>
      </c>
      <c r="C3" s="2">
        <v>2.0</v>
      </c>
      <c r="D3" s="2">
        <v>2.0</v>
      </c>
      <c r="E3" s="2">
        <v>0.0</v>
      </c>
      <c r="F3" s="3">
        <v>0.0</v>
      </c>
      <c r="G3" s="2">
        <v>0.0</v>
      </c>
      <c r="H3" s="2">
        <v>0.0</v>
      </c>
      <c r="I3" s="2">
        <v>1.0</v>
      </c>
      <c r="J3" s="3">
        <v>0.0</v>
      </c>
      <c r="K3" s="2">
        <v>0.0</v>
      </c>
    </row>
    <row r="4" ht="15.0" customHeight="1">
      <c r="A4" s="2" t="s">
        <v>15</v>
      </c>
      <c r="B4" s="2">
        <v>3.0</v>
      </c>
      <c r="C4" s="2">
        <v>2.0</v>
      </c>
      <c r="D4" s="2">
        <v>2.0</v>
      </c>
      <c r="E4" s="2">
        <v>0.0</v>
      </c>
      <c r="F4" s="3">
        <v>0.0</v>
      </c>
      <c r="G4" s="2">
        <v>1.0</v>
      </c>
      <c r="H4" s="2">
        <v>3.0</v>
      </c>
      <c r="I4" s="2">
        <v>0.0</v>
      </c>
      <c r="J4" s="3">
        <v>0.0</v>
      </c>
      <c r="K4" s="2">
        <v>0.0</v>
      </c>
    </row>
    <row r="5" ht="15.0" customHeight="1">
      <c r="A5" s="3" t="s">
        <v>16</v>
      </c>
      <c r="B5" s="2">
        <v>3.0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3">
        <v>0.0</v>
      </c>
      <c r="K5" s="3">
        <v>0.0</v>
      </c>
    </row>
    <row r="6" ht="15.0" customHeight="1">
      <c r="A6" s="2" t="s">
        <v>17</v>
      </c>
      <c r="B6" s="2">
        <v>3.0</v>
      </c>
      <c r="C6" s="2">
        <v>2.0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14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3" t="s">
        <v>24</v>
      </c>
      <c r="B8" s="2">
        <v>3.0</v>
      </c>
      <c r="C8" s="2">
        <v>0.0</v>
      </c>
      <c r="D8" s="2">
        <v>2.0</v>
      </c>
      <c r="E8" s="3">
        <v>0.0</v>
      </c>
      <c r="F8" s="3">
        <v>0.0</v>
      </c>
      <c r="G8" s="3">
        <v>0.0</v>
      </c>
      <c r="H8" s="2">
        <v>1.0</v>
      </c>
      <c r="I8" s="2">
        <v>0.0</v>
      </c>
      <c r="J8" s="3">
        <v>0.0</v>
      </c>
      <c r="K8" s="3">
        <v>0.0</v>
      </c>
    </row>
    <row r="9" ht="15.0" customHeight="1">
      <c r="A9" s="2" t="s">
        <v>27</v>
      </c>
      <c r="B9" s="2">
        <v>3.0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1.0</v>
      </c>
      <c r="I9" s="3">
        <v>0.0</v>
      </c>
      <c r="J9" s="3">
        <v>0.0</v>
      </c>
      <c r="K9" s="3">
        <v>0.0</v>
      </c>
    </row>
    <row r="10" ht="15.0" customHeight="1">
      <c r="A10" s="2" t="s">
        <v>19</v>
      </c>
      <c r="B10" s="2">
        <v>2.0</v>
      </c>
      <c r="C10" s="2">
        <v>0.0</v>
      </c>
      <c r="D10" s="2">
        <v>0.0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3">
        <v>0.0</v>
      </c>
      <c r="K10" s="3">
        <v>0.0</v>
      </c>
    </row>
    <row r="11" ht="15.0" customHeight="1">
      <c r="A11" s="2" t="s">
        <v>21</v>
      </c>
      <c r="B11" s="2">
        <v>1.0</v>
      </c>
      <c r="C11" s="2">
        <v>0.0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1.0</v>
      </c>
      <c r="J11" s="3">
        <v>0.0</v>
      </c>
      <c r="K11" s="3">
        <v>0.0</v>
      </c>
    </row>
    <row r="12" ht="15.0" customHeight="1">
      <c r="A12" s="1" t="s">
        <v>23</v>
      </c>
      <c r="B12" s="1">
        <f t="shared" ref="B12:K12" si="1">SUM(B2:B11)</f>
        <v>25</v>
      </c>
      <c r="C12" s="1">
        <f t="shared" si="1"/>
        <v>7</v>
      </c>
      <c r="D12" s="1">
        <f t="shared" si="1"/>
        <v>13</v>
      </c>
      <c r="E12" s="1">
        <f t="shared" si="1"/>
        <v>0</v>
      </c>
      <c r="F12" s="1">
        <f t="shared" si="1"/>
        <v>0</v>
      </c>
      <c r="G12" s="1">
        <f t="shared" si="1"/>
        <v>1</v>
      </c>
      <c r="H12" s="1">
        <f t="shared" si="1"/>
        <v>7</v>
      </c>
      <c r="I12" s="1">
        <f t="shared" si="1"/>
        <v>3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4.0</v>
      </c>
      <c r="C2" s="2">
        <v>2.0</v>
      </c>
      <c r="D2" s="2">
        <v>3.0</v>
      </c>
      <c r="E2" s="2">
        <v>1.0</v>
      </c>
      <c r="F2" s="3">
        <v>0.0</v>
      </c>
      <c r="G2" s="2">
        <v>1.0</v>
      </c>
      <c r="H2" s="2">
        <v>4.0</v>
      </c>
      <c r="I2" s="2">
        <v>0.0</v>
      </c>
      <c r="J2" s="3">
        <v>0.0</v>
      </c>
      <c r="K2" s="2">
        <v>0.0</v>
      </c>
    </row>
    <row r="3" ht="15.0" customHeight="1">
      <c r="A3" s="2" t="s">
        <v>28</v>
      </c>
      <c r="B3" s="2">
        <v>4.0</v>
      </c>
      <c r="C3" s="2">
        <v>1.0</v>
      </c>
      <c r="D3" s="2">
        <v>0.0</v>
      </c>
      <c r="E3" s="2">
        <v>0.0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3" t="s">
        <v>12</v>
      </c>
      <c r="B4" s="2">
        <v>2.0</v>
      </c>
      <c r="C4" s="2">
        <v>2.0</v>
      </c>
      <c r="D4" s="2">
        <v>1.0</v>
      </c>
      <c r="E4" s="2">
        <v>0.0</v>
      </c>
      <c r="F4" s="3">
        <v>0.0</v>
      </c>
      <c r="G4" s="3">
        <v>0.0</v>
      </c>
      <c r="H4" s="2">
        <v>1.0</v>
      </c>
      <c r="I4" s="2">
        <v>1.0</v>
      </c>
      <c r="J4" s="3">
        <v>0.0</v>
      </c>
      <c r="K4" s="2">
        <v>1.0</v>
      </c>
    </row>
    <row r="5" ht="15.0" customHeight="1">
      <c r="A5" s="2" t="s">
        <v>15</v>
      </c>
      <c r="B5" s="2">
        <v>4.0</v>
      </c>
      <c r="C5" s="2">
        <v>2.0</v>
      </c>
      <c r="D5" s="2">
        <v>1.0</v>
      </c>
      <c r="E5" s="2">
        <v>0.0</v>
      </c>
      <c r="F5" s="3">
        <v>0.0</v>
      </c>
      <c r="G5" s="2">
        <v>1.0</v>
      </c>
      <c r="H5" s="2">
        <v>4.0</v>
      </c>
      <c r="I5" s="2">
        <v>0.0</v>
      </c>
      <c r="J5" s="3">
        <v>0.0</v>
      </c>
      <c r="K5" s="3">
        <v>0.0</v>
      </c>
    </row>
    <row r="6" ht="15.0" customHeight="1">
      <c r="A6" s="3" t="s">
        <v>16</v>
      </c>
      <c r="B6" s="2">
        <v>2.0</v>
      </c>
      <c r="C6" s="2">
        <v>1.0</v>
      </c>
      <c r="D6" s="2">
        <v>2.0</v>
      </c>
      <c r="E6" s="3">
        <v>0.0</v>
      </c>
      <c r="F6" s="2">
        <v>0.0</v>
      </c>
      <c r="G6" s="3">
        <v>0.0</v>
      </c>
      <c r="H6" s="2">
        <v>0.0</v>
      </c>
      <c r="I6" s="2">
        <v>1.0</v>
      </c>
      <c r="J6" s="3">
        <v>0.0</v>
      </c>
      <c r="K6" s="2">
        <v>0.0</v>
      </c>
    </row>
    <row r="7" ht="15.0" customHeight="1">
      <c r="A7" s="2" t="s">
        <v>17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13</v>
      </c>
      <c r="B8" s="2">
        <v>2.0</v>
      </c>
      <c r="C8" s="2">
        <v>1.0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1.0</v>
      </c>
      <c r="J8" s="3">
        <v>0.0</v>
      </c>
      <c r="K8" s="3">
        <v>0.0</v>
      </c>
    </row>
    <row r="9" ht="15.0" customHeight="1">
      <c r="A9" s="2" t="s">
        <v>14</v>
      </c>
      <c r="B9" s="2">
        <v>3.0</v>
      </c>
      <c r="C9" s="2">
        <v>3.0</v>
      </c>
      <c r="D9" s="2">
        <v>2.0</v>
      </c>
      <c r="E9" s="2">
        <v>1.0</v>
      </c>
      <c r="F9" s="3">
        <v>0.0</v>
      </c>
      <c r="G9" s="3">
        <v>0.0</v>
      </c>
      <c r="H9" s="2">
        <v>2.0</v>
      </c>
      <c r="I9" s="3">
        <v>0.0</v>
      </c>
      <c r="J9" s="3">
        <v>0.0</v>
      </c>
      <c r="K9" s="3">
        <v>0.0</v>
      </c>
    </row>
    <row r="10" ht="15.0" customHeight="1">
      <c r="A10" s="3" t="s">
        <v>24</v>
      </c>
      <c r="B10" s="2">
        <v>3.0</v>
      </c>
      <c r="C10" s="2">
        <v>2.0</v>
      </c>
      <c r="D10" s="2">
        <v>2.0</v>
      </c>
      <c r="E10" s="3">
        <v>0.0</v>
      </c>
      <c r="F10" s="3">
        <v>0.0</v>
      </c>
      <c r="G10" s="3">
        <v>0.0</v>
      </c>
      <c r="H10" s="2">
        <v>2.0</v>
      </c>
      <c r="I10" s="2">
        <v>0.0</v>
      </c>
      <c r="J10" s="2">
        <v>0.0</v>
      </c>
      <c r="K10" s="3">
        <v>0.0</v>
      </c>
    </row>
    <row r="11" ht="15.0" customHeight="1">
      <c r="A11" s="2" t="s">
        <v>19</v>
      </c>
      <c r="B11" s="2">
        <v>3.0</v>
      </c>
      <c r="C11" s="2">
        <v>2.0</v>
      </c>
      <c r="D11" s="2">
        <v>3.0</v>
      </c>
      <c r="E11" s="3">
        <v>0.0</v>
      </c>
      <c r="F11" s="3">
        <v>0.0</v>
      </c>
      <c r="G11" s="3">
        <v>0.0</v>
      </c>
      <c r="H11" s="2">
        <v>1.0</v>
      </c>
      <c r="I11" s="2">
        <v>0.0</v>
      </c>
      <c r="J11" s="3">
        <v>0.0</v>
      </c>
      <c r="K11" s="3">
        <v>0.0</v>
      </c>
    </row>
    <row r="12" ht="15.0" customHeight="1">
      <c r="A12" s="2" t="s">
        <v>21</v>
      </c>
      <c r="B12" s="2">
        <v>2.0</v>
      </c>
      <c r="C12" s="2">
        <v>2.0</v>
      </c>
      <c r="D12" s="2">
        <v>2.0</v>
      </c>
      <c r="E12" s="3">
        <v>0.0</v>
      </c>
      <c r="F12" s="3">
        <v>0.0</v>
      </c>
      <c r="G12" s="3">
        <v>0.0</v>
      </c>
      <c r="H12" s="2">
        <v>2.0</v>
      </c>
      <c r="I12" s="2">
        <v>1.0</v>
      </c>
      <c r="J12" s="3">
        <v>0.0</v>
      </c>
      <c r="K12" s="3">
        <v>0.0</v>
      </c>
    </row>
    <row r="13" ht="15.0" customHeight="1">
      <c r="A13" s="1" t="s">
        <v>23</v>
      </c>
      <c r="B13" s="1">
        <f t="shared" ref="B13:K13" si="1">SUM(B2:B12)</f>
        <v>32</v>
      </c>
      <c r="C13" s="1">
        <f t="shared" si="1"/>
        <v>19</v>
      </c>
      <c r="D13" s="1">
        <f t="shared" si="1"/>
        <v>19</v>
      </c>
      <c r="E13" s="1">
        <f t="shared" si="1"/>
        <v>2</v>
      </c>
      <c r="F13" s="1">
        <f t="shared" si="1"/>
        <v>0</v>
      </c>
      <c r="G13" s="1">
        <f t="shared" si="1"/>
        <v>2</v>
      </c>
      <c r="H13" s="1">
        <f t="shared" si="1"/>
        <v>19</v>
      </c>
      <c r="I13" s="1">
        <f t="shared" si="1"/>
        <v>4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3.0</v>
      </c>
      <c r="C2" s="2">
        <v>2.0</v>
      </c>
      <c r="D2" s="2">
        <v>1.0</v>
      </c>
      <c r="E2" s="3">
        <v>0.0</v>
      </c>
      <c r="F2" s="3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28</v>
      </c>
      <c r="B3" s="2">
        <v>4.0</v>
      </c>
      <c r="C3" s="2">
        <v>1.0</v>
      </c>
      <c r="D3" s="2">
        <v>4.0</v>
      </c>
      <c r="E3" s="2">
        <v>1.0</v>
      </c>
      <c r="F3" s="3">
        <v>0.0</v>
      </c>
      <c r="G3" s="2">
        <v>0.0</v>
      </c>
      <c r="H3" s="2">
        <v>4.0</v>
      </c>
      <c r="I3" s="3">
        <v>0.0</v>
      </c>
      <c r="J3" s="3">
        <v>0.0</v>
      </c>
      <c r="K3" s="2">
        <v>0.0</v>
      </c>
    </row>
    <row r="4" ht="15.0" customHeight="1">
      <c r="A4" s="3" t="s">
        <v>12</v>
      </c>
      <c r="B4" s="2">
        <v>4.0</v>
      </c>
      <c r="C4" s="2">
        <v>1.0</v>
      </c>
      <c r="D4" s="2">
        <v>0.0</v>
      </c>
      <c r="E4" s="2">
        <v>0.0</v>
      </c>
      <c r="F4" s="3">
        <v>0.0</v>
      </c>
      <c r="G4" s="3">
        <v>0.0</v>
      </c>
      <c r="H4" s="2">
        <v>1.0</v>
      </c>
      <c r="I4" s="2">
        <v>0.0</v>
      </c>
      <c r="J4" s="3">
        <v>0.0</v>
      </c>
      <c r="K4" s="3">
        <v>0.0</v>
      </c>
    </row>
    <row r="5" ht="15.0" customHeight="1">
      <c r="A5" s="3" t="s">
        <v>16</v>
      </c>
      <c r="B5" s="2">
        <v>3.0</v>
      </c>
      <c r="C5" s="2">
        <v>2.0</v>
      </c>
      <c r="D5" s="2">
        <v>2.0</v>
      </c>
      <c r="E5" s="2">
        <v>0.0</v>
      </c>
      <c r="F5" s="3">
        <v>0.0</v>
      </c>
      <c r="G5" s="3">
        <v>0.0</v>
      </c>
      <c r="H5" s="2">
        <v>1.0</v>
      </c>
      <c r="I5" s="2">
        <v>1.0</v>
      </c>
      <c r="J5" s="3">
        <v>0.0</v>
      </c>
      <c r="K5" s="3">
        <v>0.0</v>
      </c>
    </row>
    <row r="6" ht="15.0" customHeight="1">
      <c r="A6" s="3" t="s">
        <v>24</v>
      </c>
      <c r="B6" s="2">
        <v>4.0</v>
      </c>
      <c r="C6" s="2">
        <v>2.0</v>
      </c>
      <c r="D6" s="2">
        <v>2.0</v>
      </c>
      <c r="E6" s="3">
        <v>0.0</v>
      </c>
      <c r="F6" s="2">
        <v>0.0</v>
      </c>
      <c r="G6" s="3">
        <v>0.0</v>
      </c>
      <c r="H6" s="2">
        <v>1.0</v>
      </c>
      <c r="I6" s="3">
        <v>0.0</v>
      </c>
      <c r="J6" s="3">
        <v>0.0</v>
      </c>
      <c r="K6" s="2">
        <v>0.0</v>
      </c>
    </row>
    <row r="7" ht="15.0" customHeight="1">
      <c r="A7" s="2" t="s">
        <v>17</v>
      </c>
      <c r="B7" s="2">
        <v>4.0</v>
      </c>
      <c r="C7" s="2">
        <v>2.0</v>
      </c>
      <c r="D7" s="2">
        <v>2.0</v>
      </c>
      <c r="E7" s="2">
        <v>0.0</v>
      </c>
      <c r="F7" s="2">
        <v>1.0</v>
      </c>
      <c r="G7" s="3">
        <v>0.0</v>
      </c>
      <c r="H7" s="2">
        <v>4.0</v>
      </c>
      <c r="I7" s="3">
        <v>0.0</v>
      </c>
      <c r="J7" s="3">
        <v>0.0</v>
      </c>
      <c r="K7" s="3">
        <v>0.0</v>
      </c>
    </row>
    <row r="8" ht="15.0" customHeight="1">
      <c r="A8" s="2" t="s">
        <v>13</v>
      </c>
      <c r="B8" s="2">
        <v>4.0</v>
      </c>
      <c r="C8" s="2">
        <v>2.0</v>
      </c>
      <c r="D8" s="2">
        <v>3.0</v>
      </c>
      <c r="E8" s="3">
        <v>0.0</v>
      </c>
      <c r="F8" s="3">
        <v>0.0</v>
      </c>
      <c r="G8" s="3">
        <v>0.0</v>
      </c>
      <c r="H8" s="2">
        <v>2.0</v>
      </c>
      <c r="I8" s="3">
        <v>0.0</v>
      </c>
      <c r="J8" s="3">
        <v>0.0</v>
      </c>
      <c r="K8" s="3">
        <v>0.0</v>
      </c>
    </row>
    <row r="9" ht="15.0" customHeight="1">
      <c r="A9" s="2" t="s">
        <v>14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20</v>
      </c>
      <c r="B10" s="2">
        <v>3.0</v>
      </c>
      <c r="C10" s="2">
        <v>1.0</v>
      </c>
      <c r="D10" s="2">
        <v>1.0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2">
        <v>1.0</v>
      </c>
      <c r="K10" s="3">
        <v>0.0</v>
      </c>
    </row>
    <row r="11" ht="15.0" customHeight="1">
      <c r="A11" s="2" t="s">
        <v>27</v>
      </c>
      <c r="B11" s="2">
        <v>3.0</v>
      </c>
      <c r="C11" s="2">
        <v>1.0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0.0</v>
      </c>
      <c r="J11" s="3">
        <v>0.0</v>
      </c>
      <c r="K11" s="3">
        <v>0.0</v>
      </c>
    </row>
    <row r="12" ht="15.0" customHeight="1">
      <c r="A12" s="2" t="s">
        <v>21</v>
      </c>
      <c r="B12" s="2">
        <v>3.0</v>
      </c>
      <c r="C12" s="2">
        <v>2.0</v>
      </c>
      <c r="D12" s="2">
        <v>1.0</v>
      </c>
      <c r="E12" s="3">
        <v>0.0</v>
      </c>
      <c r="F12" s="3">
        <v>0.0</v>
      </c>
      <c r="G12" s="3">
        <v>0.0</v>
      </c>
      <c r="H12" s="2">
        <v>1.0</v>
      </c>
      <c r="I12" s="2">
        <v>0.0</v>
      </c>
      <c r="J12" s="3">
        <v>0.0</v>
      </c>
      <c r="K12" s="3">
        <v>0.0</v>
      </c>
    </row>
    <row r="13" ht="15.0" customHeight="1">
      <c r="A13" s="1" t="s">
        <v>23</v>
      </c>
      <c r="B13" s="1">
        <f t="shared" ref="B13:K13" si="1">SUM(B2:B12)</f>
        <v>38</v>
      </c>
      <c r="C13" s="1">
        <f t="shared" si="1"/>
        <v>16</v>
      </c>
      <c r="D13" s="1">
        <f t="shared" si="1"/>
        <v>18</v>
      </c>
      <c r="E13" s="1">
        <f t="shared" si="1"/>
        <v>1</v>
      </c>
      <c r="F13" s="1">
        <f t="shared" si="1"/>
        <v>1</v>
      </c>
      <c r="G13" s="1">
        <f t="shared" si="1"/>
        <v>0</v>
      </c>
      <c r="H13" s="1">
        <f t="shared" si="1"/>
        <v>16</v>
      </c>
      <c r="I13" s="1">
        <f t="shared" si="1"/>
        <v>2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3.0</v>
      </c>
      <c r="C2" s="2">
        <v>2.0</v>
      </c>
      <c r="D2" s="2">
        <v>3.0</v>
      </c>
      <c r="E2" s="3">
        <v>0.0</v>
      </c>
      <c r="F2" s="2">
        <v>1.0</v>
      </c>
      <c r="G2" s="2">
        <v>1.0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3" t="s">
        <v>12</v>
      </c>
      <c r="B3" s="2">
        <v>3.0</v>
      </c>
      <c r="C3" s="2">
        <v>2.0</v>
      </c>
      <c r="D3" s="2">
        <v>2.0</v>
      </c>
      <c r="E3" s="2">
        <v>1.0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2" t="s">
        <v>15</v>
      </c>
      <c r="B4" s="2">
        <v>3.0</v>
      </c>
      <c r="C4" s="2">
        <v>2.0</v>
      </c>
      <c r="D4" s="2">
        <v>1.0</v>
      </c>
      <c r="E4" s="2">
        <v>0.0</v>
      </c>
      <c r="F4" s="3">
        <v>0.0</v>
      </c>
      <c r="G4" s="3">
        <v>0.0</v>
      </c>
      <c r="H4" s="2">
        <v>1.0</v>
      </c>
      <c r="I4" s="2">
        <v>0.0</v>
      </c>
      <c r="J4" s="3">
        <v>0.0</v>
      </c>
      <c r="K4" s="3">
        <v>0.0</v>
      </c>
    </row>
    <row r="5" ht="15.0" customHeight="1">
      <c r="A5" s="3" t="s">
        <v>16</v>
      </c>
      <c r="B5" s="2">
        <v>2.0</v>
      </c>
      <c r="C5" s="2">
        <v>2.0</v>
      </c>
      <c r="D5" s="2">
        <v>2.0</v>
      </c>
      <c r="E5" s="2">
        <v>0.0</v>
      </c>
      <c r="F5" s="3">
        <v>0.0</v>
      </c>
      <c r="G5" s="3">
        <v>0.0</v>
      </c>
      <c r="H5" s="2">
        <v>3.0</v>
      </c>
      <c r="I5" s="2">
        <v>1.0</v>
      </c>
      <c r="J5" s="3">
        <v>0.0</v>
      </c>
      <c r="K5" s="3">
        <v>0.0</v>
      </c>
    </row>
    <row r="6" ht="15.0" customHeight="1">
      <c r="A6" s="2" t="s">
        <v>17</v>
      </c>
      <c r="B6" s="2">
        <v>3.0</v>
      </c>
      <c r="C6" s="2">
        <v>1.0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3">
        <v>0.0</v>
      </c>
      <c r="J6" s="3">
        <v>0.0</v>
      </c>
      <c r="K6" s="2">
        <v>0.0</v>
      </c>
    </row>
    <row r="7" ht="15.0" customHeight="1">
      <c r="A7" s="2" t="s">
        <v>28</v>
      </c>
      <c r="B7" s="2">
        <v>3.0</v>
      </c>
      <c r="C7" s="2">
        <v>1.0</v>
      </c>
      <c r="D7" s="2">
        <v>2.0</v>
      </c>
      <c r="E7" s="2">
        <v>0.0</v>
      </c>
      <c r="F7" s="3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13</v>
      </c>
      <c r="B8" s="2">
        <v>3.0</v>
      </c>
      <c r="C8" s="2">
        <v>1.0</v>
      </c>
      <c r="D8" s="2">
        <v>2.0</v>
      </c>
      <c r="E8" s="3">
        <v>0.0</v>
      </c>
      <c r="F8" s="3">
        <v>0.0</v>
      </c>
      <c r="G8" s="3">
        <v>0.0</v>
      </c>
      <c r="H8" s="2">
        <v>4.0</v>
      </c>
      <c r="I8" s="3">
        <v>0.0</v>
      </c>
      <c r="J8" s="3">
        <v>0.0</v>
      </c>
      <c r="K8" s="3">
        <v>0.0</v>
      </c>
    </row>
    <row r="9" ht="15.0" customHeight="1">
      <c r="A9" s="2" t="s">
        <v>14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19</v>
      </c>
      <c r="B10" s="2">
        <v>3.0</v>
      </c>
      <c r="C10" s="2">
        <v>1.0</v>
      </c>
      <c r="D10" s="2">
        <v>2.0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3">
        <v>0.0</v>
      </c>
      <c r="K10" s="3">
        <v>0.0</v>
      </c>
    </row>
    <row r="11" ht="15.0" customHeight="1">
      <c r="A11" s="2" t="s">
        <v>27</v>
      </c>
      <c r="B11" s="2">
        <v>3.0</v>
      </c>
      <c r="C11" s="2">
        <v>1.0</v>
      </c>
      <c r="D11" s="2">
        <v>0.0</v>
      </c>
      <c r="E11" s="3">
        <v>0.0</v>
      </c>
      <c r="F11" s="3">
        <v>0.0</v>
      </c>
      <c r="G11" s="3">
        <v>0.0</v>
      </c>
      <c r="H11" s="2">
        <v>1.0</v>
      </c>
      <c r="I11" s="2">
        <v>0.0</v>
      </c>
      <c r="J11" s="3">
        <v>0.0</v>
      </c>
      <c r="K11" s="3">
        <v>0.0</v>
      </c>
    </row>
    <row r="12" ht="15.0" customHeight="1">
      <c r="A12" s="2" t="s">
        <v>21</v>
      </c>
      <c r="B12" s="2">
        <v>3.0</v>
      </c>
      <c r="C12" s="2">
        <v>1.0</v>
      </c>
      <c r="D12" s="2">
        <v>2.0</v>
      </c>
      <c r="E12" s="3">
        <v>0.0</v>
      </c>
      <c r="F12" s="3">
        <v>0.0</v>
      </c>
      <c r="G12" s="3">
        <v>0.0</v>
      </c>
      <c r="H12" s="2">
        <v>0.0</v>
      </c>
      <c r="I12" s="2">
        <v>0.0</v>
      </c>
      <c r="J12" s="3">
        <v>0.0</v>
      </c>
      <c r="K12" s="3">
        <v>0.0</v>
      </c>
    </row>
    <row r="13" ht="15.0" customHeight="1">
      <c r="A13" s="3" t="s">
        <v>20</v>
      </c>
      <c r="B13" s="2">
        <v>3.0</v>
      </c>
      <c r="C13" s="2">
        <v>1.0</v>
      </c>
      <c r="D13" s="2">
        <v>0.0</v>
      </c>
      <c r="E13" s="2">
        <v>0.0</v>
      </c>
      <c r="F13" s="3">
        <v>0.0</v>
      </c>
      <c r="G13" s="3">
        <v>0.0</v>
      </c>
      <c r="H13" s="2">
        <v>2.0</v>
      </c>
      <c r="I13" s="3">
        <v>0.0</v>
      </c>
      <c r="J13" s="3">
        <v>0.0</v>
      </c>
      <c r="K13" s="3">
        <v>0.0</v>
      </c>
    </row>
    <row r="14" ht="15.0" customHeight="1">
      <c r="A14" s="1" t="s">
        <v>23</v>
      </c>
      <c r="B14" s="1">
        <f t="shared" ref="B14:K14" si="1">SUM(B2:B13)</f>
        <v>35</v>
      </c>
      <c r="C14" s="1">
        <f t="shared" si="1"/>
        <v>15</v>
      </c>
      <c r="D14" s="1">
        <f t="shared" si="1"/>
        <v>18</v>
      </c>
      <c r="E14" s="1">
        <f t="shared" si="1"/>
        <v>1</v>
      </c>
      <c r="F14" s="1">
        <f t="shared" si="1"/>
        <v>1</v>
      </c>
      <c r="G14" s="1">
        <f t="shared" si="1"/>
        <v>1</v>
      </c>
      <c r="H14" s="1">
        <f t="shared" si="1"/>
        <v>15</v>
      </c>
      <c r="I14" s="1">
        <f t="shared" si="1"/>
        <v>1</v>
      </c>
      <c r="J14" s="1">
        <f t="shared" si="1"/>
        <v>0</v>
      </c>
      <c r="K14" s="1">
        <f t="shared" si="1"/>
        <v>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4.0</v>
      </c>
      <c r="C2" s="2">
        <v>4.0</v>
      </c>
      <c r="D2" s="2">
        <v>4.0</v>
      </c>
      <c r="E2" s="3">
        <v>0.0</v>
      </c>
      <c r="F2" s="3">
        <v>0.0</v>
      </c>
      <c r="G2" s="3">
        <v>0.0</v>
      </c>
      <c r="H2" s="2">
        <v>3.0</v>
      </c>
      <c r="I2" s="2">
        <v>1.0</v>
      </c>
      <c r="J2" s="3">
        <v>0.0</v>
      </c>
      <c r="K2" s="2">
        <v>0.0</v>
      </c>
    </row>
    <row r="3" ht="15.0" customHeight="1">
      <c r="A3" s="3" t="s">
        <v>12</v>
      </c>
      <c r="B3" s="2">
        <v>5.0</v>
      </c>
      <c r="C3" s="2">
        <v>3.0</v>
      </c>
      <c r="D3" s="2">
        <v>5.0</v>
      </c>
      <c r="E3" s="2">
        <v>1.0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3" t="s">
        <v>16</v>
      </c>
      <c r="B4" s="2">
        <v>5.0</v>
      </c>
      <c r="C4" s="2">
        <v>3.0</v>
      </c>
      <c r="D4" s="2">
        <v>2.0</v>
      </c>
      <c r="E4" s="2">
        <v>1.0</v>
      </c>
      <c r="F4" s="3">
        <v>0.0</v>
      </c>
      <c r="G4" s="3">
        <v>0.0</v>
      </c>
      <c r="H4" s="2">
        <v>4.0</v>
      </c>
      <c r="I4" s="2">
        <v>0.0</v>
      </c>
      <c r="J4" s="3">
        <v>0.0</v>
      </c>
      <c r="K4" s="3">
        <v>0.0</v>
      </c>
    </row>
    <row r="5" ht="15.0" customHeight="1">
      <c r="A5" s="3" t="s">
        <v>29</v>
      </c>
      <c r="B5" s="2">
        <v>3.0</v>
      </c>
      <c r="C5" s="2">
        <v>1.0</v>
      </c>
      <c r="D5" s="2">
        <v>2.0</v>
      </c>
      <c r="E5" s="3">
        <v>0.0</v>
      </c>
      <c r="F5" s="2">
        <v>0.0</v>
      </c>
      <c r="G5" s="3">
        <v>0.0</v>
      </c>
      <c r="H5" s="2">
        <v>3.0</v>
      </c>
      <c r="I5" s="3">
        <v>0.0</v>
      </c>
      <c r="J5" s="3">
        <v>0.0</v>
      </c>
      <c r="K5" s="2">
        <v>1.0</v>
      </c>
    </row>
    <row r="6" ht="15.0" customHeight="1">
      <c r="A6" s="2" t="s">
        <v>17</v>
      </c>
      <c r="B6" s="2">
        <v>4.0</v>
      </c>
      <c r="C6" s="2">
        <v>1.0</v>
      </c>
      <c r="D6" s="2">
        <v>3.0</v>
      </c>
      <c r="E6" s="3">
        <v>0.0</v>
      </c>
      <c r="F6" s="3">
        <v>0.0</v>
      </c>
      <c r="G6" s="3">
        <v>0.0</v>
      </c>
      <c r="H6" s="2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20</v>
      </c>
      <c r="B7" s="2">
        <v>4.0</v>
      </c>
      <c r="C7" s="2">
        <v>2.0</v>
      </c>
      <c r="D7" s="2">
        <v>2.0</v>
      </c>
      <c r="E7" s="3">
        <v>0.0</v>
      </c>
      <c r="F7" s="3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30</v>
      </c>
      <c r="B8" s="2">
        <v>4.0</v>
      </c>
      <c r="C8" s="2">
        <v>2.0</v>
      </c>
      <c r="D8" s="2">
        <v>3.0</v>
      </c>
      <c r="E8" s="2">
        <v>1.0</v>
      </c>
      <c r="F8" s="3">
        <v>0.0</v>
      </c>
      <c r="G8" s="3">
        <v>0.0</v>
      </c>
      <c r="H8" s="2">
        <v>3.0</v>
      </c>
      <c r="I8" s="3">
        <v>0.0</v>
      </c>
      <c r="J8" s="3">
        <v>0.0</v>
      </c>
      <c r="K8" s="3">
        <v>0.0</v>
      </c>
    </row>
    <row r="9" ht="15.0" customHeight="1">
      <c r="A9" s="2" t="s">
        <v>21</v>
      </c>
      <c r="B9" s="2">
        <v>3.0</v>
      </c>
      <c r="C9" s="2">
        <v>2.0</v>
      </c>
      <c r="D9" s="2">
        <v>2.0</v>
      </c>
      <c r="E9" s="3">
        <v>0.0</v>
      </c>
      <c r="F9" s="3">
        <v>0.0</v>
      </c>
      <c r="G9" s="3">
        <v>0.0</v>
      </c>
      <c r="H9" s="3">
        <v>0.0</v>
      </c>
      <c r="I9" s="2">
        <v>1.0</v>
      </c>
      <c r="J9" s="3">
        <v>0.0</v>
      </c>
      <c r="K9" s="3">
        <v>0.0</v>
      </c>
    </row>
    <row r="10" ht="15.0" customHeight="1">
      <c r="A10" s="3" t="s">
        <v>19</v>
      </c>
      <c r="B10" s="2">
        <v>3.0</v>
      </c>
      <c r="C10" s="2">
        <v>2.0</v>
      </c>
      <c r="D10" s="2">
        <v>1.0</v>
      </c>
      <c r="E10" s="3">
        <v>0.0</v>
      </c>
      <c r="F10" s="3">
        <v>0.0</v>
      </c>
      <c r="G10" s="3">
        <v>0.0</v>
      </c>
      <c r="H10" s="2">
        <v>2.0</v>
      </c>
      <c r="I10" s="2">
        <v>1.0</v>
      </c>
      <c r="J10" s="3">
        <v>0.0</v>
      </c>
      <c r="K10" s="3">
        <v>0.0</v>
      </c>
    </row>
    <row r="11" ht="15.0" customHeight="1">
      <c r="A11" s="2" t="s">
        <v>28</v>
      </c>
      <c r="B11" s="2">
        <v>4.0</v>
      </c>
      <c r="C11" s="2">
        <v>1.0</v>
      </c>
      <c r="D11" s="2">
        <v>2.0</v>
      </c>
      <c r="E11" s="2">
        <v>1.0</v>
      </c>
      <c r="F11" s="3">
        <v>0.0</v>
      </c>
      <c r="G11" s="3">
        <v>0.0</v>
      </c>
      <c r="H11" s="2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23</v>
      </c>
      <c r="B12" s="1">
        <f t="shared" ref="B12:K12" si="1">SUM(B2:B11)</f>
        <v>39</v>
      </c>
      <c r="C12" s="1">
        <f t="shared" si="1"/>
        <v>21</v>
      </c>
      <c r="D12" s="1">
        <f t="shared" si="1"/>
        <v>26</v>
      </c>
      <c r="E12" s="1">
        <f t="shared" si="1"/>
        <v>4</v>
      </c>
      <c r="F12" s="1">
        <f t="shared" si="1"/>
        <v>0</v>
      </c>
      <c r="G12" s="1">
        <f t="shared" si="1"/>
        <v>0</v>
      </c>
      <c r="H12" s="1">
        <f t="shared" si="1"/>
        <v>21</v>
      </c>
      <c r="I12" s="1">
        <f t="shared" si="1"/>
        <v>3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3.0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2.0</v>
      </c>
      <c r="I2" s="3">
        <v>0.0</v>
      </c>
      <c r="J2" s="3">
        <v>0.0</v>
      </c>
      <c r="K2" s="3">
        <v>1.0</v>
      </c>
    </row>
    <row r="3" ht="15.0" customHeight="1">
      <c r="A3" s="3" t="s">
        <v>15</v>
      </c>
      <c r="B3" s="3">
        <v>3.0</v>
      </c>
      <c r="C3" s="3">
        <v>1.0</v>
      </c>
      <c r="D3" s="3">
        <v>2.0</v>
      </c>
      <c r="E3" s="3">
        <v>0.0</v>
      </c>
      <c r="F3" s="3">
        <v>0.0</v>
      </c>
      <c r="G3" s="3">
        <v>1.0</v>
      </c>
      <c r="H3" s="3">
        <v>3.0</v>
      </c>
      <c r="I3" s="3">
        <v>0.0</v>
      </c>
      <c r="J3" s="3">
        <v>0.0</v>
      </c>
      <c r="K3" s="3">
        <v>1.0</v>
      </c>
    </row>
    <row r="4" ht="15.0" customHeight="1">
      <c r="A4" s="3" t="s">
        <v>12</v>
      </c>
      <c r="B4" s="3">
        <v>3.0</v>
      </c>
      <c r="C4" s="3">
        <v>4.0</v>
      </c>
      <c r="D4" s="3">
        <v>3.0</v>
      </c>
      <c r="E4" s="3">
        <v>1.0</v>
      </c>
      <c r="F4" s="3">
        <v>0.0</v>
      </c>
      <c r="G4" s="3">
        <v>0.0</v>
      </c>
      <c r="H4" s="3">
        <v>0.0</v>
      </c>
      <c r="I4" s="3">
        <v>1.0</v>
      </c>
      <c r="J4" s="3">
        <v>0.0</v>
      </c>
      <c r="K4" s="3">
        <v>0.0</v>
      </c>
    </row>
    <row r="5" ht="15.0" customHeight="1">
      <c r="A5" s="3" t="s">
        <v>29</v>
      </c>
      <c r="B5" s="3">
        <v>4.0</v>
      </c>
      <c r="C5" s="3">
        <v>1.0</v>
      </c>
      <c r="D5" s="3">
        <v>2.0</v>
      </c>
      <c r="E5" s="3">
        <v>0.0</v>
      </c>
      <c r="F5" s="3">
        <v>1.0</v>
      </c>
      <c r="G5" s="3">
        <v>0.0</v>
      </c>
      <c r="H5" s="3">
        <v>2.0</v>
      </c>
      <c r="I5" s="3">
        <v>0.0</v>
      </c>
      <c r="J5" s="3">
        <v>0.0</v>
      </c>
      <c r="K5" s="3">
        <v>0.0</v>
      </c>
    </row>
    <row r="6" ht="15.0" customHeight="1">
      <c r="A6" s="3" t="s">
        <v>14</v>
      </c>
      <c r="B6" s="3">
        <v>4.0</v>
      </c>
      <c r="C6" s="3">
        <v>0.0</v>
      </c>
      <c r="D6" s="3">
        <v>3.0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20</v>
      </c>
      <c r="B7" s="3">
        <v>4.0</v>
      </c>
      <c r="C7" s="3">
        <v>0.0</v>
      </c>
      <c r="D7" s="3">
        <v>1.0</v>
      </c>
      <c r="E7" s="3">
        <v>0.0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0.0</v>
      </c>
    </row>
    <row r="8" ht="15.0" customHeight="1">
      <c r="A8" s="3" t="s">
        <v>13</v>
      </c>
      <c r="B8" s="3">
        <v>4.0</v>
      </c>
      <c r="C8" s="3">
        <v>1.0</v>
      </c>
      <c r="D8" s="3">
        <v>2.0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24</v>
      </c>
      <c r="B9" s="3">
        <v>4.0</v>
      </c>
      <c r="C9" s="3">
        <v>2.0</v>
      </c>
      <c r="D9" s="3">
        <v>1.0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19</v>
      </c>
      <c r="B10" s="3">
        <v>1.0</v>
      </c>
      <c r="C10" s="3">
        <v>0.0</v>
      </c>
      <c r="D10" s="3">
        <v>1.0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3" t="s">
        <v>31</v>
      </c>
      <c r="B11" s="3">
        <v>3.0</v>
      </c>
      <c r="C11" s="3">
        <v>2.0</v>
      </c>
      <c r="D11" s="3">
        <v>3.0</v>
      </c>
      <c r="E11" s="3">
        <v>1.0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23</v>
      </c>
      <c r="B12" s="1">
        <f t="shared" ref="B12:K12" si="1">SUM(B2:B11)</f>
        <v>33</v>
      </c>
      <c r="C12" s="1">
        <f t="shared" si="1"/>
        <v>11</v>
      </c>
      <c r="D12" s="1">
        <f t="shared" si="1"/>
        <v>18</v>
      </c>
      <c r="E12" s="1">
        <f t="shared" si="1"/>
        <v>2</v>
      </c>
      <c r="F12" s="1">
        <f t="shared" si="1"/>
        <v>1</v>
      </c>
      <c r="G12" s="1">
        <f t="shared" si="1"/>
        <v>1</v>
      </c>
      <c r="H12" s="1">
        <f t="shared" si="1"/>
        <v>11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5.0</v>
      </c>
      <c r="C2" s="3">
        <v>3.0</v>
      </c>
      <c r="D2" s="3">
        <v>4.0</v>
      </c>
      <c r="E2" s="3">
        <v>1.0</v>
      </c>
      <c r="F2" s="3">
        <v>1.0</v>
      </c>
      <c r="G2" s="3">
        <v>0.0</v>
      </c>
      <c r="H2" s="3">
        <v>4.0</v>
      </c>
      <c r="I2" s="3">
        <v>0.0</v>
      </c>
      <c r="J2" s="3">
        <v>0.0</v>
      </c>
      <c r="K2" s="3">
        <v>0.0</v>
      </c>
    </row>
    <row r="3" ht="15.0" customHeight="1">
      <c r="A3" s="3" t="s">
        <v>12</v>
      </c>
      <c r="B3" s="3">
        <v>3.0</v>
      </c>
      <c r="C3" s="3">
        <v>2.0</v>
      </c>
      <c r="D3" s="3">
        <v>1.0</v>
      </c>
      <c r="E3" s="3">
        <v>1.0</v>
      </c>
      <c r="F3" s="3">
        <v>0.0</v>
      </c>
      <c r="G3" s="3">
        <v>0.0</v>
      </c>
      <c r="H3" s="3">
        <v>3.0</v>
      </c>
      <c r="I3" s="3">
        <v>1.0</v>
      </c>
      <c r="J3" s="3">
        <v>0.0</v>
      </c>
      <c r="K3" s="3">
        <v>1.0</v>
      </c>
    </row>
    <row r="4" ht="15.0" customHeight="1">
      <c r="A4" s="3" t="s">
        <v>16</v>
      </c>
      <c r="B4" s="3">
        <v>5.0</v>
      </c>
      <c r="C4" s="3">
        <v>3.0</v>
      </c>
      <c r="D4" s="3">
        <v>4.0</v>
      </c>
      <c r="E4" s="3">
        <v>0.0</v>
      </c>
      <c r="F4" s="3">
        <v>0.0</v>
      </c>
      <c r="G4" s="3">
        <v>0.0</v>
      </c>
      <c r="H4" s="3">
        <v>1.0</v>
      </c>
      <c r="I4" s="3">
        <v>0.0</v>
      </c>
      <c r="J4" s="3">
        <v>0.0</v>
      </c>
      <c r="K4" s="3">
        <v>0.0</v>
      </c>
    </row>
    <row r="5" ht="15.0" customHeight="1">
      <c r="A5" s="3" t="s">
        <v>17</v>
      </c>
      <c r="B5" s="3">
        <v>5.0</v>
      </c>
      <c r="C5" s="3">
        <v>1.0</v>
      </c>
      <c r="D5" s="3">
        <v>4.0</v>
      </c>
      <c r="E5" s="3">
        <v>1.0</v>
      </c>
      <c r="F5" s="3">
        <v>1.0</v>
      </c>
      <c r="G5" s="3">
        <v>0.0</v>
      </c>
      <c r="H5" s="3">
        <v>2.0</v>
      </c>
      <c r="I5" s="3">
        <v>0.0</v>
      </c>
      <c r="J5" s="3">
        <v>0.0</v>
      </c>
      <c r="K5" s="3">
        <v>0.0</v>
      </c>
    </row>
    <row r="6" ht="15.0" customHeight="1">
      <c r="A6" s="3" t="s">
        <v>18</v>
      </c>
      <c r="B6" s="3">
        <v>5.0</v>
      </c>
      <c r="C6" s="3">
        <v>1.0</v>
      </c>
      <c r="D6" s="3">
        <v>2.0</v>
      </c>
      <c r="E6" s="3">
        <v>0.0</v>
      </c>
      <c r="F6" s="3">
        <v>0.0</v>
      </c>
      <c r="G6" s="3">
        <v>0.0</v>
      </c>
      <c r="H6" s="3">
        <v>3.0</v>
      </c>
      <c r="I6" s="3">
        <v>0.0</v>
      </c>
      <c r="J6" s="3">
        <v>0.0</v>
      </c>
      <c r="K6" s="3">
        <v>0.0</v>
      </c>
    </row>
    <row r="7" ht="15.0" customHeight="1">
      <c r="A7" s="3" t="s">
        <v>20</v>
      </c>
      <c r="B7" s="3">
        <v>5.0</v>
      </c>
      <c r="C7" s="3">
        <v>1.0</v>
      </c>
      <c r="D7" s="3">
        <v>2.0</v>
      </c>
      <c r="E7" s="3">
        <v>2.0</v>
      </c>
      <c r="F7" s="3">
        <v>0.0</v>
      </c>
      <c r="G7" s="3">
        <v>0.0</v>
      </c>
      <c r="H7" s="3">
        <v>2.0</v>
      </c>
      <c r="I7" s="3">
        <v>0.0</v>
      </c>
      <c r="J7" s="3">
        <v>0.0</v>
      </c>
      <c r="K7" s="3">
        <v>0.0</v>
      </c>
    </row>
    <row r="8" ht="15.0" customHeight="1">
      <c r="A8" s="3" t="s">
        <v>27</v>
      </c>
      <c r="B8" s="3">
        <v>3.0</v>
      </c>
      <c r="C8" s="3">
        <v>1.0</v>
      </c>
      <c r="D8" s="3">
        <v>1.0</v>
      </c>
      <c r="E8" s="3">
        <v>0.0</v>
      </c>
      <c r="F8" s="3">
        <v>0.0</v>
      </c>
      <c r="G8" s="3">
        <v>0.0</v>
      </c>
      <c r="H8" s="3">
        <v>1.0</v>
      </c>
      <c r="I8" s="3">
        <v>1.0</v>
      </c>
      <c r="J8" s="3">
        <v>0.0</v>
      </c>
      <c r="K8" s="3">
        <v>0.0</v>
      </c>
    </row>
    <row r="9" ht="15.0" customHeight="1">
      <c r="A9" s="3" t="s">
        <v>32</v>
      </c>
      <c r="B9" s="3">
        <v>4.0</v>
      </c>
      <c r="C9" s="3">
        <v>1.0</v>
      </c>
      <c r="D9" s="3">
        <v>2.0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15</v>
      </c>
      <c r="B10" s="3">
        <v>4.0</v>
      </c>
      <c r="C10" s="3">
        <v>3.0</v>
      </c>
      <c r="D10" s="3">
        <v>3.0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23</v>
      </c>
      <c r="B11" s="1">
        <f t="shared" ref="B11:K11" si="1">SUM(B2:B10)</f>
        <v>39</v>
      </c>
      <c r="C11" s="1">
        <f t="shared" si="1"/>
        <v>16</v>
      </c>
      <c r="D11" s="1">
        <f t="shared" si="1"/>
        <v>23</v>
      </c>
      <c r="E11" s="1">
        <f t="shared" si="1"/>
        <v>5</v>
      </c>
      <c r="F11" s="1">
        <f t="shared" si="1"/>
        <v>2</v>
      </c>
      <c r="G11" s="1">
        <f t="shared" si="1"/>
        <v>0</v>
      </c>
      <c r="H11" s="1">
        <f t="shared" si="1"/>
        <v>16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3.0</v>
      </c>
      <c r="C2" s="3">
        <v>1.0</v>
      </c>
      <c r="D2" s="3">
        <v>2.0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5.0" customHeight="1">
      <c r="A3" s="3" t="s">
        <v>12</v>
      </c>
      <c r="B3" s="3">
        <v>3.0</v>
      </c>
      <c r="C3" s="3">
        <v>1.0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15</v>
      </c>
      <c r="B4" s="3">
        <v>3.0</v>
      </c>
      <c r="C4" s="3">
        <v>2.0</v>
      </c>
      <c r="D4" s="3">
        <v>2.0</v>
      </c>
      <c r="E4" s="3">
        <v>1.0</v>
      </c>
      <c r="F4" s="3">
        <v>0.0</v>
      </c>
      <c r="G4" s="3">
        <v>1.0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29</v>
      </c>
      <c r="B5" s="3">
        <v>3.0</v>
      </c>
      <c r="C5" s="3">
        <v>1.0</v>
      </c>
      <c r="D5" s="3">
        <v>1.0</v>
      </c>
      <c r="E5" s="3">
        <v>0.0</v>
      </c>
      <c r="F5" s="3">
        <v>0.0</v>
      </c>
      <c r="G5" s="3">
        <v>0.0</v>
      </c>
      <c r="H5" s="3">
        <v>1.0</v>
      </c>
      <c r="I5" s="3">
        <v>0.0</v>
      </c>
      <c r="J5" s="3">
        <v>0.0</v>
      </c>
      <c r="K5" s="3">
        <v>0.0</v>
      </c>
    </row>
    <row r="6" ht="15.0" customHeight="1">
      <c r="A6" s="3" t="s">
        <v>17</v>
      </c>
      <c r="B6" s="3">
        <v>2.0</v>
      </c>
      <c r="C6" s="3">
        <v>0.0</v>
      </c>
      <c r="D6" s="3">
        <v>1.0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16</v>
      </c>
      <c r="B7" s="3">
        <v>2.0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</row>
    <row r="8" ht="15.0" customHeight="1">
      <c r="A8" s="3" t="s">
        <v>13</v>
      </c>
      <c r="B8" s="3">
        <v>2.0</v>
      </c>
      <c r="C8" s="3">
        <v>0.0</v>
      </c>
      <c r="D8" s="3">
        <v>1.0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20</v>
      </c>
      <c r="B9" s="3">
        <v>2.0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1.0</v>
      </c>
      <c r="K9" s="3">
        <v>0.0</v>
      </c>
    </row>
    <row r="10" ht="15.0" customHeight="1">
      <c r="A10" s="3" t="s">
        <v>19</v>
      </c>
      <c r="B10" s="3">
        <v>2.0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1.0</v>
      </c>
      <c r="K10" s="3">
        <v>0.0</v>
      </c>
    </row>
    <row r="11" ht="15.0" customHeight="1">
      <c r="A11" s="3" t="s">
        <v>27</v>
      </c>
      <c r="B11" s="3">
        <v>2.0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</row>
    <row r="12" ht="15.0" customHeight="1">
      <c r="A12" s="3" t="s">
        <v>21</v>
      </c>
      <c r="B12" s="3">
        <v>1.0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1.0</v>
      </c>
      <c r="J12" s="3">
        <v>0.0</v>
      </c>
      <c r="K12" s="3">
        <v>0.0</v>
      </c>
    </row>
    <row r="13" ht="15.0" customHeight="1">
      <c r="A13" s="1" t="s">
        <v>23</v>
      </c>
      <c r="B13" s="1">
        <f t="shared" ref="B13:K13" si="1">SUM(B2:B12)</f>
        <v>25</v>
      </c>
      <c r="C13" s="1">
        <f t="shared" si="1"/>
        <v>5</v>
      </c>
      <c r="D13" s="1">
        <f t="shared" si="1"/>
        <v>8</v>
      </c>
      <c r="E13" s="1">
        <f t="shared" si="1"/>
        <v>1</v>
      </c>
      <c r="F13" s="1">
        <f t="shared" si="1"/>
        <v>0</v>
      </c>
      <c r="G13" s="1">
        <f t="shared" si="1"/>
        <v>1</v>
      </c>
      <c r="H13" s="1">
        <f t="shared" si="1"/>
        <v>5</v>
      </c>
      <c r="I13" s="1">
        <f t="shared" si="1"/>
        <v>1</v>
      </c>
      <c r="J13" s="1">
        <f t="shared" si="1"/>
        <v>2</v>
      </c>
      <c r="K13" s="1">
        <f t="shared" si="1"/>
        <v>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3.0</v>
      </c>
      <c r="C2" s="3">
        <v>1.0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5.0" customHeight="1">
      <c r="A3" s="3" t="s">
        <v>12</v>
      </c>
      <c r="B3" s="3">
        <v>3.0</v>
      </c>
      <c r="C3" s="3">
        <v>3.0</v>
      </c>
      <c r="D3" s="3">
        <v>3.0</v>
      </c>
      <c r="E3" s="3">
        <v>1.0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15</v>
      </c>
      <c r="B4" s="3">
        <v>3.0</v>
      </c>
      <c r="C4" s="3">
        <v>2.0</v>
      </c>
      <c r="D4" s="3">
        <v>3.0</v>
      </c>
      <c r="E4" s="3">
        <v>2.0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29</v>
      </c>
      <c r="B5" s="3">
        <v>3.0</v>
      </c>
      <c r="C5" s="3">
        <v>2.0</v>
      </c>
      <c r="D5" s="3">
        <v>2.0</v>
      </c>
      <c r="E5" s="3">
        <v>0.0</v>
      </c>
      <c r="F5" s="3">
        <v>0.0</v>
      </c>
      <c r="G5" s="3">
        <v>0.0</v>
      </c>
      <c r="H5" s="3">
        <v>4.0</v>
      </c>
      <c r="I5" s="3">
        <v>0.0</v>
      </c>
      <c r="J5" s="3">
        <v>0.0</v>
      </c>
      <c r="K5" s="3">
        <v>0.0</v>
      </c>
    </row>
    <row r="6" ht="15.0" customHeight="1">
      <c r="A6" s="3" t="s">
        <v>17</v>
      </c>
      <c r="B6" s="3">
        <v>3.0</v>
      </c>
      <c r="C6" s="3">
        <v>2.0</v>
      </c>
      <c r="D6" s="3">
        <v>3.0</v>
      </c>
      <c r="E6" s="3">
        <v>0.0</v>
      </c>
      <c r="F6" s="3">
        <v>1.0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16</v>
      </c>
      <c r="B7" s="3">
        <v>3.0</v>
      </c>
      <c r="C7" s="3">
        <v>0.0</v>
      </c>
      <c r="D7" s="3">
        <v>2.0</v>
      </c>
      <c r="E7" s="3">
        <v>0.0</v>
      </c>
      <c r="F7" s="3">
        <v>0.0</v>
      </c>
      <c r="G7" s="3">
        <v>0.0</v>
      </c>
      <c r="H7" s="3">
        <v>2.0</v>
      </c>
      <c r="I7" s="3">
        <v>0.0</v>
      </c>
      <c r="J7" s="3">
        <v>1.0</v>
      </c>
      <c r="K7" s="3">
        <v>0.0</v>
      </c>
    </row>
    <row r="8" ht="15.0" customHeight="1">
      <c r="A8" s="3" t="s">
        <v>13</v>
      </c>
      <c r="B8" s="3">
        <v>3.0</v>
      </c>
      <c r="C8" s="3">
        <v>0.0</v>
      </c>
      <c r="D8" s="3">
        <v>1.0</v>
      </c>
      <c r="E8" s="3">
        <v>0.0</v>
      </c>
      <c r="F8" s="3">
        <v>0.0</v>
      </c>
      <c r="G8" s="3">
        <v>0.0</v>
      </c>
      <c r="H8" s="3">
        <v>1.0</v>
      </c>
      <c r="I8" s="3">
        <v>0.0</v>
      </c>
      <c r="J8" s="3">
        <v>0.0</v>
      </c>
      <c r="K8" s="3">
        <v>0.0</v>
      </c>
    </row>
    <row r="9" ht="15.0" customHeight="1">
      <c r="A9" s="3" t="s">
        <v>24</v>
      </c>
      <c r="B9" s="3">
        <v>3.0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20</v>
      </c>
      <c r="B10" s="3">
        <v>3.0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3" t="s">
        <v>19</v>
      </c>
      <c r="B11" s="3">
        <v>3.0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</row>
    <row r="12" ht="15.0" customHeight="1">
      <c r="A12" s="3" t="s">
        <v>27</v>
      </c>
      <c r="B12" s="3">
        <v>2.0</v>
      </c>
      <c r="C12" s="3">
        <v>0.0</v>
      </c>
      <c r="D12" s="3">
        <v>1.0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</row>
    <row r="13" ht="15.0" customHeight="1">
      <c r="A13" s="3" t="s">
        <v>21</v>
      </c>
      <c r="B13" s="3">
        <v>2.0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1.0</v>
      </c>
      <c r="K13" s="3">
        <v>0.0</v>
      </c>
    </row>
    <row r="14" ht="15.0" customHeight="1">
      <c r="A14" s="1" t="s">
        <v>23</v>
      </c>
      <c r="B14" s="1">
        <f t="shared" ref="B14:K14" si="1">SUM(B2:B13)</f>
        <v>34</v>
      </c>
      <c r="C14" s="1">
        <f t="shared" si="1"/>
        <v>10</v>
      </c>
      <c r="D14" s="1">
        <f t="shared" si="1"/>
        <v>15</v>
      </c>
      <c r="E14" s="1">
        <f t="shared" si="1"/>
        <v>3</v>
      </c>
      <c r="F14" s="1">
        <f t="shared" si="1"/>
        <v>1</v>
      </c>
      <c r="G14" s="1">
        <f t="shared" si="1"/>
        <v>0</v>
      </c>
      <c r="H14" s="1">
        <f t="shared" si="1"/>
        <v>10</v>
      </c>
      <c r="I14" s="1">
        <f t="shared" si="1"/>
        <v>0</v>
      </c>
      <c r="J14" s="1">
        <f t="shared" si="1"/>
        <v>2</v>
      </c>
      <c r="K14" s="1">
        <f t="shared" si="1"/>
        <v>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4.0</v>
      </c>
      <c r="C2" s="3">
        <v>3.0</v>
      </c>
      <c r="D2" s="3">
        <v>3.0</v>
      </c>
      <c r="E2" s="3">
        <v>1.0</v>
      </c>
      <c r="F2" s="3">
        <v>0.0</v>
      </c>
      <c r="G2" s="3">
        <v>1.0</v>
      </c>
      <c r="H2" s="3">
        <v>4.0</v>
      </c>
      <c r="I2" s="3">
        <v>0.0</v>
      </c>
      <c r="J2" s="3">
        <v>0.0</v>
      </c>
      <c r="K2" s="3">
        <v>0.0</v>
      </c>
    </row>
    <row r="3" ht="15.0" customHeight="1">
      <c r="A3" s="3" t="s">
        <v>15</v>
      </c>
      <c r="B3" s="3">
        <v>3.0</v>
      </c>
      <c r="C3" s="3">
        <v>1.0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12</v>
      </c>
      <c r="B4" s="3">
        <v>3.0</v>
      </c>
      <c r="C4" s="3">
        <v>1.0</v>
      </c>
      <c r="D4" s="3">
        <v>2.0</v>
      </c>
      <c r="E4" s="3">
        <v>1.0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18</v>
      </c>
      <c r="B5" s="3">
        <v>2.0</v>
      </c>
      <c r="C5" s="3">
        <v>1.0</v>
      </c>
      <c r="D5" s="3">
        <v>2.0</v>
      </c>
      <c r="E5" s="3">
        <v>1.0</v>
      </c>
      <c r="F5" s="3">
        <v>0.0</v>
      </c>
      <c r="G5" s="3">
        <v>0.0</v>
      </c>
      <c r="H5" s="3">
        <v>3.0</v>
      </c>
      <c r="I5" s="3">
        <v>0.0</v>
      </c>
      <c r="J5" s="3">
        <v>0.0</v>
      </c>
      <c r="K5" s="3">
        <v>1.0</v>
      </c>
    </row>
    <row r="6" ht="15.0" customHeight="1">
      <c r="A6" s="3" t="s">
        <v>29</v>
      </c>
      <c r="B6" s="3">
        <v>3.0</v>
      </c>
      <c r="C6" s="3">
        <v>1.0</v>
      </c>
      <c r="D6" s="3">
        <v>1.0</v>
      </c>
      <c r="E6" s="3">
        <v>1.0</v>
      </c>
      <c r="F6" s="3">
        <v>0.0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13</v>
      </c>
      <c r="B7" s="3">
        <v>3.0</v>
      </c>
      <c r="C7" s="3">
        <v>1.0</v>
      </c>
      <c r="D7" s="3">
        <v>1.0</v>
      </c>
      <c r="E7" s="3">
        <v>1.0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0.0</v>
      </c>
    </row>
    <row r="8" ht="15.0" customHeight="1">
      <c r="A8" s="3" t="s">
        <v>20</v>
      </c>
      <c r="B8" s="3">
        <v>3.0</v>
      </c>
      <c r="C8" s="3">
        <v>2.0</v>
      </c>
      <c r="D8" s="3">
        <v>2.0</v>
      </c>
      <c r="E8" s="3">
        <v>0.0</v>
      </c>
      <c r="F8" s="3">
        <v>1.0</v>
      </c>
      <c r="G8" s="3">
        <v>1.0</v>
      </c>
      <c r="H8" s="3">
        <v>2.0</v>
      </c>
      <c r="I8" s="3">
        <v>0.0</v>
      </c>
      <c r="J8" s="3">
        <v>0.0</v>
      </c>
      <c r="K8" s="3">
        <v>0.0</v>
      </c>
    </row>
    <row r="9" ht="15.0" customHeight="1">
      <c r="A9" s="3" t="s">
        <v>19</v>
      </c>
      <c r="B9" s="3">
        <v>3.0</v>
      </c>
      <c r="C9" s="3">
        <v>2.0</v>
      </c>
      <c r="D9" s="3">
        <v>2.0</v>
      </c>
      <c r="E9" s="3">
        <v>1.0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16</v>
      </c>
      <c r="B10" s="3">
        <v>2.0</v>
      </c>
      <c r="C10" s="3">
        <v>3.0</v>
      </c>
      <c r="D10" s="3">
        <v>2.0</v>
      </c>
      <c r="E10" s="3">
        <v>0.0</v>
      </c>
      <c r="F10" s="3">
        <v>0.0</v>
      </c>
      <c r="G10" s="3">
        <v>0.0</v>
      </c>
      <c r="H10" s="3">
        <v>0.0</v>
      </c>
      <c r="I10" s="3">
        <v>1.0</v>
      </c>
      <c r="J10" s="3">
        <v>0.0</v>
      </c>
      <c r="K10" s="3">
        <v>0.0</v>
      </c>
    </row>
    <row r="11" ht="15.0" customHeight="1">
      <c r="A11" s="3" t="s">
        <v>21</v>
      </c>
      <c r="B11" s="3">
        <v>2.0</v>
      </c>
      <c r="C11" s="3">
        <v>1.0</v>
      </c>
      <c r="D11" s="3">
        <v>1.0</v>
      </c>
      <c r="E11" s="3">
        <v>0.0</v>
      </c>
      <c r="F11" s="3">
        <v>0.0</v>
      </c>
      <c r="G11" s="3">
        <v>0.0</v>
      </c>
      <c r="H11" s="3">
        <v>1.0</v>
      </c>
      <c r="I11" s="3">
        <v>1.0</v>
      </c>
      <c r="J11" s="3">
        <v>0.0</v>
      </c>
      <c r="K11" s="3">
        <v>0.0</v>
      </c>
    </row>
    <row r="12" ht="15.0" customHeight="1">
      <c r="A12" s="3" t="s">
        <v>27</v>
      </c>
      <c r="B12" s="3">
        <v>3.0</v>
      </c>
      <c r="C12" s="3">
        <v>2.0</v>
      </c>
      <c r="D12" s="3">
        <v>3.0</v>
      </c>
      <c r="E12" s="3">
        <v>0.0</v>
      </c>
      <c r="F12" s="3">
        <v>0.0</v>
      </c>
      <c r="G12" s="3">
        <v>0.0</v>
      </c>
      <c r="H12" s="3">
        <v>3.0</v>
      </c>
      <c r="I12" s="3">
        <v>0.0</v>
      </c>
      <c r="J12" s="3">
        <v>0.0</v>
      </c>
      <c r="K12" s="3">
        <v>0.0</v>
      </c>
    </row>
    <row r="13" ht="15.0" customHeight="1">
      <c r="A13" s="1" t="s">
        <v>23</v>
      </c>
      <c r="B13" s="1">
        <f t="shared" ref="B13:K13" si="1">SUM(B2:B12)</f>
        <v>31</v>
      </c>
      <c r="C13" s="1">
        <f t="shared" si="1"/>
        <v>18</v>
      </c>
      <c r="D13" s="1">
        <f t="shared" si="1"/>
        <v>20</v>
      </c>
      <c r="E13" s="1">
        <f t="shared" si="1"/>
        <v>6</v>
      </c>
      <c r="F13" s="1">
        <f t="shared" si="1"/>
        <v>1</v>
      </c>
      <c r="G13" s="1">
        <f t="shared" si="1"/>
        <v>2</v>
      </c>
      <c r="H13" s="1">
        <f t="shared" si="1"/>
        <v>18</v>
      </c>
      <c r="I13" s="1">
        <f t="shared" si="1"/>
        <v>2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5.0</v>
      </c>
      <c r="C2" s="2">
        <v>3.0</v>
      </c>
      <c r="D2" s="2">
        <v>5.0</v>
      </c>
      <c r="E2" s="2">
        <v>1.0</v>
      </c>
      <c r="F2" s="2">
        <v>1.0</v>
      </c>
      <c r="G2" s="2">
        <v>1.0</v>
      </c>
      <c r="H2" s="2">
        <v>4.0</v>
      </c>
      <c r="I2" s="2">
        <v>0.0</v>
      </c>
      <c r="J2" s="3">
        <v>0.0</v>
      </c>
      <c r="K2" s="2">
        <v>0.0</v>
      </c>
    </row>
    <row r="3" ht="15.0" customHeight="1">
      <c r="A3" s="2" t="s">
        <v>13</v>
      </c>
      <c r="B3" s="2">
        <v>4.0</v>
      </c>
      <c r="C3" s="2">
        <v>2.0</v>
      </c>
      <c r="D3" s="2">
        <v>2.0</v>
      </c>
      <c r="E3" s="2">
        <v>1.0</v>
      </c>
      <c r="F3" s="2">
        <v>0.0</v>
      </c>
      <c r="G3" s="2">
        <v>0.0</v>
      </c>
      <c r="H3" s="2">
        <v>3.0</v>
      </c>
      <c r="I3" s="2">
        <v>0.0</v>
      </c>
      <c r="J3" s="3">
        <v>0.0</v>
      </c>
      <c r="K3" s="2">
        <v>1.0</v>
      </c>
    </row>
    <row r="4" ht="15.0" customHeight="1">
      <c r="A4" s="2" t="s">
        <v>15</v>
      </c>
      <c r="B4" s="2">
        <v>5.0</v>
      </c>
      <c r="C4" s="2">
        <v>3.0</v>
      </c>
      <c r="D4" s="2">
        <v>4.0</v>
      </c>
      <c r="E4" s="2">
        <v>1.0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3" t="s">
        <v>16</v>
      </c>
      <c r="B5" s="2">
        <v>4.0</v>
      </c>
      <c r="C5" s="2">
        <v>3.0</v>
      </c>
      <c r="D5" s="2">
        <v>4.0</v>
      </c>
      <c r="E5" s="2">
        <v>0.0</v>
      </c>
      <c r="F5" s="3">
        <v>0.0</v>
      </c>
      <c r="G5" s="2">
        <v>0.0</v>
      </c>
      <c r="H5" s="2">
        <v>3.0</v>
      </c>
      <c r="I5" s="2">
        <v>1.0</v>
      </c>
      <c r="J5" s="2">
        <v>0.0</v>
      </c>
      <c r="K5" s="3">
        <v>0.0</v>
      </c>
    </row>
    <row r="6" ht="15.0" customHeight="1">
      <c r="A6" s="2" t="s">
        <v>17</v>
      </c>
      <c r="B6" s="2">
        <v>4.0</v>
      </c>
      <c r="C6" s="2">
        <v>2.0</v>
      </c>
      <c r="D6" s="2">
        <v>3.0</v>
      </c>
      <c r="E6" s="2">
        <v>1.0</v>
      </c>
      <c r="F6" s="2">
        <v>0.0</v>
      </c>
      <c r="G6" s="3">
        <v>0.0</v>
      </c>
      <c r="H6" s="2">
        <v>3.0</v>
      </c>
      <c r="I6" s="2">
        <v>0.0</v>
      </c>
      <c r="J6" s="3">
        <v>0.0</v>
      </c>
      <c r="K6" s="2">
        <v>0.0</v>
      </c>
    </row>
    <row r="7" ht="15.0" customHeight="1">
      <c r="A7" s="2" t="s">
        <v>14</v>
      </c>
      <c r="B7" s="2">
        <v>3.0</v>
      </c>
      <c r="C7" s="2">
        <v>3.0</v>
      </c>
      <c r="D7" s="2">
        <v>2.0</v>
      </c>
      <c r="E7" s="2">
        <v>0.0</v>
      </c>
      <c r="F7" s="2">
        <v>0.0</v>
      </c>
      <c r="G7" s="2">
        <v>1.0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2" t="s">
        <v>19</v>
      </c>
      <c r="B8" s="2">
        <v>3.0</v>
      </c>
      <c r="C8" s="2">
        <v>1.0</v>
      </c>
      <c r="D8" s="2">
        <v>1.0</v>
      </c>
      <c r="E8" s="2">
        <v>0.0</v>
      </c>
      <c r="F8" s="2">
        <v>0.0</v>
      </c>
      <c r="G8" s="3">
        <v>0.0</v>
      </c>
      <c r="H8" s="2">
        <v>1.0</v>
      </c>
      <c r="I8" s="2">
        <v>1.0</v>
      </c>
      <c r="J8" s="2">
        <v>1.0</v>
      </c>
      <c r="K8" s="2">
        <v>0.0</v>
      </c>
    </row>
    <row r="9" ht="15.0" customHeight="1">
      <c r="A9" s="2" t="s">
        <v>20</v>
      </c>
      <c r="B9" s="2">
        <v>3.0</v>
      </c>
      <c r="C9" s="2">
        <v>2.0</v>
      </c>
      <c r="D9" s="2">
        <v>3.0</v>
      </c>
      <c r="E9" s="2">
        <v>2.0</v>
      </c>
      <c r="F9" s="3">
        <v>0.0</v>
      </c>
      <c r="G9" s="3">
        <v>0.0</v>
      </c>
      <c r="H9" s="2">
        <v>3.0</v>
      </c>
      <c r="I9" s="2">
        <v>0.0</v>
      </c>
      <c r="J9" s="3">
        <v>0.0</v>
      </c>
      <c r="K9" s="2">
        <v>1.0</v>
      </c>
    </row>
    <row r="10" ht="15.0" customHeight="1">
      <c r="A10" s="2" t="s">
        <v>21</v>
      </c>
      <c r="B10" s="2">
        <v>3.0</v>
      </c>
      <c r="C10" s="2">
        <v>1.0</v>
      </c>
      <c r="D10" s="2">
        <v>1.0</v>
      </c>
      <c r="E10" s="2">
        <v>1.0</v>
      </c>
      <c r="F10" s="3">
        <v>0.0</v>
      </c>
      <c r="G10" s="3">
        <v>0.0</v>
      </c>
      <c r="H10" s="2">
        <v>0.0</v>
      </c>
      <c r="I10" s="2">
        <v>1.0</v>
      </c>
      <c r="J10" s="2">
        <v>1.0</v>
      </c>
      <c r="K10" s="3">
        <v>0.0</v>
      </c>
    </row>
    <row r="11" ht="15.0" customHeight="1">
      <c r="A11" s="2" t="s">
        <v>22</v>
      </c>
      <c r="B11" s="2">
        <v>3.0</v>
      </c>
      <c r="C11" s="2">
        <v>1.0</v>
      </c>
      <c r="D11" s="2">
        <v>3.0</v>
      </c>
      <c r="E11" s="2">
        <v>0.0</v>
      </c>
      <c r="F11" s="3">
        <v>0.0</v>
      </c>
      <c r="G11" s="3">
        <v>0.0</v>
      </c>
      <c r="H11" s="2">
        <v>3.0</v>
      </c>
      <c r="I11" s="3">
        <v>0.0</v>
      </c>
      <c r="J11" s="3">
        <v>0.0</v>
      </c>
      <c r="K11" s="2">
        <v>1.0</v>
      </c>
    </row>
    <row r="12" ht="15.0" customHeight="1">
      <c r="A12" s="1" t="s">
        <v>23</v>
      </c>
      <c r="B12" s="1">
        <f t="shared" ref="B12:K12" si="1">SUM(B2:B11)</f>
        <v>37</v>
      </c>
      <c r="C12" s="1">
        <f t="shared" si="1"/>
        <v>21</v>
      </c>
      <c r="D12" s="1">
        <f t="shared" si="1"/>
        <v>28</v>
      </c>
      <c r="E12" s="1">
        <f t="shared" si="1"/>
        <v>7</v>
      </c>
      <c r="F12" s="1">
        <f t="shared" si="1"/>
        <v>1</v>
      </c>
      <c r="G12" s="1">
        <f t="shared" si="1"/>
        <v>2</v>
      </c>
      <c r="H12" s="1">
        <f t="shared" si="1"/>
        <v>21</v>
      </c>
      <c r="I12" s="1">
        <f t="shared" si="1"/>
        <v>4</v>
      </c>
      <c r="J12" s="1">
        <f t="shared" si="1"/>
        <v>2</v>
      </c>
      <c r="K12" s="1">
        <f t="shared" si="1"/>
        <v>3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4.0</v>
      </c>
      <c r="C2" s="3">
        <v>2.0</v>
      </c>
      <c r="D2" s="3">
        <v>2.0</v>
      </c>
      <c r="E2" s="3">
        <v>0.0</v>
      </c>
      <c r="F2" s="3">
        <v>0.0</v>
      </c>
      <c r="G2" s="3">
        <v>1.0</v>
      </c>
      <c r="H2" s="3">
        <v>2.0</v>
      </c>
      <c r="I2" s="3">
        <v>0.0</v>
      </c>
      <c r="J2" s="3">
        <v>0.0</v>
      </c>
      <c r="K2" s="3">
        <v>0.0</v>
      </c>
    </row>
    <row r="3" ht="15.0" customHeight="1">
      <c r="A3" s="3" t="s">
        <v>15</v>
      </c>
      <c r="B3" s="3">
        <v>4.0</v>
      </c>
      <c r="C3" s="3">
        <v>2.0</v>
      </c>
      <c r="D3" s="3">
        <v>3.0</v>
      </c>
      <c r="E3" s="3">
        <v>2.0</v>
      </c>
      <c r="F3" s="3">
        <v>0.0</v>
      </c>
      <c r="G3" s="3">
        <v>0.0</v>
      </c>
      <c r="H3" s="3">
        <v>2.0</v>
      </c>
      <c r="I3" s="3">
        <v>0.0</v>
      </c>
      <c r="J3" s="3">
        <v>0.0</v>
      </c>
      <c r="K3" s="3">
        <v>0.0</v>
      </c>
    </row>
    <row r="4" ht="15.0" customHeight="1">
      <c r="A4" s="3" t="s">
        <v>17</v>
      </c>
      <c r="B4" s="3">
        <v>4.0</v>
      </c>
      <c r="C4" s="3">
        <v>1.0</v>
      </c>
      <c r="D4" s="3">
        <v>2.0</v>
      </c>
      <c r="E4" s="3">
        <v>1.0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</row>
    <row r="5" ht="15.0" customHeight="1">
      <c r="A5" s="3" t="s">
        <v>18</v>
      </c>
      <c r="B5" s="3">
        <v>3.0</v>
      </c>
      <c r="C5" s="3">
        <v>2.0</v>
      </c>
      <c r="D5" s="3">
        <v>2.0</v>
      </c>
      <c r="E5" s="3">
        <v>1.0</v>
      </c>
      <c r="F5" s="3">
        <v>0.0</v>
      </c>
      <c r="G5" s="3">
        <v>0.0</v>
      </c>
      <c r="H5" s="3">
        <v>2.0</v>
      </c>
      <c r="I5" s="3">
        <v>0.0</v>
      </c>
      <c r="J5" s="3">
        <v>0.0</v>
      </c>
      <c r="K5" s="3">
        <v>1.0</v>
      </c>
    </row>
    <row r="6" ht="15.0" customHeight="1">
      <c r="A6" s="3" t="s">
        <v>13</v>
      </c>
      <c r="B6" s="3">
        <v>4.0</v>
      </c>
      <c r="C6" s="3">
        <v>3.0</v>
      </c>
      <c r="D6" s="3">
        <v>3.0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33</v>
      </c>
      <c r="B7" s="3">
        <v>4.0</v>
      </c>
      <c r="C7" s="3">
        <v>3.0</v>
      </c>
      <c r="D7" s="3">
        <v>3.0</v>
      </c>
      <c r="E7" s="3">
        <v>1.0</v>
      </c>
      <c r="F7" s="3">
        <v>0.0</v>
      </c>
      <c r="G7" s="3">
        <v>0.0</v>
      </c>
      <c r="H7" s="3">
        <v>3.0</v>
      </c>
      <c r="I7" s="3">
        <v>0.0</v>
      </c>
      <c r="J7" s="3">
        <v>0.0</v>
      </c>
      <c r="K7" s="3">
        <v>0.0</v>
      </c>
    </row>
    <row r="8" ht="15.0" customHeight="1">
      <c r="A8" s="3" t="s">
        <v>16</v>
      </c>
      <c r="B8" s="3">
        <v>4.0</v>
      </c>
      <c r="C8" s="3">
        <v>2.0</v>
      </c>
      <c r="D8" s="3">
        <v>3.0</v>
      </c>
      <c r="E8" s="3">
        <v>0.0</v>
      </c>
      <c r="F8" s="3">
        <v>0.0</v>
      </c>
      <c r="G8" s="3">
        <v>0.0</v>
      </c>
      <c r="H8" s="3">
        <v>3.0</v>
      </c>
      <c r="I8" s="3">
        <v>0.0</v>
      </c>
      <c r="J8" s="3">
        <v>0.0</v>
      </c>
      <c r="K8" s="3">
        <v>0.0</v>
      </c>
    </row>
    <row r="9" ht="15.0" customHeight="1">
      <c r="A9" s="3" t="s">
        <v>20</v>
      </c>
      <c r="B9" s="3">
        <v>4.0</v>
      </c>
      <c r="C9" s="3">
        <v>1.0</v>
      </c>
      <c r="D9" s="3">
        <v>3.0</v>
      </c>
      <c r="E9" s="3">
        <v>0.0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19</v>
      </c>
      <c r="B10" s="3">
        <v>3.0</v>
      </c>
      <c r="C10" s="3">
        <v>2.0</v>
      </c>
      <c r="D10" s="3">
        <v>1.0</v>
      </c>
      <c r="E10" s="3">
        <v>1.0</v>
      </c>
      <c r="F10" s="3">
        <v>0.0</v>
      </c>
      <c r="G10" s="3">
        <v>0.0</v>
      </c>
      <c r="H10" s="3">
        <v>2.0</v>
      </c>
      <c r="I10" s="3">
        <v>1.0</v>
      </c>
      <c r="J10" s="3">
        <v>0.0</v>
      </c>
      <c r="K10" s="3">
        <v>0.0</v>
      </c>
    </row>
    <row r="11" ht="15.0" customHeight="1">
      <c r="A11" s="3" t="s">
        <v>27</v>
      </c>
      <c r="B11" s="3">
        <v>4.0</v>
      </c>
      <c r="C11" s="3">
        <v>1.0</v>
      </c>
      <c r="D11" s="3">
        <v>3.0</v>
      </c>
      <c r="E11" s="3">
        <v>0.0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3" t="s">
        <v>21</v>
      </c>
      <c r="B12" s="3">
        <v>4.0</v>
      </c>
      <c r="C12" s="3">
        <v>0.0</v>
      </c>
      <c r="D12" s="3">
        <v>2.0</v>
      </c>
      <c r="E12" s="3">
        <v>0.0</v>
      </c>
      <c r="F12" s="3">
        <v>0.0</v>
      </c>
      <c r="G12" s="3">
        <v>0.0</v>
      </c>
      <c r="H12" s="3">
        <v>1.0</v>
      </c>
      <c r="I12" s="3">
        <v>0.0</v>
      </c>
      <c r="J12" s="3">
        <v>0.0</v>
      </c>
      <c r="K12" s="3">
        <v>0.0</v>
      </c>
    </row>
    <row r="13" ht="15.0" customHeight="1">
      <c r="A13" s="3" t="s">
        <v>12</v>
      </c>
      <c r="B13" s="3">
        <v>1.0</v>
      </c>
      <c r="C13" s="3">
        <v>0.0</v>
      </c>
      <c r="D13" s="3">
        <v>1.0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</row>
    <row r="14" ht="15.0" customHeight="1">
      <c r="A14" s="1" t="s">
        <v>23</v>
      </c>
      <c r="B14" s="1">
        <f t="shared" ref="B14:K14" si="1">SUM(B2:B13)</f>
        <v>43</v>
      </c>
      <c r="C14" s="1">
        <f t="shared" si="1"/>
        <v>19</v>
      </c>
      <c r="D14" s="1">
        <f t="shared" si="1"/>
        <v>28</v>
      </c>
      <c r="E14" s="1">
        <f t="shared" si="1"/>
        <v>6</v>
      </c>
      <c r="F14" s="1">
        <f t="shared" si="1"/>
        <v>0</v>
      </c>
      <c r="G14" s="1">
        <f t="shared" si="1"/>
        <v>1</v>
      </c>
      <c r="H14" s="1">
        <f t="shared" si="1"/>
        <v>19</v>
      </c>
      <c r="I14" s="1">
        <f t="shared" si="1"/>
        <v>1</v>
      </c>
      <c r="J14" s="1">
        <f t="shared" si="1"/>
        <v>0</v>
      </c>
      <c r="K14" s="1">
        <f t="shared" si="1"/>
        <v>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3.0</v>
      </c>
      <c r="C2" s="3">
        <v>4.0</v>
      </c>
      <c r="D2" s="3">
        <v>3.0</v>
      </c>
      <c r="E2" s="3">
        <v>1.0</v>
      </c>
      <c r="F2" s="3">
        <v>0.0</v>
      </c>
      <c r="G2" s="3">
        <v>0.0</v>
      </c>
      <c r="H2" s="3">
        <v>0.0</v>
      </c>
      <c r="I2" s="3">
        <v>2.0</v>
      </c>
      <c r="J2" s="3">
        <v>0.0</v>
      </c>
      <c r="K2" s="3">
        <v>0.0</v>
      </c>
    </row>
    <row r="3" ht="15.0" customHeight="1">
      <c r="A3" s="3" t="s">
        <v>29</v>
      </c>
      <c r="B3" s="3">
        <v>5.0</v>
      </c>
      <c r="C3" s="3">
        <v>1.0</v>
      </c>
      <c r="D3" s="3">
        <v>4.0</v>
      </c>
      <c r="E3" s="3">
        <v>2.0</v>
      </c>
      <c r="F3" s="3">
        <v>0.0</v>
      </c>
      <c r="G3" s="3">
        <v>0.0</v>
      </c>
      <c r="H3" s="3">
        <v>3.0</v>
      </c>
      <c r="I3" s="3">
        <v>0.0</v>
      </c>
      <c r="J3" s="3">
        <v>0.0</v>
      </c>
      <c r="K3" s="3">
        <v>0.0</v>
      </c>
    </row>
    <row r="4" ht="15.0" customHeight="1">
      <c r="A4" s="3" t="s">
        <v>17</v>
      </c>
      <c r="B4" s="3">
        <v>4.0</v>
      </c>
      <c r="C4" s="3">
        <v>0.0</v>
      </c>
      <c r="D4" s="3">
        <v>1.0</v>
      </c>
      <c r="E4" s="3">
        <v>1.0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1.0</v>
      </c>
    </row>
    <row r="5" ht="15.0" customHeight="1">
      <c r="A5" s="3" t="s">
        <v>16</v>
      </c>
      <c r="B5" s="3">
        <v>5.0</v>
      </c>
      <c r="C5" s="3">
        <v>0.0</v>
      </c>
      <c r="D5" s="3">
        <v>1.0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</row>
    <row r="6" ht="15.0" customHeight="1">
      <c r="A6" s="3" t="s">
        <v>13</v>
      </c>
      <c r="B6" s="3">
        <v>5.0</v>
      </c>
      <c r="C6" s="3">
        <v>1.0</v>
      </c>
      <c r="D6" s="3">
        <v>4.0</v>
      </c>
      <c r="E6" s="3">
        <v>2.0</v>
      </c>
      <c r="F6" s="3">
        <v>0.0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18</v>
      </c>
      <c r="B7" s="3">
        <v>3.0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0.0</v>
      </c>
      <c r="I7" s="3">
        <v>1.0</v>
      </c>
      <c r="J7" s="3">
        <v>0.0</v>
      </c>
      <c r="K7" s="3">
        <v>0.0</v>
      </c>
    </row>
    <row r="8" ht="15.0" customHeight="1">
      <c r="A8" s="3" t="s">
        <v>20</v>
      </c>
      <c r="B8" s="3">
        <v>3.0</v>
      </c>
      <c r="C8" s="3">
        <v>1.0</v>
      </c>
      <c r="D8" s="3">
        <v>1.0</v>
      </c>
      <c r="E8" s="3">
        <v>0.0</v>
      </c>
      <c r="F8" s="3">
        <v>1.0</v>
      </c>
      <c r="G8" s="3">
        <v>0.0</v>
      </c>
      <c r="H8" s="3">
        <v>2.0</v>
      </c>
      <c r="I8" s="3">
        <v>1.0</v>
      </c>
      <c r="J8" s="3">
        <v>0.0</v>
      </c>
      <c r="K8" s="3">
        <v>0.0</v>
      </c>
    </row>
    <row r="9" ht="15.0" customHeight="1">
      <c r="A9" s="3" t="s">
        <v>27</v>
      </c>
      <c r="B9" s="3">
        <v>3.0</v>
      </c>
      <c r="C9" s="3">
        <v>0.0</v>
      </c>
      <c r="D9" s="3">
        <v>1.0</v>
      </c>
      <c r="E9" s="3">
        <v>0.0</v>
      </c>
      <c r="F9" s="3">
        <v>0.0</v>
      </c>
      <c r="G9" s="3">
        <v>0.0</v>
      </c>
      <c r="H9" s="3">
        <v>1.0</v>
      </c>
      <c r="I9" s="3">
        <v>1.0</v>
      </c>
      <c r="J9" s="3">
        <v>0.0</v>
      </c>
      <c r="K9" s="3">
        <v>0.0</v>
      </c>
    </row>
    <row r="10" ht="15.0" customHeight="1">
      <c r="A10" s="3" t="s">
        <v>21</v>
      </c>
      <c r="B10" s="3">
        <v>3.0</v>
      </c>
      <c r="C10" s="3">
        <v>1.0</v>
      </c>
      <c r="D10" s="3">
        <v>1.0</v>
      </c>
      <c r="E10" s="3">
        <v>0.0</v>
      </c>
      <c r="F10" s="3">
        <v>0.0</v>
      </c>
      <c r="G10" s="3">
        <v>0.0</v>
      </c>
      <c r="H10" s="3">
        <v>0.0</v>
      </c>
      <c r="I10" s="3">
        <v>1.0</v>
      </c>
      <c r="J10" s="3">
        <v>0.0</v>
      </c>
      <c r="K10" s="3">
        <v>0.0</v>
      </c>
    </row>
    <row r="11" ht="15.0" customHeight="1">
      <c r="A11" s="1" t="s">
        <v>23</v>
      </c>
      <c r="B11" s="1">
        <f t="shared" ref="B11:K11" si="1">SUM(B2:B10)</f>
        <v>34</v>
      </c>
      <c r="C11" s="1">
        <f t="shared" si="1"/>
        <v>9</v>
      </c>
      <c r="D11" s="1">
        <f t="shared" si="1"/>
        <v>18</v>
      </c>
      <c r="E11" s="1">
        <f t="shared" si="1"/>
        <v>6</v>
      </c>
      <c r="F11" s="1">
        <f t="shared" si="1"/>
        <v>1</v>
      </c>
      <c r="G11" s="1">
        <f t="shared" si="1"/>
        <v>0</v>
      </c>
      <c r="H11" s="1">
        <f t="shared" si="1"/>
        <v>9</v>
      </c>
      <c r="I11" s="1">
        <f t="shared" si="1"/>
        <v>6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4.0</v>
      </c>
      <c r="C2" s="3">
        <v>2.0</v>
      </c>
      <c r="D2" s="3">
        <v>3.0</v>
      </c>
      <c r="E2" s="3">
        <v>0.0</v>
      </c>
      <c r="F2" s="3">
        <v>0.0</v>
      </c>
      <c r="G2" s="3">
        <v>1.0</v>
      </c>
      <c r="H2" s="3">
        <v>2.0</v>
      </c>
      <c r="I2" s="3">
        <v>0.0</v>
      </c>
      <c r="J2" s="3">
        <v>0.0</v>
      </c>
      <c r="K2" s="3">
        <v>0.0</v>
      </c>
    </row>
    <row r="3" ht="15.0" customHeight="1">
      <c r="A3" s="3" t="s">
        <v>24</v>
      </c>
      <c r="B3" s="3">
        <v>2.0</v>
      </c>
      <c r="C3" s="3">
        <v>2.0</v>
      </c>
      <c r="D3" s="3">
        <v>1.0</v>
      </c>
      <c r="E3" s="3">
        <v>0.0</v>
      </c>
      <c r="F3" s="3">
        <v>0.0</v>
      </c>
      <c r="G3" s="3">
        <v>0.0</v>
      </c>
      <c r="H3" s="3">
        <v>1.0</v>
      </c>
      <c r="I3" s="3">
        <v>2.0</v>
      </c>
      <c r="J3" s="3">
        <v>0.0</v>
      </c>
      <c r="K3" s="3">
        <v>0.0</v>
      </c>
    </row>
    <row r="4" ht="15.0" customHeight="1">
      <c r="A4" s="3" t="s">
        <v>14</v>
      </c>
      <c r="B4" s="3">
        <v>2.0</v>
      </c>
      <c r="C4" s="3">
        <v>1.0</v>
      </c>
      <c r="D4" s="3">
        <v>1.0</v>
      </c>
      <c r="E4" s="3">
        <v>0.0</v>
      </c>
      <c r="F4" s="3">
        <v>0.0</v>
      </c>
      <c r="G4" s="3">
        <v>0.0</v>
      </c>
      <c r="H4" s="3">
        <v>1.0</v>
      </c>
      <c r="I4" s="3">
        <v>1.0</v>
      </c>
      <c r="J4" s="3">
        <v>0.0</v>
      </c>
      <c r="K4" s="3">
        <v>1.0</v>
      </c>
    </row>
    <row r="5" ht="15.0" customHeight="1">
      <c r="A5" s="3" t="s">
        <v>29</v>
      </c>
      <c r="B5" s="3">
        <v>4.0</v>
      </c>
      <c r="C5" s="3">
        <v>1.0</v>
      </c>
      <c r="D5" s="3">
        <v>2.0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</row>
    <row r="6" ht="15.0" customHeight="1">
      <c r="A6" s="3" t="s">
        <v>17</v>
      </c>
      <c r="B6" s="3">
        <v>3.0</v>
      </c>
      <c r="C6" s="3">
        <v>2.0</v>
      </c>
      <c r="D6" s="3">
        <v>2.0</v>
      </c>
      <c r="E6" s="3">
        <v>1.0</v>
      </c>
      <c r="F6" s="3">
        <v>0.0</v>
      </c>
      <c r="G6" s="3">
        <v>1.0</v>
      </c>
      <c r="H6" s="3">
        <v>4.0</v>
      </c>
      <c r="I6" s="3">
        <v>0.0</v>
      </c>
      <c r="J6" s="3">
        <v>0.0</v>
      </c>
      <c r="K6" s="3">
        <v>1.0</v>
      </c>
    </row>
    <row r="7" ht="15.0" customHeight="1">
      <c r="A7" s="3" t="s">
        <v>13</v>
      </c>
      <c r="B7" s="3">
        <v>3.0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1.0</v>
      </c>
      <c r="I7" s="3">
        <v>1.0</v>
      </c>
      <c r="J7" s="3">
        <v>0.0</v>
      </c>
      <c r="K7" s="3">
        <v>0.0</v>
      </c>
    </row>
    <row r="8" ht="15.0" customHeight="1">
      <c r="A8" s="3" t="s">
        <v>18</v>
      </c>
      <c r="B8" s="3">
        <v>2.0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2.0</v>
      </c>
      <c r="J8" s="3">
        <v>0.0</v>
      </c>
      <c r="K8" s="3">
        <v>0.0</v>
      </c>
    </row>
    <row r="9" ht="15.0" customHeight="1">
      <c r="A9" s="3" t="s">
        <v>19</v>
      </c>
      <c r="B9" s="3">
        <v>3.0</v>
      </c>
      <c r="C9" s="3">
        <v>1.0</v>
      </c>
      <c r="D9" s="3">
        <v>0.0</v>
      </c>
      <c r="E9" s="3">
        <v>0.0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1.0</v>
      </c>
    </row>
    <row r="10" ht="15.0" customHeight="1">
      <c r="A10" s="3" t="s">
        <v>20</v>
      </c>
      <c r="B10" s="3">
        <v>4.0</v>
      </c>
      <c r="C10" s="3">
        <v>1.0</v>
      </c>
      <c r="D10" s="3">
        <v>4.0</v>
      </c>
      <c r="E10" s="3">
        <v>0.0</v>
      </c>
      <c r="F10" s="3">
        <v>0.0</v>
      </c>
      <c r="G10" s="3">
        <v>0.0</v>
      </c>
      <c r="H10" s="3">
        <v>1.0</v>
      </c>
      <c r="I10" s="3">
        <v>0.0</v>
      </c>
      <c r="J10" s="3">
        <v>0.0</v>
      </c>
      <c r="K10" s="3">
        <v>0.0</v>
      </c>
    </row>
    <row r="11" ht="15.0" customHeight="1">
      <c r="A11" s="3" t="s">
        <v>36</v>
      </c>
      <c r="B11" s="3">
        <v>4.0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1.0</v>
      </c>
      <c r="K11" s="3">
        <v>0.0</v>
      </c>
    </row>
    <row r="12" ht="15.0" customHeight="1">
      <c r="A12" s="1" t="s">
        <v>23</v>
      </c>
      <c r="B12" s="1">
        <f t="shared" ref="B12:K12" si="1">SUM(B2:B11)</f>
        <v>31</v>
      </c>
      <c r="C12" s="1">
        <f t="shared" si="1"/>
        <v>11</v>
      </c>
      <c r="D12" s="1">
        <f t="shared" si="1"/>
        <v>15</v>
      </c>
      <c r="E12" s="1">
        <f t="shared" si="1"/>
        <v>1</v>
      </c>
      <c r="F12" s="1">
        <f t="shared" si="1"/>
        <v>0</v>
      </c>
      <c r="G12" s="1">
        <f t="shared" si="1"/>
        <v>2</v>
      </c>
      <c r="H12" s="1">
        <f t="shared" si="1"/>
        <v>11</v>
      </c>
      <c r="I12" s="1">
        <f t="shared" si="1"/>
        <v>6</v>
      </c>
      <c r="J12" s="1">
        <f t="shared" si="1"/>
        <v>1</v>
      </c>
      <c r="K12" s="1">
        <f t="shared" si="1"/>
        <v>3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4.0</v>
      </c>
      <c r="C2" s="4">
        <v>1.0</v>
      </c>
      <c r="D2" s="4">
        <v>1.0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12</v>
      </c>
      <c r="B3" s="4">
        <v>4.0</v>
      </c>
      <c r="C3" s="4">
        <v>2.0</v>
      </c>
      <c r="D3" s="4">
        <v>2.0</v>
      </c>
      <c r="E3" s="4">
        <v>1.0</v>
      </c>
      <c r="F3" s="4">
        <v>0.0</v>
      </c>
      <c r="G3" s="4">
        <v>0.0</v>
      </c>
      <c r="H3" s="4">
        <v>1.0</v>
      </c>
      <c r="I3" s="4">
        <v>0.0</v>
      </c>
      <c r="J3" s="4">
        <v>0.0</v>
      </c>
      <c r="K3" s="4">
        <v>0.0</v>
      </c>
    </row>
    <row r="4" ht="15.75" customHeight="1">
      <c r="A4" s="4" t="s">
        <v>15</v>
      </c>
      <c r="B4" s="4">
        <v>3.0</v>
      </c>
      <c r="C4" s="4">
        <v>2.0</v>
      </c>
      <c r="D4" s="4">
        <v>2.0</v>
      </c>
      <c r="E4" s="4">
        <v>0.0</v>
      </c>
      <c r="F4" s="4">
        <v>0.0</v>
      </c>
      <c r="G4" s="4">
        <v>1.0</v>
      </c>
      <c r="H4" s="4">
        <v>4.0</v>
      </c>
      <c r="I4" s="4">
        <v>0.0</v>
      </c>
      <c r="J4" s="4">
        <v>0.0</v>
      </c>
      <c r="K4" s="4">
        <v>0.0</v>
      </c>
    </row>
    <row r="5" ht="15.75" customHeight="1">
      <c r="A5" s="4" t="s">
        <v>17</v>
      </c>
      <c r="B5" s="4">
        <v>3.0</v>
      </c>
      <c r="C5" s="4">
        <v>1.0</v>
      </c>
      <c r="D5" s="4">
        <v>2.0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16</v>
      </c>
      <c r="B6" s="4">
        <v>3.0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34</v>
      </c>
      <c r="B7" s="4">
        <v>3.0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18</v>
      </c>
      <c r="B8" s="4">
        <v>3.0</v>
      </c>
      <c r="C8" s="4">
        <v>1.0</v>
      </c>
      <c r="D8" s="4">
        <v>3.0</v>
      </c>
      <c r="E8" s="4">
        <v>1.0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19</v>
      </c>
      <c r="B9" s="4">
        <v>3.0</v>
      </c>
      <c r="C9" s="4">
        <v>1.0</v>
      </c>
      <c r="D9" s="4">
        <v>2.0</v>
      </c>
      <c r="E9" s="4">
        <v>1.0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27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21</v>
      </c>
      <c r="B11" s="4">
        <v>3.0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23</v>
      </c>
      <c r="B12" s="1">
        <f t="shared" ref="B12:K12" si="1">SUM(B2:B11)</f>
        <v>32</v>
      </c>
      <c r="C12" s="1">
        <f t="shared" si="1"/>
        <v>9</v>
      </c>
      <c r="D12" s="1">
        <f t="shared" si="1"/>
        <v>15</v>
      </c>
      <c r="E12" s="1">
        <f t="shared" si="1"/>
        <v>3</v>
      </c>
      <c r="F12" s="1">
        <f t="shared" si="1"/>
        <v>0</v>
      </c>
      <c r="G12" s="1">
        <f t="shared" si="1"/>
        <v>1</v>
      </c>
      <c r="H12" s="1">
        <f t="shared" si="1"/>
        <v>9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3.0</v>
      </c>
      <c r="C2" s="4">
        <v>0.0</v>
      </c>
      <c r="D2" s="4">
        <v>1.0</v>
      </c>
      <c r="E2" s="4">
        <v>1.0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12</v>
      </c>
      <c r="B3" s="4">
        <v>3.0</v>
      </c>
      <c r="C3" s="4">
        <v>2.0</v>
      </c>
      <c r="D3" s="4">
        <v>2.0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75" customHeight="1">
      <c r="A4" s="4" t="s">
        <v>15</v>
      </c>
      <c r="B4" s="4">
        <v>2.0</v>
      </c>
      <c r="C4" s="4">
        <v>1.0</v>
      </c>
      <c r="D4" s="4">
        <v>1.0</v>
      </c>
      <c r="E4" s="4">
        <v>1.0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75" customHeight="1">
      <c r="A5" s="4" t="s">
        <v>29</v>
      </c>
      <c r="B5" s="4">
        <v>2.0</v>
      </c>
      <c r="C5" s="4">
        <v>0.0</v>
      </c>
      <c r="D5" s="4">
        <v>1.0</v>
      </c>
      <c r="E5" s="4">
        <v>0.0</v>
      </c>
      <c r="F5" s="4">
        <v>0.0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75" customHeight="1">
      <c r="A6" s="4" t="s">
        <v>16</v>
      </c>
      <c r="B6" s="4">
        <v>2.0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17</v>
      </c>
      <c r="B7" s="4">
        <v>2.0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13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1.0</v>
      </c>
      <c r="K8" s="4">
        <v>0.0</v>
      </c>
    </row>
    <row r="9" ht="15.75" customHeight="1">
      <c r="A9" s="4" t="s">
        <v>34</v>
      </c>
      <c r="B9" s="4">
        <v>2.0</v>
      </c>
      <c r="C9" s="4">
        <v>0.0</v>
      </c>
      <c r="D9" s="4">
        <v>1.0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18</v>
      </c>
      <c r="B10" s="4">
        <v>2.0</v>
      </c>
      <c r="C10" s="4">
        <v>1.0</v>
      </c>
      <c r="D10" s="4">
        <v>1.0</v>
      </c>
      <c r="E10" s="4">
        <v>1.0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20</v>
      </c>
      <c r="B11" s="4">
        <v>2.0</v>
      </c>
      <c r="C11" s="4">
        <v>1.0</v>
      </c>
      <c r="D11" s="4">
        <v>1.0</v>
      </c>
      <c r="E11" s="4">
        <v>1.0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75" customHeight="1">
      <c r="A12" s="4" t="s">
        <v>19</v>
      </c>
      <c r="B12" s="4">
        <v>2.0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0.0</v>
      </c>
      <c r="J12" s="4">
        <v>0.0</v>
      </c>
      <c r="K12" s="4">
        <v>0.0</v>
      </c>
    </row>
    <row r="13" ht="15.75" customHeight="1">
      <c r="A13" s="4" t="s">
        <v>27</v>
      </c>
      <c r="B13" s="4">
        <v>2.0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</row>
    <row r="14" ht="15.75" customHeight="1">
      <c r="A14" s="4" t="s">
        <v>21</v>
      </c>
      <c r="B14" s="4">
        <v>2.0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23</v>
      </c>
      <c r="B15" s="1">
        <f t="shared" ref="B15:K15" si="1">SUM(B2:B14)</f>
        <v>28</v>
      </c>
      <c r="C15" s="1">
        <f t="shared" si="1"/>
        <v>5</v>
      </c>
      <c r="D15" s="1">
        <f t="shared" si="1"/>
        <v>13</v>
      </c>
      <c r="E15" s="1">
        <f t="shared" si="1"/>
        <v>5</v>
      </c>
      <c r="F15" s="1">
        <f t="shared" si="1"/>
        <v>0</v>
      </c>
      <c r="G15" s="1">
        <f t="shared" si="1"/>
        <v>0</v>
      </c>
      <c r="H15" s="1">
        <f t="shared" si="1"/>
        <v>5</v>
      </c>
      <c r="I15" s="1">
        <f t="shared" si="1"/>
        <v>0</v>
      </c>
      <c r="J15" s="1">
        <f t="shared" si="1"/>
        <v>1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4.0</v>
      </c>
      <c r="C2" s="4">
        <v>3.0</v>
      </c>
      <c r="D2" s="4">
        <v>4.0</v>
      </c>
      <c r="E2" s="4">
        <v>2.0</v>
      </c>
      <c r="F2" s="4">
        <v>0.0</v>
      </c>
      <c r="G2" s="4">
        <v>1.0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15</v>
      </c>
      <c r="B3" s="4">
        <v>4.0</v>
      </c>
      <c r="C3" s="4">
        <v>3.0</v>
      </c>
      <c r="D3" s="4">
        <v>3.0</v>
      </c>
      <c r="E3" s="4">
        <v>0.0</v>
      </c>
      <c r="F3" s="4">
        <v>0.0</v>
      </c>
      <c r="G3" s="4">
        <v>2.0</v>
      </c>
      <c r="H3" s="4">
        <v>4.0</v>
      </c>
      <c r="I3" s="4">
        <v>0.0</v>
      </c>
      <c r="J3" s="4">
        <v>0.0</v>
      </c>
      <c r="K3" s="4">
        <v>0.0</v>
      </c>
    </row>
    <row r="4" ht="15.75" customHeight="1">
      <c r="A4" s="4" t="s">
        <v>34</v>
      </c>
      <c r="B4" s="4">
        <v>4.0</v>
      </c>
      <c r="C4" s="4">
        <v>2.0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75" customHeight="1">
      <c r="A5" s="4" t="s">
        <v>17</v>
      </c>
      <c r="B5" s="4">
        <v>4.0</v>
      </c>
      <c r="C5" s="4">
        <v>0.0</v>
      </c>
      <c r="D5" s="4">
        <v>3.0</v>
      </c>
      <c r="E5" s="4">
        <v>0.0</v>
      </c>
      <c r="F5" s="4">
        <v>1.0</v>
      </c>
      <c r="G5" s="4">
        <v>0.0</v>
      </c>
      <c r="H5" s="4">
        <v>1.0</v>
      </c>
      <c r="I5" s="4">
        <v>0.0</v>
      </c>
      <c r="J5" s="4">
        <v>0.0</v>
      </c>
      <c r="K5" s="4">
        <v>0.0</v>
      </c>
    </row>
    <row r="6" ht="15.75" customHeight="1">
      <c r="A6" s="4" t="s">
        <v>16</v>
      </c>
      <c r="B6" s="4">
        <v>3.0</v>
      </c>
      <c r="C6" s="4">
        <v>0.0</v>
      </c>
      <c r="D6" s="4">
        <v>3.0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18</v>
      </c>
      <c r="B7" s="4">
        <v>4.0</v>
      </c>
      <c r="C7" s="4">
        <v>2.0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35</v>
      </c>
      <c r="B8" s="4">
        <v>3.0</v>
      </c>
      <c r="C8" s="4">
        <v>1.0</v>
      </c>
      <c r="D8" s="4">
        <v>0.0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20</v>
      </c>
      <c r="B9" s="4">
        <v>3.0</v>
      </c>
      <c r="C9" s="4">
        <v>1.0</v>
      </c>
      <c r="D9" s="4">
        <v>1.0</v>
      </c>
      <c r="E9" s="4">
        <v>1.0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19</v>
      </c>
      <c r="B10" s="4">
        <v>3.0</v>
      </c>
      <c r="C10" s="4">
        <v>1.0</v>
      </c>
      <c r="D10" s="4">
        <v>2.0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27</v>
      </c>
      <c r="B11" s="4">
        <v>3.0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23</v>
      </c>
      <c r="B12" s="1">
        <f t="shared" ref="B12:K12" si="1">SUM(B2:B11)</f>
        <v>35</v>
      </c>
      <c r="C12" s="1">
        <f t="shared" si="1"/>
        <v>14</v>
      </c>
      <c r="D12" s="1">
        <f t="shared" si="1"/>
        <v>22</v>
      </c>
      <c r="E12" s="1">
        <f t="shared" si="1"/>
        <v>4</v>
      </c>
      <c r="F12" s="1">
        <f t="shared" si="1"/>
        <v>1</v>
      </c>
      <c r="G12" s="1">
        <f t="shared" si="1"/>
        <v>3</v>
      </c>
      <c r="H12" s="1">
        <f t="shared" si="1"/>
        <v>14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2.0</v>
      </c>
      <c r="C2" s="4">
        <v>3.0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2.0</v>
      </c>
      <c r="J2" s="4">
        <v>0.0</v>
      </c>
      <c r="K2" s="4">
        <v>0.0</v>
      </c>
    </row>
    <row r="3" ht="15.75" customHeight="1">
      <c r="A3" s="4" t="s">
        <v>15</v>
      </c>
      <c r="B3" s="4">
        <v>4.0</v>
      </c>
      <c r="C3" s="4">
        <v>3.0</v>
      </c>
      <c r="D3" s="4">
        <v>3.0</v>
      </c>
      <c r="E3" s="4">
        <v>2.0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0.0</v>
      </c>
    </row>
    <row r="4" ht="15.75" customHeight="1">
      <c r="A4" s="4" t="s">
        <v>29</v>
      </c>
      <c r="B4" s="4">
        <v>4.0</v>
      </c>
      <c r="C4" s="4">
        <v>1.0</v>
      </c>
      <c r="D4" s="4">
        <v>3.0</v>
      </c>
      <c r="E4" s="4">
        <v>0.0</v>
      </c>
      <c r="F4" s="4">
        <v>3.0</v>
      </c>
      <c r="G4" s="4">
        <v>0.0</v>
      </c>
      <c r="H4" s="4">
        <v>5.0</v>
      </c>
      <c r="I4" s="4">
        <v>0.0</v>
      </c>
      <c r="J4" s="4">
        <v>0.0</v>
      </c>
      <c r="K4" s="4">
        <v>0.0</v>
      </c>
    </row>
    <row r="5" ht="15.75" customHeight="1">
      <c r="A5" s="4" t="s">
        <v>16</v>
      </c>
      <c r="B5" s="4">
        <v>4.0</v>
      </c>
      <c r="C5" s="4">
        <v>2.0</v>
      </c>
      <c r="D5" s="4">
        <v>3.0</v>
      </c>
      <c r="E5" s="4">
        <v>0.0</v>
      </c>
      <c r="F5" s="4">
        <v>0.0</v>
      </c>
      <c r="G5" s="4">
        <v>0.0</v>
      </c>
      <c r="H5" s="4">
        <v>3.0</v>
      </c>
      <c r="I5" s="4">
        <v>0.0</v>
      </c>
      <c r="J5" s="4">
        <v>0.0</v>
      </c>
      <c r="K5" s="4">
        <v>0.0</v>
      </c>
    </row>
    <row r="6" ht="15.75" customHeight="1">
      <c r="A6" s="4" t="s">
        <v>18</v>
      </c>
      <c r="B6" s="4">
        <v>4.0</v>
      </c>
      <c r="C6" s="4">
        <v>1.0</v>
      </c>
      <c r="D6" s="4">
        <v>2.0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35</v>
      </c>
      <c r="B7" s="4">
        <v>3.0</v>
      </c>
      <c r="C7" s="4">
        <v>2.0</v>
      </c>
      <c r="D7" s="4">
        <v>2.0</v>
      </c>
      <c r="E7" s="4">
        <v>0.0</v>
      </c>
      <c r="F7" s="4">
        <v>1.0</v>
      </c>
      <c r="G7" s="4">
        <v>0.0</v>
      </c>
      <c r="H7" s="4">
        <v>2.0</v>
      </c>
      <c r="I7" s="4">
        <v>0.0</v>
      </c>
      <c r="J7" s="4">
        <v>0.0</v>
      </c>
      <c r="K7" s="4">
        <v>0.0</v>
      </c>
    </row>
    <row r="8" ht="15.75" customHeight="1">
      <c r="A8" s="4" t="s">
        <v>20</v>
      </c>
      <c r="B8" s="4">
        <v>3.0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19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27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37</v>
      </c>
      <c r="B11" s="4">
        <v>3.0</v>
      </c>
      <c r="C11" s="4">
        <v>2.0</v>
      </c>
      <c r="D11" s="4">
        <v>3.0</v>
      </c>
      <c r="E11" s="4">
        <v>2.0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38</v>
      </c>
      <c r="B12" s="4">
        <v>3.0</v>
      </c>
      <c r="C12" s="4">
        <v>1.0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1.0</v>
      </c>
      <c r="J12" s="4">
        <v>0.0</v>
      </c>
      <c r="K12" s="4">
        <v>0.0</v>
      </c>
    </row>
    <row r="13" ht="15.75" customHeight="1">
      <c r="A13" s="1" t="s">
        <v>23</v>
      </c>
      <c r="B13" s="1">
        <f t="shared" ref="B13:K13" si="1">SUM(B2:B12)</f>
        <v>36</v>
      </c>
      <c r="C13" s="1">
        <f t="shared" si="1"/>
        <v>18</v>
      </c>
      <c r="D13" s="1">
        <f t="shared" si="1"/>
        <v>23</v>
      </c>
      <c r="E13" s="1">
        <f t="shared" si="1"/>
        <v>4</v>
      </c>
      <c r="F13" s="1">
        <f t="shared" si="1"/>
        <v>4</v>
      </c>
      <c r="G13" s="1">
        <f t="shared" si="1"/>
        <v>0</v>
      </c>
      <c r="H13" s="1">
        <f t="shared" si="1"/>
        <v>18</v>
      </c>
      <c r="I13" s="1">
        <f t="shared" si="1"/>
        <v>3</v>
      </c>
      <c r="J13" s="1">
        <f t="shared" si="1"/>
        <v>0</v>
      </c>
      <c r="K13" s="1">
        <f t="shared" si="1"/>
        <v>0</v>
      </c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15</v>
      </c>
      <c r="B3" s="4">
        <v>3.0</v>
      </c>
      <c r="C3" s="4">
        <v>1.0</v>
      </c>
      <c r="D3" s="4">
        <v>1.0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1.0</v>
      </c>
      <c r="K3" s="4">
        <v>0.0</v>
      </c>
    </row>
    <row r="4" ht="15.75" customHeight="1">
      <c r="A4" s="4" t="s">
        <v>29</v>
      </c>
      <c r="B4" s="4">
        <v>3.0</v>
      </c>
      <c r="C4" s="4">
        <v>1.0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1.0</v>
      </c>
      <c r="K4" s="4">
        <v>0.0</v>
      </c>
    </row>
    <row r="5" ht="15.75" customHeight="1">
      <c r="A5" s="4" t="s">
        <v>34</v>
      </c>
      <c r="B5" s="4">
        <v>2.0</v>
      </c>
      <c r="C5" s="4">
        <v>2.0</v>
      </c>
      <c r="D5" s="4">
        <v>2.0</v>
      </c>
      <c r="E5" s="4">
        <v>0.0</v>
      </c>
      <c r="F5" s="4">
        <v>0.0</v>
      </c>
      <c r="G5" s="4">
        <v>0.0</v>
      </c>
      <c r="H5" s="4">
        <v>1.0</v>
      </c>
      <c r="I5" s="4">
        <v>1.0</v>
      </c>
      <c r="J5" s="4">
        <v>0.0</v>
      </c>
      <c r="K5" s="4">
        <v>0.0</v>
      </c>
    </row>
    <row r="6" ht="15.75" customHeight="1">
      <c r="A6" s="4" t="s">
        <v>17</v>
      </c>
      <c r="B6" s="4">
        <v>3.0</v>
      </c>
      <c r="C6" s="4">
        <v>1.0</v>
      </c>
      <c r="D6" s="4">
        <v>2.0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16</v>
      </c>
      <c r="B7" s="4">
        <v>3.0</v>
      </c>
      <c r="C7" s="4">
        <v>1.0</v>
      </c>
      <c r="D7" s="4">
        <v>2.0</v>
      </c>
      <c r="E7" s="4">
        <v>1.0</v>
      </c>
      <c r="F7" s="4">
        <v>0.0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13</v>
      </c>
      <c r="B8" s="4">
        <v>3.0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18</v>
      </c>
      <c r="B9" s="4">
        <v>3.0</v>
      </c>
      <c r="C9" s="4">
        <v>1.0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35</v>
      </c>
      <c r="B10" s="4">
        <v>3.0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20</v>
      </c>
      <c r="B11" s="4">
        <v>3.0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19</v>
      </c>
      <c r="B12" s="4">
        <v>3.0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</row>
    <row r="13" ht="15.75" customHeight="1">
      <c r="A13" s="4" t="s">
        <v>27</v>
      </c>
      <c r="B13" s="4">
        <v>3.0</v>
      </c>
      <c r="C13" s="4">
        <v>0.0</v>
      </c>
      <c r="D13" s="4">
        <v>1.0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4" t="s">
        <v>39</v>
      </c>
      <c r="B14" s="4">
        <v>3.0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23</v>
      </c>
      <c r="B15" s="1">
        <f t="shared" ref="B15:K15" si="1">SUM(B2:B14)</f>
        <v>38</v>
      </c>
      <c r="C15" s="1">
        <f t="shared" si="1"/>
        <v>10</v>
      </c>
      <c r="D15" s="1">
        <f t="shared" si="1"/>
        <v>21</v>
      </c>
      <c r="E15" s="1">
        <f t="shared" si="1"/>
        <v>4</v>
      </c>
      <c r="F15" s="1">
        <f t="shared" si="1"/>
        <v>0</v>
      </c>
      <c r="G15" s="1">
        <f t="shared" si="1"/>
        <v>0</v>
      </c>
      <c r="H15" s="1">
        <f t="shared" si="1"/>
        <v>10</v>
      </c>
      <c r="I15" s="1">
        <f t="shared" si="1"/>
        <v>1</v>
      </c>
      <c r="J15" s="1">
        <f t="shared" si="1"/>
        <v>2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5.0</v>
      </c>
      <c r="C2" s="4">
        <v>3.0</v>
      </c>
      <c r="D2" s="4">
        <v>4.0</v>
      </c>
      <c r="E2" s="4">
        <v>0.0</v>
      </c>
      <c r="F2" s="4">
        <v>0.0</v>
      </c>
      <c r="G2" s="4">
        <v>0.0</v>
      </c>
      <c r="H2" s="4">
        <v>4.0</v>
      </c>
      <c r="I2" s="4">
        <v>0.0</v>
      </c>
      <c r="J2" s="4">
        <v>0.0</v>
      </c>
      <c r="K2" s="4">
        <v>0.0</v>
      </c>
    </row>
    <row r="3" ht="15.75" customHeight="1">
      <c r="A3" s="4" t="s">
        <v>15</v>
      </c>
      <c r="B3" s="4">
        <v>4.0</v>
      </c>
      <c r="C3" s="4">
        <v>1.0</v>
      </c>
      <c r="D3" s="4">
        <v>2.0</v>
      </c>
      <c r="E3" s="4">
        <v>0.0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1.0</v>
      </c>
    </row>
    <row r="4" ht="15.75" customHeight="1">
      <c r="A4" s="4" t="s">
        <v>12</v>
      </c>
      <c r="B4" s="4">
        <v>4.0</v>
      </c>
      <c r="C4" s="4">
        <v>2.0</v>
      </c>
      <c r="D4" s="4">
        <v>3.0</v>
      </c>
      <c r="E4" s="4">
        <v>1.0</v>
      </c>
      <c r="F4" s="4">
        <v>0.0</v>
      </c>
      <c r="G4" s="4">
        <v>0.0</v>
      </c>
      <c r="H4" s="4">
        <v>3.0</v>
      </c>
      <c r="I4" s="4">
        <v>0.0</v>
      </c>
      <c r="J4" s="4">
        <v>0.0</v>
      </c>
      <c r="K4" s="4">
        <v>0.0</v>
      </c>
    </row>
    <row r="5" ht="15.75" customHeight="1">
      <c r="A5" s="4" t="s">
        <v>29</v>
      </c>
      <c r="B5" s="4">
        <v>3.0</v>
      </c>
      <c r="C5" s="4">
        <v>3.0</v>
      </c>
      <c r="D5" s="4">
        <v>3.0</v>
      </c>
      <c r="E5" s="4">
        <v>1.0</v>
      </c>
      <c r="F5" s="4">
        <v>0.0</v>
      </c>
      <c r="G5" s="4">
        <v>0.0</v>
      </c>
      <c r="H5" s="4">
        <v>4.0</v>
      </c>
      <c r="I5" s="4">
        <v>0.0</v>
      </c>
      <c r="J5" s="4">
        <v>0.0</v>
      </c>
      <c r="K5" s="4">
        <v>1.0</v>
      </c>
    </row>
    <row r="6" ht="15.75" customHeight="1">
      <c r="A6" s="4" t="s">
        <v>17</v>
      </c>
      <c r="B6" s="4">
        <v>4.0</v>
      </c>
      <c r="C6" s="4">
        <v>3.0</v>
      </c>
      <c r="D6" s="4">
        <v>3.0</v>
      </c>
      <c r="E6" s="4">
        <v>2.0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75" customHeight="1">
      <c r="A7" s="4" t="s">
        <v>16</v>
      </c>
      <c r="B7" s="4">
        <v>4.0</v>
      </c>
      <c r="C7" s="4">
        <v>0.0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13</v>
      </c>
      <c r="B8" s="4">
        <v>4.0</v>
      </c>
      <c r="C8" s="4">
        <v>3.0</v>
      </c>
      <c r="D8" s="4">
        <v>3.0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35</v>
      </c>
      <c r="B9" s="4">
        <v>4.0</v>
      </c>
      <c r="C9" s="4">
        <v>4.0</v>
      </c>
      <c r="D9" s="4">
        <v>4.0</v>
      </c>
      <c r="E9" s="4">
        <v>1.0</v>
      </c>
      <c r="F9" s="4">
        <v>0.0</v>
      </c>
      <c r="G9" s="4">
        <v>0.0</v>
      </c>
      <c r="H9" s="4">
        <v>3.0</v>
      </c>
      <c r="I9" s="4">
        <v>0.0</v>
      </c>
      <c r="J9" s="4">
        <v>0.0</v>
      </c>
      <c r="K9" s="4">
        <v>0.0</v>
      </c>
    </row>
    <row r="10" ht="15.75" customHeight="1">
      <c r="A10" s="4" t="s">
        <v>20</v>
      </c>
      <c r="B10" s="4">
        <v>4.0</v>
      </c>
      <c r="C10" s="4">
        <v>2.0</v>
      </c>
      <c r="D10" s="4">
        <v>3.0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19</v>
      </c>
      <c r="B11" s="4">
        <v>4.0</v>
      </c>
      <c r="C11" s="4">
        <v>3.0</v>
      </c>
      <c r="D11" s="4">
        <v>3.0</v>
      </c>
      <c r="E11" s="4">
        <v>0.0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27</v>
      </c>
      <c r="B12" s="4">
        <v>4.0</v>
      </c>
      <c r="C12" s="4">
        <v>3.0</v>
      </c>
      <c r="D12" s="4">
        <v>3.0</v>
      </c>
      <c r="E12" s="4">
        <v>0.0</v>
      </c>
      <c r="F12" s="4">
        <v>0.0</v>
      </c>
      <c r="G12" s="4">
        <v>0.0</v>
      </c>
      <c r="H12" s="4">
        <v>3.0</v>
      </c>
      <c r="I12" s="4">
        <v>0.0</v>
      </c>
      <c r="J12" s="4">
        <v>0.0</v>
      </c>
      <c r="K12" s="4">
        <v>0.0</v>
      </c>
    </row>
    <row r="13" ht="15.75" customHeight="1">
      <c r="A13" s="4" t="s">
        <v>39</v>
      </c>
      <c r="B13" s="4">
        <v>4.0</v>
      </c>
      <c r="C13" s="4">
        <v>3.0</v>
      </c>
      <c r="D13" s="4">
        <v>3.0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1" t="s">
        <v>23</v>
      </c>
      <c r="B14" s="1">
        <f t="shared" ref="B14:K14" si="1">SUM(B2:B13)</f>
        <v>48</v>
      </c>
      <c r="C14" s="1">
        <f t="shared" si="1"/>
        <v>30</v>
      </c>
      <c r="D14" s="1">
        <f t="shared" si="1"/>
        <v>36</v>
      </c>
      <c r="E14" s="1">
        <f t="shared" si="1"/>
        <v>5</v>
      </c>
      <c r="F14" s="1">
        <f t="shared" si="1"/>
        <v>0</v>
      </c>
      <c r="G14" s="1">
        <f t="shared" si="1"/>
        <v>0</v>
      </c>
      <c r="H14" s="1">
        <f t="shared" si="1"/>
        <v>30</v>
      </c>
      <c r="I14" s="1">
        <f t="shared" si="1"/>
        <v>0</v>
      </c>
      <c r="J14" s="1">
        <f t="shared" si="1"/>
        <v>0</v>
      </c>
      <c r="K14" s="1">
        <f t="shared" si="1"/>
        <v>2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1.0</v>
      </c>
      <c r="H2" s="4">
        <v>5.0</v>
      </c>
      <c r="I2" s="4">
        <v>0.0</v>
      </c>
      <c r="J2" s="4">
        <v>0.0</v>
      </c>
      <c r="K2" s="4">
        <v>0.0</v>
      </c>
    </row>
    <row r="3" ht="15.75" customHeight="1">
      <c r="A3" s="4" t="s">
        <v>15</v>
      </c>
      <c r="B3" s="4">
        <v>2.0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1.0</v>
      </c>
      <c r="J3" s="4">
        <v>0.0</v>
      </c>
      <c r="K3" s="4">
        <v>0.0</v>
      </c>
    </row>
    <row r="4" ht="15.75" customHeight="1">
      <c r="A4" s="4" t="s">
        <v>12</v>
      </c>
      <c r="B4" s="4">
        <v>1.0</v>
      </c>
      <c r="C4" s="4">
        <v>0.0</v>
      </c>
      <c r="D4" s="4">
        <v>1.0</v>
      </c>
      <c r="E4" s="4">
        <v>0.0</v>
      </c>
      <c r="F4" s="4">
        <v>0.0</v>
      </c>
      <c r="G4" s="4">
        <v>0.0</v>
      </c>
      <c r="H4" s="4">
        <v>2.0</v>
      </c>
      <c r="I4" s="4">
        <v>2.0</v>
      </c>
      <c r="J4" s="4">
        <v>0.0</v>
      </c>
      <c r="K4" s="4">
        <v>0.0</v>
      </c>
    </row>
    <row r="5" ht="15.75" customHeight="1">
      <c r="A5" s="4" t="s">
        <v>29</v>
      </c>
      <c r="B5" s="4">
        <v>3.0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34</v>
      </c>
      <c r="B6" s="4">
        <v>3.0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</row>
    <row r="7" ht="15.75" customHeight="1">
      <c r="A7" s="4" t="s">
        <v>17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1.0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16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13</v>
      </c>
      <c r="B9" s="4">
        <v>1.0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1.0</v>
      </c>
      <c r="J9" s="4">
        <v>0.0</v>
      </c>
      <c r="K9" s="4">
        <v>0.0</v>
      </c>
    </row>
    <row r="10" ht="15.75" customHeight="1">
      <c r="A10" s="4" t="s">
        <v>18</v>
      </c>
      <c r="B10" s="4">
        <v>2.0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35</v>
      </c>
      <c r="B11" s="4">
        <v>2.0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19</v>
      </c>
      <c r="B12" s="4">
        <v>1.0</v>
      </c>
      <c r="C12" s="4">
        <v>2.0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</row>
    <row r="13" ht="15.75" customHeight="1">
      <c r="A13" s="4" t="s">
        <v>27</v>
      </c>
      <c r="B13" s="4">
        <v>1.0</v>
      </c>
      <c r="C13" s="4">
        <v>2.0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1.0</v>
      </c>
      <c r="J13" s="4">
        <v>0.0</v>
      </c>
      <c r="K13" s="4">
        <v>0.0</v>
      </c>
    </row>
    <row r="14" ht="15.75" customHeight="1">
      <c r="A14" s="1" t="s">
        <v>23</v>
      </c>
      <c r="B14" s="1">
        <f t="shared" ref="B14:K14" si="1">SUM(B2:B13)</f>
        <v>24</v>
      </c>
      <c r="C14" s="1">
        <f t="shared" si="1"/>
        <v>8</v>
      </c>
      <c r="D14" s="1">
        <f t="shared" si="1"/>
        <v>9</v>
      </c>
      <c r="E14" s="1">
        <f t="shared" si="1"/>
        <v>0</v>
      </c>
      <c r="F14" s="1">
        <f t="shared" si="1"/>
        <v>0</v>
      </c>
      <c r="G14" s="1">
        <f t="shared" si="1"/>
        <v>2</v>
      </c>
      <c r="H14" s="1">
        <f t="shared" si="1"/>
        <v>8</v>
      </c>
      <c r="I14" s="1">
        <f t="shared" si="1"/>
        <v>6</v>
      </c>
      <c r="J14" s="1">
        <f t="shared" si="1"/>
        <v>0</v>
      </c>
      <c r="K14" s="1">
        <f t="shared" si="1"/>
        <v>0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0.0</v>
      </c>
      <c r="D2" s="2">
        <v>1.0</v>
      </c>
      <c r="E2" s="2">
        <v>1.0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14</v>
      </c>
      <c r="B3" s="2">
        <v>4.0</v>
      </c>
      <c r="C3" s="2">
        <v>0.0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15</v>
      </c>
      <c r="B4" s="2">
        <v>4.0</v>
      </c>
      <c r="C4" s="2">
        <v>0.0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3" t="s">
        <v>16</v>
      </c>
      <c r="B5" s="2">
        <v>4.0</v>
      </c>
      <c r="C5" s="2">
        <v>1.0</v>
      </c>
      <c r="D5" s="2">
        <v>4.0</v>
      </c>
      <c r="E5" s="2">
        <v>1.0</v>
      </c>
      <c r="F5" s="3">
        <v>0.0</v>
      </c>
      <c r="G5" s="2">
        <v>0.0</v>
      </c>
      <c r="H5" s="2">
        <v>0.0</v>
      </c>
      <c r="I5" s="2">
        <v>0.0</v>
      </c>
      <c r="J5" s="2">
        <v>0.0</v>
      </c>
      <c r="K5" s="3">
        <v>0.0</v>
      </c>
    </row>
    <row r="6" ht="15.0" customHeight="1">
      <c r="A6" s="2" t="s">
        <v>17</v>
      </c>
      <c r="B6" s="2">
        <v>4.0</v>
      </c>
      <c r="C6" s="2">
        <v>0.0</v>
      </c>
      <c r="D6" s="2">
        <v>1.0</v>
      </c>
      <c r="E6" s="2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13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18</v>
      </c>
      <c r="B8" s="2">
        <v>3.0</v>
      </c>
      <c r="C8" s="2">
        <v>1.0</v>
      </c>
      <c r="D8" s="2">
        <v>2.0</v>
      </c>
      <c r="E8" s="2">
        <v>0.0</v>
      </c>
      <c r="F8" s="2">
        <v>0.0</v>
      </c>
      <c r="G8" s="3">
        <v>0.0</v>
      </c>
      <c r="H8" s="2">
        <v>1.0</v>
      </c>
      <c r="I8" s="3">
        <v>0.0</v>
      </c>
      <c r="J8" s="3">
        <v>0.0</v>
      </c>
      <c r="K8" s="2">
        <v>0.0</v>
      </c>
    </row>
    <row r="9" ht="15.0" customHeight="1">
      <c r="A9" s="2" t="s">
        <v>20</v>
      </c>
      <c r="B9" s="2">
        <v>3.0</v>
      </c>
      <c r="C9" s="2">
        <v>1.0</v>
      </c>
      <c r="D9" s="2">
        <v>1.0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19</v>
      </c>
      <c r="B10" s="2">
        <v>3.0</v>
      </c>
      <c r="C10" s="2">
        <v>0.0</v>
      </c>
      <c r="D10" s="2">
        <v>1.0</v>
      </c>
      <c r="E10" s="2">
        <v>0.0</v>
      </c>
      <c r="F10" s="3">
        <v>0.0</v>
      </c>
      <c r="G10" s="3">
        <v>0.0</v>
      </c>
      <c r="H10" s="2">
        <v>2.0</v>
      </c>
      <c r="I10" s="3">
        <v>0.0</v>
      </c>
      <c r="J10" s="3">
        <v>0.0</v>
      </c>
      <c r="K10" s="3">
        <v>0.0</v>
      </c>
    </row>
    <row r="11" ht="15.0" customHeight="1">
      <c r="A11" s="2" t="s">
        <v>21</v>
      </c>
      <c r="B11" s="2">
        <v>2.0</v>
      </c>
      <c r="C11" s="2">
        <v>0.0</v>
      </c>
      <c r="D11" s="2">
        <v>0.0</v>
      </c>
      <c r="E11" s="2">
        <v>0.0</v>
      </c>
      <c r="F11" s="3">
        <v>0.0</v>
      </c>
      <c r="G11" s="3">
        <v>0.0</v>
      </c>
      <c r="H11" s="2">
        <v>1.0</v>
      </c>
      <c r="I11" s="3">
        <v>0.0</v>
      </c>
      <c r="J11" s="3">
        <v>0.0</v>
      </c>
      <c r="K11" s="2">
        <v>1.0</v>
      </c>
    </row>
    <row r="12" ht="15.0" customHeight="1">
      <c r="A12" s="1" t="s">
        <v>23</v>
      </c>
      <c r="B12" s="1">
        <f t="shared" ref="B12:K12" si="1">SUM(B2:B11)</f>
        <v>34</v>
      </c>
      <c r="C12" s="1">
        <f t="shared" si="1"/>
        <v>4</v>
      </c>
      <c r="D12" s="1">
        <f t="shared" si="1"/>
        <v>13</v>
      </c>
      <c r="E12" s="1">
        <f t="shared" si="1"/>
        <v>2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0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5.0</v>
      </c>
      <c r="C2" s="4">
        <v>4.0</v>
      </c>
      <c r="D2" s="4">
        <v>4.0</v>
      </c>
      <c r="E2" s="4">
        <v>0.0</v>
      </c>
      <c r="F2" s="4">
        <v>1.0</v>
      </c>
      <c r="G2" s="4">
        <v>0.0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15</v>
      </c>
      <c r="B3" s="4">
        <v>5.0</v>
      </c>
      <c r="C3" s="4">
        <v>2.0</v>
      </c>
      <c r="D3" s="4">
        <v>4.0</v>
      </c>
      <c r="E3" s="4">
        <v>0.0</v>
      </c>
      <c r="F3" s="4">
        <v>1.0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12</v>
      </c>
      <c r="B4" s="4">
        <v>4.0</v>
      </c>
      <c r="C4" s="4">
        <v>3.0</v>
      </c>
      <c r="D4" s="4">
        <v>3.0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1.0</v>
      </c>
    </row>
    <row r="5" ht="15.75" customHeight="1">
      <c r="A5" s="4" t="s">
        <v>29</v>
      </c>
      <c r="B5" s="4">
        <v>5.0</v>
      </c>
      <c r="C5" s="4">
        <v>3.0</v>
      </c>
      <c r="D5" s="4">
        <v>4.0</v>
      </c>
      <c r="E5" s="4">
        <v>1.0</v>
      </c>
      <c r="F5" s="4">
        <v>1.0</v>
      </c>
      <c r="G5" s="4">
        <v>1.0</v>
      </c>
      <c r="H5" s="4">
        <v>4.0</v>
      </c>
      <c r="I5" s="4">
        <v>0.0</v>
      </c>
      <c r="J5" s="4">
        <v>0.0</v>
      </c>
      <c r="K5" s="4">
        <v>0.0</v>
      </c>
    </row>
    <row r="6" ht="15.75" customHeight="1">
      <c r="A6" s="4" t="s">
        <v>17</v>
      </c>
      <c r="B6" s="4">
        <v>4.0</v>
      </c>
      <c r="C6" s="4">
        <v>1.0</v>
      </c>
      <c r="D6" s="4">
        <v>3.0</v>
      </c>
      <c r="E6" s="4">
        <v>0.0</v>
      </c>
      <c r="F6" s="4">
        <v>1.0</v>
      </c>
      <c r="G6" s="4">
        <v>0.0</v>
      </c>
      <c r="H6" s="4">
        <v>2.0</v>
      </c>
      <c r="I6" s="4">
        <v>0.0</v>
      </c>
      <c r="J6" s="4">
        <v>0.0</v>
      </c>
      <c r="K6" s="4">
        <v>1.0</v>
      </c>
    </row>
    <row r="7" ht="15.75" customHeight="1">
      <c r="A7" s="4" t="s">
        <v>16</v>
      </c>
      <c r="B7" s="4">
        <v>5.0</v>
      </c>
      <c r="C7" s="4">
        <v>1.0</v>
      </c>
      <c r="D7" s="4">
        <v>2.0</v>
      </c>
      <c r="E7" s="4">
        <v>0.0</v>
      </c>
      <c r="F7" s="4">
        <v>1.0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18</v>
      </c>
      <c r="B8" s="4">
        <v>5.0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20</v>
      </c>
      <c r="B9" s="4">
        <v>4.0</v>
      </c>
      <c r="C9" s="4">
        <v>3.0</v>
      </c>
      <c r="D9" s="4">
        <v>3.0</v>
      </c>
      <c r="E9" s="4">
        <v>0.0</v>
      </c>
      <c r="F9" s="4">
        <v>0.0</v>
      </c>
      <c r="G9" s="4">
        <v>1.0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19</v>
      </c>
      <c r="B10" s="4">
        <v>4.0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27</v>
      </c>
      <c r="B11" s="4">
        <v>3.0</v>
      </c>
      <c r="C11" s="4">
        <v>3.0</v>
      </c>
      <c r="D11" s="4">
        <v>2.0</v>
      </c>
      <c r="E11" s="4">
        <v>0.0</v>
      </c>
      <c r="F11" s="4">
        <v>0.0</v>
      </c>
      <c r="G11" s="4">
        <v>0.0</v>
      </c>
      <c r="H11" s="4">
        <v>1.0</v>
      </c>
      <c r="I11" s="4">
        <v>1.0</v>
      </c>
      <c r="J11" s="4">
        <v>0.0</v>
      </c>
      <c r="K11" s="4">
        <v>0.0</v>
      </c>
    </row>
    <row r="12" ht="15.75" customHeight="1">
      <c r="A12" s="1" t="s">
        <v>23</v>
      </c>
      <c r="B12" s="1">
        <f t="shared" ref="B12:K12" si="1">SUM(B2:B11)</f>
        <v>44</v>
      </c>
      <c r="C12" s="1">
        <f t="shared" si="1"/>
        <v>21</v>
      </c>
      <c r="D12" s="1">
        <f t="shared" si="1"/>
        <v>29</v>
      </c>
      <c r="E12" s="1">
        <f t="shared" si="1"/>
        <v>3</v>
      </c>
      <c r="F12" s="1">
        <f t="shared" si="1"/>
        <v>5</v>
      </c>
      <c r="G12" s="1">
        <f t="shared" si="1"/>
        <v>2</v>
      </c>
      <c r="H12" s="1">
        <f t="shared" si="1"/>
        <v>21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4.0</v>
      </c>
      <c r="C2" s="4">
        <v>4.0</v>
      </c>
      <c r="D2" s="4">
        <v>3.0</v>
      </c>
      <c r="E2" s="4">
        <v>1.0</v>
      </c>
      <c r="F2" s="4">
        <v>1.0</v>
      </c>
      <c r="G2" s="4">
        <v>0.0</v>
      </c>
      <c r="H2" s="4">
        <v>2.0</v>
      </c>
      <c r="I2" s="4">
        <v>1.0</v>
      </c>
      <c r="J2" s="4">
        <v>0.0</v>
      </c>
      <c r="K2" s="4">
        <v>0.0</v>
      </c>
    </row>
    <row r="3" ht="15.75" customHeight="1">
      <c r="A3" s="4" t="s">
        <v>15</v>
      </c>
      <c r="B3" s="4">
        <v>5.0</v>
      </c>
      <c r="C3" s="4">
        <v>4.0</v>
      </c>
      <c r="D3" s="4">
        <v>4.0</v>
      </c>
      <c r="E3" s="4">
        <v>3.0</v>
      </c>
      <c r="F3" s="4">
        <v>0.0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29</v>
      </c>
      <c r="B4" s="4">
        <v>4.0</v>
      </c>
      <c r="C4" s="4">
        <v>3.0</v>
      </c>
      <c r="D4" s="4">
        <v>3.0</v>
      </c>
      <c r="E4" s="4">
        <v>0.0</v>
      </c>
      <c r="F4" s="4">
        <v>2.0</v>
      </c>
      <c r="G4" s="4">
        <v>0.0</v>
      </c>
      <c r="H4" s="4">
        <v>3.0</v>
      </c>
      <c r="I4" s="4">
        <v>1.0</v>
      </c>
      <c r="J4" s="4">
        <v>0.0</v>
      </c>
      <c r="K4" s="4">
        <v>0.0</v>
      </c>
    </row>
    <row r="5" ht="15.75" customHeight="1">
      <c r="A5" s="4" t="s">
        <v>17</v>
      </c>
      <c r="B5" s="4">
        <v>5.0</v>
      </c>
      <c r="C5" s="4">
        <v>3.0</v>
      </c>
      <c r="D5" s="4">
        <v>4.0</v>
      </c>
      <c r="E5" s="4">
        <v>2.0</v>
      </c>
      <c r="F5" s="4">
        <v>1.0</v>
      </c>
      <c r="G5" s="4">
        <v>0.0</v>
      </c>
      <c r="H5" s="4">
        <v>5.0</v>
      </c>
      <c r="I5" s="4">
        <v>0.0</v>
      </c>
      <c r="J5" s="4">
        <v>0.0</v>
      </c>
      <c r="K5" s="4">
        <v>0.0</v>
      </c>
    </row>
    <row r="6" ht="15.75" customHeight="1">
      <c r="A6" s="4" t="s">
        <v>16</v>
      </c>
      <c r="B6" s="4">
        <v>2.0</v>
      </c>
      <c r="C6" s="4">
        <v>2.0</v>
      </c>
      <c r="D6" s="4">
        <v>2.0</v>
      </c>
      <c r="E6" s="4">
        <v>0.0</v>
      </c>
      <c r="F6" s="4">
        <v>0.0</v>
      </c>
      <c r="G6" s="4">
        <v>0.0</v>
      </c>
      <c r="H6" s="4">
        <v>3.0</v>
      </c>
      <c r="I6" s="4">
        <v>2.0</v>
      </c>
      <c r="J6" s="4">
        <v>0.0</v>
      </c>
      <c r="K6" s="4">
        <v>1.0</v>
      </c>
    </row>
    <row r="7" ht="15.75" customHeight="1">
      <c r="A7" s="4" t="s">
        <v>18</v>
      </c>
      <c r="B7" s="4">
        <v>4.0</v>
      </c>
      <c r="C7" s="4">
        <v>2.0</v>
      </c>
      <c r="D7" s="4">
        <v>3.0</v>
      </c>
      <c r="E7" s="4">
        <v>0.0</v>
      </c>
      <c r="F7" s="4">
        <v>0.0</v>
      </c>
      <c r="G7" s="4">
        <v>0.0</v>
      </c>
      <c r="H7" s="4">
        <v>2.0</v>
      </c>
      <c r="I7" s="4">
        <v>1.0</v>
      </c>
      <c r="J7" s="4">
        <v>0.0</v>
      </c>
      <c r="K7" s="4">
        <v>0.0</v>
      </c>
    </row>
    <row r="8" ht="15.75" customHeight="1">
      <c r="A8" s="4" t="s">
        <v>35</v>
      </c>
      <c r="B8" s="4">
        <v>4.0</v>
      </c>
      <c r="C8" s="4">
        <v>3.0</v>
      </c>
      <c r="D8" s="4">
        <v>4.0</v>
      </c>
      <c r="E8" s="4">
        <v>0.0</v>
      </c>
      <c r="F8" s="4">
        <v>0.0</v>
      </c>
      <c r="G8" s="4">
        <v>0.0</v>
      </c>
      <c r="H8" s="4">
        <v>0.0</v>
      </c>
      <c r="I8" s="4">
        <v>1.0</v>
      </c>
      <c r="J8" s="4">
        <v>0.0</v>
      </c>
      <c r="K8" s="4">
        <v>0.0</v>
      </c>
    </row>
    <row r="9" ht="15.75" customHeight="1">
      <c r="A9" s="4" t="s">
        <v>20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1.0</v>
      </c>
      <c r="J9" s="4">
        <v>0.0</v>
      </c>
      <c r="K9" s="4">
        <v>0.0</v>
      </c>
    </row>
    <row r="10" ht="15.75" customHeight="1">
      <c r="A10" s="4" t="s">
        <v>19</v>
      </c>
      <c r="B10" s="4">
        <v>4.0</v>
      </c>
      <c r="C10" s="4">
        <v>2.0</v>
      </c>
      <c r="D10" s="4">
        <v>2.0</v>
      </c>
      <c r="E10" s="4">
        <v>1.0</v>
      </c>
      <c r="F10" s="4">
        <v>0.0</v>
      </c>
      <c r="G10" s="4">
        <v>0.0</v>
      </c>
      <c r="H10" s="4">
        <v>5.0</v>
      </c>
      <c r="I10" s="4">
        <v>0.0</v>
      </c>
      <c r="J10" s="4">
        <v>0.0</v>
      </c>
      <c r="K10" s="4">
        <v>0.0</v>
      </c>
    </row>
    <row r="11" ht="15.75" customHeight="1">
      <c r="A11" s="4" t="s">
        <v>27</v>
      </c>
      <c r="B11" s="4">
        <v>4.0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2.0</v>
      </c>
      <c r="I11" s="4">
        <v>0.0</v>
      </c>
      <c r="J11" s="4">
        <v>0.0</v>
      </c>
      <c r="K11" s="4">
        <v>0.0</v>
      </c>
    </row>
    <row r="12" ht="15.75" customHeight="1">
      <c r="A12" s="1" t="s">
        <v>23</v>
      </c>
      <c r="B12" s="1">
        <f t="shared" ref="B12:K12" si="1">SUM(B2:B11)</f>
        <v>39</v>
      </c>
      <c r="C12" s="1">
        <f t="shared" si="1"/>
        <v>26</v>
      </c>
      <c r="D12" s="1">
        <f t="shared" si="1"/>
        <v>29</v>
      </c>
      <c r="E12" s="1">
        <f t="shared" si="1"/>
        <v>7</v>
      </c>
      <c r="F12" s="1">
        <f t="shared" si="1"/>
        <v>4</v>
      </c>
      <c r="G12" s="1">
        <f t="shared" si="1"/>
        <v>0</v>
      </c>
      <c r="H12" s="1">
        <f t="shared" si="1"/>
        <v>26</v>
      </c>
      <c r="I12" s="1">
        <f t="shared" si="1"/>
        <v>7</v>
      </c>
      <c r="J12" s="1">
        <f t="shared" si="1"/>
        <v>0</v>
      </c>
      <c r="K12" s="1">
        <f t="shared" si="1"/>
        <v>1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f>4+3+3</f>
        <v>10</v>
      </c>
      <c r="C2" s="4">
        <f>1+1+2</f>
        <v>4</v>
      </c>
      <c r="D2" s="4">
        <f>2+2+3</f>
        <v>7</v>
      </c>
      <c r="E2" s="4">
        <v>0.0</v>
      </c>
      <c r="F2" s="4">
        <v>0.0</v>
      </c>
      <c r="G2" s="4">
        <f>1</f>
        <v>1</v>
      </c>
      <c r="H2" s="4">
        <f>2+1</f>
        <v>3</v>
      </c>
      <c r="I2" s="4">
        <f>1</f>
        <v>1</v>
      </c>
      <c r="J2" s="4">
        <v>0.0</v>
      </c>
      <c r="K2" s="4">
        <v>0.0</v>
      </c>
    </row>
    <row r="3" ht="15.75" customHeight="1">
      <c r="A3" s="4" t="s">
        <v>18</v>
      </c>
      <c r="B3" s="4">
        <f>3+2+3</f>
        <v>8</v>
      </c>
      <c r="C3" s="4">
        <f>1+2+1</f>
        <v>4</v>
      </c>
      <c r="D3" s="4">
        <f>2+2+1</f>
        <v>5</v>
      </c>
      <c r="E3" s="4">
        <v>0.0</v>
      </c>
      <c r="F3" s="4">
        <v>0.0</v>
      </c>
      <c r="G3" s="4">
        <v>0.0</v>
      </c>
      <c r="H3" s="4">
        <v>0.0</v>
      </c>
      <c r="I3" s="4">
        <f>1+1</f>
        <v>2</v>
      </c>
      <c r="J3" s="4">
        <v>0.0</v>
      </c>
      <c r="K3" s="4">
        <v>0.0</v>
      </c>
    </row>
    <row r="4" ht="15.75" customHeight="1">
      <c r="A4" s="4" t="s">
        <v>15</v>
      </c>
      <c r="B4" s="4">
        <f>3+3+3</f>
        <v>9</v>
      </c>
      <c r="C4" s="4">
        <f>1+1</f>
        <v>2</v>
      </c>
      <c r="D4" s="4">
        <f>2+2+3</f>
        <v>7</v>
      </c>
      <c r="E4" s="4">
        <f t="shared" ref="E4:E5" si="1">1</f>
        <v>1</v>
      </c>
      <c r="F4" s="4">
        <v>0.0</v>
      </c>
      <c r="G4" s="4">
        <f>1</f>
        <v>1</v>
      </c>
      <c r="H4" s="4">
        <f>3+2</f>
        <v>5</v>
      </c>
      <c r="I4" s="4">
        <v>0.0</v>
      </c>
      <c r="J4" s="4">
        <v>0.0</v>
      </c>
      <c r="K4" s="4">
        <v>0.0</v>
      </c>
    </row>
    <row r="5" ht="15.75" customHeight="1">
      <c r="A5" s="4" t="s">
        <v>12</v>
      </c>
      <c r="B5" s="4">
        <f>4+3+3</f>
        <v>10</v>
      </c>
      <c r="C5" s="4">
        <v>0.0</v>
      </c>
      <c r="D5" s="4">
        <f>1+1+2</f>
        <v>4</v>
      </c>
      <c r="E5" s="4">
        <f t="shared" si="1"/>
        <v>1</v>
      </c>
      <c r="F5" s="4">
        <v>0.0</v>
      </c>
      <c r="G5" s="4">
        <v>0.0</v>
      </c>
      <c r="H5" s="4">
        <f t="shared" ref="H5:H6" si="3">1+1</f>
        <v>2</v>
      </c>
      <c r="I5" s="4">
        <v>0.0</v>
      </c>
      <c r="J5" s="4">
        <f t="shared" ref="J5:K5" si="2">1</f>
        <v>1</v>
      </c>
      <c r="K5" s="4">
        <f t="shared" si="2"/>
        <v>1</v>
      </c>
    </row>
    <row r="6" ht="15.75" customHeight="1">
      <c r="A6" s="4" t="s">
        <v>13</v>
      </c>
      <c r="B6" s="4">
        <f>3+3+4</f>
        <v>10</v>
      </c>
      <c r="C6" s="4">
        <v>0.0</v>
      </c>
      <c r="D6" s="4">
        <f>2+2</f>
        <v>4</v>
      </c>
      <c r="E6" s="4">
        <v>0.0</v>
      </c>
      <c r="F6" s="4">
        <v>0.0</v>
      </c>
      <c r="G6" s="4">
        <v>0.0</v>
      </c>
      <c r="H6" s="4">
        <f t="shared" si="3"/>
        <v>2</v>
      </c>
      <c r="I6" s="4">
        <v>0.0</v>
      </c>
      <c r="J6" s="4">
        <v>0.0</v>
      </c>
      <c r="K6" s="4">
        <v>0.0</v>
      </c>
    </row>
    <row r="7" ht="15.75" customHeight="1">
      <c r="A7" s="4" t="s">
        <v>17</v>
      </c>
      <c r="B7" s="4">
        <f t="shared" ref="B7:B8" si="4">3+3+3</f>
        <v>9</v>
      </c>
      <c r="C7" s="4">
        <f>2</f>
        <v>2</v>
      </c>
      <c r="D7" s="4">
        <f>1+2</f>
        <v>3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40</v>
      </c>
      <c r="B8" s="4">
        <f t="shared" si="4"/>
        <v>9</v>
      </c>
      <c r="C8" s="4">
        <f>1</f>
        <v>1</v>
      </c>
      <c r="D8" s="4">
        <f>3+2+1</f>
        <v>6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35</v>
      </c>
      <c r="B9" s="4">
        <f>4+3+3</f>
        <v>10</v>
      </c>
      <c r="C9" s="4">
        <f t="shared" ref="C9:C10" si="5">1+1</f>
        <v>2</v>
      </c>
      <c r="D9" s="4">
        <f>2+3+1</f>
        <v>6</v>
      </c>
      <c r="E9" s="4">
        <v>0.0</v>
      </c>
      <c r="F9" s="4">
        <f t="shared" ref="F9:F10" si="6">1</f>
        <v>1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19</v>
      </c>
      <c r="B10" s="4">
        <f>3+1+3</f>
        <v>7</v>
      </c>
      <c r="C10" s="4">
        <f t="shared" si="5"/>
        <v>2</v>
      </c>
      <c r="D10" s="4">
        <f>1+1+2</f>
        <v>4</v>
      </c>
      <c r="E10" s="4">
        <v>0.0</v>
      </c>
      <c r="F10" s="4">
        <f t="shared" si="6"/>
        <v>1</v>
      </c>
      <c r="G10" s="4">
        <v>0.0</v>
      </c>
      <c r="H10" s="4">
        <f>3+1</f>
        <v>4</v>
      </c>
      <c r="I10" s="4">
        <v>0.0</v>
      </c>
      <c r="J10" s="4">
        <v>0.0</v>
      </c>
      <c r="K10" s="4">
        <f>2</f>
        <v>2</v>
      </c>
    </row>
    <row r="11" ht="15.75" customHeight="1">
      <c r="A11" s="4" t="s">
        <v>27</v>
      </c>
      <c r="B11" s="4">
        <f>3+3+3</f>
        <v>9</v>
      </c>
      <c r="C11" s="4">
        <f>1</f>
        <v>1</v>
      </c>
      <c r="D11" s="4">
        <f>2</f>
        <v>2</v>
      </c>
      <c r="E11" s="4">
        <v>0.0</v>
      </c>
      <c r="F11" s="4">
        <v>0.0</v>
      </c>
      <c r="G11" s="4">
        <v>0.0</v>
      </c>
      <c r="H11" s="4">
        <f t="shared" ref="H11:H12" si="7">1</f>
        <v>1</v>
      </c>
      <c r="I11" s="4">
        <v>0.0</v>
      </c>
      <c r="J11" s="4">
        <f>2</f>
        <v>2</v>
      </c>
      <c r="K11" s="4">
        <v>0.0</v>
      </c>
    </row>
    <row r="12" ht="15.75" customHeight="1">
      <c r="A12" s="4" t="s">
        <v>20</v>
      </c>
      <c r="B12" s="4">
        <f>1</f>
        <v>1</v>
      </c>
      <c r="C12" s="4">
        <v>0.0</v>
      </c>
      <c r="D12" s="4">
        <f>1</f>
        <v>1</v>
      </c>
      <c r="E12" s="4">
        <v>0.0</v>
      </c>
      <c r="F12" s="4">
        <v>0.0</v>
      </c>
      <c r="G12" s="4">
        <v>0.0</v>
      </c>
      <c r="H12" s="4">
        <f t="shared" si="7"/>
        <v>1</v>
      </c>
      <c r="I12" s="4">
        <v>0.0</v>
      </c>
      <c r="J12" s="4">
        <v>0.0</v>
      </c>
      <c r="K12" s="4">
        <v>0.0</v>
      </c>
    </row>
    <row r="13" ht="15.75" customHeight="1">
      <c r="A13" s="1" t="s">
        <v>23</v>
      </c>
      <c r="B13" s="1">
        <f t="shared" ref="B13:K13" si="8">SUM(B2:B12)</f>
        <v>92</v>
      </c>
      <c r="C13" s="1">
        <f t="shared" si="8"/>
        <v>18</v>
      </c>
      <c r="D13" s="1">
        <f t="shared" si="8"/>
        <v>49</v>
      </c>
      <c r="E13" s="1">
        <f t="shared" si="8"/>
        <v>2</v>
      </c>
      <c r="F13" s="1">
        <f t="shared" si="8"/>
        <v>2</v>
      </c>
      <c r="G13" s="1">
        <f t="shared" si="8"/>
        <v>2</v>
      </c>
      <c r="H13" s="1">
        <f t="shared" si="8"/>
        <v>18</v>
      </c>
      <c r="I13" s="1">
        <f t="shared" si="8"/>
        <v>3</v>
      </c>
      <c r="J13" s="1">
        <f t="shared" si="8"/>
        <v>3</v>
      </c>
      <c r="K13" s="1">
        <f t="shared" si="8"/>
        <v>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0.0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15</v>
      </c>
      <c r="B3" s="2">
        <v>3.0</v>
      </c>
      <c r="C3" s="2">
        <v>2.0</v>
      </c>
      <c r="D3" s="2">
        <v>2.0</v>
      </c>
      <c r="E3" s="2">
        <v>0.0</v>
      </c>
      <c r="F3" s="2">
        <v>1.0</v>
      </c>
      <c r="G3" s="2">
        <v>0.0</v>
      </c>
      <c r="H3" s="2">
        <v>0.0</v>
      </c>
      <c r="I3" s="2">
        <v>1.0</v>
      </c>
      <c r="J3" s="3">
        <v>0.0</v>
      </c>
      <c r="K3" s="2">
        <v>0.0</v>
      </c>
    </row>
    <row r="4" ht="15.0" customHeight="1">
      <c r="A4" s="3" t="s">
        <v>16</v>
      </c>
      <c r="B4" s="2">
        <v>3.0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1.0</v>
      </c>
      <c r="I4" s="2">
        <v>1.0</v>
      </c>
      <c r="J4" s="3">
        <v>0.0</v>
      </c>
      <c r="K4" s="2">
        <v>0.0</v>
      </c>
    </row>
    <row r="5" ht="15.0" customHeight="1">
      <c r="A5" s="2" t="s">
        <v>13</v>
      </c>
      <c r="B5" s="2">
        <v>4.0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18</v>
      </c>
      <c r="B6" s="2">
        <v>3.0</v>
      </c>
      <c r="C6" s="2">
        <v>1.0</v>
      </c>
      <c r="D6" s="2">
        <v>1.0</v>
      </c>
      <c r="E6" s="2">
        <v>1.0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1.0</v>
      </c>
    </row>
    <row r="7" ht="15.0" customHeight="1">
      <c r="A7" s="2" t="s">
        <v>20</v>
      </c>
      <c r="B7" s="2">
        <v>4.0</v>
      </c>
      <c r="C7" s="2">
        <v>0.0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</row>
    <row r="8" ht="15.0" customHeight="1">
      <c r="A8" s="2" t="s">
        <v>24</v>
      </c>
      <c r="B8" s="2">
        <v>4.0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3">
        <v>0.0</v>
      </c>
      <c r="K8" s="2">
        <v>0.0</v>
      </c>
    </row>
    <row r="9" ht="15.0" customHeight="1">
      <c r="A9" s="2" t="s">
        <v>25</v>
      </c>
      <c r="B9" s="2">
        <v>4.0</v>
      </c>
      <c r="C9" s="2">
        <v>0.0</v>
      </c>
      <c r="D9" s="2">
        <v>3.0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19</v>
      </c>
      <c r="B10" s="2">
        <v>4.0</v>
      </c>
      <c r="C10" s="2">
        <v>0.0</v>
      </c>
      <c r="D10" s="2">
        <v>2.0</v>
      </c>
      <c r="E10" s="2">
        <v>0.0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23</v>
      </c>
      <c r="B11" s="1">
        <f t="shared" ref="B11:K11" si="1">SUM(B2:B10)</f>
        <v>33</v>
      </c>
      <c r="C11" s="1">
        <f t="shared" si="1"/>
        <v>5</v>
      </c>
      <c r="D11" s="1">
        <f t="shared" si="1"/>
        <v>14</v>
      </c>
      <c r="E11" s="1">
        <f t="shared" si="1"/>
        <v>1</v>
      </c>
      <c r="F11" s="1">
        <f t="shared" si="1"/>
        <v>2</v>
      </c>
      <c r="G11" s="1">
        <f t="shared" si="1"/>
        <v>0</v>
      </c>
      <c r="H11" s="1">
        <f t="shared" si="1"/>
        <v>5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15</v>
      </c>
      <c r="B2" s="2">
        <v>3.0</v>
      </c>
      <c r="C2" s="2">
        <v>2.0</v>
      </c>
      <c r="D2" s="2">
        <v>1.0</v>
      </c>
      <c r="E2" s="2">
        <v>0.0</v>
      </c>
      <c r="F2" s="3">
        <v>0.0</v>
      </c>
      <c r="G2" s="2">
        <v>1.0</v>
      </c>
      <c r="H2" s="2">
        <v>2.0</v>
      </c>
      <c r="I2" s="2">
        <v>1.0</v>
      </c>
      <c r="J2" s="3">
        <v>0.0</v>
      </c>
      <c r="K2" s="2">
        <v>0.0</v>
      </c>
    </row>
    <row r="3" ht="15.0" customHeight="1">
      <c r="A3" s="3" t="s">
        <v>16</v>
      </c>
      <c r="B3" s="2">
        <v>2.0</v>
      </c>
      <c r="C3" s="2">
        <v>2.0</v>
      </c>
      <c r="D3" s="2">
        <v>2.0</v>
      </c>
      <c r="E3" s="2">
        <v>1.0</v>
      </c>
      <c r="F3" s="3">
        <v>0.0</v>
      </c>
      <c r="G3" s="2">
        <v>0.0</v>
      </c>
      <c r="H3" s="2">
        <v>2.0</v>
      </c>
      <c r="I3" s="2">
        <v>2.0</v>
      </c>
      <c r="J3" s="3">
        <v>0.0</v>
      </c>
      <c r="K3" s="2">
        <v>0.0</v>
      </c>
    </row>
    <row r="4" ht="15.0" customHeight="1">
      <c r="A4" s="2" t="s">
        <v>13</v>
      </c>
      <c r="B4" s="2">
        <v>4.0</v>
      </c>
      <c r="C4" s="2">
        <v>2.0</v>
      </c>
      <c r="D4" s="2">
        <v>2.0</v>
      </c>
      <c r="E4" s="2">
        <v>1.0</v>
      </c>
      <c r="F4" s="2">
        <v>0.0</v>
      </c>
      <c r="G4" s="2">
        <v>0.0</v>
      </c>
      <c r="H4" s="2">
        <v>1.0</v>
      </c>
      <c r="I4" s="2">
        <v>0.0</v>
      </c>
      <c r="J4" s="3">
        <v>0.0</v>
      </c>
      <c r="K4" s="2">
        <v>0.0</v>
      </c>
    </row>
    <row r="5" ht="15.0" customHeight="1">
      <c r="A5" s="2" t="s">
        <v>18</v>
      </c>
      <c r="B5" s="2">
        <v>3.0</v>
      </c>
      <c r="C5" s="2">
        <v>2.0</v>
      </c>
      <c r="D5" s="2">
        <v>1.0</v>
      </c>
      <c r="E5" s="2">
        <v>0.0</v>
      </c>
      <c r="F5" s="3">
        <v>0.0</v>
      </c>
      <c r="G5" s="2">
        <v>0.0</v>
      </c>
      <c r="H5" s="2">
        <v>2.0</v>
      </c>
      <c r="I5" s="2">
        <v>1.0</v>
      </c>
      <c r="J5" s="2">
        <v>0.0</v>
      </c>
      <c r="K5" s="3">
        <v>0.0</v>
      </c>
    </row>
    <row r="6" ht="15.0" customHeight="1">
      <c r="A6" s="2" t="s">
        <v>14</v>
      </c>
      <c r="B6" s="2">
        <v>4.0</v>
      </c>
      <c r="C6" s="2">
        <v>2.0</v>
      </c>
      <c r="D6" s="2">
        <v>4.0</v>
      </c>
      <c r="E6" s="3">
        <v>0.0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20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1.0</v>
      </c>
      <c r="K7" s="2">
        <v>0.0</v>
      </c>
    </row>
    <row r="8" ht="15.0" customHeight="1">
      <c r="A8" s="2" t="s">
        <v>21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2">
        <v>1.0</v>
      </c>
      <c r="K8" s="2">
        <v>0.0</v>
      </c>
    </row>
    <row r="9" ht="15.0" customHeight="1">
      <c r="A9" s="2" t="s">
        <v>19</v>
      </c>
      <c r="B9" s="2">
        <v>3.0</v>
      </c>
      <c r="C9" s="2">
        <v>2.0</v>
      </c>
      <c r="D9" s="2">
        <v>3.0</v>
      </c>
      <c r="E9" s="2">
        <v>1.0</v>
      </c>
      <c r="F9" s="3">
        <v>0.0</v>
      </c>
      <c r="G9" s="3">
        <v>0.0</v>
      </c>
      <c r="H9" s="2">
        <v>4.0</v>
      </c>
      <c r="I9" s="3">
        <v>0.0</v>
      </c>
      <c r="J9" s="3">
        <v>0.0</v>
      </c>
      <c r="K9" s="3">
        <v>0.0</v>
      </c>
    </row>
    <row r="10" ht="15.0" customHeight="1">
      <c r="A10" s="1" t="s">
        <v>23</v>
      </c>
      <c r="B10" s="1">
        <f t="shared" ref="B10:K10" si="1">SUM(B2:B9)</f>
        <v>26</v>
      </c>
      <c r="C10" s="1">
        <f t="shared" si="1"/>
        <v>13</v>
      </c>
      <c r="D10" s="1">
        <f t="shared" si="1"/>
        <v>14</v>
      </c>
      <c r="E10" s="1">
        <f t="shared" si="1"/>
        <v>3</v>
      </c>
      <c r="F10" s="1">
        <f t="shared" si="1"/>
        <v>0</v>
      </c>
      <c r="G10" s="1">
        <f t="shared" si="1"/>
        <v>1</v>
      </c>
      <c r="H10" s="1">
        <f t="shared" si="1"/>
        <v>13</v>
      </c>
      <c r="I10" s="1">
        <f t="shared" si="1"/>
        <v>4</v>
      </c>
      <c r="J10" s="1">
        <f t="shared" si="1"/>
        <v>2</v>
      </c>
      <c r="K10" s="1">
        <f t="shared" si="1"/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2.0</v>
      </c>
      <c r="D2" s="2">
        <v>3.0</v>
      </c>
      <c r="E2" s="2">
        <v>0.0</v>
      </c>
      <c r="F2" s="3">
        <v>0.0</v>
      </c>
      <c r="G2" s="2">
        <v>0.0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2" t="s">
        <v>15</v>
      </c>
      <c r="B3" s="2">
        <v>3.0</v>
      </c>
      <c r="C3" s="2">
        <v>3.0</v>
      </c>
      <c r="D3" s="2">
        <v>2.0</v>
      </c>
      <c r="E3" s="2">
        <v>0.0</v>
      </c>
      <c r="F3" s="3">
        <v>0.0</v>
      </c>
      <c r="G3" s="2">
        <v>0.0</v>
      </c>
      <c r="H3" s="2">
        <v>2.0</v>
      </c>
      <c r="I3" s="2">
        <v>1.0</v>
      </c>
      <c r="J3" s="3">
        <v>0.0</v>
      </c>
      <c r="K3" s="2">
        <v>0.0</v>
      </c>
    </row>
    <row r="4" ht="15.0" customHeight="1">
      <c r="A4" s="3" t="s">
        <v>16</v>
      </c>
      <c r="B4" s="2">
        <v>4.0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3.0</v>
      </c>
      <c r="I4" s="2">
        <v>0.0</v>
      </c>
      <c r="J4" s="3">
        <v>0.0</v>
      </c>
      <c r="K4" s="2">
        <v>0.0</v>
      </c>
    </row>
    <row r="5" ht="15.0" customHeight="1">
      <c r="A5" s="2" t="s">
        <v>13</v>
      </c>
      <c r="B5" s="2">
        <v>4.0</v>
      </c>
      <c r="C5" s="2">
        <v>1.0</v>
      </c>
      <c r="D5" s="2">
        <v>3.0</v>
      </c>
      <c r="E5" s="2">
        <v>1.0</v>
      </c>
      <c r="F5" s="3">
        <v>0.0</v>
      </c>
      <c r="G5" s="2">
        <v>0.0</v>
      </c>
      <c r="H5" s="2">
        <v>2.0</v>
      </c>
      <c r="I5" s="2">
        <v>0.0</v>
      </c>
      <c r="J5" s="2">
        <v>1.0</v>
      </c>
      <c r="K5" s="3">
        <v>0.0</v>
      </c>
    </row>
    <row r="6" ht="15.0" customHeight="1">
      <c r="A6" s="2" t="s">
        <v>18</v>
      </c>
      <c r="B6" s="2">
        <v>3.0</v>
      </c>
      <c r="C6" s="2">
        <v>0.0</v>
      </c>
      <c r="D6" s="2">
        <v>0.0</v>
      </c>
      <c r="E6" s="3">
        <v>0.0</v>
      </c>
      <c r="F6" s="2">
        <v>0.0</v>
      </c>
      <c r="G6" s="3">
        <v>0.0</v>
      </c>
      <c r="H6" s="2">
        <v>1.0</v>
      </c>
      <c r="I6" s="2">
        <v>0.0</v>
      </c>
      <c r="J6" s="3">
        <v>0.0</v>
      </c>
      <c r="K6" s="2">
        <v>1.0</v>
      </c>
    </row>
    <row r="7" ht="15.0" customHeight="1">
      <c r="A7" s="2" t="s">
        <v>14</v>
      </c>
      <c r="B7" s="2">
        <v>3.0</v>
      </c>
      <c r="C7" s="2">
        <v>0.0</v>
      </c>
      <c r="D7" s="2">
        <v>2.0</v>
      </c>
      <c r="E7" s="2">
        <v>2.0</v>
      </c>
      <c r="F7" s="2">
        <v>0.0</v>
      </c>
      <c r="G7" s="2">
        <v>0.0</v>
      </c>
      <c r="H7" s="2">
        <v>3.0</v>
      </c>
      <c r="I7" s="2">
        <v>1.0</v>
      </c>
      <c r="J7" s="2">
        <v>0.0</v>
      </c>
      <c r="K7" s="2">
        <v>0.0</v>
      </c>
    </row>
    <row r="8" ht="15.0" customHeight="1">
      <c r="A8" s="2" t="s">
        <v>26</v>
      </c>
      <c r="B8" s="2">
        <v>4.0</v>
      </c>
      <c r="C8" s="2">
        <v>0.0</v>
      </c>
      <c r="D8" s="2">
        <v>1.0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3">
        <v>0.0</v>
      </c>
      <c r="K8" s="2">
        <v>0.0</v>
      </c>
    </row>
    <row r="9" ht="15.0" customHeight="1">
      <c r="A9" s="2" t="s">
        <v>24</v>
      </c>
      <c r="B9" s="2">
        <v>2.0</v>
      </c>
      <c r="C9" s="2">
        <v>2.0</v>
      </c>
      <c r="D9" s="2">
        <v>1.0</v>
      </c>
      <c r="E9" s="3">
        <v>0.0</v>
      </c>
      <c r="F9" s="3">
        <v>0.0</v>
      </c>
      <c r="G9" s="3">
        <v>0.0</v>
      </c>
      <c r="H9" s="2">
        <v>0.0</v>
      </c>
      <c r="I9" s="2">
        <v>1.0</v>
      </c>
      <c r="J9" s="3">
        <v>0.0</v>
      </c>
      <c r="K9" s="3">
        <v>0.0</v>
      </c>
    </row>
    <row r="10" ht="15.0" customHeight="1">
      <c r="A10" s="2" t="s">
        <v>19</v>
      </c>
      <c r="B10" s="2">
        <v>3.0</v>
      </c>
      <c r="C10" s="2">
        <v>2.0</v>
      </c>
      <c r="D10" s="2">
        <v>2.0</v>
      </c>
      <c r="E10" s="2">
        <v>1.0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23</v>
      </c>
      <c r="B11" s="1">
        <f t="shared" ref="B11:K11" si="1">SUM(B2:B10)</f>
        <v>30</v>
      </c>
      <c r="C11" s="1">
        <f t="shared" si="1"/>
        <v>12</v>
      </c>
      <c r="D11" s="1">
        <f t="shared" si="1"/>
        <v>16</v>
      </c>
      <c r="E11" s="1">
        <f t="shared" si="1"/>
        <v>4</v>
      </c>
      <c r="F11" s="1">
        <f t="shared" si="1"/>
        <v>1</v>
      </c>
      <c r="G11" s="1">
        <f t="shared" si="1"/>
        <v>0</v>
      </c>
      <c r="H11" s="1">
        <f t="shared" si="1"/>
        <v>12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1.0</v>
      </c>
      <c r="D2" s="2">
        <v>2.0</v>
      </c>
      <c r="E2" s="2">
        <v>2.0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14</v>
      </c>
      <c r="B3" s="2">
        <v>4.0</v>
      </c>
      <c r="C3" s="2">
        <v>1.0</v>
      </c>
      <c r="D3" s="2">
        <v>1.0</v>
      </c>
      <c r="E3" s="2">
        <v>1.0</v>
      </c>
      <c r="F3" s="3">
        <v>0.0</v>
      </c>
      <c r="G3" s="2">
        <v>0.0</v>
      </c>
      <c r="H3" s="2">
        <v>2.0</v>
      </c>
      <c r="I3" s="2">
        <v>0.0</v>
      </c>
      <c r="J3" s="3">
        <v>0.0</v>
      </c>
      <c r="K3" s="2">
        <v>0.0</v>
      </c>
    </row>
    <row r="4" ht="15.0" customHeight="1">
      <c r="A4" s="3" t="s">
        <v>16</v>
      </c>
      <c r="B4" s="2">
        <v>4.0</v>
      </c>
      <c r="C4" s="2">
        <v>1.0</v>
      </c>
      <c r="D4" s="2">
        <v>2.0</v>
      </c>
      <c r="E4" s="2">
        <v>0.0</v>
      </c>
      <c r="F4" s="3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15</v>
      </c>
      <c r="B5" s="2">
        <v>4.0</v>
      </c>
      <c r="C5" s="2">
        <v>2.0</v>
      </c>
      <c r="D5" s="2">
        <v>2.0</v>
      </c>
      <c r="E5" s="2">
        <v>0.0</v>
      </c>
      <c r="F5" s="3">
        <v>0.0</v>
      </c>
      <c r="G5" s="2">
        <v>0.0</v>
      </c>
      <c r="H5" s="2">
        <v>1.0</v>
      </c>
      <c r="I5" s="2">
        <v>0.0</v>
      </c>
      <c r="J5" s="3">
        <v>0.0</v>
      </c>
      <c r="K5" s="3">
        <v>0.0</v>
      </c>
    </row>
    <row r="6" ht="15.0" customHeight="1">
      <c r="A6" s="2" t="s">
        <v>17</v>
      </c>
      <c r="B6" s="2">
        <v>4.0</v>
      </c>
      <c r="C6" s="2">
        <v>0.0</v>
      </c>
      <c r="D6" s="2">
        <v>3.0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13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3" t="s">
        <v>20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3">
        <v>0.0</v>
      </c>
      <c r="H8" s="2">
        <v>2.0</v>
      </c>
      <c r="I8" s="3">
        <v>0.0</v>
      </c>
      <c r="J8" s="3">
        <v>0.0</v>
      </c>
      <c r="K8" s="2">
        <v>1.0</v>
      </c>
    </row>
    <row r="9" ht="15.0" customHeight="1">
      <c r="A9" s="2" t="s">
        <v>19</v>
      </c>
      <c r="B9" s="2">
        <v>4.0</v>
      </c>
      <c r="C9" s="2">
        <v>0.0</v>
      </c>
      <c r="D9" s="2">
        <v>2.0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27</v>
      </c>
      <c r="B10" s="2">
        <v>4.0</v>
      </c>
      <c r="C10" s="2">
        <v>1.0</v>
      </c>
      <c r="D10" s="2">
        <v>1.0</v>
      </c>
      <c r="E10" s="2">
        <v>0.0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23</v>
      </c>
      <c r="B11" s="1">
        <f t="shared" ref="B11:K11" si="1">SUM(B2:B10)</f>
        <v>34</v>
      </c>
      <c r="C11" s="1">
        <f t="shared" si="1"/>
        <v>6</v>
      </c>
      <c r="D11" s="1">
        <f t="shared" si="1"/>
        <v>15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1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3.0</v>
      </c>
      <c r="C2" s="2">
        <v>0.0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28</v>
      </c>
      <c r="B3" s="2">
        <v>3.0</v>
      </c>
      <c r="C3" s="2">
        <v>1.0</v>
      </c>
      <c r="D3" s="2">
        <v>2.0</v>
      </c>
      <c r="E3" s="2">
        <v>0.0</v>
      </c>
      <c r="F3" s="3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14</v>
      </c>
      <c r="B4" s="2">
        <v>3.0</v>
      </c>
      <c r="C4" s="2">
        <v>1.0</v>
      </c>
      <c r="D4" s="2">
        <v>1.0</v>
      </c>
      <c r="E4" s="2">
        <v>0.0</v>
      </c>
      <c r="F4" s="3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15</v>
      </c>
      <c r="B5" s="2">
        <v>2.0</v>
      </c>
      <c r="C5" s="2">
        <v>1.0</v>
      </c>
      <c r="D5" s="2">
        <v>2.0</v>
      </c>
      <c r="E5" s="2">
        <v>1.0</v>
      </c>
      <c r="F5" s="3">
        <v>0.0</v>
      </c>
      <c r="G5" s="2">
        <v>0.0</v>
      </c>
      <c r="H5" s="2">
        <v>1.0</v>
      </c>
      <c r="I5" s="2">
        <v>0.0</v>
      </c>
      <c r="J5" s="3">
        <v>0.0</v>
      </c>
      <c r="K5" s="3">
        <v>0.0</v>
      </c>
    </row>
    <row r="6" ht="15.0" customHeight="1">
      <c r="A6" s="2" t="s">
        <v>17</v>
      </c>
      <c r="B6" s="2">
        <v>2.0</v>
      </c>
      <c r="C6" s="2">
        <v>0.0</v>
      </c>
      <c r="D6" s="2">
        <v>1.0</v>
      </c>
      <c r="E6" s="3">
        <v>0.0</v>
      </c>
      <c r="F6" s="2">
        <v>1.0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19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3">
        <v>0.0</v>
      </c>
      <c r="H7" s="2">
        <v>0.0</v>
      </c>
      <c r="I7" s="3">
        <v>0.0</v>
      </c>
      <c r="J7" s="3">
        <v>0.0</v>
      </c>
      <c r="K7" s="3">
        <v>0.0</v>
      </c>
    </row>
    <row r="8" ht="15.0" customHeight="1">
      <c r="A8" s="2" t="s">
        <v>27</v>
      </c>
      <c r="B8" s="2">
        <v>2.0</v>
      </c>
      <c r="C8" s="2">
        <v>0.0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0.0</v>
      </c>
      <c r="J8" s="3">
        <v>0.0</v>
      </c>
      <c r="K8" s="3">
        <v>0.0</v>
      </c>
    </row>
    <row r="9" ht="15.0" customHeight="1">
      <c r="A9" s="2" t="s">
        <v>21</v>
      </c>
      <c r="B9" s="2">
        <v>2.0</v>
      </c>
      <c r="C9" s="2">
        <v>0.0</v>
      </c>
      <c r="D9" s="2">
        <v>0.0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1" t="s">
        <v>23</v>
      </c>
      <c r="B10" s="1">
        <f t="shared" ref="B10:K10" si="1">SUM(B2:B9)</f>
        <v>19</v>
      </c>
      <c r="C10" s="1">
        <f t="shared" si="1"/>
        <v>3</v>
      </c>
      <c r="D10" s="1">
        <f t="shared" si="1"/>
        <v>7</v>
      </c>
      <c r="E10" s="1">
        <f t="shared" si="1"/>
        <v>1</v>
      </c>
      <c r="F10" s="1">
        <f t="shared" si="1"/>
        <v>1</v>
      </c>
      <c r="G10" s="1">
        <f t="shared" si="1"/>
        <v>0</v>
      </c>
      <c r="H10" s="1">
        <f t="shared" si="1"/>
        <v>3</v>
      </c>
      <c r="I10" s="1">
        <f t="shared" si="1"/>
        <v>0</v>
      </c>
      <c r="J10" s="1">
        <f t="shared" si="1"/>
        <v>0</v>
      </c>
      <c r="K10" s="1">
        <f t="shared" si="1"/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3.0</v>
      </c>
      <c r="C2" s="2">
        <v>2.0</v>
      </c>
      <c r="D2" s="2">
        <v>2.0</v>
      </c>
      <c r="E2" s="2">
        <v>1.0</v>
      </c>
      <c r="F2" s="3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28</v>
      </c>
      <c r="B3" s="2">
        <v>3.0</v>
      </c>
      <c r="C3" s="2">
        <v>0.0</v>
      </c>
      <c r="D3" s="2">
        <v>2.0</v>
      </c>
      <c r="E3" s="2">
        <v>0.0</v>
      </c>
      <c r="F3" s="3">
        <v>0.0</v>
      </c>
      <c r="G3" s="2">
        <v>0.0</v>
      </c>
      <c r="H3" s="2">
        <v>1.0</v>
      </c>
      <c r="I3" s="2">
        <v>0.0</v>
      </c>
      <c r="J3" s="3">
        <v>0.0</v>
      </c>
      <c r="K3" s="2">
        <v>1.0</v>
      </c>
    </row>
    <row r="4" ht="15.0" customHeight="1">
      <c r="A4" s="2" t="s">
        <v>13</v>
      </c>
      <c r="B4" s="2">
        <v>4.0</v>
      </c>
      <c r="C4" s="2">
        <v>0.0</v>
      </c>
      <c r="D4" s="2">
        <v>2.0</v>
      </c>
      <c r="E4" s="2">
        <v>0.0</v>
      </c>
      <c r="F4" s="3">
        <v>0.0</v>
      </c>
      <c r="G4" s="2">
        <v>0.0</v>
      </c>
      <c r="H4" s="2">
        <v>2.0</v>
      </c>
      <c r="I4" s="2">
        <v>0.0</v>
      </c>
      <c r="J4" s="3">
        <v>0.0</v>
      </c>
      <c r="K4" s="2">
        <v>0.0</v>
      </c>
    </row>
    <row r="5" ht="15.0" customHeight="1">
      <c r="A5" s="3" t="s">
        <v>16</v>
      </c>
      <c r="B5" s="2">
        <v>3.0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3">
        <v>0.0</v>
      </c>
      <c r="K5" s="3">
        <v>0.0</v>
      </c>
    </row>
    <row r="6" ht="15.0" customHeight="1">
      <c r="A6" s="2" t="s">
        <v>17</v>
      </c>
      <c r="B6" s="2">
        <v>3.0</v>
      </c>
      <c r="C6" s="2">
        <v>0.0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3" t="s">
        <v>24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3">
        <v>0.0</v>
      </c>
      <c r="H7" s="2">
        <v>0.0</v>
      </c>
      <c r="I7" s="3">
        <v>0.0</v>
      </c>
      <c r="J7" s="3">
        <v>0.0</v>
      </c>
      <c r="K7" s="3">
        <v>0.0</v>
      </c>
    </row>
    <row r="8" ht="15.0" customHeight="1">
      <c r="A8" s="2" t="s">
        <v>14</v>
      </c>
      <c r="B8" s="2">
        <v>3.0</v>
      </c>
      <c r="C8" s="2">
        <v>0.0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0.0</v>
      </c>
      <c r="J8" s="3">
        <v>0.0</v>
      </c>
      <c r="K8" s="3">
        <v>0.0</v>
      </c>
    </row>
    <row r="9" ht="15.0" customHeight="1">
      <c r="A9" s="2" t="s">
        <v>27</v>
      </c>
      <c r="B9" s="2">
        <v>3.0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2" t="s">
        <v>21</v>
      </c>
      <c r="B10" s="2">
        <v>2.0</v>
      </c>
      <c r="C10" s="2">
        <v>1.0</v>
      </c>
      <c r="D10" s="2">
        <v>0.0</v>
      </c>
      <c r="E10" s="3">
        <v>0.0</v>
      </c>
      <c r="F10" s="3">
        <v>0.0</v>
      </c>
      <c r="G10" s="3">
        <v>0.0</v>
      </c>
      <c r="H10" s="2">
        <v>0.0</v>
      </c>
      <c r="I10" s="2">
        <v>1.0</v>
      </c>
      <c r="J10" s="3">
        <v>0.0</v>
      </c>
      <c r="K10" s="3">
        <v>0.0</v>
      </c>
    </row>
    <row r="11" ht="15.0" customHeight="1">
      <c r="A11" s="2" t="s">
        <v>12</v>
      </c>
      <c r="B11" s="2">
        <v>3.0</v>
      </c>
      <c r="C11" s="2">
        <v>1.0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0.0</v>
      </c>
      <c r="J11" s="3">
        <v>0.0</v>
      </c>
      <c r="K11" s="3">
        <v>0.0</v>
      </c>
    </row>
    <row r="12" ht="15.0" customHeight="1">
      <c r="A12" s="1" t="s">
        <v>23</v>
      </c>
      <c r="B12" s="1">
        <f t="shared" ref="B12:K12" si="1">SUM(B2:B11)</f>
        <v>30</v>
      </c>
      <c r="C12" s="1">
        <f t="shared" si="1"/>
        <v>4</v>
      </c>
      <c r="D12" s="1">
        <f t="shared" si="1"/>
        <v>13</v>
      </c>
      <c r="E12" s="1">
        <f t="shared" si="1"/>
        <v>1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2</v>
      </c>
      <c r="J12" s="1">
        <f t="shared" si="1"/>
        <v>0</v>
      </c>
      <c r="K12" s="1">
        <f t="shared" si="1"/>
        <v>1</v>
      </c>
    </row>
  </sheetData>
  <drawing r:id="rId1"/>
</worksheet>
</file>