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5600" windowHeight="14920" tabRatio="500"/>
  </bookViews>
  <sheets>
    <sheet name="Spring 2016 06.01" sheetId="16" r:id="rId1"/>
    <sheet name="Spring 2016 05.25" sheetId="1" r:id="rId2"/>
    <sheet name="Spring 2016 05.18" sheetId="2" r:id="rId3"/>
    <sheet name="Spring 2016 05.11" sheetId="3" r:id="rId4"/>
    <sheet name="Spring 2016 05.04" sheetId="4" r:id="rId5"/>
    <sheet name="Spring 2016 04.27" sheetId="5" r:id="rId6"/>
    <sheet name="Spring 2016 04.20" sheetId="6" r:id="rId7"/>
    <sheet name="Spring 2016 04.13" sheetId="7" r:id="rId8"/>
    <sheet name="Fall 2015 09.09" sheetId="8" r:id="rId9"/>
    <sheet name="Fall 2015 09.16" sheetId="9" r:id="rId10"/>
    <sheet name="Fall 2015 09.23" sheetId="10" r:id="rId11"/>
    <sheet name="Fall 2015 10.07" sheetId="11" r:id="rId12"/>
    <sheet name="Fall 2015 10.14" sheetId="12" r:id="rId13"/>
    <sheet name="Fall 2015 10.21" sheetId="13" r:id="rId14"/>
    <sheet name="Fall 2015 10.28" sheetId="14" r:id="rId15"/>
    <sheet name="Tournament Fall 2015" sheetId="15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6" l="1"/>
  <c r="J13" i="16"/>
  <c r="I13" i="16"/>
  <c r="H13" i="16"/>
  <c r="G13" i="16"/>
  <c r="F13" i="16"/>
  <c r="E13" i="16"/>
  <c r="D13" i="16"/>
  <c r="C13" i="16"/>
  <c r="B13" i="16"/>
  <c r="K5" i="15"/>
  <c r="K10" i="15"/>
  <c r="K13" i="15"/>
  <c r="J5" i="15"/>
  <c r="J11" i="15"/>
  <c r="J13" i="15"/>
  <c r="I2" i="15"/>
  <c r="I3" i="15"/>
  <c r="I13" i="15"/>
  <c r="H2" i="15"/>
  <c r="H4" i="15"/>
  <c r="H5" i="15"/>
  <c r="H6" i="15"/>
  <c r="H10" i="15"/>
  <c r="H11" i="15"/>
  <c r="H12" i="15"/>
  <c r="H13" i="15"/>
  <c r="G2" i="15"/>
  <c r="G4" i="15"/>
  <c r="G13" i="15"/>
  <c r="F9" i="15"/>
  <c r="F10" i="15"/>
  <c r="F13" i="15"/>
  <c r="E4" i="15"/>
  <c r="E5" i="15"/>
  <c r="E13" i="15"/>
  <c r="D2" i="15"/>
  <c r="D3" i="15"/>
  <c r="D4" i="15"/>
  <c r="D5" i="15"/>
  <c r="D6" i="15"/>
  <c r="D7" i="15"/>
  <c r="D8" i="15"/>
  <c r="D9" i="15"/>
  <c r="D10" i="15"/>
  <c r="D11" i="15"/>
  <c r="D12" i="15"/>
  <c r="D13" i="15"/>
  <c r="C2" i="15"/>
  <c r="C3" i="15"/>
  <c r="C4" i="15"/>
  <c r="C7" i="15"/>
  <c r="C8" i="15"/>
  <c r="C9" i="15"/>
  <c r="C10" i="15"/>
  <c r="C11" i="15"/>
  <c r="C13" i="15"/>
  <c r="B2" i="15"/>
  <c r="B3" i="15"/>
  <c r="B4" i="15"/>
  <c r="B5" i="15"/>
  <c r="B6" i="15"/>
  <c r="B7" i="15"/>
  <c r="B8" i="15"/>
  <c r="B9" i="15"/>
  <c r="B10" i="15"/>
  <c r="B11" i="15"/>
  <c r="B12" i="15"/>
  <c r="B13" i="15"/>
  <c r="K12" i="14"/>
  <c r="J12" i="14"/>
  <c r="I12" i="14"/>
  <c r="H12" i="14"/>
  <c r="G12" i="14"/>
  <c r="F12" i="14"/>
  <c r="E12" i="14"/>
  <c r="D12" i="14"/>
  <c r="C12" i="14"/>
  <c r="B12" i="14"/>
  <c r="K12" i="13"/>
  <c r="J12" i="13"/>
  <c r="I12" i="13"/>
  <c r="H12" i="13"/>
  <c r="G12" i="13"/>
  <c r="F12" i="13"/>
  <c r="E12" i="13"/>
  <c r="D12" i="13"/>
  <c r="C12" i="13"/>
  <c r="B12" i="13"/>
  <c r="K14" i="12"/>
  <c r="J14" i="12"/>
  <c r="I14" i="12"/>
  <c r="H14" i="12"/>
  <c r="G14" i="12"/>
  <c r="F14" i="12"/>
  <c r="E14" i="12"/>
  <c r="D14" i="12"/>
  <c r="C14" i="12"/>
  <c r="B14" i="12"/>
  <c r="K14" i="11"/>
  <c r="J14" i="11"/>
  <c r="I14" i="11"/>
  <c r="H14" i="11"/>
  <c r="G14" i="11"/>
  <c r="F14" i="11"/>
  <c r="E14" i="11"/>
  <c r="D14" i="11"/>
  <c r="C14" i="11"/>
  <c r="B14" i="11"/>
  <c r="K15" i="10"/>
  <c r="J15" i="10"/>
  <c r="I15" i="10"/>
  <c r="H15" i="10"/>
  <c r="G15" i="10"/>
  <c r="F15" i="10"/>
  <c r="E15" i="10"/>
  <c r="D15" i="10"/>
  <c r="C15" i="10"/>
  <c r="B15" i="10"/>
  <c r="K13" i="9"/>
  <c r="J13" i="9"/>
  <c r="I13" i="9"/>
  <c r="H13" i="9"/>
  <c r="G13" i="9"/>
  <c r="F13" i="9"/>
  <c r="E13" i="9"/>
  <c r="D13" i="9"/>
  <c r="C13" i="9"/>
  <c r="B13" i="9"/>
  <c r="K12" i="8"/>
  <c r="J12" i="8"/>
  <c r="I12" i="8"/>
  <c r="H12" i="8"/>
  <c r="G12" i="8"/>
  <c r="F12" i="8"/>
  <c r="E12" i="8"/>
  <c r="D12" i="8"/>
  <c r="C12" i="8"/>
  <c r="B12" i="8"/>
  <c r="K15" i="7"/>
  <c r="J15" i="7"/>
  <c r="I15" i="7"/>
  <c r="H15" i="7"/>
  <c r="G15" i="7"/>
  <c r="F15" i="7"/>
  <c r="E15" i="7"/>
  <c r="D15" i="7"/>
  <c r="C15" i="7"/>
  <c r="B15" i="7"/>
  <c r="K12" i="6"/>
  <c r="J12" i="6"/>
  <c r="I12" i="6"/>
  <c r="H12" i="6"/>
  <c r="G12" i="6"/>
  <c r="F12" i="6"/>
  <c r="E12" i="6"/>
  <c r="D12" i="6"/>
  <c r="C12" i="6"/>
  <c r="B12" i="6"/>
  <c r="K12" i="5"/>
  <c r="J12" i="5"/>
  <c r="I12" i="5"/>
  <c r="H12" i="5"/>
  <c r="G12" i="5"/>
  <c r="F12" i="5"/>
  <c r="E12" i="5"/>
  <c r="D12" i="5"/>
  <c r="C12" i="5"/>
  <c r="B12" i="5"/>
  <c r="K11" i="4"/>
  <c r="J11" i="4"/>
  <c r="I11" i="4"/>
  <c r="H11" i="4"/>
  <c r="G11" i="4"/>
  <c r="F11" i="4"/>
  <c r="E11" i="4"/>
  <c r="D11" i="4"/>
  <c r="C11" i="4"/>
  <c r="B11" i="4"/>
  <c r="K14" i="3"/>
  <c r="J14" i="3"/>
  <c r="I14" i="3"/>
  <c r="H14" i="3"/>
  <c r="G14" i="3"/>
  <c r="F14" i="3"/>
  <c r="E14" i="3"/>
  <c r="D14" i="3"/>
  <c r="C14" i="3"/>
  <c r="B14" i="3"/>
  <c r="K13" i="2"/>
  <c r="J13" i="2"/>
  <c r="I13" i="2"/>
  <c r="H13" i="2"/>
  <c r="G13" i="2"/>
  <c r="F13" i="2"/>
  <c r="E13" i="2"/>
  <c r="D13" i="2"/>
  <c r="C13" i="2"/>
  <c r="B13" i="2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<sst xmlns="http://schemas.openxmlformats.org/spreadsheetml/2006/main" count="369" uniqueCount="34">
  <si>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</si>
  <si>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</si>
  <si>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</si>
  <si>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</si>
  <si>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</si>
  <si>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</si>
  <si>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</si>
  <si>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</si>
  <si>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</si>
  <si>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</si>
  <si>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</si>
  <si>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</si>
  <si>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Qaiser Patel</t>
  </si>
  <si>
    <t>Oliver Patton</t>
  </si>
  <si>
    <t>Luke Heuer</t>
  </si>
  <si>
    <t>Joe Edwards</t>
  </si>
  <si>
    <t>Rich Squitieri</t>
  </si>
  <si>
    <t>Nick Mirman</t>
  </si>
  <si>
    <t>Brandon Tautges</t>
  </si>
  <si>
    <t>Scott Richardson</t>
  </si>
  <si>
    <t>Amory Meltzer</t>
  </si>
  <si>
    <t>Gordon Walker</t>
  </si>
  <si>
    <t>Matt Turner</t>
  </si>
  <si>
    <t>Total:</t>
  </si>
  <si>
    <t>Nick Hanten</t>
  </si>
  <si>
    <t>Paul Tisher</t>
  </si>
  <si>
    <t>Nick Hurlburt</t>
  </si>
  <si>
    <t>Doug Banda</t>
  </si>
  <si>
    <t>Derek Bayes</t>
  </si>
  <si>
    <t>Charlie Henschen</t>
  </si>
  <si>
    <t>Brett Smith</t>
  </si>
  <si>
    <t>Mike Fanelli</t>
  </si>
  <si>
    <t>Andrew Scott</t>
  </si>
  <si>
    <t>Zac Chestnut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</si>
</sst>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1"/>
      <name val="Arial"/>
    </font>
    <font>
      <sz val="10"/>
      <name val="Arial"/>
    </font>
    <font>
      <sz val="1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/>
    <xf numFmtId="0" fontId="3" fillId="0" borderId="1" xfId="0" applyFont="1" applyBorder="1"/>
    <xf numFmtId="0" fontId="3" fillId="0" borderId="1" xfId="0" applyFont="1" applyBorder="1" applyAlignme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="125" zoomScaleNormal="125" zoomScalePageLayoutView="125" workbookViewId="0">
      <selection activeCell="C2" sqref="C2"/>
    </sheetView>
  </sheetViews>
  <sheetFormatPr baseColWidth="10" defaultColWidth="17.33203125" defaultRowHeight="15" customHeight="1" x14ac:dyDescent="0"/>
  <cols>
    <col min="1" max="1" width="15.1640625" customWidth="1"/>
    <col min="2" max="2" width="4" customWidth="1"/>
    <col min="3" max="3" width="3.1640625" customWidth="1"/>
    <col min="4" max="4" width="3.33203125" customWidth="1"/>
    <col min="5" max="6" width="3.5" customWidth="1"/>
    <col min="7" max="7" width="4" customWidth="1"/>
    <col min="8" max="8" width="4.5" customWidth="1"/>
    <col min="9" max="9" width="4" customWidth="1"/>
    <col min="10" max="10" width="2.5" customWidth="1"/>
    <col min="11" max="11" width="5.3320312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>
      <c r="A2" s="2" t="s">
        <v>11</v>
      </c>
      <c r="B2" s="2">
        <v>3</v>
      </c>
      <c r="C2" s="2">
        <v>1</v>
      </c>
      <c r="D2" s="2">
        <v>2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5" customHeight="1">
      <c r="A3" s="2" t="s">
        <v>12</v>
      </c>
      <c r="B3" s="2">
        <v>3</v>
      </c>
      <c r="C3" s="2">
        <v>1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5" customHeight="1">
      <c r="A4" s="2" t="s">
        <v>13</v>
      </c>
      <c r="B4" s="2">
        <v>3</v>
      </c>
      <c r="C4" s="2">
        <v>2</v>
      </c>
      <c r="D4" s="2">
        <v>2</v>
      </c>
      <c r="E4" s="2">
        <v>1</v>
      </c>
      <c r="F4" s="2">
        <v>0</v>
      </c>
      <c r="G4" s="2">
        <v>1</v>
      </c>
      <c r="H4" s="2">
        <v>2</v>
      </c>
      <c r="I4" s="2">
        <v>0</v>
      </c>
      <c r="J4" s="2">
        <v>0</v>
      </c>
      <c r="K4" s="2">
        <v>0</v>
      </c>
    </row>
    <row r="5" spans="1:11" ht="15" customHeight="1">
      <c r="A5" s="2" t="s">
        <v>14</v>
      </c>
      <c r="B5" s="2">
        <v>3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</row>
    <row r="6" spans="1:11" ht="15" customHeight="1">
      <c r="A6" s="2" t="s">
        <v>15</v>
      </c>
      <c r="B6" s="2">
        <v>2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2</v>
      </c>
      <c r="I6" s="2">
        <v>0</v>
      </c>
      <c r="J6" s="2">
        <v>0</v>
      </c>
      <c r="K6" s="2">
        <v>0</v>
      </c>
    </row>
    <row r="7" spans="1:11" ht="15" customHeight="1">
      <c r="A7" s="2" t="s">
        <v>16</v>
      </c>
      <c r="B7" s="2">
        <v>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5" customHeight="1">
      <c r="A8" s="2" t="s">
        <v>17</v>
      </c>
      <c r="B8" s="2">
        <v>2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ht="15" customHeight="1">
      <c r="A9" s="2" t="s">
        <v>19</v>
      </c>
      <c r="B9" s="2">
        <v>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  <c r="K9" s="2">
        <v>0</v>
      </c>
    </row>
    <row r="10" spans="1:11" ht="15" customHeight="1">
      <c r="A10" s="2" t="s">
        <v>20</v>
      </c>
      <c r="B10" s="2">
        <v>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</row>
    <row r="11" spans="1:11" ht="15" customHeight="1">
      <c r="A11" s="2" t="s">
        <v>21</v>
      </c>
      <c r="B11" s="2">
        <v>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ht="15" customHeight="1">
      <c r="A12" s="2" t="s">
        <v>22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</row>
    <row r="13" spans="1:11" ht="15" customHeight="1">
      <c r="A13" s="1" t="s">
        <v>23</v>
      </c>
      <c r="B13" s="1">
        <f t="shared" ref="B13:K13" si="0">SUM(B2:B12)</f>
        <v>25</v>
      </c>
      <c r="C13" s="1">
        <f t="shared" si="0"/>
        <v>5</v>
      </c>
      <c r="D13" s="1">
        <f t="shared" si="0"/>
        <v>8</v>
      </c>
      <c r="E13" s="1">
        <f t="shared" si="0"/>
        <v>1</v>
      </c>
      <c r="F13" s="1">
        <f t="shared" si="0"/>
        <v>0</v>
      </c>
      <c r="G13" s="1">
        <f t="shared" si="0"/>
        <v>1</v>
      </c>
      <c r="H13" s="1">
        <f t="shared" si="0"/>
        <v>5</v>
      </c>
      <c r="I13" s="1">
        <f t="shared" si="0"/>
        <v>1</v>
      </c>
      <c r="J13" s="1">
        <f t="shared" si="0"/>
        <v>2</v>
      </c>
      <c r="K13" s="1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v>2</v>
      </c>
      <c r="C2" s="3">
        <v>3</v>
      </c>
      <c r="D2" s="3">
        <v>2</v>
      </c>
      <c r="E2" s="3">
        <v>0</v>
      </c>
      <c r="F2" s="3">
        <v>0</v>
      </c>
      <c r="G2" s="3">
        <v>0</v>
      </c>
      <c r="H2" s="3">
        <v>0</v>
      </c>
      <c r="I2" s="3">
        <v>2</v>
      </c>
      <c r="J2" s="3">
        <v>0</v>
      </c>
      <c r="K2" s="3">
        <v>0</v>
      </c>
    </row>
    <row r="3" spans="1:11" ht="15.75" customHeight="1">
      <c r="A3" s="3" t="s">
        <v>13</v>
      </c>
      <c r="B3" s="3">
        <v>4</v>
      </c>
      <c r="C3" s="3">
        <v>3</v>
      </c>
      <c r="D3" s="3">
        <v>3</v>
      </c>
      <c r="E3" s="3">
        <v>2</v>
      </c>
      <c r="F3" s="3">
        <v>0</v>
      </c>
      <c r="G3" s="3">
        <v>0</v>
      </c>
      <c r="H3" s="3">
        <v>2</v>
      </c>
      <c r="I3" s="3">
        <v>0</v>
      </c>
      <c r="J3" s="3">
        <v>0</v>
      </c>
      <c r="K3" s="3">
        <v>0</v>
      </c>
    </row>
    <row r="4" spans="1:11" ht="15.75" customHeight="1">
      <c r="A4" s="3" t="s">
        <v>14</v>
      </c>
      <c r="B4" s="3">
        <v>4</v>
      </c>
      <c r="C4" s="3">
        <v>1</v>
      </c>
      <c r="D4" s="3">
        <v>3</v>
      </c>
      <c r="E4" s="3">
        <v>0</v>
      </c>
      <c r="F4" s="3">
        <v>3</v>
      </c>
      <c r="G4" s="3">
        <v>0</v>
      </c>
      <c r="H4" s="3">
        <v>5</v>
      </c>
      <c r="I4" s="3">
        <v>0</v>
      </c>
      <c r="J4" s="3">
        <v>0</v>
      </c>
      <c r="K4" s="3">
        <v>0</v>
      </c>
    </row>
    <row r="5" spans="1:11" ht="15.75" customHeight="1">
      <c r="A5" s="3" t="s">
        <v>16</v>
      </c>
      <c r="B5" s="3">
        <v>4</v>
      </c>
      <c r="C5" s="3">
        <v>2</v>
      </c>
      <c r="D5" s="3">
        <v>3</v>
      </c>
      <c r="E5" s="3">
        <v>0</v>
      </c>
      <c r="F5" s="3">
        <v>0</v>
      </c>
      <c r="G5" s="3">
        <v>0</v>
      </c>
      <c r="H5" s="3">
        <v>3</v>
      </c>
      <c r="I5" s="3">
        <v>0</v>
      </c>
      <c r="J5" s="3">
        <v>0</v>
      </c>
      <c r="K5" s="3">
        <v>0</v>
      </c>
    </row>
    <row r="6" spans="1:11" ht="15.75" customHeight="1">
      <c r="A6" s="3" t="s">
        <v>24</v>
      </c>
      <c r="B6" s="3">
        <v>4</v>
      </c>
      <c r="C6" s="3">
        <v>1</v>
      </c>
      <c r="D6" s="3">
        <v>2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</row>
    <row r="7" spans="1:11" ht="15.75" customHeight="1">
      <c r="A7" s="3" t="s">
        <v>29</v>
      </c>
      <c r="B7" s="3">
        <v>3</v>
      </c>
      <c r="C7" s="3">
        <v>2</v>
      </c>
      <c r="D7" s="3">
        <v>2</v>
      </c>
      <c r="E7" s="3">
        <v>0</v>
      </c>
      <c r="F7" s="3">
        <v>1</v>
      </c>
      <c r="G7" s="3">
        <v>0</v>
      </c>
      <c r="H7" s="3">
        <v>2</v>
      </c>
      <c r="I7" s="3">
        <v>0</v>
      </c>
      <c r="J7" s="3">
        <v>0</v>
      </c>
      <c r="K7" s="3">
        <v>0</v>
      </c>
    </row>
    <row r="8" spans="1:11" ht="15.75" customHeight="1">
      <c r="A8" s="3" t="s">
        <v>19</v>
      </c>
      <c r="B8" s="3">
        <v>3</v>
      </c>
      <c r="C8" s="3">
        <v>0</v>
      </c>
      <c r="D8" s="3">
        <v>1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0</v>
      </c>
    </row>
    <row r="9" spans="1:11" ht="15.75" customHeight="1">
      <c r="A9" s="3" t="s">
        <v>20</v>
      </c>
      <c r="B9" s="3">
        <v>3</v>
      </c>
      <c r="C9" s="3">
        <v>2</v>
      </c>
      <c r="D9" s="3">
        <v>2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</row>
    <row r="10" spans="1:11" ht="15.75" customHeight="1">
      <c r="A10" s="3" t="s">
        <v>21</v>
      </c>
      <c r="B10" s="3">
        <v>3</v>
      </c>
      <c r="C10" s="3">
        <v>1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</row>
    <row r="11" spans="1:11" ht="15.75" customHeight="1">
      <c r="A11" s="3" t="s">
        <v>30</v>
      </c>
      <c r="B11" s="3">
        <v>3</v>
      </c>
      <c r="C11" s="3">
        <v>2</v>
      </c>
      <c r="D11" s="3">
        <v>3</v>
      </c>
      <c r="E11" s="3">
        <v>2</v>
      </c>
      <c r="F11" s="3">
        <v>0</v>
      </c>
      <c r="G11" s="3">
        <v>0</v>
      </c>
      <c r="H11" s="3">
        <v>3</v>
      </c>
      <c r="I11" s="3">
        <v>0</v>
      </c>
      <c r="J11" s="3">
        <v>0</v>
      </c>
      <c r="K11" s="3">
        <v>0</v>
      </c>
    </row>
    <row r="12" spans="1:11" ht="15.75" customHeight="1">
      <c r="A12" s="3" t="s">
        <v>31</v>
      </c>
      <c r="B12" s="3">
        <v>3</v>
      </c>
      <c r="C12" s="3">
        <v>1</v>
      </c>
      <c r="D12" s="3">
        <v>1</v>
      </c>
      <c r="E12" s="3">
        <v>0</v>
      </c>
      <c r="F12" s="3">
        <v>0</v>
      </c>
      <c r="G12" s="3">
        <v>0</v>
      </c>
      <c r="H12" s="3">
        <v>1</v>
      </c>
      <c r="I12" s="3">
        <v>1</v>
      </c>
      <c r="J12" s="3">
        <v>0</v>
      </c>
      <c r="K12" s="3">
        <v>0</v>
      </c>
    </row>
    <row r="13" spans="1:11" ht="15.75" customHeight="1">
      <c r="A13" s="1" t="s">
        <v>23</v>
      </c>
      <c r="B13" s="1">
        <f t="shared" ref="B13:K13" si="0">SUM(B2:B12)</f>
        <v>36</v>
      </c>
      <c r="C13" s="1">
        <f t="shared" si="0"/>
        <v>18</v>
      </c>
      <c r="D13" s="1">
        <f t="shared" si="0"/>
        <v>23</v>
      </c>
      <c r="E13" s="1">
        <f t="shared" si="0"/>
        <v>4</v>
      </c>
      <c r="F13" s="1">
        <f t="shared" si="0"/>
        <v>4</v>
      </c>
      <c r="G13" s="1">
        <f t="shared" si="0"/>
        <v>0</v>
      </c>
      <c r="H13" s="1">
        <f t="shared" si="0"/>
        <v>18</v>
      </c>
      <c r="I13" s="1">
        <f t="shared" si="0"/>
        <v>3</v>
      </c>
      <c r="J13" s="1">
        <f t="shared" si="0"/>
        <v>0</v>
      </c>
      <c r="K13" s="1">
        <f t="shared" si="0"/>
        <v>0</v>
      </c>
    </row>
    <row r="14" spans="1:11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2">
    <cfRule type="expression" dxfId="5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v>3</v>
      </c>
      <c r="C2" s="3">
        <v>2</v>
      </c>
      <c r="D2" s="3">
        <v>2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ht="15.75" customHeight="1">
      <c r="A3" s="3" t="s">
        <v>13</v>
      </c>
      <c r="B3" s="3">
        <v>3</v>
      </c>
      <c r="C3" s="3">
        <v>1</v>
      </c>
      <c r="D3" s="3">
        <v>1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3">
        <v>1</v>
      </c>
      <c r="K3" s="3">
        <v>0</v>
      </c>
    </row>
    <row r="4" spans="1:11" ht="15.75" customHeight="1">
      <c r="A4" s="3" t="s">
        <v>14</v>
      </c>
      <c r="B4" s="3">
        <v>3</v>
      </c>
      <c r="C4" s="3">
        <v>1</v>
      </c>
      <c r="D4" s="3">
        <v>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</row>
    <row r="5" spans="1:11" ht="15.75" customHeight="1">
      <c r="A5" s="3" t="s">
        <v>28</v>
      </c>
      <c r="B5" s="3">
        <v>2</v>
      </c>
      <c r="C5" s="3">
        <v>2</v>
      </c>
      <c r="D5" s="3">
        <v>2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0</v>
      </c>
    </row>
    <row r="6" spans="1:11" ht="15.75" customHeight="1">
      <c r="A6" s="3" t="s">
        <v>15</v>
      </c>
      <c r="B6" s="3">
        <v>3</v>
      </c>
      <c r="C6" s="3">
        <v>1</v>
      </c>
      <c r="D6" s="3">
        <v>2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</row>
    <row r="7" spans="1:11" ht="15.75" customHeight="1">
      <c r="A7" s="3" t="s">
        <v>16</v>
      </c>
      <c r="B7" s="3">
        <v>3</v>
      </c>
      <c r="C7" s="3">
        <v>1</v>
      </c>
      <c r="D7" s="3">
        <v>2</v>
      </c>
      <c r="E7" s="3">
        <v>1</v>
      </c>
      <c r="F7" s="3">
        <v>0</v>
      </c>
      <c r="G7" s="3">
        <v>0</v>
      </c>
      <c r="H7" s="3">
        <v>3</v>
      </c>
      <c r="I7" s="3">
        <v>0</v>
      </c>
      <c r="J7" s="3">
        <v>0</v>
      </c>
      <c r="K7" s="3">
        <v>0</v>
      </c>
    </row>
    <row r="8" spans="1:11" ht="15.75" customHeight="1">
      <c r="A8" s="3" t="s">
        <v>17</v>
      </c>
      <c r="B8" s="3">
        <v>3</v>
      </c>
      <c r="C8" s="3">
        <v>0</v>
      </c>
      <c r="D8" s="3">
        <v>2</v>
      </c>
      <c r="E8" s="3">
        <v>0</v>
      </c>
      <c r="F8" s="3">
        <v>0</v>
      </c>
      <c r="G8" s="3">
        <v>0</v>
      </c>
      <c r="H8" s="3">
        <v>2</v>
      </c>
      <c r="I8" s="3">
        <v>0</v>
      </c>
      <c r="J8" s="3">
        <v>0</v>
      </c>
      <c r="K8" s="3">
        <v>0</v>
      </c>
    </row>
    <row r="9" spans="1:11" ht="15.75" customHeight="1">
      <c r="A9" s="3" t="s">
        <v>24</v>
      </c>
      <c r="B9" s="3">
        <v>3</v>
      </c>
      <c r="C9" s="3">
        <v>1</v>
      </c>
      <c r="D9" s="3">
        <v>2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0</v>
      </c>
    </row>
    <row r="10" spans="1:11" ht="15.75" customHeight="1">
      <c r="A10" s="3" t="s">
        <v>29</v>
      </c>
      <c r="B10" s="3">
        <v>3</v>
      </c>
      <c r="C10" s="3">
        <v>1</v>
      </c>
      <c r="D10" s="3">
        <v>2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0</v>
      </c>
    </row>
    <row r="11" spans="1:11" ht="15.75" customHeight="1">
      <c r="A11" s="3" t="s">
        <v>19</v>
      </c>
      <c r="B11" s="3">
        <v>3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1:11" ht="15.75" customHeight="1">
      <c r="A12" s="3" t="s">
        <v>20</v>
      </c>
      <c r="B12" s="3">
        <v>3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</row>
    <row r="13" spans="1:11" ht="15.75" customHeight="1">
      <c r="A13" s="3" t="s">
        <v>21</v>
      </c>
      <c r="B13" s="3">
        <v>3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  <c r="J13" s="3">
        <v>0</v>
      </c>
      <c r="K13" s="3">
        <v>0</v>
      </c>
    </row>
    <row r="14" spans="1:11" ht="15.75" customHeight="1">
      <c r="A14" s="3" t="s">
        <v>32</v>
      </c>
      <c r="B14" s="3">
        <v>3</v>
      </c>
      <c r="C14" s="3">
        <v>0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</row>
    <row r="15" spans="1:11" ht="15.75" customHeight="1">
      <c r="A15" s="1" t="s">
        <v>23</v>
      </c>
      <c r="B15" s="1">
        <f t="shared" ref="B15:K15" si="0">SUM(B2:B14)</f>
        <v>38</v>
      </c>
      <c r="C15" s="1">
        <f t="shared" si="0"/>
        <v>10</v>
      </c>
      <c r="D15" s="1">
        <f t="shared" si="0"/>
        <v>21</v>
      </c>
      <c r="E15" s="1">
        <f t="shared" si="0"/>
        <v>4</v>
      </c>
      <c r="F15" s="1">
        <f t="shared" si="0"/>
        <v>0</v>
      </c>
      <c r="G15" s="1">
        <f t="shared" si="0"/>
        <v>0</v>
      </c>
      <c r="H15" s="1">
        <f t="shared" si="0"/>
        <v>10</v>
      </c>
      <c r="I15" s="1">
        <f t="shared" si="0"/>
        <v>1</v>
      </c>
      <c r="J15" s="1">
        <f t="shared" si="0"/>
        <v>2</v>
      </c>
      <c r="K15" s="1">
        <f t="shared" si="0"/>
        <v>0</v>
      </c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6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4">
    <cfRule type="expression" dxfId="4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v>5</v>
      </c>
      <c r="C2" s="3">
        <v>3</v>
      </c>
      <c r="D2" s="3">
        <v>4</v>
      </c>
      <c r="E2" s="3">
        <v>0</v>
      </c>
      <c r="F2" s="3">
        <v>0</v>
      </c>
      <c r="G2" s="3">
        <v>0</v>
      </c>
      <c r="H2" s="3">
        <v>4</v>
      </c>
      <c r="I2" s="3">
        <v>0</v>
      </c>
      <c r="J2" s="3">
        <v>0</v>
      </c>
      <c r="K2" s="3">
        <v>0</v>
      </c>
    </row>
    <row r="3" spans="1:11" ht="15.75" customHeight="1">
      <c r="A3" s="3" t="s">
        <v>13</v>
      </c>
      <c r="B3" s="3">
        <v>4</v>
      </c>
      <c r="C3" s="3">
        <v>1</v>
      </c>
      <c r="D3" s="3">
        <v>2</v>
      </c>
      <c r="E3" s="3">
        <v>0</v>
      </c>
      <c r="F3" s="3">
        <v>0</v>
      </c>
      <c r="G3" s="3">
        <v>0</v>
      </c>
      <c r="H3" s="3">
        <v>2</v>
      </c>
      <c r="I3" s="3">
        <v>0</v>
      </c>
      <c r="J3" s="3">
        <v>0</v>
      </c>
      <c r="K3" s="3">
        <v>1</v>
      </c>
    </row>
    <row r="4" spans="1:11" ht="15.75" customHeight="1">
      <c r="A4" s="3" t="s">
        <v>12</v>
      </c>
      <c r="B4" s="3">
        <v>4</v>
      </c>
      <c r="C4" s="3">
        <v>2</v>
      </c>
      <c r="D4" s="3">
        <v>3</v>
      </c>
      <c r="E4" s="3">
        <v>1</v>
      </c>
      <c r="F4" s="3">
        <v>0</v>
      </c>
      <c r="G4" s="3">
        <v>0</v>
      </c>
      <c r="H4" s="3">
        <v>3</v>
      </c>
      <c r="I4" s="3">
        <v>0</v>
      </c>
      <c r="J4" s="3">
        <v>0</v>
      </c>
      <c r="K4" s="3">
        <v>0</v>
      </c>
    </row>
    <row r="5" spans="1:11" ht="15.75" customHeight="1">
      <c r="A5" s="3" t="s">
        <v>14</v>
      </c>
      <c r="B5" s="3">
        <v>3</v>
      </c>
      <c r="C5" s="3">
        <v>3</v>
      </c>
      <c r="D5" s="3">
        <v>3</v>
      </c>
      <c r="E5" s="3">
        <v>1</v>
      </c>
      <c r="F5" s="3">
        <v>0</v>
      </c>
      <c r="G5" s="3">
        <v>0</v>
      </c>
      <c r="H5" s="3">
        <v>4</v>
      </c>
      <c r="I5" s="3">
        <v>0</v>
      </c>
      <c r="J5" s="3">
        <v>0</v>
      </c>
      <c r="K5" s="3">
        <v>1</v>
      </c>
    </row>
    <row r="6" spans="1:11" ht="15.75" customHeight="1">
      <c r="A6" s="3" t="s">
        <v>15</v>
      </c>
      <c r="B6" s="3">
        <v>4</v>
      </c>
      <c r="C6" s="3">
        <v>3</v>
      </c>
      <c r="D6" s="3">
        <v>3</v>
      </c>
      <c r="E6" s="3">
        <v>2</v>
      </c>
      <c r="F6" s="3">
        <v>0</v>
      </c>
      <c r="G6" s="3">
        <v>0</v>
      </c>
      <c r="H6" s="3">
        <v>2</v>
      </c>
      <c r="I6" s="3">
        <v>0</v>
      </c>
      <c r="J6" s="3">
        <v>0</v>
      </c>
      <c r="K6" s="3">
        <v>0</v>
      </c>
    </row>
    <row r="7" spans="1:11" ht="15.75" customHeight="1">
      <c r="A7" s="3" t="s">
        <v>16</v>
      </c>
      <c r="B7" s="3">
        <v>4</v>
      </c>
      <c r="C7" s="3">
        <v>0</v>
      </c>
      <c r="D7" s="3">
        <v>2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0</v>
      </c>
    </row>
    <row r="8" spans="1:11" ht="15.75" customHeight="1">
      <c r="A8" s="3" t="s">
        <v>17</v>
      </c>
      <c r="B8" s="3">
        <v>4</v>
      </c>
      <c r="C8" s="3">
        <v>3</v>
      </c>
      <c r="D8" s="3">
        <v>3</v>
      </c>
      <c r="E8" s="3">
        <v>0</v>
      </c>
      <c r="F8" s="3">
        <v>0</v>
      </c>
      <c r="G8" s="3">
        <v>0</v>
      </c>
      <c r="H8" s="3">
        <v>2</v>
      </c>
      <c r="I8" s="3">
        <v>0</v>
      </c>
      <c r="J8" s="3">
        <v>0</v>
      </c>
      <c r="K8" s="3">
        <v>0</v>
      </c>
    </row>
    <row r="9" spans="1:11" ht="15.75" customHeight="1">
      <c r="A9" s="3" t="s">
        <v>29</v>
      </c>
      <c r="B9" s="3">
        <v>4</v>
      </c>
      <c r="C9" s="3">
        <v>4</v>
      </c>
      <c r="D9" s="3">
        <v>4</v>
      </c>
      <c r="E9" s="3">
        <v>1</v>
      </c>
      <c r="F9" s="3">
        <v>0</v>
      </c>
      <c r="G9" s="3">
        <v>0</v>
      </c>
      <c r="H9" s="3">
        <v>3</v>
      </c>
      <c r="I9" s="3">
        <v>0</v>
      </c>
      <c r="J9" s="3">
        <v>0</v>
      </c>
      <c r="K9" s="3">
        <v>0</v>
      </c>
    </row>
    <row r="10" spans="1:11" ht="15.75" customHeight="1">
      <c r="A10" s="3" t="s">
        <v>19</v>
      </c>
      <c r="B10" s="3">
        <v>4</v>
      </c>
      <c r="C10" s="3">
        <v>2</v>
      </c>
      <c r="D10" s="3">
        <v>3</v>
      </c>
      <c r="E10" s="3">
        <v>0</v>
      </c>
      <c r="F10" s="3">
        <v>0</v>
      </c>
      <c r="G10" s="3">
        <v>0</v>
      </c>
      <c r="H10" s="3">
        <v>2</v>
      </c>
      <c r="I10" s="3">
        <v>0</v>
      </c>
      <c r="J10" s="3">
        <v>0</v>
      </c>
      <c r="K10" s="3">
        <v>0</v>
      </c>
    </row>
    <row r="11" spans="1:11" ht="15.75" customHeight="1">
      <c r="A11" s="3" t="s">
        <v>20</v>
      </c>
      <c r="B11" s="3">
        <v>4</v>
      </c>
      <c r="C11" s="3">
        <v>3</v>
      </c>
      <c r="D11" s="3">
        <v>3</v>
      </c>
      <c r="E11" s="3">
        <v>0</v>
      </c>
      <c r="F11" s="3">
        <v>0</v>
      </c>
      <c r="G11" s="3">
        <v>0</v>
      </c>
      <c r="H11" s="3">
        <v>3</v>
      </c>
      <c r="I11" s="3">
        <v>0</v>
      </c>
      <c r="J11" s="3">
        <v>0</v>
      </c>
      <c r="K11" s="3">
        <v>0</v>
      </c>
    </row>
    <row r="12" spans="1:11" ht="15.75" customHeight="1">
      <c r="A12" s="3" t="s">
        <v>21</v>
      </c>
      <c r="B12" s="3">
        <v>4</v>
      </c>
      <c r="C12" s="3">
        <v>3</v>
      </c>
      <c r="D12" s="3">
        <v>3</v>
      </c>
      <c r="E12" s="3">
        <v>0</v>
      </c>
      <c r="F12" s="3">
        <v>0</v>
      </c>
      <c r="G12" s="3">
        <v>0</v>
      </c>
      <c r="H12" s="3">
        <v>3</v>
      </c>
      <c r="I12" s="3">
        <v>0</v>
      </c>
      <c r="J12" s="3">
        <v>0</v>
      </c>
      <c r="K12" s="3">
        <v>0</v>
      </c>
    </row>
    <row r="13" spans="1:11" ht="15.75" customHeight="1">
      <c r="A13" s="3" t="s">
        <v>32</v>
      </c>
      <c r="B13" s="3">
        <v>4</v>
      </c>
      <c r="C13" s="3">
        <v>3</v>
      </c>
      <c r="D13" s="3">
        <v>3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  <c r="J13" s="3">
        <v>0</v>
      </c>
      <c r="K13" s="3">
        <v>0</v>
      </c>
    </row>
    <row r="14" spans="1:11" ht="15.75" customHeight="1">
      <c r="A14" s="1" t="s">
        <v>23</v>
      </c>
      <c r="B14" s="1">
        <f t="shared" ref="B14:K14" si="0">SUM(B2:B13)</f>
        <v>48</v>
      </c>
      <c r="C14" s="1">
        <f t="shared" si="0"/>
        <v>30</v>
      </c>
      <c r="D14" s="1">
        <f t="shared" si="0"/>
        <v>36</v>
      </c>
      <c r="E14" s="1">
        <f t="shared" si="0"/>
        <v>5</v>
      </c>
      <c r="F14" s="1">
        <f t="shared" si="0"/>
        <v>0</v>
      </c>
      <c r="G14" s="1">
        <f t="shared" si="0"/>
        <v>0</v>
      </c>
      <c r="H14" s="1">
        <f t="shared" si="0"/>
        <v>30</v>
      </c>
      <c r="I14" s="1">
        <f t="shared" si="0"/>
        <v>0</v>
      </c>
      <c r="J14" s="1">
        <f t="shared" si="0"/>
        <v>0</v>
      </c>
      <c r="K14" s="1">
        <f t="shared" si="0"/>
        <v>2</v>
      </c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6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3">
    <cfRule type="expression" dxfId="3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v>3</v>
      </c>
      <c r="C2" s="3">
        <v>2</v>
      </c>
      <c r="D2" s="3">
        <v>2</v>
      </c>
      <c r="E2" s="3">
        <v>0</v>
      </c>
      <c r="F2" s="3">
        <v>0</v>
      </c>
      <c r="G2" s="3">
        <v>1</v>
      </c>
      <c r="H2" s="3">
        <v>5</v>
      </c>
      <c r="I2" s="3">
        <v>0</v>
      </c>
      <c r="J2" s="3">
        <v>0</v>
      </c>
      <c r="K2" s="3">
        <v>0</v>
      </c>
    </row>
    <row r="3" spans="1:11" ht="15.75" customHeight="1">
      <c r="A3" s="3" t="s">
        <v>13</v>
      </c>
      <c r="B3" s="3">
        <v>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1</v>
      </c>
      <c r="J3" s="3">
        <v>0</v>
      </c>
      <c r="K3" s="3">
        <v>0</v>
      </c>
    </row>
    <row r="4" spans="1:11" ht="15.75" customHeight="1">
      <c r="A4" s="3" t="s">
        <v>12</v>
      </c>
      <c r="B4" s="3">
        <v>1</v>
      </c>
      <c r="C4" s="3">
        <v>0</v>
      </c>
      <c r="D4" s="3">
        <v>1</v>
      </c>
      <c r="E4" s="3">
        <v>0</v>
      </c>
      <c r="F4" s="3">
        <v>0</v>
      </c>
      <c r="G4" s="3">
        <v>0</v>
      </c>
      <c r="H4" s="3">
        <v>2</v>
      </c>
      <c r="I4" s="3">
        <v>2</v>
      </c>
      <c r="J4" s="3">
        <v>0</v>
      </c>
      <c r="K4" s="3">
        <v>0</v>
      </c>
    </row>
    <row r="5" spans="1:11" ht="15.75" customHeight="1">
      <c r="A5" s="3" t="s">
        <v>14</v>
      </c>
      <c r="B5" s="3">
        <v>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</row>
    <row r="6" spans="1:11" ht="15.75" customHeight="1">
      <c r="A6" s="3" t="s">
        <v>28</v>
      </c>
      <c r="B6" s="3">
        <v>3</v>
      </c>
      <c r="C6" s="3">
        <v>0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</row>
    <row r="7" spans="1:11" ht="15.75" customHeight="1">
      <c r="A7" s="3" t="s">
        <v>15</v>
      </c>
      <c r="B7" s="3">
        <v>3</v>
      </c>
      <c r="C7" s="3">
        <v>1</v>
      </c>
      <c r="D7" s="3">
        <v>2</v>
      </c>
      <c r="E7" s="3">
        <v>0</v>
      </c>
      <c r="F7" s="3">
        <v>0</v>
      </c>
      <c r="G7" s="3">
        <v>1</v>
      </c>
      <c r="H7" s="3">
        <v>1</v>
      </c>
      <c r="I7" s="3">
        <v>0</v>
      </c>
      <c r="J7" s="3">
        <v>0</v>
      </c>
      <c r="K7" s="3">
        <v>0</v>
      </c>
    </row>
    <row r="8" spans="1:11" ht="15.75" customHeight="1">
      <c r="A8" s="3" t="s">
        <v>16</v>
      </c>
      <c r="B8" s="3">
        <v>2</v>
      </c>
      <c r="C8" s="3">
        <v>0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1" ht="15.75" customHeight="1">
      <c r="A9" s="3" t="s">
        <v>17</v>
      </c>
      <c r="B9" s="3">
        <v>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</row>
    <row r="10" spans="1:11" ht="15.75" customHeight="1">
      <c r="A10" s="3" t="s">
        <v>24</v>
      </c>
      <c r="B10" s="3">
        <v>2</v>
      </c>
      <c r="C10" s="3">
        <v>1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</row>
    <row r="11" spans="1:11" ht="15.75" customHeight="1">
      <c r="A11" s="3" t="s">
        <v>29</v>
      </c>
      <c r="B11" s="3">
        <v>2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1:11" ht="15.75" customHeight="1">
      <c r="A12" s="3" t="s">
        <v>20</v>
      </c>
      <c r="B12" s="3">
        <v>1</v>
      </c>
      <c r="C12" s="3">
        <v>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1</v>
      </c>
      <c r="J12" s="3">
        <v>0</v>
      </c>
      <c r="K12" s="3">
        <v>0</v>
      </c>
    </row>
    <row r="13" spans="1:11" ht="15.75" customHeight="1">
      <c r="A13" s="3" t="s">
        <v>21</v>
      </c>
      <c r="B13" s="3">
        <v>1</v>
      </c>
      <c r="C13" s="3">
        <v>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3">
        <v>0</v>
      </c>
    </row>
    <row r="14" spans="1:11" ht="15.75" customHeight="1">
      <c r="A14" s="1" t="s">
        <v>23</v>
      </c>
      <c r="B14" s="1">
        <f t="shared" ref="B14:K14" si="0">SUM(B2:B13)</f>
        <v>24</v>
      </c>
      <c r="C14" s="1">
        <f t="shared" si="0"/>
        <v>8</v>
      </c>
      <c r="D14" s="1">
        <f t="shared" si="0"/>
        <v>9</v>
      </c>
      <c r="E14" s="1">
        <f t="shared" si="0"/>
        <v>0</v>
      </c>
      <c r="F14" s="1">
        <f t="shared" si="0"/>
        <v>0</v>
      </c>
      <c r="G14" s="1">
        <f t="shared" si="0"/>
        <v>2</v>
      </c>
      <c r="H14" s="1">
        <f t="shared" si="0"/>
        <v>8</v>
      </c>
      <c r="I14" s="1">
        <f t="shared" si="0"/>
        <v>6</v>
      </c>
      <c r="J14" s="1">
        <f t="shared" si="0"/>
        <v>0</v>
      </c>
      <c r="K14" s="1">
        <f t="shared" si="0"/>
        <v>0</v>
      </c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6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3">
    <cfRule type="expression" dxfId="2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v>5</v>
      </c>
      <c r="C2" s="3">
        <v>4</v>
      </c>
      <c r="D2" s="3">
        <v>4</v>
      </c>
      <c r="E2" s="3">
        <v>0</v>
      </c>
      <c r="F2" s="3">
        <v>1</v>
      </c>
      <c r="G2" s="3">
        <v>0</v>
      </c>
      <c r="H2" s="3">
        <v>3</v>
      </c>
      <c r="I2" s="3">
        <v>0</v>
      </c>
      <c r="J2" s="3">
        <v>0</v>
      </c>
      <c r="K2" s="3">
        <v>0</v>
      </c>
    </row>
    <row r="3" spans="1:11" ht="15.75" customHeight="1">
      <c r="A3" s="3" t="s">
        <v>13</v>
      </c>
      <c r="B3" s="3">
        <v>5</v>
      </c>
      <c r="C3" s="3">
        <v>2</v>
      </c>
      <c r="D3" s="3">
        <v>4</v>
      </c>
      <c r="E3" s="3">
        <v>0</v>
      </c>
      <c r="F3" s="3">
        <v>1</v>
      </c>
      <c r="G3" s="3">
        <v>0</v>
      </c>
      <c r="H3" s="3">
        <v>3</v>
      </c>
      <c r="I3" s="3">
        <v>0</v>
      </c>
      <c r="J3" s="3">
        <v>0</v>
      </c>
      <c r="K3" s="3">
        <v>0</v>
      </c>
    </row>
    <row r="4" spans="1:11" ht="15.75" customHeight="1">
      <c r="A4" s="3" t="s">
        <v>12</v>
      </c>
      <c r="B4" s="3">
        <v>4</v>
      </c>
      <c r="C4" s="3">
        <v>3</v>
      </c>
      <c r="D4" s="3">
        <v>3</v>
      </c>
      <c r="E4" s="3">
        <v>1</v>
      </c>
      <c r="F4" s="3">
        <v>0</v>
      </c>
      <c r="G4" s="3">
        <v>0</v>
      </c>
      <c r="H4" s="3">
        <v>2</v>
      </c>
      <c r="I4" s="3">
        <v>0</v>
      </c>
      <c r="J4" s="3">
        <v>0</v>
      </c>
      <c r="K4" s="3">
        <v>1</v>
      </c>
    </row>
    <row r="5" spans="1:11" ht="15.75" customHeight="1">
      <c r="A5" s="3" t="s">
        <v>14</v>
      </c>
      <c r="B5" s="3">
        <v>5</v>
      </c>
      <c r="C5" s="3">
        <v>3</v>
      </c>
      <c r="D5" s="3">
        <v>4</v>
      </c>
      <c r="E5" s="3">
        <v>1</v>
      </c>
      <c r="F5" s="3">
        <v>1</v>
      </c>
      <c r="G5" s="3">
        <v>1</v>
      </c>
      <c r="H5" s="3">
        <v>4</v>
      </c>
      <c r="I5" s="3">
        <v>0</v>
      </c>
      <c r="J5" s="3">
        <v>0</v>
      </c>
      <c r="K5" s="3">
        <v>0</v>
      </c>
    </row>
    <row r="6" spans="1:11" ht="15.75" customHeight="1">
      <c r="A6" s="3" t="s">
        <v>15</v>
      </c>
      <c r="B6" s="3">
        <v>4</v>
      </c>
      <c r="C6" s="3">
        <v>1</v>
      </c>
      <c r="D6" s="3">
        <v>3</v>
      </c>
      <c r="E6" s="3">
        <v>0</v>
      </c>
      <c r="F6" s="3">
        <v>1</v>
      </c>
      <c r="G6" s="3">
        <v>0</v>
      </c>
      <c r="H6" s="3">
        <v>2</v>
      </c>
      <c r="I6" s="3">
        <v>0</v>
      </c>
      <c r="J6" s="3">
        <v>0</v>
      </c>
      <c r="K6" s="3">
        <v>1</v>
      </c>
    </row>
    <row r="7" spans="1:11" ht="15.75" customHeight="1">
      <c r="A7" s="3" t="s">
        <v>16</v>
      </c>
      <c r="B7" s="3">
        <v>5</v>
      </c>
      <c r="C7" s="3">
        <v>1</v>
      </c>
      <c r="D7" s="3">
        <v>2</v>
      </c>
      <c r="E7" s="3">
        <v>0</v>
      </c>
      <c r="F7" s="3">
        <v>1</v>
      </c>
      <c r="G7" s="3">
        <v>0</v>
      </c>
      <c r="H7" s="3">
        <v>3</v>
      </c>
      <c r="I7" s="3">
        <v>0</v>
      </c>
      <c r="J7" s="3">
        <v>0</v>
      </c>
      <c r="K7" s="3">
        <v>0</v>
      </c>
    </row>
    <row r="8" spans="1:11" ht="15.75" customHeight="1">
      <c r="A8" s="3" t="s">
        <v>24</v>
      </c>
      <c r="B8" s="3">
        <v>5</v>
      </c>
      <c r="C8" s="3">
        <v>0</v>
      </c>
      <c r="D8" s="3">
        <v>2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0</v>
      </c>
    </row>
    <row r="9" spans="1:11" ht="15.75" customHeight="1">
      <c r="A9" s="3" t="s">
        <v>19</v>
      </c>
      <c r="B9" s="3">
        <v>4</v>
      </c>
      <c r="C9" s="3">
        <v>3</v>
      </c>
      <c r="D9" s="3">
        <v>3</v>
      </c>
      <c r="E9" s="3">
        <v>0</v>
      </c>
      <c r="F9" s="3">
        <v>0</v>
      </c>
      <c r="G9" s="3">
        <v>1</v>
      </c>
      <c r="H9" s="3">
        <v>1</v>
      </c>
      <c r="I9" s="3">
        <v>0</v>
      </c>
      <c r="J9" s="3">
        <v>0</v>
      </c>
      <c r="K9" s="3">
        <v>0</v>
      </c>
    </row>
    <row r="10" spans="1:11" ht="15.75" customHeight="1">
      <c r="A10" s="3" t="s">
        <v>20</v>
      </c>
      <c r="B10" s="3">
        <v>4</v>
      </c>
      <c r="C10" s="3">
        <v>1</v>
      </c>
      <c r="D10" s="3">
        <v>2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0</v>
      </c>
    </row>
    <row r="11" spans="1:11" ht="15.75" customHeight="1">
      <c r="A11" s="3" t="s">
        <v>21</v>
      </c>
      <c r="B11" s="3">
        <v>3</v>
      </c>
      <c r="C11" s="3">
        <v>3</v>
      </c>
      <c r="D11" s="3">
        <v>2</v>
      </c>
      <c r="E11" s="3">
        <v>0</v>
      </c>
      <c r="F11" s="3">
        <v>0</v>
      </c>
      <c r="G11" s="3">
        <v>0</v>
      </c>
      <c r="H11" s="3">
        <v>1</v>
      </c>
      <c r="I11" s="3">
        <v>1</v>
      </c>
      <c r="J11" s="3">
        <v>0</v>
      </c>
      <c r="K11" s="3">
        <v>0</v>
      </c>
    </row>
    <row r="12" spans="1:11" ht="15.75" customHeight="1">
      <c r="A12" s="1" t="s">
        <v>23</v>
      </c>
      <c r="B12" s="1">
        <f t="shared" ref="B12:K12" si="0">SUM(B2:B11)</f>
        <v>44</v>
      </c>
      <c r="C12" s="1">
        <f t="shared" si="0"/>
        <v>21</v>
      </c>
      <c r="D12" s="1">
        <f t="shared" si="0"/>
        <v>29</v>
      </c>
      <c r="E12" s="1">
        <f t="shared" si="0"/>
        <v>3</v>
      </c>
      <c r="F12" s="1">
        <f t="shared" si="0"/>
        <v>5</v>
      </c>
      <c r="G12" s="1">
        <f t="shared" si="0"/>
        <v>2</v>
      </c>
      <c r="H12" s="1">
        <f t="shared" si="0"/>
        <v>21</v>
      </c>
      <c r="I12" s="1">
        <f t="shared" si="0"/>
        <v>1</v>
      </c>
      <c r="J12" s="1">
        <f t="shared" si="0"/>
        <v>0</v>
      </c>
      <c r="K12" s="1">
        <f t="shared" si="0"/>
        <v>2</v>
      </c>
    </row>
    <row r="13" spans="1:11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1">
    <cfRule type="expression" dxfId="1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v>4</v>
      </c>
      <c r="C2" s="3">
        <v>4</v>
      </c>
      <c r="D2" s="3">
        <v>3</v>
      </c>
      <c r="E2" s="3">
        <v>1</v>
      </c>
      <c r="F2" s="3">
        <v>1</v>
      </c>
      <c r="G2" s="3">
        <v>0</v>
      </c>
      <c r="H2" s="3">
        <v>2</v>
      </c>
      <c r="I2" s="3">
        <v>1</v>
      </c>
      <c r="J2" s="3">
        <v>0</v>
      </c>
      <c r="K2" s="3">
        <v>0</v>
      </c>
    </row>
    <row r="3" spans="1:11" ht="15.75" customHeight="1">
      <c r="A3" s="3" t="s">
        <v>13</v>
      </c>
      <c r="B3" s="3">
        <v>5</v>
      </c>
      <c r="C3" s="3">
        <v>4</v>
      </c>
      <c r="D3" s="3">
        <v>4</v>
      </c>
      <c r="E3" s="3">
        <v>3</v>
      </c>
      <c r="F3" s="3">
        <v>0</v>
      </c>
      <c r="G3" s="3">
        <v>0</v>
      </c>
      <c r="H3" s="3">
        <v>3</v>
      </c>
      <c r="I3" s="3">
        <v>0</v>
      </c>
      <c r="J3" s="3">
        <v>0</v>
      </c>
      <c r="K3" s="3">
        <v>0</v>
      </c>
    </row>
    <row r="4" spans="1:11" ht="15.75" customHeight="1">
      <c r="A4" s="3" t="s">
        <v>14</v>
      </c>
      <c r="B4" s="3">
        <v>4</v>
      </c>
      <c r="C4" s="3">
        <v>3</v>
      </c>
      <c r="D4" s="3">
        <v>3</v>
      </c>
      <c r="E4" s="3">
        <v>0</v>
      </c>
      <c r="F4" s="3">
        <v>2</v>
      </c>
      <c r="G4" s="3">
        <v>0</v>
      </c>
      <c r="H4" s="3">
        <v>3</v>
      </c>
      <c r="I4" s="3">
        <v>1</v>
      </c>
      <c r="J4" s="3">
        <v>0</v>
      </c>
      <c r="K4" s="3">
        <v>0</v>
      </c>
    </row>
    <row r="5" spans="1:11" ht="15.75" customHeight="1">
      <c r="A5" s="3" t="s">
        <v>15</v>
      </c>
      <c r="B5" s="3">
        <v>5</v>
      </c>
      <c r="C5" s="3">
        <v>3</v>
      </c>
      <c r="D5" s="3">
        <v>4</v>
      </c>
      <c r="E5" s="3">
        <v>2</v>
      </c>
      <c r="F5" s="3">
        <v>1</v>
      </c>
      <c r="G5" s="3">
        <v>0</v>
      </c>
      <c r="H5" s="3">
        <v>5</v>
      </c>
      <c r="I5" s="3">
        <v>0</v>
      </c>
      <c r="J5" s="3">
        <v>0</v>
      </c>
      <c r="K5" s="3">
        <v>0</v>
      </c>
    </row>
    <row r="6" spans="1:11" ht="15.75" customHeight="1">
      <c r="A6" s="3" t="s">
        <v>16</v>
      </c>
      <c r="B6" s="3">
        <v>2</v>
      </c>
      <c r="C6" s="3">
        <v>2</v>
      </c>
      <c r="D6" s="3">
        <v>2</v>
      </c>
      <c r="E6" s="3">
        <v>0</v>
      </c>
      <c r="F6" s="3">
        <v>0</v>
      </c>
      <c r="G6" s="3">
        <v>0</v>
      </c>
      <c r="H6" s="3">
        <v>3</v>
      </c>
      <c r="I6" s="3">
        <v>2</v>
      </c>
      <c r="J6" s="3">
        <v>0</v>
      </c>
      <c r="K6" s="3">
        <v>1</v>
      </c>
    </row>
    <row r="7" spans="1:11" ht="15.75" customHeight="1">
      <c r="A7" s="3" t="s">
        <v>24</v>
      </c>
      <c r="B7" s="3">
        <v>4</v>
      </c>
      <c r="C7" s="3">
        <v>2</v>
      </c>
      <c r="D7" s="3">
        <v>3</v>
      </c>
      <c r="E7" s="3">
        <v>0</v>
      </c>
      <c r="F7" s="3">
        <v>0</v>
      </c>
      <c r="G7" s="3">
        <v>0</v>
      </c>
      <c r="H7" s="3">
        <v>2</v>
      </c>
      <c r="I7" s="3">
        <v>1</v>
      </c>
      <c r="J7" s="3">
        <v>0</v>
      </c>
      <c r="K7" s="3">
        <v>0</v>
      </c>
    </row>
    <row r="8" spans="1:11" ht="15.75" customHeight="1">
      <c r="A8" s="3" t="s">
        <v>29</v>
      </c>
      <c r="B8" s="3">
        <v>4</v>
      </c>
      <c r="C8" s="3">
        <v>3</v>
      </c>
      <c r="D8" s="3">
        <v>4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0</v>
      </c>
    </row>
    <row r="9" spans="1:11" ht="15.75" customHeight="1">
      <c r="A9" s="3" t="s">
        <v>19</v>
      </c>
      <c r="B9" s="3">
        <v>3</v>
      </c>
      <c r="C9" s="3">
        <v>2</v>
      </c>
      <c r="D9" s="3">
        <v>2</v>
      </c>
      <c r="E9" s="3">
        <v>0</v>
      </c>
      <c r="F9" s="3">
        <v>0</v>
      </c>
      <c r="G9" s="3">
        <v>0</v>
      </c>
      <c r="H9" s="3">
        <v>1</v>
      </c>
      <c r="I9" s="3">
        <v>1</v>
      </c>
      <c r="J9" s="3">
        <v>0</v>
      </c>
      <c r="K9" s="3">
        <v>0</v>
      </c>
    </row>
    <row r="10" spans="1:11" ht="15.75" customHeight="1">
      <c r="A10" s="3" t="s">
        <v>20</v>
      </c>
      <c r="B10" s="3">
        <v>4</v>
      </c>
      <c r="C10" s="3">
        <v>2</v>
      </c>
      <c r="D10" s="3">
        <v>2</v>
      </c>
      <c r="E10" s="3">
        <v>1</v>
      </c>
      <c r="F10" s="3">
        <v>0</v>
      </c>
      <c r="G10" s="3">
        <v>0</v>
      </c>
      <c r="H10" s="3">
        <v>5</v>
      </c>
      <c r="I10" s="3">
        <v>0</v>
      </c>
      <c r="J10" s="3">
        <v>0</v>
      </c>
      <c r="K10" s="3">
        <v>0</v>
      </c>
    </row>
    <row r="11" spans="1:11" ht="15.75" customHeight="1">
      <c r="A11" s="3" t="s">
        <v>21</v>
      </c>
      <c r="B11" s="3">
        <v>4</v>
      </c>
      <c r="C11" s="3">
        <v>1</v>
      </c>
      <c r="D11" s="3">
        <v>2</v>
      </c>
      <c r="E11" s="3">
        <v>0</v>
      </c>
      <c r="F11" s="3">
        <v>0</v>
      </c>
      <c r="G11" s="3">
        <v>0</v>
      </c>
      <c r="H11" s="3">
        <v>2</v>
      </c>
      <c r="I11" s="3">
        <v>0</v>
      </c>
      <c r="J11" s="3">
        <v>0</v>
      </c>
      <c r="K11" s="3">
        <v>0</v>
      </c>
    </row>
    <row r="12" spans="1:11" ht="15.75" customHeight="1">
      <c r="A12" s="1" t="s">
        <v>23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  <row r="13" spans="1:11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1">
    <cfRule type="expression" dxfId="0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f>4+3+3</f>
        <v>10</v>
      </c>
      <c r="C2" s="3">
        <f>1+1+2</f>
        <v>4</v>
      </c>
      <c r="D2" s="3">
        <f>2+2+3</f>
        <v>7</v>
      </c>
      <c r="E2" s="3">
        <v>0</v>
      </c>
      <c r="F2" s="3">
        <v>0</v>
      </c>
      <c r="G2" s="3">
        <f>1</f>
        <v>1</v>
      </c>
      <c r="H2" s="3">
        <f>2+1</f>
        <v>3</v>
      </c>
      <c r="I2" s="3">
        <f>1</f>
        <v>1</v>
      </c>
      <c r="J2" s="3">
        <v>0</v>
      </c>
      <c r="K2" s="3">
        <v>0</v>
      </c>
    </row>
    <row r="3" spans="1:11" ht="15.75" customHeight="1">
      <c r="A3" s="3" t="s">
        <v>24</v>
      </c>
      <c r="B3" s="3">
        <f>3+2+3</f>
        <v>8</v>
      </c>
      <c r="C3" s="3">
        <f>1+2+1</f>
        <v>4</v>
      </c>
      <c r="D3" s="3">
        <f>2+2+1</f>
        <v>5</v>
      </c>
      <c r="E3" s="3">
        <v>0</v>
      </c>
      <c r="F3" s="3">
        <v>0</v>
      </c>
      <c r="G3" s="3">
        <v>0</v>
      </c>
      <c r="H3" s="3">
        <v>0</v>
      </c>
      <c r="I3" s="3">
        <f>1+1</f>
        <v>2</v>
      </c>
      <c r="J3" s="3">
        <v>0</v>
      </c>
      <c r="K3" s="3">
        <v>0</v>
      </c>
    </row>
    <row r="4" spans="1:11" ht="15.75" customHeight="1">
      <c r="A4" s="3" t="s">
        <v>13</v>
      </c>
      <c r="B4" s="3">
        <f>3+3+3</f>
        <v>9</v>
      </c>
      <c r="C4" s="3">
        <f>1+1</f>
        <v>2</v>
      </c>
      <c r="D4" s="3">
        <f>2+2+3</f>
        <v>7</v>
      </c>
      <c r="E4" s="3">
        <f t="shared" ref="E4:E5" si="0">1</f>
        <v>1</v>
      </c>
      <c r="F4" s="3">
        <v>0</v>
      </c>
      <c r="G4" s="3">
        <f>1</f>
        <v>1</v>
      </c>
      <c r="H4" s="3">
        <f>3+2</f>
        <v>5</v>
      </c>
      <c r="I4" s="3">
        <v>0</v>
      </c>
      <c r="J4" s="3">
        <v>0</v>
      </c>
      <c r="K4" s="3">
        <v>0</v>
      </c>
    </row>
    <row r="5" spans="1:11" ht="15.75" customHeight="1">
      <c r="A5" s="3" t="s">
        <v>12</v>
      </c>
      <c r="B5" s="3">
        <f>4+3+3</f>
        <v>10</v>
      </c>
      <c r="C5" s="3">
        <v>0</v>
      </c>
      <c r="D5" s="3">
        <f>1+1+2</f>
        <v>4</v>
      </c>
      <c r="E5" s="3">
        <f t="shared" si="0"/>
        <v>1</v>
      </c>
      <c r="F5" s="3">
        <v>0</v>
      </c>
      <c r="G5" s="3">
        <v>0</v>
      </c>
      <c r="H5" s="3">
        <f t="shared" ref="H5:H6" si="1">1+1</f>
        <v>2</v>
      </c>
      <c r="I5" s="3">
        <v>0</v>
      </c>
      <c r="J5" s="3">
        <f t="shared" ref="J5:K5" si="2">1</f>
        <v>1</v>
      </c>
      <c r="K5" s="3">
        <f t="shared" si="2"/>
        <v>1</v>
      </c>
    </row>
    <row r="6" spans="1:11" ht="15.75" customHeight="1">
      <c r="A6" s="3" t="s">
        <v>17</v>
      </c>
      <c r="B6" s="3">
        <f>3+3+4</f>
        <v>10</v>
      </c>
      <c r="C6" s="3">
        <v>0</v>
      </c>
      <c r="D6" s="3">
        <f>2+2</f>
        <v>4</v>
      </c>
      <c r="E6" s="3">
        <v>0</v>
      </c>
      <c r="F6" s="3">
        <v>0</v>
      </c>
      <c r="G6" s="3">
        <v>0</v>
      </c>
      <c r="H6" s="3">
        <f t="shared" si="1"/>
        <v>2</v>
      </c>
      <c r="I6" s="3">
        <v>0</v>
      </c>
      <c r="J6" s="3">
        <v>0</v>
      </c>
      <c r="K6" s="3">
        <v>0</v>
      </c>
    </row>
    <row r="7" spans="1:11" ht="15.75" customHeight="1">
      <c r="A7" s="3" t="s">
        <v>15</v>
      </c>
      <c r="B7" s="3">
        <f t="shared" ref="B7:B8" si="3">3+3+3</f>
        <v>9</v>
      </c>
      <c r="C7" s="3">
        <f>2</f>
        <v>2</v>
      </c>
      <c r="D7" s="3">
        <f>1+2</f>
        <v>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  <row r="8" spans="1:11" ht="15.75" customHeight="1">
      <c r="A8" s="3" t="s">
        <v>33</v>
      </c>
      <c r="B8" s="3">
        <f t="shared" si="3"/>
        <v>9</v>
      </c>
      <c r="C8" s="3">
        <f>1</f>
        <v>1</v>
      </c>
      <c r="D8" s="3">
        <f>3+2+1</f>
        <v>6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1" ht="15.75" customHeight="1">
      <c r="A9" s="3" t="s">
        <v>29</v>
      </c>
      <c r="B9" s="3">
        <f>4+3+3</f>
        <v>10</v>
      </c>
      <c r="C9" s="3">
        <f t="shared" ref="C9:C10" si="4">1+1</f>
        <v>2</v>
      </c>
      <c r="D9" s="3">
        <f>2+3+1</f>
        <v>6</v>
      </c>
      <c r="E9" s="3">
        <v>0</v>
      </c>
      <c r="F9" s="3">
        <f t="shared" ref="F9:F10" si="5">1</f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</row>
    <row r="10" spans="1:11" ht="15.75" customHeight="1">
      <c r="A10" s="3" t="s">
        <v>20</v>
      </c>
      <c r="B10" s="3">
        <f>3+1+3</f>
        <v>7</v>
      </c>
      <c r="C10" s="3">
        <f t="shared" si="4"/>
        <v>2</v>
      </c>
      <c r="D10" s="3">
        <f>1+1+2</f>
        <v>4</v>
      </c>
      <c r="E10" s="3">
        <v>0</v>
      </c>
      <c r="F10" s="3">
        <f t="shared" si="5"/>
        <v>1</v>
      </c>
      <c r="G10" s="3">
        <v>0</v>
      </c>
      <c r="H10" s="3">
        <f>3+1</f>
        <v>4</v>
      </c>
      <c r="I10" s="3">
        <v>0</v>
      </c>
      <c r="J10" s="3">
        <v>0</v>
      </c>
      <c r="K10" s="3">
        <f>2</f>
        <v>2</v>
      </c>
    </row>
    <row r="11" spans="1:11" ht="15.75" customHeight="1">
      <c r="A11" s="3" t="s">
        <v>21</v>
      </c>
      <c r="B11" s="3">
        <f>3+3+3</f>
        <v>9</v>
      </c>
      <c r="C11" s="3">
        <f>1</f>
        <v>1</v>
      </c>
      <c r="D11" s="3">
        <f>2</f>
        <v>2</v>
      </c>
      <c r="E11" s="3">
        <v>0</v>
      </c>
      <c r="F11" s="3">
        <v>0</v>
      </c>
      <c r="G11" s="3">
        <v>0</v>
      </c>
      <c r="H11" s="3">
        <f t="shared" ref="H11:H12" si="6">1</f>
        <v>1</v>
      </c>
      <c r="I11" s="3">
        <v>0</v>
      </c>
      <c r="J11" s="3">
        <f>2</f>
        <v>2</v>
      </c>
      <c r="K11" s="3">
        <v>0</v>
      </c>
    </row>
    <row r="12" spans="1:11" ht="15.75" customHeight="1">
      <c r="A12" s="3" t="s">
        <v>19</v>
      </c>
      <c r="B12" s="3">
        <f>1</f>
        <v>1</v>
      </c>
      <c r="C12" s="3">
        <v>0</v>
      </c>
      <c r="D12" s="3">
        <f>1</f>
        <v>1</v>
      </c>
      <c r="E12" s="3">
        <v>0</v>
      </c>
      <c r="F12" s="3">
        <v>0</v>
      </c>
      <c r="G12" s="3">
        <v>0</v>
      </c>
      <c r="H12" s="3">
        <f t="shared" si="6"/>
        <v>1</v>
      </c>
      <c r="I12" s="3">
        <v>0</v>
      </c>
      <c r="J12" s="3">
        <v>0</v>
      </c>
      <c r="K12" s="3">
        <v>0</v>
      </c>
    </row>
    <row r="13" spans="1:11" ht="15.75" customHeight="1">
      <c r="A13" s="1" t="s">
        <v>23</v>
      </c>
      <c r="B13" s="1">
        <f t="shared" ref="B13:K13" si="7">SUM(B2:B12)</f>
        <v>92</v>
      </c>
      <c r="C13" s="1">
        <f t="shared" si="7"/>
        <v>18</v>
      </c>
      <c r="D13" s="1">
        <f t="shared" si="7"/>
        <v>49</v>
      </c>
      <c r="E13" s="1">
        <f t="shared" si="7"/>
        <v>2</v>
      </c>
      <c r="F13" s="1">
        <f t="shared" si="7"/>
        <v>2</v>
      </c>
      <c r="G13" s="1">
        <f t="shared" si="7"/>
        <v>2</v>
      </c>
      <c r="H13" s="1">
        <f t="shared" si="7"/>
        <v>18</v>
      </c>
      <c r="I13" s="1">
        <f t="shared" si="7"/>
        <v>3</v>
      </c>
      <c r="J13" s="1">
        <f t="shared" si="7"/>
        <v>3</v>
      </c>
      <c r="K13" s="1">
        <f t="shared" si="7"/>
        <v>3</v>
      </c>
    </row>
    <row r="14" spans="1:11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6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baseColWidth="10" defaultColWidth="17.33203125" defaultRowHeight="15" customHeight="1" x14ac:dyDescent="0"/>
  <cols>
    <col min="1" max="1" width="15.1640625" customWidth="1"/>
    <col min="2" max="2" width="4" customWidth="1"/>
    <col min="3" max="3" width="3.1640625" customWidth="1"/>
    <col min="4" max="4" width="3.33203125" customWidth="1"/>
    <col min="5" max="6" width="3.5" customWidth="1"/>
    <col min="7" max="7" width="4" customWidth="1"/>
    <col min="8" max="8" width="4.5" customWidth="1"/>
    <col min="9" max="9" width="4" customWidth="1"/>
    <col min="10" max="10" width="2.5" customWidth="1"/>
    <col min="11" max="11" width="5.3320312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>
      <c r="A2" s="2" t="s">
        <v>11</v>
      </c>
      <c r="B2" s="2">
        <v>3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5" customHeight="1">
      <c r="A3" s="2" t="s">
        <v>12</v>
      </c>
      <c r="B3" s="2">
        <v>3</v>
      </c>
      <c r="C3" s="2">
        <v>3</v>
      </c>
      <c r="D3" s="2">
        <v>3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5" customHeight="1">
      <c r="A4" s="2" t="s">
        <v>13</v>
      </c>
      <c r="B4" s="2">
        <v>3</v>
      </c>
      <c r="C4" s="2">
        <v>2</v>
      </c>
      <c r="D4" s="2">
        <v>3</v>
      </c>
      <c r="E4" s="2">
        <v>2</v>
      </c>
      <c r="F4" s="2">
        <v>0</v>
      </c>
      <c r="G4" s="2">
        <v>0</v>
      </c>
      <c r="H4" s="2">
        <v>2</v>
      </c>
      <c r="I4" s="2">
        <v>0</v>
      </c>
      <c r="J4" s="2">
        <v>0</v>
      </c>
      <c r="K4" s="2">
        <v>0</v>
      </c>
    </row>
    <row r="5" spans="1:11" ht="15" customHeight="1">
      <c r="A5" s="2" t="s">
        <v>14</v>
      </c>
      <c r="B5" s="2">
        <v>3</v>
      </c>
      <c r="C5" s="2">
        <v>2</v>
      </c>
      <c r="D5" s="2">
        <v>2</v>
      </c>
      <c r="E5" s="2">
        <v>0</v>
      </c>
      <c r="F5" s="2">
        <v>0</v>
      </c>
      <c r="G5" s="2">
        <v>0</v>
      </c>
      <c r="H5" s="2">
        <v>4</v>
      </c>
      <c r="I5" s="2">
        <v>0</v>
      </c>
      <c r="J5" s="2">
        <v>0</v>
      </c>
      <c r="K5" s="2">
        <v>0</v>
      </c>
    </row>
    <row r="6" spans="1:11" ht="15" customHeight="1">
      <c r="A6" s="2" t="s">
        <v>15</v>
      </c>
      <c r="B6" s="2">
        <v>3</v>
      </c>
      <c r="C6" s="2">
        <v>2</v>
      </c>
      <c r="D6" s="2">
        <v>3</v>
      </c>
      <c r="E6" s="2">
        <v>0</v>
      </c>
      <c r="F6" s="2">
        <v>1</v>
      </c>
      <c r="G6" s="2">
        <v>0</v>
      </c>
      <c r="H6" s="2">
        <v>1</v>
      </c>
      <c r="I6" s="2">
        <v>0</v>
      </c>
      <c r="J6" s="2">
        <v>0</v>
      </c>
      <c r="K6" s="2">
        <v>0</v>
      </c>
    </row>
    <row r="7" spans="1:11" ht="15" customHeight="1">
      <c r="A7" s="2" t="s">
        <v>16</v>
      </c>
      <c r="B7" s="2">
        <v>3</v>
      </c>
      <c r="C7" s="2">
        <v>0</v>
      </c>
      <c r="D7" s="2">
        <v>2</v>
      </c>
      <c r="E7" s="2">
        <v>0</v>
      </c>
      <c r="F7" s="2">
        <v>0</v>
      </c>
      <c r="G7" s="2">
        <v>0</v>
      </c>
      <c r="H7" s="2">
        <v>2</v>
      </c>
      <c r="I7" s="2">
        <v>0</v>
      </c>
      <c r="J7" s="2">
        <v>1</v>
      </c>
      <c r="K7" s="2">
        <v>0</v>
      </c>
    </row>
    <row r="8" spans="1:11" ht="15" customHeight="1">
      <c r="A8" s="2" t="s">
        <v>17</v>
      </c>
      <c r="B8" s="2">
        <v>3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</row>
    <row r="9" spans="1:11" ht="15" customHeight="1">
      <c r="A9" s="2" t="s">
        <v>18</v>
      </c>
      <c r="B9" s="2">
        <v>3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5" customHeight="1">
      <c r="A10" s="2" t="s">
        <v>19</v>
      </c>
      <c r="B10" s="2">
        <v>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ht="15" customHeight="1">
      <c r="A11" s="2" t="s">
        <v>20</v>
      </c>
      <c r="B11" s="2">
        <v>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ht="15" customHeight="1">
      <c r="A12" s="2" t="s">
        <v>21</v>
      </c>
      <c r="B12" s="2">
        <v>2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 ht="15" customHeight="1">
      <c r="A13" s="2" t="s">
        <v>22</v>
      </c>
      <c r="B13" s="2">
        <v>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</row>
    <row r="14" spans="1:11" ht="15" customHeight="1">
      <c r="A14" s="1" t="s">
        <v>23</v>
      </c>
      <c r="B14" s="1">
        <f t="shared" ref="B14:K14" si="0">SUM(B2:B13)</f>
        <v>34</v>
      </c>
      <c r="C14" s="1">
        <f t="shared" si="0"/>
        <v>10</v>
      </c>
      <c r="D14" s="1">
        <f t="shared" si="0"/>
        <v>15</v>
      </c>
      <c r="E14" s="1">
        <f t="shared" si="0"/>
        <v>3</v>
      </c>
      <c r="F14" s="1">
        <f t="shared" si="0"/>
        <v>1</v>
      </c>
      <c r="G14" s="1">
        <f t="shared" si="0"/>
        <v>0</v>
      </c>
      <c r="H14" s="1">
        <f t="shared" si="0"/>
        <v>10</v>
      </c>
      <c r="I14" s="1">
        <f t="shared" si="0"/>
        <v>0</v>
      </c>
      <c r="J14" s="1">
        <f t="shared" si="0"/>
        <v>2</v>
      </c>
      <c r="K14" s="1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baseColWidth="10" defaultColWidth="17.33203125" defaultRowHeight="15" customHeight="1" x14ac:dyDescent="0"/>
  <cols>
    <col min="1" max="1" width="15.1640625" customWidth="1"/>
    <col min="2" max="2" width="4" customWidth="1"/>
    <col min="3" max="3" width="3.1640625" customWidth="1"/>
    <col min="4" max="4" width="3.33203125" customWidth="1"/>
    <col min="5" max="6" width="3.5" customWidth="1"/>
    <col min="7" max="7" width="4" customWidth="1"/>
    <col min="8" max="8" width="4.5" customWidth="1"/>
    <col min="9" max="9" width="4" customWidth="1"/>
    <col min="10" max="10" width="2.5" customWidth="1"/>
    <col min="11" max="11" width="5.3320312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>
      <c r="A2" s="2" t="s">
        <v>11</v>
      </c>
      <c r="B2" s="2">
        <v>4</v>
      </c>
      <c r="C2" s="2">
        <v>3</v>
      </c>
      <c r="D2" s="2">
        <v>3</v>
      </c>
      <c r="E2" s="2">
        <v>1</v>
      </c>
      <c r="F2" s="2">
        <v>0</v>
      </c>
      <c r="G2" s="2">
        <v>1</v>
      </c>
      <c r="H2" s="2">
        <v>4</v>
      </c>
      <c r="I2" s="2">
        <v>0</v>
      </c>
      <c r="J2" s="2">
        <v>0</v>
      </c>
      <c r="K2" s="2">
        <v>0</v>
      </c>
    </row>
    <row r="3" spans="1:11" ht="15" customHeight="1">
      <c r="A3" s="2" t="s">
        <v>13</v>
      </c>
      <c r="B3" s="2">
        <v>3</v>
      </c>
      <c r="C3" s="2">
        <v>1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5" customHeight="1">
      <c r="A4" s="2" t="s">
        <v>12</v>
      </c>
      <c r="B4" s="2">
        <v>3</v>
      </c>
      <c r="C4" s="2">
        <v>1</v>
      </c>
      <c r="D4" s="2">
        <v>2</v>
      </c>
      <c r="E4" s="2">
        <v>1</v>
      </c>
      <c r="F4" s="2">
        <v>0</v>
      </c>
      <c r="G4" s="2">
        <v>0</v>
      </c>
      <c r="H4" s="2">
        <v>2</v>
      </c>
      <c r="I4" s="2">
        <v>0</v>
      </c>
      <c r="J4" s="2">
        <v>0</v>
      </c>
      <c r="K4" s="2">
        <v>0</v>
      </c>
    </row>
    <row r="5" spans="1:11" ht="15" customHeight="1">
      <c r="A5" s="2" t="s">
        <v>24</v>
      </c>
      <c r="B5" s="2">
        <v>2</v>
      </c>
      <c r="C5" s="2">
        <v>1</v>
      </c>
      <c r="D5" s="2">
        <v>2</v>
      </c>
      <c r="E5" s="2">
        <v>1</v>
      </c>
      <c r="F5" s="2">
        <v>0</v>
      </c>
      <c r="G5" s="2">
        <v>0</v>
      </c>
      <c r="H5" s="2">
        <v>3</v>
      </c>
      <c r="I5" s="2">
        <v>0</v>
      </c>
      <c r="J5" s="2">
        <v>0</v>
      </c>
      <c r="K5" s="2">
        <v>1</v>
      </c>
    </row>
    <row r="6" spans="1:11" ht="15" customHeight="1">
      <c r="A6" s="2" t="s">
        <v>14</v>
      </c>
      <c r="B6" s="2">
        <v>3</v>
      </c>
      <c r="C6" s="2">
        <v>1</v>
      </c>
      <c r="D6" s="2">
        <v>1</v>
      </c>
      <c r="E6" s="2">
        <v>1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</row>
    <row r="7" spans="1:11" ht="15" customHeight="1">
      <c r="A7" s="2" t="s">
        <v>17</v>
      </c>
      <c r="B7" s="2">
        <v>3</v>
      </c>
      <c r="C7" s="2">
        <v>1</v>
      </c>
      <c r="D7" s="2">
        <v>1</v>
      </c>
      <c r="E7" s="2">
        <v>1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</row>
    <row r="8" spans="1:11" ht="15" customHeight="1">
      <c r="A8" s="2" t="s">
        <v>19</v>
      </c>
      <c r="B8" s="2">
        <v>3</v>
      </c>
      <c r="C8" s="2">
        <v>2</v>
      </c>
      <c r="D8" s="2">
        <v>2</v>
      </c>
      <c r="E8" s="2">
        <v>0</v>
      </c>
      <c r="F8" s="2">
        <v>1</v>
      </c>
      <c r="G8" s="2">
        <v>1</v>
      </c>
      <c r="H8" s="2">
        <v>2</v>
      </c>
      <c r="I8" s="2">
        <v>0</v>
      </c>
      <c r="J8" s="2">
        <v>0</v>
      </c>
      <c r="K8" s="2">
        <v>0</v>
      </c>
    </row>
    <row r="9" spans="1:11" ht="15" customHeight="1">
      <c r="A9" s="2" t="s">
        <v>20</v>
      </c>
      <c r="B9" s="2">
        <v>3</v>
      </c>
      <c r="C9" s="2">
        <v>2</v>
      </c>
      <c r="D9" s="2">
        <v>2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</row>
    <row r="10" spans="1:11" ht="15" customHeight="1">
      <c r="A10" s="2" t="s">
        <v>16</v>
      </c>
      <c r="B10" s="2">
        <v>2</v>
      </c>
      <c r="C10" s="2">
        <v>3</v>
      </c>
      <c r="D10" s="2">
        <v>2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</row>
    <row r="11" spans="1:11" ht="15" customHeight="1">
      <c r="A11" s="2" t="s">
        <v>22</v>
      </c>
      <c r="B11" s="2">
        <v>2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0</v>
      </c>
      <c r="K11" s="2">
        <v>0</v>
      </c>
    </row>
    <row r="12" spans="1:11" ht="15" customHeight="1">
      <c r="A12" s="2" t="s">
        <v>21</v>
      </c>
      <c r="B12" s="2">
        <v>3</v>
      </c>
      <c r="C12" s="2">
        <v>2</v>
      </c>
      <c r="D12" s="2">
        <v>3</v>
      </c>
      <c r="E12" s="2">
        <v>0</v>
      </c>
      <c r="F12" s="2">
        <v>0</v>
      </c>
      <c r="G12" s="2">
        <v>0</v>
      </c>
      <c r="H12" s="2">
        <v>3</v>
      </c>
      <c r="I12" s="2">
        <v>0</v>
      </c>
      <c r="J12" s="2">
        <v>0</v>
      </c>
      <c r="K12" s="2">
        <v>0</v>
      </c>
    </row>
    <row r="13" spans="1:11" ht="15" customHeight="1">
      <c r="A13" s="1" t="s">
        <v>23</v>
      </c>
      <c r="B13" s="1">
        <f t="shared" ref="B13:K13" si="0">SUM(B2:B12)</f>
        <v>31</v>
      </c>
      <c r="C13" s="1">
        <f t="shared" si="0"/>
        <v>18</v>
      </c>
      <c r="D13" s="1">
        <f t="shared" si="0"/>
        <v>20</v>
      </c>
      <c r="E13" s="1">
        <f t="shared" si="0"/>
        <v>6</v>
      </c>
      <c r="F13" s="1">
        <f t="shared" si="0"/>
        <v>1</v>
      </c>
      <c r="G13" s="1">
        <f t="shared" si="0"/>
        <v>2</v>
      </c>
      <c r="H13" s="1">
        <f t="shared" si="0"/>
        <v>18</v>
      </c>
      <c r="I13" s="1">
        <f t="shared" si="0"/>
        <v>2</v>
      </c>
      <c r="J13" s="1">
        <f t="shared" si="0"/>
        <v>0</v>
      </c>
      <c r="K13" s="1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baseColWidth="10" defaultColWidth="17.33203125" defaultRowHeight="15" customHeight="1" x14ac:dyDescent="0"/>
  <cols>
    <col min="1" max="1" width="15.1640625" customWidth="1"/>
    <col min="2" max="2" width="4" customWidth="1"/>
    <col min="3" max="3" width="3.1640625" customWidth="1"/>
    <col min="4" max="4" width="3.33203125" customWidth="1"/>
    <col min="5" max="6" width="3.5" customWidth="1"/>
    <col min="7" max="7" width="4" customWidth="1"/>
    <col min="8" max="8" width="4.5" customWidth="1"/>
    <col min="9" max="9" width="4" customWidth="1"/>
    <col min="10" max="10" width="2.5" customWidth="1"/>
    <col min="11" max="11" width="5.3320312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>
      <c r="A2" s="2" t="s">
        <v>11</v>
      </c>
      <c r="B2" s="2">
        <v>4</v>
      </c>
      <c r="C2" s="2">
        <v>2</v>
      </c>
      <c r="D2" s="2">
        <v>2</v>
      </c>
      <c r="E2" s="2">
        <v>0</v>
      </c>
      <c r="F2" s="2">
        <v>0</v>
      </c>
      <c r="G2" s="2">
        <v>1</v>
      </c>
      <c r="H2" s="2">
        <v>2</v>
      </c>
      <c r="I2" s="2">
        <v>0</v>
      </c>
      <c r="J2" s="2">
        <v>0</v>
      </c>
      <c r="K2" s="2">
        <v>0</v>
      </c>
    </row>
    <row r="3" spans="1:11" ht="15" customHeight="1">
      <c r="A3" s="2" t="s">
        <v>13</v>
      </c>
      <c r="B3" s="2">
        <v>4</v>
      </c>
      <c r="C3" s="2">
        <v>2</v>
      </c>
      <c r="D3" s="2">
        <v>3</v>
      </c>
      <c r="E3" s="2">
        <v>2</v>
      </c>
      <c r="F3" s="2">
        <v>0</v>
      </c>
      <c r="G3" s="2">
        <v>0</v>
      </c>
      <c r="H3" s="2">
        <v>2</v>
      </c>
      <c r="I3" s="2">
        <v>0</v>
      </c>
      <c r="J3" s="2">
        <v>0</v>
      </c>
      <c r="K3" s="2">
        <v>0</v>
      </c>
    </row>
    <row r="4" spans="1:11" ht="15" customHeight="1">
      <c r="A4" s="2" t="s">
        <v>15</v>
      </c>
      <c r="B4" s="2">
        <v>4</v>
      </c>
      <c r="C4" s="2">
        <v>1</v>
      </c>
      <c r="D4" s="2">
        <v>2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5" customHeight="1">
      <c r="A5" s="2" t="s">
        <v>24</v>
      </c>
      <c r="B5" s="2">
        <v>3</v>
      </c>
      <c r="C5" s="2">
        <v>2</v>
      </c>
      <c r="D5" s="2">
        <v>2</v>
      </c>
      <c r="E5" s="2">
        <v>1</v>
      </c>
      <c r="F5" s="2">
        <v>0</v>
      </c>
      <c r="G5" s="2">
        <v>0</v>
      </c>
      <c r="H5" s="2">
        <v>2</v>
      </c>
      <c r="I5" s="2">
        <v>0</v>
      </c>
      <c r="J5" s="2">
        <v>0</v>
      </c>
      <c r="K5" s="2">
        <v>1</v>
      </c>
    </row>
    <row r="6" spans="1:11" ht="15" customHeight="1">
      <c r="A6" s="2" t="s">
        <v>17</v>
      </c>
      <c r="B6" s="2">
        <v>4</v>
      </c>
      <c r="C6" s="2">
        <v>3</v>
      </c>
      <c r="D6" s="2">
        <v>3</v>
      </c>
      <c r="E6" s="2">
        <v>0</v>
      </c>
      <c r="F6" s="2">
        <v>0</v>
      </c>
      <c r="G6" s="2">
        <v>0</v>
      </c>
      <c r="H6" s="2">
        <v>2</v>
      </c>
      <c r="I6" s="2">
        <v>0</v>
      </c>
      <c r="J6" s="2">
        <v>0</v>
      </c>
      <c r="K6" s="2">
        <v>0</v>
      </c>
    </row>
    <row r="7" spans="1:11" ht="15" customHeight="1">
      <c r="A7" s="2" t="s">
        <v>25</v>
      </c>
      <c r="B7" s="2">
        <v>4</v>
      </c>
      <c r="C7" s="2">
        <v>3</v>
      </c>
      <c r="D7" s="2">
        <v>3</v>
      </c>
      <c r="E7" s="2">
        <v>1</v>
      </c>
      <c r="F7" s="2">
        <v>0</v>
      </c>
      <c r="G7" s="2">
        <v>0</v>
      </c>
      <c r="H7" s="2">
        <v>3</v>
      </c>
      <c r="I7" s="2">
        <v>0</v>
      </c>
      <c r="J7" s="2">
        <v>0</v>
      </c>
      <c r="K7" s="2">
        <v>0</v>
      </c>
    </row>
    <row r="8" spans="1:11" ht="15" customHeight="1">
      <c r="A8" s="2" t="s">
        <v>16</v>
      </c>
      <c r="B8" s="2">
        <v>4</v>
      </c>
      <c r="C8" s="2">
        <v>2</v>
      </c>
      <c r="D8" s="2">
        <v>3</v>
      </c>
      <c r="E8" s="2">
        <v>0</v>
      </c>
      <c r="F8" s="2">
        <v>0</v>
      </c>
      <c r="G8" s="2">
        <v>0</v>
      </c>
      <c r="H8" s="2">
        <v>3</v>
      </c>
      <c r="I8" s="2">
        <v>0</v>
      </c>
      <c r="J8" s="2">
        <v>0</v>
      </c>
      <c r="K8" s="2">
        <v>0</v>
      </c>
    </row>
    <row r="9" spans="1:11" ht="15" customHeight="1">
      <c r="A9" s="2" t="s">
        <v>19</v>
      </c>
      <c r="B9" s="2">
        <v>4</v>
      </c>
      <c r="C9" s="2">
        <v>1</v>
      </c>
      <c r="D9" s="2">
        <v>3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</row>
    <row r="10" spans="1:11" ht="15" customHeight="1">
      <c r="A10" s="2" t="s">
        <v>20</v>
      </c>
      <c r="B10" s="2">
        <v>3</v>
      </c>
      <c r="C10" s="2">
        <v>2</v>
      </c>
      <c r="D10" s="2">
        <v>1</v>
      </c>
      <c r="E10" s="2">
        <v>1</v>
      </c>
      <c r="F10" s="2">
        <v>0</v>
      </c>
      <c r="G10" s="2">
        <v>0</v>
      </c>
      <c r="H10" s="2">
        <v>2</v>
      </c>
      <c r="I10" s="2">
        <v>1</v>
      </c>
      <c r="J10" s="2">
        <v>0</v>
      </c>
      <c r="K10" s="2">
        <v>0</v>
      </c>
    </row>
    <row r="11" spans="1:11" ht="15" customHeight="1">
      <c r="A11" s="2" t="s">
        <v>21</v>
      </c>
      <c r="B11" s="2">
        <v>4</v>
      </c>
      <c r="C11" s="2">
        <v>1</v>
      </c>
      <c r="D11" s="2">
        <v>3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</row>
    <row r="12" spans="1:11" ht="15" customHeight="1">
      <c r="A12" s="2" t="s">
        <v>22</v>
      </c>
      <c r="B12" s="2">
        <v>4</v>
      </c>
      <c r="C12" s="2">
        <v>0</v>
      </c>
      <c r="D12" s="2">
        <v>2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</row>
    <row r="13" spans="1:11" ht="15" customHeight="1">
      <c r="A13" s="2" t="s">
        <v>12</v>
      </c>
      <c r="B13" s="2">
        <v>1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 ht="15" customHeight="1">
      <c r="A14" s="1" t="s">
        <v>23</v>
      </c>
      <c r="B14" s="1">
        <f t="shared" ref="B14:K14" si="0">SUM(B2:B13)</f>
        <v>43</v>
      </c>
      <c r="C14" s="1">
        <f t="shared" si="0"/>
        <v>19</v>
      </c>
      <c r="D14" s="1">
        <f t="shared" si="0"/>
        <v>28</v>
      </c>
      <c r="E14" s="1">
        <f t="shared" si="0"/>
        <v>6</v>
      </c>
      <c r="F14" s="1">
        <f t="shared" si="0"/>
        <v>0</v>
      </c>
      <c r="G14" s="1">
        <f t="shared" si="0"/>
        <v>1</v>
      </c>
      <c r="H14" s="1">
        <f t="shared" si="0"/>
        <v>19</v>
      </c>
      <c r="I14" s="1">
        <f t="shared" si="0"/>
        <v>1</v>
      </c>
      <c r="J14" s="1">
        <f t="shared" si="0"/>
        <v>0</v>
      </c>
      <c r="K14" s="1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17.33203125" defaultRowHeight="15" customHeight="1" x14ac:dyDescent="0"/>
  <cols>
    <col min="1" max="1" width="15.1640625" customWidth="1"/>
    <col min="2" max="2" width="4" customWidth="1"/>
    <col min="3" max="3" width="3.1640625" customWidth="1"/>
    <col min="4" max="4" width="3.33203125" customWidth="1"/>
    <col min="5" max="6" width="3.5" customWidth="1"/>
    <col min="7" max="7" width="4" customWidth="1"/>
    <col min="8" max="8" width="4.5" customWidth="1"/>
    <col min="9" max="9" width="4" customWidth="1"/>
    <col min="10" max="10" width="2.5" customWidth="1"/>
    <col min="11" max="11" width="5.3320312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>
      <c r="A2" s="2" t="s">
        <v>11</v>
      </c>
      <c r="B2" s="2">
        <v>3</v>
      </c>
      <c r="C2" s="2">
        <v>4</v>
      </c>
      <c r="D2" s="2">
        <v>3</v>
      </c>
      <c r="E2" s="2">
        <v>1</v>
      </c>
      <c r="F2" s="2">
        <v>0</v>
      </c>
      <c r="G2" s="2">
        <v>0</v>
      </c>
      <c r="H2" s="2">
        <v>0</v>
      </c>
      <c r="I2" s="2">
        <v>2</v>
      </c>
      <c r="J2" s="2">
        <v>0</v>
      </c>
      <c r="K2" s="2">
        <v>0</v>
      </c>
    </row>
    <row r="3" spans="1:11" ht="15" customHeight="1">
      <c r="A3" s="2" t="s">
        <v>14</v>
      </c>
      <c r="B3" s="2">
        <v>5</v>
      </c>
      <c r="C3" s="2">
        <v>1</v>
      </c>
      <c r="D3" s="2">
        <v>4</v>
      </c>
      <c r="E3" s="2">
        <v>2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" customHeight="1">
      <c r="A4" s="2" t="s">
        <v>15</v>
      </c>
      <c r="B4" s="2">
        <v>4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2</v>
      </c>
      <c r="I4" s="2">
        <v>0</v>
      </c>
      <c r="J4" s="2">
        <v>0</v>
      </c>
      <c r="K4" s="2">
        <v>1</v>
      </c>
    </row>
    <row r="5" spans="1:11" ht="15" customHeight="1">
      <c r="A5" s="2" t="s">
        <v>16</v>
      </c>
      <c r="B5" s="2">
        <v>5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5" customHeight="1">
      <c r="A6" s="2" t="s">
        <v>17</v>
      </c>
      <c r="B6" s="2">
        <v>5</v>
      </c>
      <c r="C6" s="2">
        <v>1</v>
      </c>
      <c r="D6" s="2">
        <v>4</v>
      </c>
      <c r="E6" s="2">
        <v>2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</row>
    <row r="7" spans="1:11" ht="15" customHeight="1">
      <c r="A7" s="2" t="s">
        <v>24</v>
      </c>
      <c r="B7" s="2">
        <v>3</v>
      </c>
      <c r="C7" s="2">
        <v>1</v>
      </c>
      <c r="D7" s="2">
        <v>2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</row>
    <row r="8" spans="1:11" ht="15" customHeight="1">
      <c r="A8" s="2" t="s">
        <v>19</v>
      </c>
      <c r="B8" s="2">
        <v>3</v>
      </c>
      <c r="C8" s="2">
        <v>1</v>
      </c>
      <c r="D8" s="2">
        <v>1</v>
      </c>
      <c r="E8" s="2">
        <v>0</v>
      </c>
      <c r="F8" s="2">
        <v>1</v>
      </c>
      <c r="G8" s="2">
        <v>0</v>
      </c>
      <c r="H8" s="2">
        <v>2</v>
      </c>
      <c r="I8" s="2">
        <v>1</v>
      </c>
      <c r="J8" s="2">
        <v>0</v>
      </c>
      <c r="K8" s="2">
        <v>0</v>
      </c>
    </row>
    <row r="9" spans="1:11" ht="15" customHeight="1">
      <c r="A9" s="2" t="s">
        <v>21</v>
      </c>
      <c r="B9" s="2">
        <v>3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" customHeight="1">
      <c r="A10" s="2" t="s">
        <v>22</v>
      </c>
      <c r="B10" s="2">
        <v>3</v>
      </c>
      <c r="C10" s="2">
        <v>1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</row>
    <row r="11" spans="1:11" ht="15" customHeight="1">
      <c r="A11" s="1" t="s">
        <v>23</v>
      </c>
      <c r="B11" s="1">
        <f t="shared" ref="B11:K11" si="0">SUM(B2:B10)</f>
        <v>34</v>
      </c>
      <c r="C11" s="1">
        <f t="shared" si="0"/>
        <v>9</v>
      </c>
      <c r="D11" s="1">
        <f t="shared" si="0"/>
        <v>18</v>
      </c>
      <c r="E11" s="1">
        <f t="shared" si="0"/>
        <v>6</v>
      </c>
      <c r="F11" s="1">
        <f t="shared" si="0"/>
        <v>1</v>
      </c>
      <c r="G11" s="1">
        <f t="shared" si="0"/>
        <v>0</v>
      </c>
      <c r="H11" s="1">
        <f t="shared" si="0"/>
        <v>9</v>
      </c>
      <c r="I11" s="1">
        <f t="shared" si="0"/>
        <v>6</v>
      </c>
      <c r="J11" s="1">
        <f t="shared" si="0"/>
        <v>0</v>
      </c>
      <c r="K11" s="1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baseColWidth="10" defaultColWidth="17.33203125" defaultRowHeight="15" customHeight="1" x14ac:dyDescent="0"/>
  <cols>
    <col min="1" max="1" width="15.1640625" customWidth="1"/>
    <col min="2" max="2" width="4" customWidth="1"/>
    <col min="3" max="4" width="2.5" customWidth="1"/>
    <col min="5" max="6" width="3.5" customWidth="1"/>
    <col min="7" max="7" width="4" customWidth="1"/>
    <col min="8" max="8" width="4.5" customWidth="1"/>
    <col min="9" max="9" width="4" customWidth="1"/>
    <col min="10" max="10" width="2.5" customWidth="1"/>
    <col min="11" max="11" width="5.3320312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>
      <c r="A2" s="2" t="s">
        <v>11</v>
      </c>
      <c r="B2" s="2">
        <v>4</v>
      </c>
      <c r="C2" s="2">
        <v>2</v>
      </c>
      <c r="D2" s="2">
        <v>3</v>
      </c>
      <c r="E2" s="2">
        <v>0</v>
      </c>
      <c r="F2" s="2">
        <v>0</v>
      </c>
      <c r="G2" s="2">
        <v>1</v>
      </c>
      <c r="H2" s="2">
        <v>2</v>
      </c>
      <c r="I2" s="2">
        <v>0</v>
      </c>
      <c r="J2" s="2">
        <v>0</v>
      </c>
      <c r="K2" s="2">
        <v>0</v>
      </c>
    </row>
    <row r="3" spans="1:11" ht="15" customHeight="1">
      <c r="A3" s="2" t="s">
        <v>18</v>
      </c>
      <c r="B3" s="2">
        <v>2</v>
      </c>
      <c r="C3" s="2">
        <v>2</v>
      </c>
      <c r="D3" s="2">
        <v>1</v>
      </c>
      <c r="E3" s="2">
        <v>0</v>
      </c>
      <c r="F3" s="2">
        <v>0</v>
      </c>
      <c r="G3" s="2">
        <v>0</v>
      </c>
      <c r="H3" s="2">
        <v>1</v>
      </c>
      <c r="I3" s="2">
        <v>2</v>
      </c>
      <c r="J3" s="2">
        <v>0</v>
      </c>
      <c r="K3" s="2">
        <v>0</v>
      </c>
    </row>
    <row r="4" spans="1:11" ht="15" customHeight="1">
      <c r="A4" s="2" t="s">
        <v>26</v>
      </c>
      <c r="B4" s="2">
        <v>2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0</v>
      </c>
      <c r="K4" s="2">
        <v>1</v>
      </c>
    </row>
    <row r="5" spans="1:11" ht="15" customHeight="1">
      <c r="A5" s="2" t="s">
        <v>14</v>
      </c>
      <c r="B5" s="2">
        <v>4</v>
      </c>
      <c r="C5" s="2">
        <v>1</v>
      </c>
      <c r="D5" s="2">
        <v>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5" customHeight="1">
      <c r="A6" s="2" t="s">
        <v>15</v>
      </c>
      <c r="B6" s="2">
        <v>3</v>
      </c>
      <c r="C6" s="2">
        <v>2</v>
      </c>
      <c r="D6" s="2">
        <v>2</v>
      </c>
      <c r="E6" s="2">
        <v>1</v>
      </c>
      <c r="F6" s="2">
        <v>0</v>
      </c>
      <c r="G6" s="2">
        <v>1</v>
      </c>
      <c r="H6" s="2">
        <v>4</v>
      </c>
      <c r="I6" s="2">
        <v>0</v>
      </c>
      <c r="J6" s="2">
        <v>0</v>
      </c>
      <c r="K6" s="2">
        <v>1</v>
      </c>
    </row>
    <row r="7" spans="1:11" ht="15" customHeight="1">
      <c r="A7" s="2" t="s">
        <v>17</v>
      </c>
      <c r="B7" s="2">
        <v>3</v>
      </c>
      <c r="C7" s="2">
        <v>1</v>
      </c>
      <c r="D7" s="2">
        <v>2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0</v>
      </c>
      <c r="K7" s="2">
        <v>0</v>
      </c>
    </row>
    <row r="8" spans="1:11" ht="15" customHeight="1">
      <c r="A8" s="2" t="s">
        <v>24</v>
      </c>
      <c r="B8" s="2">
        <v>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2</v>
      </c>
      <c r="J8" s="2">
        <v>0</v>
      </c>
      <c r="K8" s="2">
        <v>0</v>
      </c>
    </row>
    <row r="9" spans="1:11" ht="15" customHeight="1">
      <c r="A9" s="2" t="s">
        <v>20</v>
      </c>
      <c r="B9" s="2">
        <v>3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1</v>
      </c>
    </row>
    <row r="10" spans="1:11" ht="15" customHeight="1">
      <c r="A10" s="2" t="s">
        <v>19</v>
      </c>
      <c r="B10" s="2">
        <v>4</v>
      </c>
      <c r="C10" s="2">
        <v>1</v>
      </c>
      <c r="D10" s="2">
        <v>4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</row>
    <row r="11" spans="1:11" ht="15" customHeight="1">
      <c r="A11" s="2" t="s">
        <v>27</v>
      </c>
      <c r="B11" s="2">
        <v>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</row>
    <row r="12" spans="1:11" ht="15" customHeight="1">
      <c r="A12" s="1" t="s">
        <v>23</v>
      </c>
      <c r="B12" s="1">
        <f t="shared" ref="B12:K12" si="0">SUM(B2:B11)</f>
        <v>31</v>
      </c>
      <c r="C12" s="1">
        <f t="shared" si="0"/>
        <v>11</v>
      </c>
      <c r="D12" s="1">
        <f t="shared" si="0"/>
        <v>15</v>
      </c>
      <c r="E12" s="1">
        <f t="shared" si="0"/>
        <v>1</v>
      </c>
      <c r="F12" s="1">
        <f t="shared" si="0"/>
        <v>0</v>
      </c>
      <c r="G12" s="1">
        <f t="shared" si="0"/>
        <v>2</v>
      </c>
      <c r="H12" s="1">
        <f t="shared" si="0"/>
        <v>11</v>
      </c>
      <c r="I12" s="1">
        <f t="shared" si="0"/>
        <v>6</v>
      </c>
      <c r="J12" s="1">
        <f t="shared" si="0"/>
        <v>1</v>
      </c>
      <c r="K12" s="1">
        <f t="shared" si="0"/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4">
        <v>4</v>
      </c>
      <c r="C2" s="4">
        <v>1</v>
      </c>
      <c r="D2" s="4">
        <v>1</v>
      </c>
      <c r="E2" s="4">
        <v>0</v>
      </c>
      <c r="F2" s="3">
        <v>0</v>
      </c>
      <c r="G2" s="4">
        <v>0</v>
      </c>
      <c r="H2" s="4">
        <v>0</v>
      </c>
      <c r="I2" s="3">
        <v>0</v>
      </c>
      <c r="J2" s="3">
        <v>0</v>
      </c>
      <c r="K2" s="3">
        <v>0</v>
      </c>
    </row>
    <row r="3" spans="1:11" ht="15.75" customHeight="1">
      <c r="A3" s="4" t="s">
        <v>12</v>
      </c>
      <c r="B3" s="4">
        <v>4</v>
      </c>
      <c r="C3" s="4">
        <v>2</v>
      </c>
      <c r="D3" s="4">
        <v>2</v>
      </c>
      <c r="E3" s="4">
        <v>1</v>
      </c>
      <c r="F3" s="3">
        <v>0</v>
      </c>
      <c r="G3" s="4">
        <v>0</v>
      </c>
      <c r="H3" s="4">
        <v>1</v>
      </c>
      <c r="I3" s="3">
        <v>0</v>
      </c>
      <c r="J3" s="3">
        <v>0</v>
      </c>
      <c r="K3" s="3">
        <v>0</v>
      </c>
    </row>
    <row r="4" spans="1:11" ht="15.75" customHeight="1">
      <c r="A4" s="4" t="s">
        <v>13</v>
      </c>
      <c r="B4" s="4">
        <v>3</v>
      </c>
      <c r="C4" s="4">
        <v>2</v>
      </c>
      <c r="D4" s="4">
        <v>2</v>
      </c>
      <c r="E4" s="4">
        <v>0</v>
      </c>
      <c r="F4" s="3">
        <v>0</v>
      </c>
      <c r="G4" s="4">
        <v>1</v>
      </c>
      <c r="H4" s="4">
        <v>4</v>
      </c>
      <c r="I4" s="3">
        <v>0</v>
      </c>
      <c r="J4" s="3">
        <v>0</v>
      </c>
      <c r="K4" s="3">
        <v>0</v>
      </c>
    </row>
    <row r="5" spans="1:11" ht="15.75" customHeight="1">
      <c r="A5" s="4" t="s">
        <v>15</v>
      </c>
      <c r="B5" s="4">
        <v>3</v>
      </c>
      <c r="C5" s="4">
        <v>1</v>
      </c>
      <c r="D5" s="4">
        <v>2</v>
      </c>
      <c r="E5" s="3">
        <v>0</v>
      </c>
      <c r="F5" s="4">
        <v>0</v>
      </c>
      <c r="G5" s="3">
        <v>0</v>
      </c>
      <c r="H5" s="4">
        <v>0</v>
      </c>
      <c r="I5" s="3">
        <v>0</v>
      </c>
      <c r="J5" s="3">
        <v>0</v>
      </c>
      <c r="K5" s="3">
        <v>0</v>
      </c>
    </row>
    <row r="6" spans="1:11" ht="15.75" customHeight="1">
      <c r="A6" s="3" t="s">
        <v>16</v>
      </c>
      <c r="B6" s="4">
        <v>3</v>
      </c>
      <c r="C6" s="3">
        <v>0</v>
      </c>
      <c r="D6" s="4">
        <v>1</v>
      </c>
      <c r="E6" s="4">
        <v>0</v>
      </c>
      <c r="F6" s="3">
        <v>0</v>
      </c>
      <c r="G6" s="3">
        <v>0</v>
      </c>
      <c r="H6" s="4">
        <v>1</v>
      </c>
      <c r="I6" s="3">
        <v>0</v>
      </c>
      <c r="J6" s="3">
        <v>0</v>
      </c>
      <c r="K6" s="3">
        <v>0</v>
      </c>
    </row>
    <row r="7" spans="1:11" ht="15.75" customHeight="1">
      <c r="A7" s="4" t="s">
        <v>28</v>
      </c>
      <c r="B7" s="4">
        <v>3</v>
      </c>
      <c r="C7" s="4">
        <v>0</v>
      </c>
      <c r="D7" s="4">
        <v>1</v>
      </c>
      <c r="E7" s="3">
        <v>0</v>
      </c>
      <c r="F7" s="3">
        <v>0</v>
      </c>
      <c r="G7" s="3">
        <v>0</v>
      </c>
      <c r="H7" s="4">
        <v>1</v>
      </c>
      <c r="I7" s="3">
        <v>0</v>
      </c>
      <c r="J7" s="3">
        <v>0</v>
      </c>
      <c r="K7" s="3">
        <v>0</v>
      </c>
    </row>
    <row r="8" spans="1:11" ht="15.75" customHeight="1">
      <c r="A8" s="4" t="s">
        <v>24</v>
      </c>
      <c r="B8" s="4">
        <v>3</v>
      </c>
      <c r="C8" s="4">
        <v>1</v>
      </c>
      <c r="D8" s="4">
        <v>3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ht="15.75" customHeight="1">
      <c r="A9" s="3" t="s">
        <v>20</v>
      </c>
      <c r="B9" s="4">
        <v>3</v>
      </c>
      <c r="C9" s="4">
        <v>1</v>
      </c>
      <c r="D9" s="4">
        <v>2</v>
      </c>
      <c r="E9" s="4">
        <v>1</v>
      </c>
      <c r="F9" s="3">
        <v>0</v>
      </c>
      <c r="G9" s="3">
        <v>0</v>
      </c>
      <c r="H9" s="4">
        <v>0</v>
      </c>
      <c r="I9" s="3">
        <v>0</v>
      </c>
      <c r="J9" s="3">
        <v>0</v>
      </c>
      <c r="K9" s="3">
        <v>0</v>
      </c>
    </row>
    <row r="10" spans="1:11" ht="15.75" customHeight="1">
      <c r="A10" s="3" t="s">
        <v>21</v>
      </c>
      <c r="B10" s="4">
        <v>3</v>
      </c>
      <c r="C10" s="4">
        <v>1</v>
      </c>
      <c r="D10" s="4">
        <v>1</v>
      </c>
      <c r="E10" s="3">
        <v>0</v>
      </c>
      <c r="F10" s="3">
        <v>0</v>
      </c>
      <c r="G10" s="3">
        <v>0</v>
      </c>
      <c r="H10" s="4">
        <v>2</v>
      </c>
      <c r="I10" s="3">
        <v>0</v>
      </c>
      <c r="J10" s="3">
        <v>0</v>
      </c>
      <c r="K10" s="3">
        <v>0</v>
      </c>
    </row>
    <row r="11" spans="1:11" ht="15.75" customHeight="1">
      <c r="A11" s="4" t="s">
        <v>22</v>
      </c>
      <c r="B11" s="4">
        <v>3</v>
      </c>
      <c r="C11" s="4">
        <v>0</v>
      </c>
      <c r="D11" s="4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1:11" ht="15.75" customHeight="1">
      <c r="A12" s="1" t="s">
        <v>23</v>
      </c>
      <c r="B12" s="1">
        <f t="shared" ref="B12:K12" si="0">SUM(B2:B11)</f>
        <v>32</v>
      </c>
      <c r="C12" s="1">
        <f t="shared" si="0"/>
        <v>9</v>
      </c>
      <c r="D12" s="1">
        <f t="shared" si="0"/>
        <v>15</v>
      </c>
      <c r="E12" s="1">
        <f t="shared" si="0"/>
        <v>3</v>
      </c>
      <c r="F12" s="1">
        <f t="shared" si="0"/>
        <v>0</v>
      </c>
      <c r="G12" s="1">
        <f t="shared" si="0"/>
        <v>1</v>
      </c>
      <c r="H12" s="1">
        <f t="shared" si="0"/>
        <v>9</v>
      </c>
      <c r="I12" s="1">
        <f t="shared" si="0"/>
        <v>0</v>
      </c>
      <c r="J12" s="1">
        <f t="shared" si="0"/>
        <v>0</v>
      </c>
      <c r="K12" s="1">
        <f t="shared" si="0"/>
        <v>0</v>
      </c>
    </row>
    <row r="13" spans="1:11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1">
    <cfRule type="expression" dxfId="8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4">
        <v>3</v>
      </c>
      <c r="C2" s="4">
        <v>0</v>
      </c>
      <c r="D2" s="4">
        <v>1</v>
      </c>
      <c r="E2" s="4">
        <v>1</v>
      </c>
      <c r="F2" s="3">
        <v>0</v>
      </c>
      <c r="G2" s="4">
        <v>0</v>
      </c>
      <c r="H2" s="4">
        <v>0</v>
      </c>
      <c r="I2" s="3">
        <v>0</v>
      </c>
      <c r="J2" s="3">
        <v>0</v>
      </c>
      <c r="K2" s="3">
        <v>0</v>
      </c>
    </row>
    <row r="3" spans="1:11" ht="15.75" customHeight="1">
      <c r="A3" s="4" t="s">
        <v>12</v>
      </c>
      <c r="B3" s="4">
        <v>3</v>
      </c>
      <c r="C3" s="4">
        <v>2</v>
      </c>
      <c r="D3" s="4">
        <v>2</v>
      </c>
      <c r="E3" s="4">
        <v>1</v>
      </c>
      <c r="F3" s="3">
        <v>0</v>
      </c>
      <c r="G3" s="4">
        <v>0</v>
      </c>
      <c r="H3" s="4">
        <v>0</v>
      </c>
      <c r="I3" s="3">
        <v>0</v>
      </c>
      <c r="J3" s="3">
        <v>0</v>
      </c>
      <c r="K3" s="3">
        <v>0</v>
      </c>
    </row>
    <row r="4" spans="1:11" ht="15.75" customHeight="1">
      <c r="A4" s="4" t="s">
        <v>13</v>
      </c>
      <c r="B4" s="4">
        <v>2</v>
      </c>
      <c r="C4" s="4">
        <v>1</v>
      </c>
      <c r="D4" s="4">
        <v>1</v>
      </c>
      <c r="E4" s="4">
        <v>1</v>
      </c>
      <c r="F4" s="3">
        <v>0</v>
      </c>
      <c r="G4" s="4">
        <v>0</v>
      </c>
      <c r="H4" s="4">
        <v>0</v>
      </c>
      <c r="I4" s="3">
        <v>0</v>
      </c>
      <c r="J4" s="3">
        <v>0</v>
      </c>
      <c r="K4" s="3">
        <v>0</v>
      </c>
    </row>
    <row r="5" spans="1:11" ht="15.75" customHeight="1">
      <c r="A5" s="4" t="s">
        <v>14</v>
      </c>
      <c r="B5" s="4">
        <v>2</v>
      </c>
      <c r="C5" s="4">
        <v>0</v>
      </c>
      <c r="D5" s="4">
        <v>1</v>
      </c>
      <c r="E5" s="3">
        <v>0</v>
      </c>
      <c r="F5" s="3">
        <v>0</v>
      </c>
      <c r="G5" s="3">
        <v>0</v>
      </c>
      <c r="H5" s="4">
        <v>2</v>
      </c>
      <c r="I5" s="3">
        <v>0</v>
      </c>
      <c r="J5" s="3">
        <v>0</v>
      </c>
      <c r="K5" s="3">
        <v>0</v>
      </c>
    </row>
    <row r="6" spans="1:11" ht="15.75" customHeight="1">
      <c r="A6" s="3" t="s">
        <v>16</v>
      </c>
      <c r="B6" s="4">
        <v>2</v>
      </c>
      <c r="C6" s="3">
        <v>0</v>
      </c>
      <c r="D6" s="4">
        <v>1</v>
      </c>
      <c r="E6" s="3">
        <v>0</v>
      </c>
      <c r="F6" s="4">
        <v>0</v>
      </c>
      <c r="G6" s="3">
        <v>0</v>
      </c>
      <c r="H6" s="4">
        <v>1</v>
      </c>
      <c r="I6" s="3">
        <v>0</v>
      </c>
      <c r="J6" s="3">
        <v>0</v>
      </c>
      <c r="K6" s="3">
        <v>0</v>
      </c>
    </row>
    <row r="7" spans="1:11" ht="15.75" customHeight="1">
      <c r="A7" s="4" t="s">
        <v>15</v>
      </c>
      <c r="B7" s="4">
        <v>2</v>
      </c>
      <c r="C7" s="3">
        <v>0</v>
      </c>
      <c r="D7" s="4">
        <v>1</v>
      </c>
      <c r="E7" s="4">
        <v>0</v>
      </c>
      <c r="F7" s="3">
        <v>0</v>
      </c>
      <c r="G7" s="3">
        <v>0</v>
      </c>
      <c r="H7" s="4">
        <v>0</v>
      </c>
      <c r="I7" s="3">
        <v>0</v>
      </c>
      <c r="J7" s="3">
        <v>0</v>
      </c>
      <c r="K7" s="3">
        <v>0</v>
      </c>
    </row>
    <row r="8" spans="1:11" ht="15.75" customHeight="1">
      <c r="A8" s="3" t="s">
        <v>17</v>
      </c>
      <c r="B8" s="4">
        <v>2</v>
      </c>
      <c r="C8" s="4">
        <v>0</v>
      </c>
      <c r="D8" s="4">
        <v>1</v>
      </c>
      <c r="E8" s="3">
        <v>0</v>
      </c>
      <c r="F8" s="3">
        <v>0</v>
      </c>
      <c r="G8" s="3">
        <v>0</v>
      </c>
      <c r="H8" s="4">
        <v>0</v>
      </c>
      <c r="I8" s="3">
        <v>0</v>
      </c>
      <c r="J8" s="4">
        <v>1</v>
      </c>
      <c r="K8" s="3">
        <v>0</v>
      </c>
    </row>
    <row r="9" spans="1:11" ht="15.75" customHeight="1">
      <c r="A9" s="4" t="s">
        <v>28</v>
      </c>
      <c r="B9" s="4">
        <v>2</v>
      </c>
      <c r="C9" s="4">
        <v>0</v>
      </c>
      <c r="D9" s="4">
        <v>1</v>
      </c>
      <c r="E9" s="3">
        <v>0</v>
      </c>
      <c r="F9" s="3">
        <v>0</v>
      </c>
      <c r="G9" s="3">
        <v>0</v>
      </c>
      <c r="H9" s="4">
        <v>0</v>
      </c>
      <c r="I9" s="3">
        <v>0</v>
      </c>
      <c r="J9" s="3">
        <v>0</v>
      </c>
      <c r="K9" s="3">
        <v>0</v>
      </c>
    </row>
    <row r="10" spans="1:11" ht="15.75" customHeight="1">
      <c r="A10" s="4" t="s">
        <v>24</v>
      </c>
      <c r="B10" s="4">
        <v>2</v>
      </c>
      <c r="C10" s="4">
        <v>1</v>
      </c>
      <c r="D10" s="4">
        <v>1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5.75" customHeight="1">
      <c r="A11" s="3" t="s">
        <v>19</v>
      </c>
      <c r="B11" s="4">
        <v>2</v>
      </c>
      <c r="C11" s="4">
        <v>1</v>
      </c>
      <c r="D11" s="4">
        <v>1</v>
      </c>
      <c r="E11" s="4">
        <v>1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</row>
    <row r="12" spans="1:11" ht="15.75" customHeight="1">
      <c r="A12" s="3" t="s">
        <v>20</v>
      </c>
      <c r="B12" s="4">
        <v>2</v>
      </c>
      <c r="C12" s="4">
        <v>0</v>
      </c>
      <c r="D12" s="4">
        <v>1</v>
      </c>
      <c r="E12" s="4">
        <v>0</v>
      </c>
      <c r="F12" s="3">
        <v>0</v>
      </c>
      <c r="G12" s="3">
        <v>0</v>
      </c>
      <c r="H12" s="4">
        <v>1</v>
      </c>
      <c r="I12" s="3">
        <v>0</v>
      </c>
      <c r="J12" s="3">
        <v>0</v>
      </c>
      <c r="K12" s="3">
        <v>0</v>
      </c>
    </row>
    <row r="13" spans="1:11" ht="15.75" customHeight="1">
      <c r="A13" s="3" t="s">
        <v>21</v>
      </c>
      <c r="B13" s="4">
        <v>2</v>
      </c>
      <c r="C13" s="4">
        <v>0</v>
      </c>
      <c r="D13" s="4">
        <v>0</v>
      </c>
      <c r="E13" s="3">
        <v>0</v>
      </c>
      <c r="F13" s="3">
        <v>0</v>
      </c>
      <c r="G13" s="3">
        <v>0</v>
      </c>
      <c r="H13" s="4">
        <v>0</v>
      </c>
      <c r="I13" s="3">
        <v>0</v>
      </c>
      <c r="J13" s="3">
        <v>0</v>
      </c>
      <c r="K13" s="3">
        <v>0</v>
      </c>
    </row>
    <row r="14" spans="1:11" ht="15.75" customHeight="1">
      <c r="A14" s="4" t="s">
        <v>22</v>
      </c>
      <c r="B14" s="4">
        <v>2</v>
      </c>
      <c r="C14" s="4">
        <v>0</v>
      </c>
      <c r="D14" s="4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</row>
    <row r="15" spans="1:11" ht="15.75" customHeight="1">
      <c r="A15" s="1" t="s">
        <v>23</v>
      </c>
      <c r="B15" s="1">
        <f t="shared" ref="B15:K15" si="0">SUM(B2:B14)</f>
        <v>28</v>
      </c>
      <c r="C15" s="1">
        <f t="shared" si="0"/>
        <v>5</v>
      </c>
      <c r="D15" s="1">
        <f t="shared" si="0"/>
        <v>13</v>
      </c>
      <c r="E15" s="1">
        <f t="shared" si="0"/>
        <v>5</v>
      </c>
      <c r="F15" s="1">
        <f t="shared" si="0"/>
        <v>0</v>
      </c>
      <c r="G15" s="1">
        <f t="shared" si="0"/>
        <v>0</v>
      </c>
      <c r="H15" s="1">
        <f t="shared" si="0"/>
        <v>5</v>
      </c>
      <c r="I15" s="1">
        <f t="shared" si="0"/>
        <v>0</v>
      </c>
      <c r="J15" s="1">
        <f t="shared" si="0"/>
        <v>1</v>
      </c>
      <c r="K15" s="1">
        <f t="shared" si="0"/>
        <v>0</v>
      </c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6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  <row r="1001" spans="1:1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</row>
    <row r="1002" spans="1:11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</row>
    <row r="1003" spans="1:11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</row>
  </sheetData>
  <conditionalFormatting sqref="D2:D14">
    <cfRule type="expression" dxfId="7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v>4</v>
      </c>
      <c r="C2" s="3">
        <v>3</v>
      </c>
      <c r="D2" s="3">
        <v>4</v>
      </c>
      <c r="E2" s="3">
        <v>2</v>
      </c>
      <c r="F2" s="3">
        <v>0</v>
      </c>
      <c r="G2" s="3">
        <v>1</v>
      </c>
      <c r="H2" s="3">
        <v>3</v>
      </c>
      <c r="I2" s="3">
        <v>0</v>
      </c>
      <c r="J2" s="3">
        <v>0</v>
      </c>
      <c r="K2" s="3">
        <v>0</v>
      </c>
    </row>
    <row r="3" spans="1:11" ht="15.75" customHeight="1">
      <c r="A3" s="3" t="s">
        <v>13</v>
      </c>
      <c r="B3" s="3">
        <v>4</v>
      </c>
      <c r="C3" s="3">
        <v>3</v>
      </c>
      <c r="D3" s="3">
        <v>3</v>
      </c>
      <c r="E3" s="3">
        <v>0</v>
      </c>
      <c r="F3" s="3">
        <v>0</v>
      </c>
      <c r="G3" s="3">
        <v>2</v>
      </c>
      <c r="H3" s="3">
        <v>4</v>
      </c>
      <c r="I3" s="3">
        <v>0</v>
      </c>
      <c r="J3" s="3">
        <v>0</v>
      </c>
      <c r="K3" s="3">
        <v>0</v>
      </c>
    </row>
    <row r="4" spans="1:11" ht="15.75" customHeight="1">
      <c r="A4" s="3" t="s">
        <v>28</v>
      </c>
      <c r="B4" s="3">
        <v>4</v>
      </c>
      <c r="C4" s="3">
        <v>2</v>
      </c>
      <c r="D4" s="3">
        <v>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1" ht="15.75" customHeight="1">
      <c r="A5" s="3" t="s">
        <v>15</v>
      </c>
      <c r="B5" s="3">
        <v>4</v>
      </c>
      <c r="C5" s="3">
        <v>0</v>
      </c>
      <c r="D5" s="3">
        <v>3</v>
      </c>
      <c r="E5" s="3">
        <v>0</v>
      </c>
      <c r="F5" s="3">
        <v>1</v>
      </c>
      <c r="G5" s="3">
        <v>0</v>
      </c>
      <c r="H5" s="3">
        <v>1</v>
      </c>
      <c r="I5" s="3">
        <v>0</v>
      </c>
      <c r="J5" s="3">
        <v>0</v>
      </c>
      <c r="K5" s="3">
        <v>0</v>
      </c>
    </row>
    <row r="6" spans="1:11" ht="15.75" customHeight="1">
      <c r="A6" s="3" t="s">
        <v>16</v>
      </c>
      <c r="B6" s="3">
        <v>3</v>
      </c>
      <c r="C6" s="3">
        <v>0</v>
      </c>
      <c r="D6" s="3">
        <v>3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</row>
    <row r="7" spans="1:11" ht="15.75" customHeight="1">
      <c r="A7" s="3" t="s">
        <v>24</v>
      </c>
      <c r="B7" s="3">
        <v>4</v>
      </c>
      <c r="C7" s="3">
        <v>2</v>
      </c>
      <c r="D7" s="3">
        <v>2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0</v>
      </c>
    </row>
    <row r="8" spans="1:11" ht="15.75" customHeight="1">
      <c r="A8" s="3" t="s">
        <v>29</v>
      </c>
      <c r="B8" s="3">
        <v>3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0</v>
      </c>
    </row>
    <row r="9" spans="1:11" ht="15.75" customHeight="1">
      <c r="A9" s="3" t="s">
        <v>19</v>
      </c>
      <c r="B9" s="3">
        <v>3</v>
      </c>
      <c r="C9" s="3">
        <v>1</v>
      </c>
      <c r="D9" s="3">
        <v>1</v>
      </c>
      <c r="E9" s="3">
        <v>1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0</v>
      </c>
    </row>
    <row r="10" spans="1:11" ht="15.75" customHeight="1">
      <c r="A10" s="3" t="s">
        <v>20</v>
      </c>
      <c r="B10" s="3">
        <v>3</v>
      </c>
      <c r="C10" s="3">
        <v>1</v>
      </c>
      <c r="D10" s="3">
        <v>2</v>
      </c>
      <c r="E10" s="3">
        <v>0</v>
      </c>
      <c r="F10" s="3">
        <v>0</v>
      </c>
      <c r="G10" s="3">
        <v>0</v>
      </c>
      <c r="H10" s="3">
        <v>2</v>
      </c>
      <c r="I10" s="3">
        <v>0</v>
      </c>
      <c r="J10" s="3">
        <v>0</v>
      </c>
      <c r="K10" s="3">
        <v>0</v>
      </c>
    </row>
    <row r="11" spans="1:11" ht="15.75" customHeight="1">
      <c r="A11" s="3" t="s">
        <v>21</v>
      </c>
      <c r="B11" s="3">
        <v>3</v>
      </c>
      <c r="C11" s="3">
        <v>1</v>
      </c>
      <c r="D11" s="3">
        <v>2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1:11" ht="15.75" customHeight="1">
      <c r="A12" s="1" t="s">
        <v>23</v>
      </c>
      <c r="B12" s="1">
        <f t="shared" ref="B12:K12" si="0">SUM(B2:B11)</f>
        <v>35</v>
      </c>
      <c r="C12" s="1">
        <f t="shared" si="0"/>
        <v>14</v>
      </c>
      <c r="D12" s="1">
        <f t="shared" si="0"/>
        <v>22</v>
      </c>
      <c r="E12" s="1">
        <f t="shared" si="0"/>
        <v>4</v>
      </c>
      <c r="F12" s="1">
        <f t="shared" si="0"/>
        <v>1</v>
      </c>
      <c r="G12" s="1">
        <f t="shared" si="0"/>
        <v>3</v>
      </c>
      <c r="H12" s="1">
        <f t="shared" si="0"/>
        <v>14</v>
      </c>
      <c r="I12" s="1">
        <f t="shared" si="0"/>
        <v>0</v>
      </c>
      <c r="J12" s="1">
        <f t="shared" si="0"/>
        <v>0</v>
      </c>
      <c r="K12" s="1">
        <f t="shared" si="0"/>
        <v>0</v>
      </c>
    </row>
    <row r="13" spans="1:11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1">
    <cfRule type="expression" dxfId="6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Spring 2016 06.01</vt:lpstr>
      <vt:lpstr>Spring 2016 05.25</vt:lpstr>
      <vt:lpstr>Spring 2016 05.18</vt:lpstr>
      <vt:lpstr>Spring 2016 05.11</vt:lpstr>
      <vt:lpstr>Spring 2016 05.04</vt:lpstr>
      <vt:lpstr>Spring 2016 04.27</vt:lpstr>
      <vt:lpstr>Spring 2016 04.20</vt:lpstr>
      <vt:lpstr>Spring 2016 04.13</vt:lpstr>
      <vt:lpstr>Fall 2015 09.09</vt:lpstr>
      <vt:lpstr>Fall 2015 09.16</vt:lpstr>
      <vt:lpstr>Fall 2015 09.23</vt:lpstr>
      <vt:lpstr>Fall 2015 10.07</vt:lpstr>
      <vt:lpstr>Fall 2015 10.14</vt:lpstr>
      <vt:lpstr>Fall 2015 10.21</vt:lpstr>
      <vt:lpstr>Fall 2015 10.28</vt:lpstr>
      <vt:lpstr>Tournament Fall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Amory Meltzer</cp:lastModifiedBy>
  <dcterms:modified xsi:type="dcterms:W3CDTF">2016-06-23T20:45:38Z</dcterms:modified>
</cp:coreProperties>
</file>