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3_ncr:1_{D80A2168-9A0F-EE4F-A56A-DE3F177EFA50}" xr6:coauthVersionLast="34" xr6:coauthVersionMax="34" xr10:uidLastSave="{00000000-0000-0000-0000-000000000000}"/>
  <bookViews>
    <workbookView xWindow="240" yWindow="440" windowWidth="17900" windowHeight="10340" xr2:uid="{00000000-000D-0000-FFFF-FFFF00000000}"/>
  </bookViews>
  <sheets>
    <sheet name="Identity Provider data" sheetId="2" r:id="rId1"/>
  </sheets>
  <calcPr calcId="179021"/>
</workbook>
</file>

<file path=xl/calcChain.xml><?xml version="1.0" encoding="utf-8"?>
<calcChain xmlns="http://schemas.openxmlformats.org/spreadsheetml/2006/main">
  <c r="A7" i="2" l="1"/>
  <c r="D19" i="2" s="1"/>
  <c r="A5" i="2"/>
  <c r="D17" i="2" s="1"/>
  <c r="A3" i="2"/>
  <c r="D15" i="2" s="1"/>
  <c r="A4" i="2"/>
  <c r="D16" i="2" s="1"/>
  <c r="A19" i="2"/>
  <c r="A10" i="2"/>
  <c r="E19" i="2" s="1"/>
  <c r="A17" i="2"/>
  <c r="A16" i="2"/>
  <c r="A15" i="2"/>
  <c r="E15" i="2" l="1"/>
  <c r="E16" i="2"/>
  <c r="E17" i="2"/>
</calcChain>
</file>

<file path=xl/sharedStrings.xml><?xml version="1.0" encoding="utf-8"?>
<sst xmlns="http://schemas.openxmlformats.org/spreadsheetml/2006/main" count="90" uniqueCount="57">
  <si>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</si>
  <si>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</si>
  <si>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</si>
  <si>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</si>
  <si>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</si>
  <si>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</si>
  <si>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</si>
  <si>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</si>
  <si>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Role</t>
  </si>
  <si>
    <t>personFirstName</t>
  </si>
  <si>
    <t>FirstName</t>
  </si>
  <si>
    <t>LastName</t>
  </si>
  <si>
    <t>personLastName</t>
  </si>
  <si>
    <t>[OrganizationReg]</t>
  </si>
  <si>
    <t>[PersonReg]</t>
  </si>
  <si>
    <t>orgAbbrName</t>
  </si>
  <si>
    <t>orgFullName</t>
  </si>
  <si>
    <t>Joosten</t>
  </si>
  <si>
    <t>accAllowedRoles</t>
  </si>
  <si>
    <t>accPerson</t>
  </si>
  <si>
    <t>accOrg</t>
  </si>
  <si>
    <t>Stef</t>
  </si>
  <si>
    <t>welkom</t>
  </si>
  <si>
    <t>Lloyd</t>
  </si>
  <si>
    <t>Rutledge</t>
  </si>
  <si>
    <t>Rogier</t>
  </si>
  <si>
    <t>Wetering</t>
  </si>
  <si>
    <t>personMiddle</t>
  </si>
  <si>
    <t>van der</t>
  </si>
  <si>
    <t>OUNL</t>
  </si>
  <si>
    <t>Open Universiteit Nederland</t>
  </si>
  <si>
    <t>Middlepart</t>
  </si>
  <si>
    <t>Jan</t>
  </si>
  <si>
    <t>Student</t>
  </si>
  <si>
    <t>Tutor</t>
  </si>
  <si>
    <t>de</t>
  </si>
  <si>
    <t>lloydr</t>
  </si>
  <si>
    <t>stefj</t>
  </si>
  <si>
    <t>GradStudent</t>
  </si>
  <si>
    <t>[Roles]</t>
  </si>
  <si>
    <t>name</t>
  </si>
  <si>
    <t>RoleName</t>
  </si>
  <si>
    <t>accIsActive</t>
  </si>
  <si>
    <t>Ordina</t>
  </si>
  <si>
    <t>ORD</t>
  </si>
  <si>
    <t>AccountManager</t>
  </si>
  <si>
    <t>rogiervdw</t>
  </si>
  <si>
    <t>estherh</t>
  </si>
  <si>
    <t>Acc_Esther</t>
  </si>
  <si>
    <t>Esther Hageraats</t>
  </si>
  <si>
    <t>Acc_Stef</t>
  </si>
  <si>
    <t>Acc_Lloyd</t>
  </si>
  <si>
    <t>Acc_Rogier</t>
  </si>
  <si>
    <t>Acc_Jan</t>
  </si>
  <si>
    <t>Esther</t>
  </si>
  <si>
    <t>Hageraats</t>
  </si>
  <si>
    <t>Saxion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</si>
</sst>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left"/>
    </xf>
    <xf numFmtId="0" fontId="1" fillId="2" borderId="0" xfId="1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5" zoomScaleNormal="85" workbookViewId="0">
      <selection activeCell="A20" sqref="A20:XFD20"/>
    </sheetView>
  </sheetViews>
  <sheetFormatPr baseColWidth="10" defaultColWidth="8.83203125" defaultRowHeight="15" x14ac:dyDescent="0.2"/>
  <cols>
    <col min="1" max="1" width="20.6640625" customWidth="1"/>
    <col min="2" max="2" width="15" style="9" bestFit="1" customWidth="1"/>
    <col min="3" max="4" width="19.1640625" style="4" customWidth="1"/>
    <col min="5" max="6" width="20.6640625" style="3" customWidth="1"/>
    <col min="7" max="7" width="15.5" style="3" bestFit="1" customWidth="1"/>
    <col min="8" max="8" width="15.6640625" style="3" bestFit="1" customWidth="1"/>
    <col min="9" max="10" width="15.5" style="3" bestFit="1" customWidth="1"/>
  </cols>
  <sheetData>
    <row r="1" spans="1:10" s="1" customFormat="1" x14ac:dyDescent="0.2">
      <c r="A1" s="1" t="s">
        <v>14</v>
      </c>
      <c r="B1" s="8" t="s">
        <v>9</v>
      </c>
      <c r="C1" s="8" t="s">
        <v>27</v>
      </c>
      <c r="D1" s="8" t="s">
        <v>12</v>
      </c>
      <c r="E1" s="2"/>
      <c r="F1" s="2"/>
      <c r="G1" s="2"/>
      <c r="H1" s="2"/>
      <c r="I1" s="2"/>
      <c r="J1" s="2"/>
    </row>
    <row r="2" spans="1:10" s="1" customFormat="1" x14ac:dyDescent="0.2">
      <c r="A2" s="1" t="s">
        <v>7</v>
      </c>
      <c r="B2" s="8" t="s">
        <v>10</v>
      </c>
      <c r="C2" s="8" t="s">
        <v>31</v>
      </c>
      <c r="D2" s="8" t="s">
        <v>11</v>
      </c>
      <c r="E2" s="2"/>
      <c r="F2" s="2"/>
      <c r="G2" s="2"/>
      <c r="H2" s="2"/>
      <c r="I2" s="2"/>
      <c r="J2" s="2"/>
    </row>
    <row r="3" spans="1:10" x14ac:dyDescent="0.2">
      <c r="A3" s="7" t="str">
        <f t="shared" ref="A3" si="0">IF($B3="","",CONCATENATE($B3," ",IF($C3="",D3,CONCATENATE($C3," ",$D3))))</f>
        <v>Stef Joosten</v>
      </c>
      <c r="B3" s="9" t="s">
        <v>21</v>
      </c>
      <c r="D3" s="4" t="s">
        <v>17</v>
      </c>
    </row>
    <row r="4" spans="1:10" x14ac:dyDescent="0.2">
      <c r="A4" s="7" t="str">
        <f>IF($B4="","",CONCATENATE($B4," ",IF($C4="",D4,CONCATENATE($C4," ",$D4))))</f>
        <v>Lloyd Rutledge</v>
      </c>
      <c r="B4" s="9" t="s">
        <v>23</v>
      </c>
      <c r="D4" s="4" t="s">
        <v>24</v>
      </c>
    </row>
    <row r="5" spans="1:10" x14ac:dyDescent="0.2">
      <c r="A5" s="7" t="str">
        <f t="shared" ref="A5:A7" si="1">IF($B5="","",CONCATENATE($B5," ",IF($C5="",D5,CONCATENATE($C5," ",$D5))))</f>
        <v>Rogier van der Wetering</v>
      </c>
      <c r="B5" s="9" t="s">
        <v>25</v>
      </c>
      <c r="C5" s="4" t="s">
        <v>28</v>
      </c>
      <c r="D5" s="4" t="s">
        <v>26</v>
      </c>
    </row>
    <row r="6" spans="1:10" x14ac:dyDescent="0.2">
      <c r="A6" s="7" t="s">
        <v>49</v>
      </c>
      <c r="B6" s="9" t="s">
        <v>54</v>
      </c>
      <c r="D6" s="4" t="s">
        <v>55</v>
      </c>
    </row>
    <row r="7" spans="1:10" x14ac:dyDescent="0.2">
      <c r="A7" s="7" t="str">
        <f t="shared" si="1"/>
        <v>Jan de Student</v>
      </c>
      <c r="B7" s="9" t="s">
        <v>32</v>
      </c>
      <c r="C7" s="4" t="s">
        <v>35</v>
      </c>
      <c r="D7" s="4" t="s">
        <v>33</v>
      </c>
    </row>
    <row r="8" spans="1:10" s="1" customFormat="1" x14ac:dyDescent="0.2">
      <c r="A8" s="1" t="s">
        <v>13</v>
      </c>
      <c r="B8" s="8" t="s">
        <v>15</v>
      </c>
      <c r="C8" s="8" t="s">
        <v>16</v>
      </c>
      <c r="D8" s="8"/>
      <c r="E8" s="2"/>
      <c r="F8" s="2"/>
      <c r="G8" s="2"/>
      <c r="H8" s="2"/>
      <c r="I8" s="2"/>
      <c r="J8" s="2"/>
    </row>
    <row r="9" spans="1:10" s="1" customFormat="1" x14ac:dyDescent="0.2">
      <c r="A9" s="1" t="s">
        <v>0</v>
      </c>
      <c r="B9" s="8"/>
      <c r="C9" s="8"/>
      <c r="D9" s="8"/>
      <c r="E9" s="2"/>
      <c r="F9" s="2"/>
      <c r="G9" s="2"/>
      <c r="H9" s="2"/>
      <c r="I9" s="2"/>
      <c r="J9" s="2"/>
    </row>
    <row r="10" spans="1:10" x14ac:dyDescent="0.2">
      <c r="A10" s="7" t="str">
        <f>IF($B10="","",$B10)</f>
        <v>OUNL</v>
      </c>
      <c r="B10" s="9" t="s">
        <v>29</v>
      </c>
      <c r="C10" s="4" t="s">
        <v>30</v>
      </c>
    </row>
    <row r="11" spans="1:10" x14ac:dyDescent="0.2">
      <c r="A11" s="7" t="s">
        <v>56</v>
      </c>
      <c r="B11" s="9" t="s">
        <v>56</v>
      </c>
    </row>
    <row r="12" spans="1:10" x14ac:dyDescent="0.2">
      <c r="A12" s="7" t="s">
        <v>43</v>
      </c>
      <c r="B12" s="9" t="s">
        <v>44</v>
      </c>
      <c r="C12" s="4" t="s">
        <v>43</v>
      </c>
    </row>
    <row r="13" spans="1:10" s="1" customFormat="1" x14ac:dyDescent="0.2">
      <c r="A13" s="1" t="s">
        <v>1</v>
      </c>
      <c r="B13" s="8" t="s">
        <v>3</v>
      </c>
      <c r="C13" s="8" t="s">
        <v>4</v>
      </c>
      <c r="D13" s="8" t="s">
        <v>19</v>
      </c>
      <c r="E13" s="2" t="s">
        <v>20</v>
      </c>
      <c r="F13" s="2" t="s">
        <v>3</v>
      </c>
      <c r="G13" s="2" t="s">
        <v>18</v>
      </c>
      <c r="H13" s="2" t="s">
        <v>18</v>
      </c>
      <c r="I13" s="2" t="s">
        <v>18</v>
      </c>
      <c r="J13" s="2" t="s">
        <v>42</v>
      </c>
    </row>
    <row r="14" spans="1:10" s="1" customFormat="1" x14ac:dyDescent="0.2">
      <c r="A14" s="1" t="s">
        <v>2</v>
      </c>
      <c r="B14" s="8" t="s">
        <v>5</v>
      </c>
      <c r="C14" s="8" t="s">
        <v>6</v>
      </c>
      <c r="D14" s="8" t="s">
        <v>7</v>
      </c>
      <c r="E14" s="2"/>
      <c r="F14" s="2" t="s">
        <v>5</v>
      </c>
      <c r="G14" s="2" t="s">
        <v>8</v>
      </c>
      <c r="H14" s="2" t="s">
        <v>8</v>
      </c>
      <c r="I14" s="2" t="s">
        <v>8</v>
      </c>
      <c r="J14" s="2" t="s">
        <v>2</v>
      </c>
    </row>
    <row r="15" spans="1:10" x14ac:dyDescent="0.2">
      <c r="A15" s="6" t="str">
        <f>IF($B15="","",CONCATENATE("Acc_",$B3))</f>
        <v>Acc_Stef</v>
      </c>
      <c r="B15" s="9" t="s">
        <v>37</v>
      </c>
      <c r="C15" s="4" t="s">
        <v>22</v>
      </c>
      <c r="D15" s="7" t="str">
        <f>$A3</f>
        <v>Stef Joosten</v>
      </c>
      <c r="E15" s="5" t="str">
        <f>$A$10</f>
        <v>OUNL</v>
      </c>
      <c r="G15" s="3" t="s">
        <v>34</v>
      </c>
      <c r="H15" s="3" t="s">
        <v>45</v>
      </c>
      <c r="I15" s="3" t="s">
        <v>38</v>
      </c>
      <c r="J15" s="4" t="s">
        <v>50</v>
      </c>
    </row>
    <row r="16" spans="1:10" x14ac:dyDescent="0.2">
      <c r="A16" s="6" t="str">
        <f>IF($B16="","",CONCATENATE("Acc_",$B4))</f>
        <v>Acc_Lloyd</v>
      </c>
      <c r="B16" s="9" t="s">
        <v>36</v>
      </c>
      <c r="C16" s="4" t="s">
        <v>22</v>
      </c>
      <c r="D16" s="7" t="str">
        <f>$A4</f>
        <v>Lloyd Rutledge</v>
      </c>
      <c r="E16" s="5" t="str">
        <f t="shared" ref="E16:E19" si="2">$A$10</f>
        <v>OUNL</v>
      </c>
      <c r="G16" s="3" t="s">
        <v>34</v>
      </c>
      <c r="I16" s="3" t="s">
        <v>38</v>
      </c>
      <c r="J16" s="4" t="s">
        <v>51</v>
      </c>
    </row>
    <row r="17" spans="1:10" x14ac:dyDescent="0.2">
      <c r="A17" s="6" t="str">
        <f>IF($B17="","",CONCATENATE("Acc_",$B5))</f>
        <v>Acc_Rogier</v>
      </c>
      <c r="B17" s="9" t="s">
        <v>46</v>
      </c>
      <c r="C17" s="4" t="s">
        <v>22</v>
      </c>
      <c r="D17" s="7" t="str">
        <f t="shared" ref="D17" si="3">$A5</f>
        <v>Rogier van der Wetering</v>
      </c>
      <c r="E17" s="5" t="str">
        <f t="shared" si="2"/>
        <v>OUNL</v>
      </c>
      <c r="G17" s="3" t="s">
        <v>34</v>
      </c>
      <c r="H17" s="3" t="s">
        <v>45</v>
      </c>
      <c r="J17" s="4" t="s">
        <v>52</v>
      </c>
    </row>
    <row r="18" spans="1:10" x14ac:dyDescent="0.2">
      <c r="A18" s="6" t="s">
        <v>48</v>
      </c>
      <c r="B18" s="9" t="s">
        <v>47</v>
      </c>
      <c r="C18" s="4" t="s">
        <v>22</v>
      </c>
      <c r="D18" s="7" t="s">
        <v>49</v>
      </c>
      <c r="E18" s="5" t="s">
        <v>56</v>
      </c>
      <c r="G18" s="3" t="s">
        <v>34</v>
      </c>
      <c r="H18" s="3" t="s">
        <v>45</v>
      </c>
      <c r="J18" s="4" t="s">
        <v>48</v>
      </c>
    </row>
    <row r="19" spans="1:10" x14ac:dyDescent="0.2">
      <c r="A19" s="6" t="str">
        <f>IF($B19="","",CONCATENATE("Acc_",$B7))</f>
        <v>Acc_Jan</v>
      </c>
      <c r="B19" s="9">
        <v>123456</v>
      </c>
      <c r="C19" s="4" t="s">
        <v>22</v>
      </c>
      <c r="D19" s="7" t="str">
        <f>$A7</f>
        <v>Jan de Student</v>
      </c>
      <c r="E19" s="5" t="str">
        <f t="shared" si="2"/>
        <v>OUNL</v>
      </c>
      <c r="F19" s="3">
        <v>123456</v>
      </c>
      <c r="G19" s="3" t="s">
        <v>33</v>
      </c>
      <c r="J19" s="4" t="s">
        <v>53</v>
      </c>
    </row>
    <row r="20" spans="1:10" x14ac:dyDescent="0.2">
      <c r="A20" s="1" t="s">
        <v>39</v>
      </c>
      <c r="B20" s="8" t="s">
        <v>40</v>
      </c>
    </row>
    <row r="21" spans="1:10" x14ac:dyDescent="0.2">
      <c r="A21" s="1" t="s">
        <v>8</v>
      </c>
      <c r="B21" s="8" t="s">
        <v>41</v>
      </c>
    </row>
    <row r="22" spans="1:10" x14ac:dyDescent="0.2">
      <c r="A22" t="s">
        <v>34</v>
      </c>
      <c r="B22" s="9" t="s">
        <v>34</v>
      </c>
    </row>
    <row r="23" spans="1:10" x14ac:dyDescent="0.2">
      <c r="A23" t="s">
        <v>33</v>
      </c>
      <c r="B23" s="9" t="s">
        <v>33</v>
      </c>
    </row>
    <row r="24" spans="1:10" x14ac:dyDescent="0.2">
      <c r="A24" t="s">
        <v>38</v>
      </c>
      <c r="B24" s="9" t="s">
        <v>38</v>
      </c>
    </row>
    <row r="25" spans="1:10" x14ac:dyDescent="0.2">
      <c r="A25" t="s">
        <v>45</v>
      </c>
      <c r="B25" s="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2018-07-30T15:31:30Z</dcterms:modified>
</cp:coreProperties>
</file>