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#Scopes" sheetId="1" r:id="rId1"/>
    <sheet name="#TParties" sheetId="14" r:id="rId2"/>
    <sheet name="#Concerns" sheetId="19" r:id="rId3"/>
    <sheet name="#TTexts" sheetId="6" r:id="rId4"/>
    <sheet name="SIAM" sheetId="18" r:id="rId5"/>
  </sheets>
  <calcPr calcId="145621"/>
</workbook>
</file>

<file path=xl/calcChain.xml><?xml version="1.0" encoding="utf-8"?>
<calcChain xmlns="http://schemas.openxmlformats.org/spreadsheetml/2006/main">
  <c r="B25" i="6" l="1"/>
  <c r="A25" i="6" s="1"/>
  <c r="B24" i="6"/>
  <c r="A24" i="6"/>
  <c r="B23" i="6"/>
  <c r="A23" i="6" s="1"/>
  <c r="B22" i="6"/>
  <c r="A22" i="6" s="1"/>
  <c r="B21" i="6"/>
  <c r="A21" i="6" s="1"/>
  <c r="B20" i="6"/>
  <c r="A20" i="6" s="1"/>
  <c r="G23" i="18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A30" i="18" l="1"/>
  <c r="A28" i="18"/>
  <c r="A24" i="18"/>
  <c r="A22" i="18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B11" i="14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<sst xmlns="http://schemas.openxmlformats.org/spreadsheetml/2006/main" count="191" uniqueCount="146">
  <si>
    <t>Customer</t>
  </si>
  <si>
    <t>Scope</t>
  </si>
  <si>
    <t>Trx001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</si>
  <si>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</si>
  <si>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</si>
  <si>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</si>
  <si>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</si>
  <si>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</si>
  <si>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</si>
  <si>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</si>
  <si>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</si>
  <si>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</si>
  <si>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</si>
  <si>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</si>
  <si>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</si>
  <si>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</si>
  <si>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</si>
  <si>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</si>
  <si>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</si>
  <si>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</si>
  <si>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</si>
  <si>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</si>
  <si>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</si>
  <si>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</si>
  <si>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</si>
  <si>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</si>
  <si>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</si>
  <si>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</si>
  <si>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</si>
  <si>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</si>
  <si>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</si>
  <si>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</si>
  <si>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</si>
  <si>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</si>
  <si>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</si>
  <si>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</si>
  <si>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</si>
  <si>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</si>
  <si>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</si>
  <si>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</si>
  <si>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</si>
  <si>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</si>
  <si>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</si>
  <si>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</si>
  <si>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</si>
  <si>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</si>
  <si>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</si>
  <si>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</si>
  <si>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</si>
  <si>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</si>
  <si>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</si>
  <si>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</si>
  <si>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</si>
  <si>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</si>
  <si>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</si>
  <si>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</si>
  <si>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</si>
  <si>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</si>
  <si>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</si>
  <si>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</si>
  <si>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</si>
  <si>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</si>
  <si>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</si>
  <si>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</si>
  <si>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</si>
  <si>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</si>
  <si>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</si>
  <si>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</si>
  <si>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</si>
  <si>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</si>
  <si>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</si>
  <si>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</si>
  <si>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</si>
  <si>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</si>
  <si>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</si>
  <si>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</si>
  <si>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</si>
  <si>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</si>
  <si>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</si>
  <si>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</si>
  <si>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</si>
  <si>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</si>
  <si>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</si>
  <si>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</si>
  <si>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</si>
  <si>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</si>
  <si>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</si>
  <si>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</si>
  <si>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</si>
  <si>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</si>
  <si>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</si>
  <si>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</si>
  <si>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</si>
  <si>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</si>
  <si>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</si>
  <si>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</si>
  <si>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</si>
  <si>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</si>
  <si>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</si>
  <si>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</si>
  <si>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Acc_1</t>
  </si>
  <si>
    <t>Acc_2</t>
  </si>
  <si>
    <t>Acc_3</t>
  </si>
  <si>
    <t>Acc_4</t>
  </si>
  <si>
    <t>d.rijder@gmail.com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</si>
  <si>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</si>
  <si>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</si>
  <si>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</si>
  <si>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</si>
  <si>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</si>
  <si>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</si>
  <si>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</si>
  <si>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</si>
  <si>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</si>
  <si>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</si>
  <si>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</si>
  <si>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</si>
  <si>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</si>
  <si>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</si>
  <si>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</si>
  <si>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</si>
  <si>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</si>
  <si>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tPartyDescr</t>
  </si>
  <si>
    <t>tPartyName</t>
  </si>
  <si>
    <t>tPartyScope</t>
  </si>
  <si>
    <t>tPartyAcc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</si>
  <si>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</si>
  <si>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</si>
  <si>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</si>
  <si>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</si>
  <si>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</si>
  <si>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</si>
  <si>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</si>
  <si>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</si>
  <si>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</si>
  <si>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</si>
  <si>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</si>
  <si>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</si>
  <si>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</si>
  <si>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</si>
  <si>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</si>
  <si>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</si>
  <si>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</si>
  <si>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Doel</t>
  </si>
  <si>
    <t>Het identificeren van het voertuig voor welke de verzering wordt/is afgesloten</t>
  </si>
  <si>
    <t>Het bepalen van het risico op ongevallen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</si>
</sst>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D1" sqref="D1:D1048576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3" s="1" customFormat="1" x14ac:dyDescent="0.3">
      <c r="A1" s="19" t="s">
        <v>34</v>
      </c>
      <c r="B1" s="20" t="s">
        <v>35</v>
      </c>
      <c r="C1" s="19" t="s">
        <v>36</v>
      </c>
    </row>
    <row r="2" spans="1:3" s="1" customFormat="1" x14ac:dyDescent="0.3">
      <c r="A2" s="19" t="s">
        <v>1</v>
      </c>
      <c r="B2" s="20" t="s">
        <v>38</v>
      </c>
      <c r="C2" s="19" t="s">
        <v>37</v>
      </c>
    </row>
    <row r="3" spans="1:3" x14ac:dyDescent="0.3">
      <c r="A3" s="2" t="s">
        <v>2</v>
      </c>
      <c r="B3" s="8" t="s">
        <v>3</v>
      </c>
      <c r="C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RowHeight="14.4" x14ac:dyDescent="0.3"/>
  <cols>
    <col min="1" max="1" width="24.77734375" customWidth="1"/>
    <col min="2" max="2" width="10.77734375" style="14" bestFit="1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121</v>
      </c>
      <c r="B1" s="16" t="s">
        <v>124</v>
      </c>
      <c r="C1" s="6" t="s">
        <v>123</v>
      </c>
      <c r="D1" s="9" t="s">
        <v>122</v>
      </c>
      <c r="E1" s="3" t="s">
        <v>126</v>
      </c>
      <c r="F1" s="6" t="s">
        <v>125</v>
      </c>
    </row>
    <row r="2" spans="1:6" s="3" customFormat="1" x14ac:dyDescent="0.3">
      <c r="A2" s="3" t="s">
        <v>120</v>
      </c>
      <c r="B2" s="24" t="s">
        <v>1</v>
      </c>
      <c r="C2" s="6" t="s">
        <v>44</v>
      </c>
      <c r="D2" s="9" t="s">
        <v>45</v>
      </c>
      <c r="E2" s="9" t="s">
        <v>46</v>
      </c>
      <c r="F2" s="6" t="s">
        <v>75</v>
      </c>
    </row>
    <row r="3" spans="1:6" s="5" customFormat="1" x14ac:dyDescent="0.3">
      <c r="A3" s="4" t="str">
        <f>IF(OR($B3="",$C3=""),"",CONCATENATE("SHR_",$B3,"_",$C3))</f>
        <v>SHR_Trx001_Insurer</v>
      </c>
      <c r="B3" s="21" t="str">
        <f>IF($C3="","",'#Scopes'!$A$3)</f>
        <v>Trx001</v>
      </c>
      <c r="C3" s="7" t="s">
        <v>6</v>
      </c>
      <c r="D3" s="18" t="s">
        <v>19</v>
      </c>
      <c r="E3" s="10" t="s">
        <v>5</v>
      </c>
      <c r="F3" s="7" t="s">
        <v>100</v>
      </c>
    </row>
    <row r="4" spans="1:6" s="2" customFormat="1" x14ac:dyDescent="0.3">
      <c r="A4" s="4" t="str">
        <f t="shared" ref="A4:A11" si="0">IF(OR($B4="",$C4=""),"",CONCATENATE("SHR_",$B4,"_",$C4))</f>
        <v>SHR_Trx001_RDW</v>
      </c>
      <c r="B4" s="21" t="str">
        <f>IF($C4="","",'#Scopes'!$A$3)</f>
        <v>Trx001</v>
      </c>
      <c r="C4" s="7" t="s">
        <v>8</v>
      </c>
      <c r="D4" s="18" t="s">
        <v>9</v>
      </c>
      <c r="E4" s="10" t="s">
        <v>8</v>
      </c>
      <c r="F4" s="14" t="s">
        <v>101</v>
      </c>
    </row>
    <row r="5" spans="1:6" x14ac:dyDescent="0.3">
      <c r="A5" s="4" t="str">
        <f t="shared" si="0"/>
        <v>SHR_Trx001_AP</v>
      </c>
      <c r="B5" s="21" t="str">
        <f>IF($C5="","",'#Scopes'!$A$3)</f>
        <v>Trx001</v>
      </c>
      <c r="C5" s="8" t="s">
        <v>16</v>
      </c>
      <c r="D5" s="2" t="s">
        <v>15</v>
      </c>
      <c r="E5" s="22"/>
      <c r="F5" s="14" t="s">
        <v>102</v>
      </c>
    </row>
    <row r="6" spans="1:6" x14ac:dyDescent="0.3">
      <c r="A6" s="4" t="str">
        <f>IF(OR($B6="",$C6=""),"",CONCATENATE("SHR_",$B6,"_",$C6))</f>
        <v>SHR_Trx001_Customer</v>
      </c>
      <c r="B6" s="21" t="str">
        <f>IF($C6="","",'#Scopes'!$A$3)</f>
        <v>Trx001</v>
      </c>
      <c r="C6" s="7" t="s">
        <v>0</v>
      </c>
      <c r="D6" s="18" t="s">
        <v>7</v>
      </c>
      <c r="E6" s="10"/>
      <c r="F6" s="8" t="s">
        <v>103</v>
      </c>
    </row>
    <row r="7" spans="1:6" x14ac:dyDescent="0.3">
      <c r="A7" s="4" t="str">
        <f t="shared" si="0"/>
        <v>SHR_Trx001_Driver</v>
      </c>
      <c r="B7" s="21" t="str">
        <f>IF($C7="","",'#Scopes'!$A$3)</f>
        <v>Trx001</v>
      </c>
      <c r="C7" s="14" t="s">
        <v>20</v>
      </c>
      <c r="D7" s="18" t="s">
        <v>21</v>
      </c>
      <c r="F7" s="14" t="s">
        <v>105</v>
      </c>
    </row>
    <row r="8" spans="1:6" x14ac:dyDescent="0.3">
      <c r="A8" s="4" t="str">
        <f t="shared" si="0"/>
        <v>SHR_Trx001_PrevInsurer</v>
      </c>
      <c r="B8" s="21" t="str">
        <f>IF($C8="","",'#Scopes'!$A$3)</f>
        <v>Trx001</v>
      </c>
      <c r="C8" s="11" t="s">
        <v>17</v>
      </c>
      <c r="D8" s="18" t="s">
        <v>18</v>
      </c>
    </row>
    <row r="9" spans="1:6" x14ac:dyDescent="0.3">
      <c r="A9" s="4" t="str">
        <f t="shared" si="0"/>
        <v>SHR_Trx001_Computer</v>
      </c>
      <c r="B9" s="21" t="str">
        <f>IF($C9="","",'#Scopes'!$A$3)</f>
        <v>Trx001</v>
      </c>
      <c r="C9" s="14" t="s">
        <v>22</v>
      </c>
      <c r="D9" s="18" t="s">
        <v>24</v>
      </c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25.77734375" customWidth="1"/>
    <col min="2" max="2" width="12.44140625" style="14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8" customFormat="1" x14ac:dyDescent="0.3">
      <c r="A1" s="28" t="s">
        <v>127</v>
      </c>
      <c r="B1" s="16" t="s">
        <v>40</v>
      </c>
      <c r="C1" s="6" t="s">
        <v>41</v>
      </c>
      <c r="D1" s="6" t="s">
        <v>42</v>
      </c>
      <c r="E1" s="9" t="s">
        <v>43</v>
      </c>
    </row>
    <row r="2" spans="1:5" s="28" customFormat="1" x14ac:dyDescent="0.3">
      <c r="A2" s="28" t="s">
        <v>128</v>
      </c>
      <c r="B2" s="16" t="s">
        <v>1</v>
      </c>
      <c r="C2" s="6" t="s">
        <v>44</v>
      </c>
      <c r="D2" s="6" t="s">
        <v>44</v>
      </c>
      <c r="E2" s="9" t="s">
        <v>45</v>
      </c>
    </row>
    <row r="3" spans="1:5" x14ac:dyDescent="0.3">
      <c r="A3" s="17" t="str">
        <f>IF(OR($B3="",$C3=""),"",CONCATENATE("Conc_",$B3,"_",$C3))</f>
        <v>Conc_Trx001_Beslissing</v>
      </c>
      <c r="B3" s="15" t="str">
        <f>IF(AND($E3="",$C3=""),"",'#Scopes'!$A$3)</f>
        <v>Trx001</v>
      </c>
      <c r="C3" s="14" t="s">
        <v>129</v>
      </c>
      <c r="D3" s="7" t="s">
        <v>6</v>
      </c>
      <c r="E3" t="s">
        <v>133</v>
      </c>
    </row>
    <row r="4" spans="1:5" ht="28.8" x14ac:dyDescent="0.3">
      <c r="A4" s="17" t="str">
        <f t="shared" ref="A4:A18" si="0">IF(OR($B4="",$C4=""),"",CONCATENATE("Conc_",$B4,"_",$C4))</f>
        <v>Conc_Trx001_Customer Agreement</v>
      </c>
      <c r="B4" s="15" t="str">
        <f>IF(AND($E4="",$C4=""),"",'#Scopes'!$A$3)</f>
        <v>Trx001</v>
      </c>
      <c r="C4" s="7" t="s">
        <v>134</v>
      </c>
      <c r="D4" s="7" t="s">
        <v>6</v>
      </c>
      <c r="E4" s="13" t="s">
        <v>138</v>
      </c>
    </row>
    <row r="5" spans="1:5" x14ac:dyDescent="0.3">
      <c r="A5" s="17" t="str">
        <f t="shared" si="0"/>
        <v>Conc_Trx001_Eigen Risico</v>
      </c>
      <c r="B5" s="15" t="str">
        <f>IF(AND($E5="",$C5=""),"",'#Scopes'!$A$3)</f>
        <v>Trx001</v>
      </c>
      <c r="C5" s="14" t="s">
        <v>135</v>
      </c>
      <c r="D5" s="7" t="s">
        <v>0</v>
      </c>
      <c r="E5" t="s">
        <v>136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E1" sqref="E1"/>
    </sheetView>
  </sheetViews>
  <sheetFormatPr defaultRowHeight="14.4" x14ac:dyDescent="0.3"/>
  <cols>
    <col min="1" max="1" width="25.77734375" style="2" customWidth="1"/>
    <col min="2" max="2" width="6.5546875" style="11" bestFit="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39</v>
      </c>
      <c r="B1" s="16" t="s">
        <v>40</v>
      </c>
      <c r="C1" s="6" t="s">
        <v>41</v>
      </c>
      <c r="D1" s="6" t="s">
        <v>47</v>
      </c>
      <c r="E1" s="6" t="s">
        <v>42</v>
      </c>
      <c r="F1" s="9" t="s">
        <v>43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33</v>
      </c>
      <c r="B2" s="16" t="s">
        <v>1</v>
      </c>
      <c r="C2" s="6" t="s">
        <v>44</v>
      </c>
      <c r="D2" s="6" t="s">
        <v>48</v>
      </c>
      <c r="E2" s="6" t="s">
        <v>44</v>
      </c>
      <c r="F2" s="9" t="s">
        <v>45</v>
      </c>
      <c r="G2" s="6" t="s">
        <v>143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Var_Trx001_licenseplate</v>
      </c>
      <c r="B3" s="15" t="str">
        <f>IF(AND($F3="",$C3=""),"",'#Scopes'!$A$3)</f>
        <v>Trx001</v>
      </c>
      <c r="C3" s="11" t="s">
        <v>114</v>
      </c>
      <c r="D3" s="11" t="s">
        <v>49</v>
      </c>
      <c r="E3" s="11" t="s">
        <v>0</v>
      </c>
      <c r="F3" s="10" t="s">
        <v>111</v>
      </c>
      <c r="G3" s="7" t="s">
        <v>144</v>
      </c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1" t="s">
        <v>12</v>
      </c>
      <c r="E4" s="11" t="s">
        <v>0</v>
      </c>
      <c r="F4" s="13" t="s">
        <v>112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13</v>
      </c>
      <c r="D5" s="7">
        <v>10</v>
      </c>
      <c r="E5" s="11" t="s">
        <v>17</v>
      </c>
      <c r="F5" s="13" t="s">
        <v>110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1" t="s">
        <v>14</v>
      </c>
      <c r="D6" s="29">
        <v>5094</v>
      </c>
      <c r="E6" s="11" t="s">
        <v>16</v>
      </c>
      <c r="F6" s="13" t="s">
        <v>109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1" t="s">
        <v>10</v>
      </c>
      <c r="D7" s="11" t="s">
        <v>50</v>
      </c>
      <c r="E7" s="11" t="s">
        <v>16</v>
      </c>
      <c r="F7" s="13" t="s">
        <v>108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11</v>
      </c>
      <c r="D8" s="11">
        <v>3</v>
      </c>
      <c r="E8" s="7" t="s">
        <v>16</v>
      </c>
      <c r="F8" s="13" t="s">
        <v>113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23</v>
      </c>
      <c r="E9" s="11" t="s">
        <v>0</v>
      </c>
      <c r="F9" s="13" t="s">
        <v>106</v>
      </c>
      <c r="G9" s="11" t="s">
        <v>145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25</v>
      </c>
      <c r="E10" s="11" t="s">
        <v>8</v>
      </c>
      <c r="F10" s="13" t="s">
        <v>107</v>
      </c>
      <c r="G10" s="11" t="s">
        <v>145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26</v>
      </c>
      <c r="E11" s="11" t="s">
        <v>6</v>
      </c>
      <c r="F11" s="13" t="s">
        <v>27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28</v>
      </c>
      <c r="D12" s="11" t="s">
        <v>51</v>
      </c>
      <c r="E12" s="11" t="s">
        <v>8</v>
      </c>
      <c r="F12" s="13" t="s">
        <v>115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29</v>
      </c>
      <c r="D13" s="11" t="s">
        <v>52</v>
      </c>
      <c r="E13" s="11" t="s">
        <v>8</v>
      </c>
      <c r="F13" s="13" t="s">
        <v>116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31</v>
      </c>
      <c r="D14" s="11">
        <v>2002</v>
      </c>
      <c r="E14" s="11" t="s">
        <v>8</v>
      </c>
      <c r="F14" s="13" t="s">
        <v>117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30</v>
      </c>
      <c r="D15" s="11">
        <v>1234</v>
      </c>
      <c r="E15" s="11" t="s">
        <v>8</v>
      </c>
      <c r="F15" s="13" t="s">
        <v>118</v>
      </c>
    </row>
    <row r="16" spans="1:24" ht="28.8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32</v>
      </c>
      <c r="D16" s="11">
        <v>22222</v>
      </c>
      <c r="E16" s="11" t="s">
        <v>8</v>
      </c>
      <c r="F16" s="13" t="s">
        <v>119</v>
      </c>
    </row>
    <row r="17" spans="1:6" ht="28.8" x14ac:dyDescent="0.3">
      <c r="A17" s="17" t="str">
        <f t="shared" si="0"/>
        <v>Var_Trx001_polisbesluit</v>
      </c>
      <c r="B17" s="15" t="str">
        <f>IF(AND($F17="",$C17=""),"",'#Scopes'!$A$3)</f>
        <v>Trx001</v>
      </c>
      <c r="C17" s="11" t="s">
        <v>130</v>
      </c>
      <c r="E17" s="11" t="s">
        <v>6</v>
      </c>
      <c r="F17" s="13" t="s">
        <v>131</v>
      </c>
    </row>
    <row r="18" spans="1:6" ht="28.8" x14ac:dyDescent="0.3">
      <c r="A18" s="17" t="str">
        <f t="shared" si="0"/>
        <v>Var_Trx001_conditionsurl</v>
      </c>
      <c r="B18" s="15" t="str">
        <f>IF(AND($F18="",$C18=""),"",'#Scopes'!$A$3)</f>
        <v>Trx001</v>
      </c>
      <c r="C18" s="11" t="s">
        <v>132</v>
      </c>
      <c r="E18" s="11" t="s">
        <v>6</v>
      </c>
      <c r="F18" s="13" t="s">
        <v>142</v>
      </c>
    </row>
    <row r="19" spans="1:6" ht="28.8" x14ac:dyDescent="0.3">
      <c r="A19" s="17" t="str">
        <f t="shared" si="0"/>
        <v>Var_Trx001_eigenrisico</v>
      </c>
      <c r="B19" s="15" t="str">
        <f>IF(AND($F19="",$C19=""),"",'#Scopes'!$A$3)</f>
        <v>Trx001</v>
      </c>
      <c r="C19" s="11" t="s">
        <v>137</v>
      </c>
      <c r="E19" s="11" t="s">
        <v>6</v>
      </c>
      <c r="F19" s="13" t="s">
        <v>141</v>
      </c>
    </row>
    <row r="20" spans="1:6" ht="57.6" x14ac:dyDescent="0.3">
      <c r="A20" s="17" t="str">
        <f t="shared" si="0"/>
        <v>Var_Trx001_CustomerSignature</v>
      </c>
      <c r="B20" s="15" t="str">
        <f>IF(AND($F20="",$C20=""),"",'#Scopes'!$A$3)</f>
        <v>Trx001</v>
      </c>
      <c r="C20" s="11" t="s">
        <v>139</v>
      </c>
      <c r="E20" s="11" t="s">
        <v>0</v>
      </c>
      <c r="F20" s="13" t="s">
        <v>140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G22" sqref="G22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53</v>
      </c>
      <c r="B1" s="24" t="s">
        <v>54</v>
      </c>
      <c r="C1" s="24" t="s">
        <v>55</v>
      </c>
      <c r="D1" s="24"/>
      <c r="E1" s="24"/>
      <c r="F1" s="24"/>
      <c r="G1" s="24"/>
    </row>
    <row r="2" spans="1:7" s="1" customFormat="1" x14ac:dyDescent="0.3">
      <c r="A2" s="1" t="s">
        <v>56</v>
      </c>
      <c r="B2" s="24" t="s">
        <v>57</v>
      </c>
      <c r="C2" s="24" t="s">
        <v>58</v>
      </c>
      <c r="D2" s="24"/>
      <c r="E2" s="24"/>
      <c r="F2" s="24"/>
      <c r="G2" s="24"/>
    </row>
    <row r="3" spans="1:7" s="2" customFormat="1" x14ac:dyDescent="0.3">
      <c r="A3" s="26" t="str">
        <f>IF($B3="","",$B3)</f>
        <v>TNO</v>
      </c>
      <c r="B3" s="8" t="s">
        <v>59</v>
      </c>
      <c r="C3" s="22" t="s">
        <v>82</v>
      </c>
      <c r="D3" s="8"/>
      <c r="E3" s="8"/>
      <c r="F3" s="8"/>
      <c r="G3" s="8"/>
    </row>
    <row r="4" spans="1:7" s="2" customFormat="1" x14ac:dyDescent="0.3">
      <c r="A4" s="26" t="str">
        <f t="shared" ref="A4:A8" si="0">IF($B4="","",$B4)</f>
        <v>PGGM</v>
      </c>
      <c r="B4" s="14" t="s">
        <v>5</v>
      </c>
      <c r="C4" t="s">
        <v>81</v>
      </c>
      <c r="D4" s="14"/>
      <c r="E4" s="8"/>
      <c r="F4" s="8"/>
      <c r="G4" s="8"/>
    </row>
    <row r="5" spans="1:7" s="2" customFormat="1" x14ac:dyDescent="0.3">
      <c r="A5" s="26" t="str">
        <f t="shared" si="0"/>
        <v>RDW</v>
      </c>
      <c r="B5" s="14" t="s">
        <v>8</v>
      </c>
      <c r="C5" s="23" t="s">
        <v>99</v>
      </c>
      <c r="D5" s="14"/>
      <c r="E5" s="8"/>
      <c r="F5" s="8"/>
      <c r="G5" s="8"/>
    </row>
    <row r="6" spans="1:7" s="2" customFormat="1" x14ac:dyDescent="0.3">
      <c r="A6" s="26" t="str">
        <f t="shared" si="0"/>
        <v>Overheid</v>
      </c>
      <c r="B6" s="14" t="s">
        <v>93</v>
      </c>
      <c r="C6" s="23" t="s">
        <v>94</v>
      </c>
      <c r="D6" s="14"/>
      <c r="E6" s="8"/>
      <c r="F6" s="8"/>
      <c r="G6" s="8"/>
    </row>
    <row r="7" spans="1:7" x14ac:dyDescent="0.3">
      <c r="A7" s="26" t="str">
        <f t="shared" si="0"/>
        <v/>
      </c>
    </row>
    <row r="8" spans="1:7" x14ac:dyDescent="0.3">
      <c r="A8" s="26" t="str">
        <f t="shared" si="0"/>
        <v/>
      </c>
    </row>
    <row r="9" spans="1:7" s="1" customFormat="1" x14ac:dyDescent="0.3">
      <c r="A9" s="1" t="s">
        <v>60</v>
      </c>
      <c r="B9" s="24" t="s">
        <v>61</v>
      </c>
      <c r="C9" s="24" t="s">
        <v>62</v>
      </c>
      <c r="D9" s="24"/>
      <c r="E9" s="24"/>
      <c r="F9" s="24"/>
      <c r="G9" s="24"/>
    </row>
    <row r="10" spans="1:7" s="1" customFormat="1" x14ac:dyDescent="0.3">
      <c r="A10" s="1" t="s">
        <v>63</v>
      </c>
      <c r="B10" s="24" t="s">
        <v>64</v>
      </c>
      <c r="C10" s="24" t="s">
        <v>65</v>
      </c>
      <c r="D10" s="24"/>
      <c r="E10" s="24"/>
      <c r="F10" s="24"/>
      <c r="G10" s="24"/>
    </row>
    <row r="11" spans="1:7" x14ac:dyDescent="0.3">
      <c r="A11" s="26" t="str">
        <f>IF(OR($B11="",$C11=""),"",CONCATENATE("person",ROW()-ROW($A$11)))</f>
        <v>person0</v>
      </c>
      <c r="B11" s="14" t="s">
        <v>66</v>
      </c>
      <c r="C11" s="14" t="s">
        <v>67</v>
      </c>
    </row>
    <row r="12" spans="1:7" x14ac:dyDescent="0.3">
      <c r="A12" s="26" t="str">
        <f t="shared" ref="A12:A19" si="1">IF(OR($B12="",$C12=""),"",CONCATENATE("person",ROW()-ROW($A$11)))</f>
        <v>person1</v>
      </c>
      <c r="B12" s="14" t="s">
        <v>86</v>
      </c>
      <c r="C12" s="14" t="s">
        <v>87</v>
      </c>
    </row>
    <row r="13" spans="1:7" x14ac:dyDescent="0.3">
      <c r="A13" s="26" t="str">
        <f t="shared" si="1"/>
        <v>person2</v>
      </c>
      <c r="B13" s="14" t="s">
        <v>83</v>
      </c>
      <c r="C13" s="14" t="s">
        <v>84</v>
      </c>
    </row>
    <row r="14" spans="1:7" x14ac:dyDescent="0.3">
      <c r="A14" s="26" t="str">
        <f t="shared" si="1"/>
        <v>person3</v>
      </c>
      <c r="B14" s="14" t="s">
        <v>92</v>
      </c>
      <c r="C14" s="14" t="s">
        <v>95</v>
      </c>
    </row>
    <row r="15" spans="1:7" x14ac:dyDescent="0.3">
      <c r="A15" s="26" t="str">
        <f t="shared" si="1"/>
        <v>person4</v>
      </c>
      <c r="B15" s="14" t="s">
        <v>89</v>
      </c>
      <c r="C15" s="14" t="s">
        <v>90</v>
      </c>
    </row>
    <row r="16" spans="1:7" x14ac:dyDescent="0.3">
      <c r="A16" s="26" t="str">
        <f t="shared" si="1"/>
        <v>person5</v>
      </c>
      <c r="B16" s="14" t="s">
        <v>97</v>
      </c>
      <c r="C16" s="14" t="s">
        <v>98</v>
      </c>
    </row>
    <row r="17" spans="1:7" x14ac:dyDescent="0.3">
      <c r="A17" s="26" t="str">
        <f t="shared" si="1"/>
        <v/>
      </c>
    </row>
    <row r="18" spans="1:7" x14ac:dyDescent="0.3">
      <c r="A18" s="26" t="str">
        <f t="shared" si="1"/>
        <v/>
      </c>
    </row>
    <row r="19" spans="1:7" x14ac:dyDescent="0.3">
      <c r="A19" s="26" t="str">
        <f t="shared" si="1"/>
        <v/>
      </c>
    </row>
    <row r="20" spans="1:7" s="1" customFormat="1" x14ac:dyDescent="0.3">
      <c r="A20" s="1" t="s">
        <v>68</v>
      </c>
      <c r="B20" s="24" t="s">
        <v>69</v>
      </c>
      <c r="C20" s="24" t="s">
        <v>70</v>
      </c>
      <c r="D20" s="24" t="s">
        <v>71</v>
      </c>
      <c r="E20" s="24" t="s">
        <v>72</v>
      </c>
      <c r="F20" s="24" t="s">
        <v>73</v>
      </c>
      <c r="G20" s="24" t="s">
        <v>74</v>
      </c>
    </row>
    <row r="21" spans="1:7" s="1" customFormat="1" x14ac:dyDescent="0.3">
      <c r="A21" s="1" t="s">
        <v>75</v>
      </c>
      <c r="B21" s="24" t="s">
        <v>76</v>
      </c>
      <c r="C21" s="24" t="s">
        <v>77</v>
      </c>
      <c r="D21" s="24" t="s">
        <v>63</v>
      </c>
      <c r="E21" s="24" t="s">
        <v>56</v>
      </c>
      <c r="F21" s="24" t="s">
        <v>78</v>
      </c>
      <c r="G21" s="24" t="str">
        <f>$A21</f>
        <v>Account</v>
      </c>
    </row>
    <row r="22" spans="1:7" x14ac:dyDescent="0.3">
      <c r="A22" s="26" t="str">
        <f>IF(OR($B22="",$C22=""),"",CONCATENATE("Acc_",ROW()-ROW($A$22)))</f>
        <v>Acc_0</v>
      </c>
      <c r="B22" s="23" t="s">
        <v>79</v>
      </c>
      <c r="C22" s="14" t="s">
        <v>80</v>
      </c>
      <c r="D22" s="27" t="str">
        <f>IF(OR($B22="",$C22=""),"",$A11)</f>
        <v>person0</v>
      </c>
      <c r="E22" s="14" t="s">
        <v>59</v>
      </c>
    </row>
    <row r="23" spans="1:7" x14ac:dyDescent="0.3">
      <c r="A23" s="26" t="str">
        <f t="shared" ref="A23:A31" si="2">IF(OR($B23="",$C23=""),"",CONCATENATE("Acc_",ROW()-ROW($A$22)))</f>
        <v>Acc_1</v>
      </c>
      <c r="B23" s="25" t="s">
        <v>88</v>
      </c>
      <c r="C23" s="14" t="str">
        <f>IF($B23="","","*****")</f>
        <v>*****</v>
      </c>
      <c r="D23" s="27" t="str">
        <f t="shared" ref="D23:D31" si="3">IF(OR($B23="",$C23=""),"",$A12)</f>
        <v>person1</v>
      </c>
      <c r="E23" s="14" t="s">
        <v>5</v>
      </c>
      <c r="G23" s="14" t="str">
        <f>$A23</f>
        <v>Acc_1</v>
      </c>
    </row>
    <row r="24" spans="1:7" x14ac:dyDescent="0.3">
      <c r="A24" s="26" t="str">
        <f t="shared" si="2"/>
        <v>Acc_2</v>
      </c>
      <c r="B24" s="25" t="s">
        <v>85</v>
      </c>
      <c r="C24" s="14" t="str">
        <f t="shared" ref="C24:C31" si="4">IF($B24="","","*****")</f>
        <v>*****</v>
      </c>
      <c r="D24" s="27" t="str">
        <f t="shared" si="3"/>
        <v>person2</v>
      </c>
      <c r="E24" s="14" t="s">
        <v>8</v>
      </c>
    </row>
    <row r="25" spans="1:7" x14ac:dyDescent="0.3">
      <c r="A25" s="26" t="str">
        <f t="shared" si="2"/>
        <v>Acc_3</v>
      </c>
      <c r="B25" s="25" t="s">
        <v>96</v>
      </c>
      <c r="C25" s="14" t="str">
        <f t="shared" si="4"/>
        <v>*****</v>
      </c>
      <c r="D25" s="27" t="str">
        <f t="shared" si="3"/>
        <v>person3</v>
      </c>
      <c r="E25" s="14" t="s">
        <v>93</v>
      </c>
    </row>
    <row r="26" spans="1:7" x14ac:dyDescent="0.3">
      <c r="A26" s="26" t="str">
        <f t="shared" si="2"/>
        <v>Acc_4</v>
      </c>
      <c r="B26" s="25" t="s">
        <v>91</v>
      </c>
      <c r="C26" s="14" t="str">
        <f t="shared" si="4"/>
        <v>*****</v>
      </c>
      <c r="D26" s="27" t="str">
        <f t="shared" si="3"/>
        <v>person4</v>
      </c>
    </row>
    <row r="27" spans="1:7" x14ac:dyDescent="0.3">
      <c r="A27" s="26" t="str">
        <f t="shared" si="2"/>
        <v>Acc_5</v>
      </c>
      <c r="B27" s="25" t="s">
        <v>104</v>
      </c>
      <c r="C27" s="14" t="str">
        <f t="shared" si="4"/>
        <v>*****</v>
      </c>
      <c r="D27" s="27" t="str">
        <f t="shared" si="3"/>
        <v>person5</v>
      </c>
    </row>
    <row r="28" spans="1:7" x14ac:dyDescent="0.3">
      <c r="A28" s="26" t="str">
        <f t="shared" si="2"/>
        <v/>
      </c>
      <c r="B28" s="25"/>
      <c r="C28" s="14" t="str">
        <f t="shared" si="4"/>
        <v/>
      </c>
      <c r="D28" s="27" t="str">
        <f t="shared" si="3"/>
        <v/>
      </c>
    </row>
    <row r="29" spans="1:7" x14ac:dyDescent="0.3">
      <c r="A29" s="26" t="str">
        <f t="shared" si="2"/>
        <v/>
      </c>
      <c r="B29" s="23"/>
      <c r="C29" s="14" t="str">
        <f t="shared" si="4"/>
        <v/>
      </c>
      <c r="D29" s="27" t="str">
        <f t="shared" si="3"/>
        <v/>
      </c>
    </row>
    <row r="30" spans="1:7" x14ac:dyDescent="0.3">
      <c r="A30" s="26" t="str">
        <f t="shared" si="2"/>
        <v/>
      </c>
      <c r="C30" s="14" t="str">
        <f t="shared" si="4"/>
        <v/>
      </c>
      <c r="D30" s="27" t="str">
        <f t="shared" si="3"/>
        <v/>
      </c>
    </row>
    <row r="31" spans="1:7" x14ac:dyDescent="0.3">
      <c r="A31" s="26" t="str">
        <f t="shared" si="2"/>
        <v/>
      </c>
      <c r="C31" s="14" t="str">
        <f t="shared" si="4"/>
        <v/>
      </c>
      <c r="D31" s="27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2017-02-02T15:12:30Z</dcterms:modified>
</cp:coreProperties>
</file>