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1AB8EB30-C619-4B4F-A491-52046356966E}" xr6:coauthVersionLast="45" xr6:coauthVersionMax="45" xr10:uidLastSave="{00000000-0000-0000-0000-000000000000}"/>
  <bookViews>
    <workbookView xWindow="-22428" yWindow="3156" windowWidth="23064" windowHeight="11256" activeTab="1" xr2:uid="{00000000-000D-0000-FFFF-FFFF00000000}"/>
  </bookViews>
  <sheets>
    <sheet name="#TText test pop" sheetId="1" r:id="rId1"/>
    <sheet name="#SIAMv4 test pop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4" l="1"/>
  <c r="D2" i="1" l="1"/>
  <c r="C2" i="1" l="1"/>
  <c r="A24" i="4" l="1"/>
  <c r="A23" i="4"/>
  <c r="B22" i="4"/>
  <c r="A22" i="4"/>
  <c r="A21" i="4"/>
  <c r="A18" i="4"/>
  <c r="A25" i="4" s="1"/>
  <c r="F15" i="4"/>
  <c r="F13" i="4"/>
  <c r="F12" i="4"/>
  <c r="A11" i="4"/>
  <c r="A10" i="4"/>
  <c r="E15" i="4" s="1"/>
  <c r="A7" i="4"/>
  <c r="D18" i="4" s="1"/>
  <c r="A6" i="4"/>
  <c r="A5" i="4"/>
  <c r="D16" i="4" s="1"/>
  <c r="A4" i="4"/>
  <c r="D17" i="4" s="1"/>
  <c r="A3" i="4"/>
  <c r="D14" i="4" s="1"/>
  <c r="E16" i="4" l="1"/>
  <c r="E17" i="4"/>
  <c r="E14" i="4"/>
  <c r="D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2" authorId="0" shapeId="0" xr:uid="{D0291E66-61DF-40A2-941A-02B16D1A0DD5}">
      <text>
        <r>
          <rPr>
            <b/>
            <sz val="9"/>
            <color indexed="81"/>
            <rFont val="Tahoma"/>
            <charset val="1"/>
          </rPr>
          <t xml:space="preserve">Rieks: </t>
        </r>
        <r>
          <rPr>
            <sz val="9"/>
            <color indexed="81"/>
            <rFont val="Tahoma"/>
            <charset val="1"/>
          </rPr>
          <t>There should be at most 1 autoLoginAccount</t>
        </r>
      </text>
    </comment>
  </commentList>
</comments>
</file>

<file path=xl/sharedStrings.xml><?xml version="1.0" encoding="utf-8"?>
<sst xmlns="http://schemas.openxmlformats.org/spreadsheetml/2006/main" count="150" uniqueCount="112">
  <si>
    <t>TText</t>
  </si>
  <si>
    <t>Claim</t>
  </si>
  <si>
    <t>Eiser</t>
  </si>
  <si>
    <t>[Gedaagde] moet [Schadebedrag] betalen aan [Eiser]</t>
  </si>
  <si>
    <t>De partij die zich voor de rechter moet verantwoorden</t>
  </si>
  <si>
    <t>Gedaagde</t>
  </si>
  <si>
    <t>De partij die de zaak voor de rechter heeft gebracht.</t>
  </si>
  <si>
    <t>ttScope</t>
  </si>
  <si>
    <t>ttValue</t>
  </si>
  <si>
    <t>ttTemplate</t>
  </si>
  <si>
    <t>[TTexts]</t>
  </si>
  <si>
    <t>TTValue</t>
  </si>
  <si>
    <t>TTPhrase</t>
  </si>
  <si>
    <t>TTName</t>
  </si>
  <si>
    <t>ttName</t>
  </si>
  <si>
    <t>TText_01</t>
  </si>
  <si>
    <t>TText_02</t>
  </si>
  <si>
    <t>TText_03</t>
  </si>
  <si>
    <t>TText_05</t>
  </si>
  <si>
    <t>TText_06</t>
  </si>
  <si>
    <t>Piet van der Kluns</t>
  </si>
  <si>
    <t>Klaas Vaak</t>
  </si>
  <si>
    <t>TText_07</t>
  </si>
  <si>
    <t>Schadebedrag</t>
  </si>
  <si>
    <t>4711 Euro</t>
  </si>
  <si>
    <t>Omvang van de schade, uitgedrukt in Euro's</t>
  </si>
  <si>
    <t>Zaak_1</t>
  </si>
  <si>
    <t>TText_04</t>
  </si>
  <si>
    <t>Scope</t>
  </si>
  <si>
    <t>[Scopes]</t>
  </si>
  <si>
    <t>ScopeID</t>
  </si>
  <si>
    <t>scopeID</t>
  </si>
  <si>
    <t>Zaak_0</t>
  </si>
  <si>
    <t>ZaakTemplate</t>
  </si>
  <si>
    <t>Schadevergoeding wordt vereist (WA)</t>
  </si>
  <si>
    <t>TText_08</t>
  </si>
  <si>
    <t>TText_09</t>
  </si>
  <si>
    <t>TText_10</t>
  </si>
  <si>
    <t>Klaas Vaak tegen Piet van der Kluns</t>
  </si>
  <si>
    <t>[Accounts]</t>
  </si>
  <si>
    <t>accUserid</t>
  </si>
  <si>
    <t>accPassword</t>
  </si>
  <si>
    <t>PersonRef</t>
  </si>
  <si>
    <t>Password</t>
  </si>
  <si>
    <t>Account</t>
  </si>
  <si>
    <t>toegewezen</t>
  </si>
  <si>
    <t>CaseTemplate</t>
  </si>
  <si>
    <t>Damages ned to be repaired</t>
  </si>
  <si>
    <t>TText_11</t>
  </si>
  <si>
    <t>TText_12</t>
  </si>
  <si>
    <t>Case_0</t>
  </si>
  <si>
    <t>Plaintiff</t>
  </si>
  <si>
    <t>DamageAmount</t>
  </si>
  <si>
    <t>Defendant</t>
  </si>
  <si>
    <t>[Defendant] must pay [DamageAmount] to [Plaintiff]</t>
  </si>
  <si>
    <t>The party that has to defend itself against the claim.</t>
  </si>
  <si>
    <t>The party that has brought the case before the judge.</t>
  </si>
  <si>
    <t>The amount of all damages (in USD)</t>
  </si>
  <si>
    <t>scopeDescr</t>
  </si>
  <si>
    <t>ScopeDescr</t>
  </si>
  <si>
    <t>[Persons]</t>
  </si>
  <si>
    <t>personRef</t>
  </si>
  <si>
    <t>personFirstName</t>
  </si>
  <si>
    <t>personMiddleName</t>
  </si>
  <si>
    <t>personLastName</t>
  </si>
  <si>
    <t>Person</t>
  </si>
  <si>
    <t>FirstName</t>
  </si>
  <si>
    <t>MiddleName</t>
  </si>
  <si>
    <t>LastName</t>
  </si>
  <si>
    <t>Admin</t>
  </si>
  <si>
    <t>Ad</t>
  </si>
  <si>
    <t>Minderbrood</t>
  </si>
  <si>
    <t>Rieks</t>
  </si>
  <si>
    <t>Joosten</t>
  </si>
  <si>
    <t>Michy</t>
  </si>
  <si>
    <t>Michiel</t>
  </si>
  <si>
    <t>Stornebrink</t>
  </si>
  <si>
    <t>[Organizations]</t>
  </si>
  <si>
    <t>orgRef</t>
  </si>
  <si>
    <t>orgFullName</t>
  </si>
  <si>
    <t>Organization</t>
  </si>
  <si>
    <t>OrgRef</t>
  </si>
  <si>
    <t>OrgFullName</t>
  </si>
  <si>
    <t>TNO</t>
  </si>
  <si>
    <t>Organisatie voor Toegepast Wetenschappelijk Onderzoek</t>
  </si>
  <si>
    <t>accActor</t>
  </si>
  <si>
    <t>accParty</t>
  </si>
  <si>
    <t>Userid</t>
  </si>
  <si>
    <t>Actor</t>
  </si>
  <si>
    <t>Party</t>
  </si>
  <si>
    <t>Acc_TNO_ad</t>
  </si>
  <si>
    <t>ad</t>
  </si>
  <si>
    <t>minderbrood</t>
  </si>
  <si>
    <t>Acc_TNO_rieks</t>
  </si>
  <si>
    <t>rieks</t>
  </si>
  <si>
    <t>joosten</t>
  </si>
  <si>
    <t>Acc_TNO_michiel</t>
  </si>
  <si>
    <t>michiel</t>
  </si>
  <si>
    <t>nolan</t>
  </si>
  <si>
    <t>Acc_Persoonlijk_rieksj</t>
  </si>
  <si>
    <t>rieksj</t>
  </si>
  <si>
    <t>*****</t>
  </si>
  <si>
    <t>[Account Roles]</t>
  </si>
  <si>
    <t>accIsGodAccount</t>
  </si>
  <si>
    <t>accAllowedRoles</t>
  </si>
  <si>
    <t>Role</t>
  </si>
  <si>
    <t>Administrator</t>
  </si>
  <si>
    <t>AccountMgr</t>
  </si>
  <si>
    <t>ExecEngineer</t>
  </si>
  <si>
    <t>ExcelImporter</t>
  </si>
  <si>
    <t>scopeIsaCC</t>
  </si>
  <si>
    <t>scopeIII~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</si>
</sst>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2" applyNumberFormat="0" applyFill="0" applyAlignment="0" applyProtection="0"/>
  </cellStyleXfs>
  <cellXfs count="15">
    <xf numFmtId="0" fontId="0" fillId="0" borderId="0" xfId="0"/>
    <xf numFmtId="0" fontId="1" fillId="2" borderId="0" xfId="1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2" borderId="0" xfId="1" applyAlignment="1">
      <alignment horizontal="left"/>
    </xf>
    <xf numFmtId="0" fontId="0" fillId="0" borderId="0" xfId="0" applyAlignment="1">
      <alignment horizontal="left"/>
    </xf>
    <xf numFmtId="0" fontId="1" fillId="2" borderId="0" xfId="1" applyNumberFormat="1" applyAlignment="1">
      <alignment vertical="top"/>
    </xf>
    <xf numFmtId="0" fontId="1" fillId="2" borderId="0" xfId="1" applyNumberFormat="1" applyAlignment="1">
      <alignment horizontal="center" vertical="top"/>
    </xf>
    <xf numFmtId="0" fontId="2" fillId="3" borderId="1" xfId="2"/>
    <xf numFmtId="0" fontId="0" fillId="0" borderId="0" xfId="0" applyAlignment="1">
      <alignment horizontal="center" vertical="top"/>
    </xf>
    <xf numFmtId="0" fontId="2" fillId="3" borderId="1" xfId="2" applyAlignment="1">
      <alignment horizontal="left"/>
    </xf>
    <xf numFmtId="0" fontId="2" fillId="3" borderId="1" xfId="2" applyNumberFormat="1" applyAlignment="1">
      <alignment horizontal="center" vertical="top"/>
    </xf>
    <xf numFmtId="0" fontId="3" fillId="3" borderId="2" xfId="3" applyFill="1" applyAlignment="1">
      <alignment horizontal="center"/>
    </xf>
    <xf numFmtId="0" fontId="3" fillId="3" borderId="2" xfId="3" applyFill="1"/>
  </cellXfs>
  <cellStyles count="4">
    <cellStyle name="Calculation" xfId="2" builtinId="22"/>
    <cellStyle name="Linked Cell" xfId="3" builtinId="24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workbookViewId="0">
      <selection activeCell="D2" sqref="D2"/>
    </sheetView>
  </sheetViews>
  <sheetFormatPr defaultRowHeight="14.4" x14ac:dyDescent="0.3"/>
  <cols>
    <col min="1" max="1" width="10.77734375" customWidth="1"/>
    <col min="2" max="5" width="16.77734375" style="3" customWidth="1"/>
    <col min="6" max="6" width="52.21875" style="6" customWidth="1"/>
  </cols>
  <sheetData>
    <row r="1" spans="1:6" s="1" customFormat="1" x14ac:dyDescent="0.3">
      <c r="A1" s="1" t="s">
        <v>29</v>
      </c>
      <c r="B1" s="2" t="s">
        <v>31</v>
      </c>
      <c r="C1" s="2" t="s">
        <v>111</v>
      </c>
      <c r="D1" s="2" t="s">
        <v>110</v>
      </c>
      <c r="E1" s="5" t="s">
        <v>58</v>
      </c>
    </row>
    <row r="2" spans="1:6" s="1" customFormat="1" x14ac:dyDescent="0.3">
      <c r="A2" s="1" t="s">
        <v>28</v>
      </c>
      <c r="B2" s="2" t="s">
        <v>30</v>
      </c>
      <c r="C2" s="2" t="str">
        <f>$A2</f>
        <v>Scope</v>
      </c>
      <c r="D2" s="2" t="str">
        <f>$A2</f>
        <v>Scope</v>
      </c>
      <c r="E2" s="5" t="s">
        <v>59</v>
      </c>
    </row>
    <row r="3" spans="1:6" x14ac:dyDescent="0.3">
      <c r="A3" t="s">
        <v>32</v>
      </c>
      <c r="B3" s="3" t="s">
        <v>33</v>
      </c>
      <c r="E3" s="6" t="s">
        <v>34</v>
      </c>
    </row>
    <row r="4" spans="1:6" x14ac:dyDescent="0.3">
      <c r="A4" t="s">
        <v>50</v>
      </c>
      <c r="B4" s="3" t="s">
        <v>46</v>
      </c>
      <c r="E4" s="6" t="s">
        <v>47</v>
      </c>
    </row>
    <row r="5" spans="1:6" x14ac:dyDescent="0.3">
      <c r="A5" t="s">
        <v>26</v>
      </c>
      <c r="B5" s="3" t="s">
        <v>26</v>
      </c>
      <c r="C5" s="3" t="s">
        <v>32</v>
      </c>
      <c r="E5" s="6" t="s">
        <v>38</v>
      </c>
    </row>
    <row r="6" spans="1:6" x14ac:dyDescent="0.3">
      <c r="E6" s="6"/>
    </row>
    <row r="8" spans="1:6" s="1" customFormat="1" x14ac:dyDescent="0.3">
      <c r="A8" s="1" t="s">
        <v>10</v>
      </c>
      <c r="B8" s="2" t="s">
        <v>7</v>
      </c>
      <c r="C8" s="2" t="s">
        <v>14</v>
      </c>
      <c r="D8" s="2" t="s">
        <v>8</v>
      </c>
      <c r="E8" s="5" t="s">
        <v>9</v>
      </c>
      <c r="F8" s="2"/>
    </row>
    <row r="9" spans="1:6" s="1" customFormat="1" x14ac:dyDescent="0.3">
      <c r="A9" s="1" t="s">
        <v>0</v>
      </c>
      <c r="B9" s="2" t="s">
        <v>28</v>
      </c>
      <c r="C9" s="2" t="s">
        <v>13</v>
      </c>
      <c r="D9" s="2" t="s">
        <v>11</v>
      </c>
      <c r="E9" s="5" t="s">
        <v>12</v>
      </c>
      <c r="F9" s="2"/>
    </row>
    <row r="10" spans="1:6" x14ac:dyDescent="0.3">
      <c r="A10" t="s">
        <v>15</v>
      </c>
      <c r="B10" s="3" t="s">
        <v>32</v>
      </c>
      <c r="C10" s="3" t="s">
        <v>1</v>
      </c>
      <c r="D10" s="4"/>
      <c r="E10" s="6" t="s">
        <v>3</v>
      </c>
      <c r="F10" s="3"/>
    </row>
    <row r="11" spans="1:6" x14ac:dyDescent="0.3">
      <c r="A11" t="s">
        <v>16</v>
      </c>
      <c r="B11" s="3" t="s">
        <v>32</v>
      </c>
      <c r="C11" s="3" t="s">
        <v>5</v>
      </c>
      <c r="E11" s="6" t="s">
        <v>4</v>
      </c>
      <c r="F11" s="3"/>
    </row>
    <row r="12" spans="1:6" x14ac:dyDescent="0.3">
      <c r="A12" t="s">
        <v>17</v>
      </c>
      <c r="B12" s="3" t="s">
        <v>32</v>
      </c>
      <c r="C12" s="3" t="s">
        <v>2</v>
      </c>
      <c r="E12" s="6" t="s">
        <v>6</v>
      </c>
      <c r="F12" s="3"/>
    </row>
    <row r="13" spans="1:6" x14ac:dyDescent="0.3">
      <c r="A13" t="s">
        <v>27</v>
      </c>
      <c r="B13" s="3" t="s">
        <v>32</v>
      </c>
      <c r="C13" s="3" t="s">
        <v>23</v>
      </c>
      <c r="E13" s="6" t="s">
        <v>25</v>
      </c>
      <c r="F13" s="3"/>
    </row>
    <row r="14" spans="1:6" x14ac:dyDescent="0.3">
      <c r="A14" t="s">
        <v>18</v>
      </c>
      <c r="B14" s="3" t="s">
        <v>26</v>
      </c>
      <c r="C14" s="3" t="s">
        <v>1</v>
      </c>
      <c r="D14" s="4" t="s">
        <v>45</v>
      </c>
      <c r="E14" s="6" t="s">
        <v>3</v>
      </c>
      <c r="F14" s="3"/>
    </row>
    <row r="15" spans="1:6" x14ac:dyDescent="0.3">
      <c r="A15" t="s">
        <v>19</v>
      </c>
      <c r="B15" s="3" t="s">
        <v>26</v>
      </c>
      <c r="C15" s="3" t="s">
        <v>5</v>
      </c>
      <c r="D15" s="3" t="s">
        <v>20</v>
      </c>
      <c r="E15" s="6" t="s">
        <v>4</v>
      </c>
      <c r="F15" s="3"/>
    </row>
    <row r="16" spans="1:6" x14ac:dyDescent="0.3">
      <c r="A16" t="s">
        <v>22</v>
      </c>
      <c r="B16" s="3" t="s">
        <v>26</v>
      </c>
      <c r="C16" s="3" t="s">
        <v>2</v>
      </c>
      <c r="D16" s="3" t="s">
        <v>21</v>
      </c>
      <c r="E16" s="6" t="s">
        <v>6</v>
      </c>
      <c r="F16" s="3"/>
    </row>
    <row r="17" spans="1:6" x14ac:dyDescent="0.3">
      <c r="A17" t="s">
        <v>35</v>
      </c>
      <c r="B17" s="3" t="s">
        <v>26</v>
      </c>
      <c r="C17" s="3" t="s">
        <v>23</v>
      </c>
      <c r="D17" s="3" t="s">
        <v>24</v>
      </c>
      <c r="E17" s="6" t="s">
        <v>25</v>
      </c>
      <c r="F17" s="3"/>
    </row>
    <row r="18" spans="1:6" x14ac:dyDescent="0.3">
      <c r="A18" t="s">
        <v>36</v>
      </c>
      <c r="B18" s="3" t="s">
        <v>50</v>
      </c>
      <c r="C18" s="3" t="s">
        <v>1</v>
      </c>
      <c r="D18" s="4"/>
      <c r="E18" s="6" t="s">
        <v>54</v>
      </c>
      <c r="F18" s="3"/>
    </row>
    <row r="19" spans="1:6" x14ac:dyDescent="0.3">
      <c r="A19" t="s">
        <v>37</v>
      </c>
      <c r="B19" s="3" t="s">
        <v>50</v>
      </c>
      <c r="C19" s="3" t="s">
        <v>53</v>
      </c>
      <c r="E19" s="6" t="s">
        <v>55</v>
      </c>
      <c r="F19" s="3"/>
    </row>
    <row r="20" spans="1:6" x14ac:dyDescent="0.3">
      <c r="A20" t="s">
        <v>48</v>
      </c>
      <c r="B20" s="3" t="s">
        <v>50</v>
      </c>
      <c r="C20" s="3" t="s">
        <v>51</v>
      </c>
      <c r="E20" s="6" t="s">
        <v>56</v>
      </c>
      <c r="F20" s="3"/>
    </row>
    <row r="21" spans="1:6" x14ac:dyDescent="0.3">
      <c r="A21" t="s">
        <v>49</v>
      </c>
      <c r="B21" s="3" t="s">
        <v>50</v>
      </c>
      <c r="C21" s="3" t="s">
        <v>52</v>
      </c>
      <c r="E21" s="6" t="s">
        <v>57</v>
      </c>
      <c r="F21" s="3"/>
    </row>
    <row r="22" spans="1:6" x14ac:dyDescent="0.3">
      <c r="E2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E7184-86BE-4BBF-B79A-5AA702054FD3}">
  <dimension ref="A1:F26"/>
  <sheetViews>
    <sheetView tabSelected="1" topLeftCell="A13" zoomScale="85" zoomScaleNormal="85" workbookViewId="0">
      <selection activeCell="F23" sqref="F23"/>
    </sheetView>
  </sheetViews>
  <sheetFormatPr defaultRowHeight="14.4" x14ac:dyDescent="0.3"/>
  <cols>
    <col min="1" max="1" width="20.77734375" customWidth="1"/>
    <col min="2" max="2" width="25.77734375" style="10" customWidth="1"/>
    <col min="3" max="6" width="25.77734375" style="3" customWidth="1"/>
  </cols>
  <sheetData>
    <row r="1" spans="1:6" s="7" customFormat="1" x14ac:dyDescent="0.3">
      <c r="A1" s="7" t="s">
        <v>60</v>
      </c>
      <c r="B1" s="8" t="s">
        <v>61</v>
      </c>
      <c r="C1" s="8" t="s">
        <v>62</v>
      </c>
      <c r="D1" s="8" t="s">
        <v>63</v>
      </c>
      <c r="E1" s="8" t="s">
        <v>64</v>
      </c>
      <c r="F1" s="8"/>
    </row>
    <row r="2" spans="1:6" s="7" customFormat="1" x14ac:dyDescent="0.3">
      <c r="A2" s="7" t="s">
        <v>65</v>
      </c>
      <c r="B2" s="8" t="s">
        <v>42</v>
      </c>
      <c r="C2" s="8" t="s">
        <v>66</v>
      </c>
      <c r="D2" s="8" t="s">
        <v>67</v>
      </c>
      <c r="E2" s="8" t="s">
        <v>68</v>
      </c>
      <c r="F2" s="8"/>
    </row>
    <row r="3" spans="1:6" x14ac:dyDescent="0.3">
      <c r="A3" s="9" t="str">
        <f>IF($C3="","",CONCATENATE("Prs_",$C3,$D3,$E3))</f>
        <v>Prs_AdMinderbrood</v>
      </c>
      <c r="B3" s="10" t="s">
        <v>69</v>
      </c>
      <c r="C3" s="10" t="s">
        <v>70</v>
      </c>
      <c r="E3" s="3" t="s">
        <v>71</v>
      </c>
    </row>
    <row r="4" spans="1:6" x14ac:dyDescent="0.3">
      <c r="A4" s="9" t="str">
        <f t="shared" ref="A4:A7" si="0">IF($C4="","",CONCATENATE("Prs_",$C4,$D4,$E4))</f>
        <v>Prs_RieksJoosten</v>
      </c>
      <c r="C4" s="10" t="s">
        <v>72</v>
      </c>
      <c r="E4" s="3" t="s">
        <v>73</v>
      </c>
    </row>
    <row r="5" spans="1:6" x14ac:dyDescent="0.3">
      <c r="A5" s="9" t="str">
        <f t="shared" si="0"/>
        <v>Prs_MichielStornebrink</v>
      </c>
      <c r="B5" s="10" t="s">
        <v>74</v>
      </c>
      <c r="C5" s="10" t="s">
        <v>75</v>
      </c>
      <c r="E5" s="3" t="s">
        <v>76</v>
      </c>
    </row>
    <row r="6" spans="1:6" x14ac:dyDescent="0.3">
      <c r="A6" s="9" t="str">
        <f t="shared" si="0"/>
        <v/>
      </c>
    </row>
    <row r="7" spans="1:6" x14ac:dyDescent="0.3">
      <c r="A7" s="9" t="str">
        <f t="shared" si="0"/>
        <v/>
      </c>
    </row>
    <row r="8" spans="1:6" s="7" customFormat="1" x14ac:dyDescent="0.3">
      <c r="A8" s="7" t="s">
        <v>77</v>
      </c>
      <c r="B8" s="8" t="s">
        <v>78</v>
      </c>
      <c r="C8" s="8" t="s">
        <v>79</v>
      </c>
      <c r="D8" s="8"/>
      <c r="E8" s="8"/>
      <c r="F8" s="8"/>
    </row>
    <row r="9" spans="1:6" s="7" customFormat="1" x14ac:dyDescent="0.3">
      <c r="A9" s="7" t="s">
        <v>80</v>
      </c>
      <c r="B9" s="8" t="s">
        <v>81</v>
      </c>
      <c r="C9" s="8" t="s">
        <v>82</v>
      </c>
      <c r="D9" s="8"/>
      <c r="E9" s="8"/>
      <c r="F9" s="8"/>
    </row>
    <row r="10" spans="1:6" x14ac:dyDescent="0.3">
      <c r="A10" s="11" t="str">
        <f>IF($B10="","",CONCATENATE("Org_",$B10))</f>
        <v>Org_TNO</v>
      </c>
      <c r="B10" s="10" t="s">
        <v>83</v>
      </c>
      <c r="C10" s="3" t="s">
        <v>84</v>
      </c>
    </row>
    <row r="11" spans="1:6" x14ac:dyDescent="0.3">
      <c r="A11" s="11" t="str">
        <f t="shared" ref="A11" si="1">IF($B11="","",CONCATENATE("Org_",$B11))</f>
        <v/>
      </c>
    </row>
    <row r="12" spans="1:6" s="7" customFormat="1" x14ac:dyDescent="0.3">
      <c r="A12" s="7" t="s">
        <v>39</v>
      </c>
      <c r="B12" s="8" t="s">
        <v>40</v>
      </c>
      <c r="C12" s="8" t="s">
        <v>41</v>
      </c>
      <c r="D12" s="8" t="s">
        <v>85</v>
      </c>
      <c r="E12" s="8" t="s">
        <v>86</v>
      </c>
      <c r="F12" s="12" t="str">
        <f>IF((ROWS($F$14:$F$17)-COUNTBLANK($F$14:$F$17))=0,"","accAutoLoginReq")</f>
        <v>accAutoLoginReq</v>
      </c>
    </row>
    <row r="13" spans="1:6" s="7" customFormat="1" x14ac:dyDescent="0.3">
      <c r="A13" s="7" t="s">
        <v>44</v>
      </c>
      <c r="B13" s="8" t="s">
        <v>87</v>
      </c>
      <c r="C13" s="8" t="s">
        <v>43</v>
      </c>
      <c r="D13" s="8" t="s">
        <v>88</v>
      </c>
      <c r="E13" s="8" t="s">
        <v>89</v>
      </c>
      <c r="F13" s="8" t="str">
        <f>$A13</f>
        <v>Account</v>
      </c>
    </row>
    <row r="14" spans="1:6" ht="15" thickBot="1" x14ac:dyDescent="0.35">
      <c r="A14" s="9" t="s">
        <v>90</v>
      </c>
      <c r="B14" s="10" t="s">
        <v>91</v>
      </c>
      <c r="C14" s="3" t="s">
        <v>92</v>
      </c>
      <c r="D14" s="13" t="str">
        <f>$A3</f>
        <v>Prs_AdMinderbrood</v>
      </c>
      <c r="E14" s="13" t="str">
        <f>$A$10</f>
        <v>Org_TNO</v>
      </c>
      <c r="F14" s="13"/>
    </row>
    <row r="15" spans="1:6" ht="15.6" thickTop="1" thickBot="1" x14ac:dyDescent="0.35">
      <c r="A15" s="9" t="s">
        <v>93</v>
      </c>
      <c r="B15" s="10" t="s">
        <v>94</v>
      </c>
      <c r="C15" s="3" t="s">
        <v>95</v>
      </c>
      <c r="D15" s="13" t="str">
        <f t="shared" ref="D15:D16" si="2">$A4</f>
        <v>Prs_RieksJoosten</v>
      </c>
      <c r="E15" s="13" t="str">
        <f t="shared" ref="E15:E16" si="3">$A$10</f>
        <v>Org_TNO</v>
      </c>
      <c r="F15" s="13" t="str">
        <f>A15</f>
        <v>Acc_TNO_rieks</v>
      </c>
    </row>
    <row r="16" spans="1:6" ht="15.6" thickTop="1" thickBot="1" x14ac:dyDescent="0.35">
      <c r="A16" s="9" t="s">
        <v>96</v>
      </c>
      <c r="B16" s="10" t="s">
        <v>97</v>
      </c>
      <c r="C16" s="3" t="s">
        <v>98</v>
      </c>
      <c r="D16" s="13" t="str">
        <f t="shared" si="2"/>
        <v>Prs_MichielStornebrink</v>
      </c>
      <c r="E16" s="13" t="str">
        <f t="shared" si="3"/>
        <v>Org_TNO</v>
      </c>
      <c r="F16" s="13"/>
    </row>
    <row r="17" spans="1:6" ht="15.6" thickTop="1" thickBot="1" x14ac:dyDescent="0.35">
      <c r="A17" s="9" t="s">
        <v>99</v>
      </c>
      <c r="B17" s="10" t="s">
        <v>100</v>
      </c>
      <c r="C17" s="3" t="s">
        <v>101</v>
      </c>
      <c r="D17" s="13" t="str">
        <f>$A$4</f>
        <v>Prs_RieksJoosten</v>
      </c>
      <c r="E17" s="13" t="str">
        <f>$A$4</f>
        <v>Prs_RieksJoosten</v>
      </c>
      <c r="F17" s="13"/>
    </row>
    <row r="18" spans="1:6" ht="15.6" thickTop="1" thickBot="1" x14ac:dyDescent="0.35">
      <c r="A18" s="9" t="str">
        <f t="shared" ref="A18" si="4">IF($B18="","",CONCATENATE("Acc_",$E18,"_",$B18))</f>
        <v/>
      </c>
      <c r="D18" s="13" t="str">
        <f>$A7</f>
        <v/>
      </c>
      <c r="E18" s="13"/>
      <c r="F18" s="13"/>
    </row>
    <row r="19" spans="1:6" s="7" customFormat="1" ht="15" thickTop="1" x14ac:dyDescent="0.3">
      <c r="A19" s="7" t="s">
        <v>102</v>
      </c>
      <c r="B19" s="8" t="s">
        <v>103</v>
      </c>
      <c r="C19" s="8" t="s">
        <v>104</v>
      </c>
      <c r="D19" s="8" t="s">
        <v>104</v>
      </c>
      <c r="E19" s="8" t="s">
        <v>104</v>
      </c>
      <c r="F19" s="8" t="s">
        <v>104</v>
      </c>
    </row>
    <row r="20" spans="1:6" s="7" customFormat="1" x14ac:dyDescent="0.3">
      <c r="A20" s="7" t="s">
        <v>44</v>
      </c>
      <c r="B20" s="8" t="s">
        <v>44</v>
      </c>
      <c r="C20" s="8" t="s">
        <v>105</v>
      </c>
      <c r="D20" s="8" t="s">
        <v>105</v>
      </c>
      <c r="E20" s="8" t="s">
        <v>105</v>
      </c>
      <c r="F20" s="8" t="s">
        <v>105</v>
      </c>
    </row>
    <row r="21" spans="1:6" ht="15" thickBot="1" x14ac:dyDescent="0.35">
      <c r="A21" s="14" t="str">
        <f>$A14</f>
        <v>Acc_TNO_ad</v>
      </c>
      <c r="B21" s="3" t="str">
        <f>$A14</f>
        <v>Acc_TNO_ad</v>
      </c>
      <c r="C21" s="10" t="s">
        <v>106</v>
      </c>
      <c r="D21" s="3" t="s">
        <v>107</v>
      </c>
      <c r="E21" s="3" t="s">
        <v>108</v>
      </c>
      <c r="F21" s="3" t="s">
        <v>109</v>
      </c>
    </row>
    <row r="22" spans="1:6" ht="15.6" thickTop="1" thickBot="1" x14ac:dyDescent="0.35">
      <c r="A22" s="14" t="str">
        <f>$A15</f>
        <v>Acc_TNO_rieks</v>
      </c>
      <c r="B22" s="3" t="str">
        <f>$A15</f>
        <v>Acc_TNO_rieks</v>
      </c>
      <c r="C22" s="10" t="s">
        <v>106</v>
      </c>
      <c r="F22" s="3" t="s">
        <v>109</v>
      </c>
    </row>
    <row r="23" spans="1:6" ht="15.6" thickTop="1" thickBot="1" x14ac:dyDescent="0.35">
      <c r="A23" s="14" t="str">
        <f>$A16</f>
        <v>Acc_TNO_michiel</v>
      </c>
      <c r="B23" s="3"/>
      <c r="C23" s="10" t="s">
        <v>106</v>
      </c>
      <c r="D23" s="3" t="s">
        <v>107</v>
      </c>
      <c r="F23" s="3" t="s">
        <v>109</v>
      </c>
    </row>
    <row r="24" spans="1:6" ht="15.6" thickTop="1" thickBot="1" x14ac:dyDescent="0.35">
      <c r="A24" s="14" t="str">
        <f>$A17</f>
        <v>Acc_Persoonlijk_rieksj</v>
      </c>
      <c r="B24" s="3"/>
      <c r="C24" s="10"/>
      <c r="D24" s="3" t="s">
        <v>107</v>
      </c>
    </row>
    <row r="25" spans="1:6" ht="15.6" thickTop="1" thickBot="1" x14ac:dyDescent="0.35">
      <c r="A25" s="14" t="str">
        <f>$A18</f>
        <v/>
      </c>
      <c r="B25" s="3"/>
    </row>
    <row r="26" spans="1:6" ht="15" thickTop="1" x14ac:dyDescent="0.3"/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#TText test pop</vt:lpstr>
      <vt:lpstr>#SIAMv4 test 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2020-09-18T18:56:06Z</dcterms:modified>
</cp:coreProperties>
</file>