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A17" i="2" l="1"/>
  <c r="A16" i="2"/>
  <c r="A15" i="2"/>
  <c r="A14" i="2"/>
  <c r="A18" i="2"/>
  <c r="A11" i="2"/>
  <c r="A7" i="2"/>
  <c r="D18" i="2" s="1"/>
  <c r="A6" i="2" l="1"/>
  <c r="D17" i="2" s="1"/>
  <c r="A10" i="2" l="1"/>
  <c r="G12" i="2"/>
  <c r="E17" i="2" l="1"/>
  <c r="E18" i="2"/>
  <c r="E16" i="2"/>
  <c r="E15" i="2"/>
  <c r="H15" i="2" s="1"/>
  <c r="E14" i="2"/>
  <c r="A5" i="2"/>
  <c r="D16" i="2" s="1"/>
  <c r="A4" i="2"/>
  <c r="D15" i="2" s="1"/>
  <c r="A3" i="2"/>
  <c r="D14" i="2" s="1"/>
  <c r="G13" i="2" l="1"/>
</calcChain>
</file>

<file path=xl/comments1.xml><?xml version="1.0" encoding="utf-8"?>
<comments xmlns="http://schemas.openxmlformats.org/spreadsheetml/2006/main">
  <authors>
    <author>Author</author>
  </authors>
  <commentList>
    <comment ref="G12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<sst xmlns="http://schemas.openxmlformats.org/spreadsheetml/2006/main" count="48" uniqueCount="44">
  <si>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</si>
  <si>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</si>
  <si>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</si>
  <si>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</si>
  <si>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</si>
  <si>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</si>
  <si>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</si>
  <si>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</si>
  <si>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User</t>
  </si>
  <si>
    <t>personFirstName</t>
  </si>
  <si>
    <t>FirstName</t>
  </si>
  <si>
    <t>LastName</t>
  </si>
  <si>
    <t>personLastName</t>
  </si>
  <si>
    <t>Ad</t>
  </si>
  <si>
    <t>Minderbrood</t>
  </si>
  <si>
    <t>[OrganizationReg]</t>
  </si>
  <si>
    <t>[PersonReg]</t>
  </si>
  <si>
    <t>OrgAbbrName</t>
  </si>
  <si>
    <t>orgAbbrName</t>
  </si>
  <si>
    <t>orgFullName</t>
  </si>
  <si>
    <t>OrgFullName</t>
  </si>
  <si>
    <t>TNO</t>
  </si>
  <si>
    <t>Organisatie voor Toegepast Wetenschappelijk Onderzoek</t>
  </si>
  <si>
    <t>Rieks</t>
  </si>
  <si>
    <t>Joosten</t>
  </si>
  <si>
    <t>Michiel</t>
  </si>
  <si>
    <t>Stornebrink</t>
  </si>
  <si>
    <t>rieks</t>
  </si>
  <si>
    <t>joosten</t>
  </si>
  <si>
    <t>michiel</t>
  </si>
  <si>
    <t>nolan</t>
  </si>
  <si>
    <t>accAllowedRoles</t>
  </si>
  <si>
    <t>ad</t>
  </si>
  <si>
    <t>minderbrood</t>
  </si>
  <si>
    <t>accIsGodAccount</t>
  </si>
  <si>
    <t>accPerson</t>
  </si>
  <si>
    <t>accOrg</t>
  </si>
  <si>
    <t>Jorrit</t>
  </si>
  <si>
    <t>de Boer</t>
  </si>
  <si>
    <t>deboer</t>
  </si>
  <si>
    <t>jorrit</t>
  </si>
  <si>
    <t>User, Administrator</t>
  </si>
  <si>
    <t>User, Administrator, ExcelImporter, ExecEngineer</t>
  </si>
  <si>
    <t>[Role,]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</si>
</sst>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zoomScale="85" zoomScaleNormal="85" workbookViewId="0">
      <selection activeCell="I12" sqref="I12:I13"/>
    </sheetView>
  </sheetViews>
  <sheetFormatPr defaultRowHeight="14.4" x14ac:dyDescent="0.3"/>
  <cols>
    <col min="1" max="1" width="20.77734375" customWidth="1"/>
    <col min="2" max="2" width="15" style="5" bestFit="1" customWidth="1"/>
    <col min="3" max="4" width="19.109375" style="3" customWidth="1"/>
    <col min="5" max="5" width="20.77734375" style="3" customWidth="1"/>
    <col min="6" max="6" width="45.6640625" style="3" customWidth="1"/>
    <col min="7" max="7" width="15.88671875" style="3" bestFit="1" customWidth="1"/>
    <col min="8" max="8" width="15.21875" bestFit="1" customWidth="1"/>
  </cols>
  <sheetData>
    <row r="1" spans="1:8" s="1" customFormat="1" x14ac:dyDescent="0.3">
      <c r="A1" s="1" t="s">
        <v>16</v>
      </c>
      <c r="B1" s="2" t="s">
        <v>9</v>
      </c>
      <c r="C1" s="2" t="s">
        <v>12</v>
      </c>
      <c r="D1" s="2"/>
      <c r="E1" s="2"/>
      <c r="F1" s="2"/>
      <c r="G1" s="2"/>
    </row>
    <row r="2" spans="1:8" s="1" customFormat="1" x14ac:dyDescent="0.3">
      <c r="A2" s="1" t="s">
        <v>7</v>
      </c>
      <c r="B2" s="2" t="s">
        <v>10</v>
      </c>
      <c r="C2" s="2" t="s">
        <v>11</v>
      </c>
      <c r="D2" s="2"/>
      <c r="E2" s="2"/>
      <c r="F2" s="2"/>
      <c r="G2" s="2"/>
    </row>
    <row r="3" spans="1:8" x14ac:dyDescent="0.3">
      <c r="A3" s="9" t="str">
        <f>IF($B3="","",CONCATENATE($B3," ",$C3))</f>
        <v>Ad Minderbrood</v>
      </c>
      <c r="B3" s="5" t="s">
        <v>13</v>
      </c>
      <c r="C3" s="3" t="s">
        <v>14</v>
      </c>
    </row>
    <row r="4" spans="1:8" x14ac:dyDescent="0.3">
      <c r="A4" s="9" t="str">
        <f t="shared" ref="A4:A5" si="0">IF($B4="","",CONCATENATE($B4," ",$C4))</f>
        <v>Rieks Joosten</v>
      </c>
      <c r="B4" s="5" t="s">
        <v>23</v>
      </c>
      <c r="C4" s="3" t="s">
        <v>24</v>
      </c>
    </row>
    <row r="5" spans="1:8" x14ac:dyDescent="0.3">
      <c r="A5" s="9" t="str">
        <f t="shared" si="0"/>
        <v>Michiel Stornebrink</v>
      </c>
      <c r="B5" s="5" t="s">
        <v>25</v>
      </c>
      <c r="C5" s="3" t="s">
        <v>26</v>
      </c>
    </row>
    <row r="6" spans="1:8" x14ac:dyDescent="0.3">
      <c r="A6" s="9" t="str">
        <f>IF($B6="","",CONCATENATE($B6," ",$C6))</f>
        <v>Jorrit de Boer</v>
      </c>
      <c r="B6" s="5" t="s">
        <v>37</v>
      </c>
      <c r="C6" s="3" t="s">
        <v>38</v>
      </c>
    </row>
    <row r="7" spans="1:8" x14ac:dyDescent="0.3">
      <c r="A7" s="9" t="str">
        <f>IF($B7="","",CONCATENATE($B7," ",$C7))</f>
        <v/>
      </c>
    </row>
    <row r="8" spans="1:8" s="1" customFormat="1" x14ac:dyDescent="0.3">
      <c r="A8" s="1" t="s">
        <v>15</v>
      </c>
      <c r="B8" s="2" t="s">
        <v>18</v>
      </c>
      <c r="C8" s="2" t="s">
        <v>19</v>
      </c>
      <c r="D8" s="2"/>
      <c r="E8" s="2"/>
      <c r="F8" s="2"/>
      <c r="G8" s="2"/>
    </row>
    <row r="9" spans="1:8" s="1" customFormat="1" x14ac:dyDescent="0.3">
      <c r="A9" s="1" t="s">
        <v>0</v>
      </c>
      <c r="B9" s="2" t="s">
        <v>17</v>
      </c>
      <c r="C9" s="2" t="s">
        <v>20</v>
      </c>
      <c r="D9" s="2"/>
      <c r="E9" s="2"/>
      <c r="F9" s="2"/>
      <c r="G9" s="2"/>
    </row>
    <row r="10" spans="1:8" x14ac:dyDescent="0.3">
      <c r="A10" s="9" t="str">
        <f>IF($B10="","",$B10)</f>
        <v>TNO</v>
      </c>
      <c r="B10" s="5" t="s">
        <v>21</v>
      </c>
      <c r="C10" s="4" t="s">
        <v>22</v>
      </c>
      <c r="D10" s="4"/>
    </row>
    <row r="11" spans="1:8" x14ac:dyDescent="0.3">
      <c r="A11" s="9" t="str">
        <f>IF($B11="","",$B11)</f>
        <v/>
      </c>
      <c r="C11" s="4"/>
      <c r="D11" s="4"/>
    </row>
    <row r="12" spans="1:8" s="1" customFormat="1" x14ac:dyDescent="0.3">
      <c r="A12" s="1" t="s">
        <v>1</v>
      </c>
      <c r="B12" s="2" t="s">
        <v>3</v>
      </c>
      <c r="C12" s="2" t="s">
        <v>4</v>
      </c>
      <c r="D12" s="2" t="s">
        <v>35</v>
      </c>
      <c r="E12" s="2" t="s">
        <v>36</v>
      </c>
      <c r="F12" s="2" t="s">
        <v>31</v>
      </c>
      <c r="G12" s="6" t="str">
        <f>IF((ROWS($G$14:$G$17)-COUNTBLANK($G$14:$G$17))=0,"","autoLoginAccount")</f>
        <v/>
      </c>
      <c r="H12" s="1" t="s">
        <v>34</v>
      </c>
    </row>
    <row r="13" spans="1:8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43</v>
      </c>
      <c r="G13" s="2" t="str">
        <f>$A13</f>
        <v>Account</v>
      </c>
      <c r="H13" s="1" t="s">
        <v>2</v>
      </c>
    </row>
    <row r="14" spans="1:8" x14ac:dyDescent="0.3">
      <c r="A14" s="8" t="str">
        <f t="shared" ref="A14:A17" si="1">IF($B14="","",CONCATENATE("Acc_",$B14))</f>
        <v>Acc_ad</v>
      </c>
      <c r="B14" s="5" t="s">
        <v>32</v>
      </c>
      <c r="C14" s="3" t="s">
        <v>33</v>
      </c>
      <c r="D14" s="7" t="str">
        <f>$A3</f>
        <v>Ad Minderbrood</v>
      </c>
      <c r="E14" s="7" t="str">
        <f>$A$10</f>
        <v>TNO</v>
      </c>
      <c r="F14" s="3" t="s">
        <v>42</v>
      </c>
      <c r="G14" s="7"/>
    </row>
    <row r="15" spans="1:8" x14ac:dyDescent="0.3">
      <c r="A15" s="8" t="str">
        <f t="shared" si="1"/>
        <v>Acc_rieks</v>
      </c>
      <c r="B15" s="5" t="s">
        <v>27</v>
      </c>
      <c r="C15" s="3" t="s">
        <v>28</v>
      </c>
      <c r="D15" s="7" t="str">
        <f t="shared" ref="D15" si="2">$A4</f>
        <v>Rieks Joosten</v>
      </c>
      <c r="E15" s="7" t="str">
        <f t="shared" ref="E15:E18" si="3">$A$10</f>
        <v>TNO</v>
      </c>
      <c r="F15" s="3" t="s">
        <v>41</v>
      </c>
      <c r="G15" s="7"/>
      <c r="H15" t="str">
        <f>$A15</f>
        <v>Acc_rieks</v>
      </c>
    </row>
    <row r="16" spans="1:8" x14ac:dyDescent="0.3">
      <c r="A16" s="8" t="str">
        <f t="shared" si="1"/>
        <v>Acc_michiel</v>
      </c>
      <c r="B16" s="5" t="s">
        <v>29</v>
      </c>
      <c r="C16" s="3" t="s">
        <v>30</v>
      </c>
      <c r="D16" s="7" t="str">
        <f t="shared" ref="D16" si="4">$A5</f>
        <v>Michiel Stornebrink</v>
      </c>
      <c r="E16" s="7" t="str">
        <f t="shared" si="3"/>
        <v>TNO</v>
      </c>
      <c r="F16" s="3" t="s">
        <v>41</v>
      </c>
      <c r="G16" s="7"/>
    </row>
    <row r="17" spans="1:7" x14ac:dyDescent="0.3">
      <c r="A17" s="8" t="str">
        <f t="shared" si="1"/>
        <v>Acc_jorrit</v>
      </c>
      <c r="B17" s="5" t="s">
        <v>40</v>
      </c>
      <c r="C17" s="3" t="s">
        <v>39</v>
      </c>
      <c r="D17" s="7" t="str">
        <f>$A6</f>
        <v>Jorrit de Boer</v>
      </c>
      <c r="E17" s="7" t="str">
        <f t="shared" si="3"/>
        <v>TNO</v>
      </c>
      <c r="F17" s="3" t="s">
        <v>8</v>
      </c>
      <c r="G17" s="7"/>
    </row>
    <row r="18" spans="1:7" x14ac:dyDescent="0.3">
      <c r="A18" s="8" t="str">
        <f>IF($B18="","",CONCATENATE("Acc_",$B18))</f>
        <v/>
      </c>
      <c r="D18" s="7" t="str">
        <f>$A7</f>
        <v/>
      </c>
      <c r="E18" s="7" t="str">
        <f t="shared" si="3"/>
        <v>TNO</v>
      </c>
      <c r="G18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2016-05-15T06:11:19Z</dcterms:modified>
</cp:coreProperties>
</file>