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estjvd\Dropbox\Michiel\"/>
    </mc:Choice>
  </mc:AlternateContent>
  <bookViews>
    <workbookView xWindow="5130" yWindow="90" windowWidth="16860" windowHeight="7605" activeTab="1"/>
  </bookViews>
  <sheets>
    <sheet name="Components" sheetId="1" r:id="rId1"/>
    <sheet name="Applications" sheetId="2" r:id="rId2"/>
  </sheets>
  <calcPr calcId="162913"/>
</workbook>
</file>

<file path=xl/calcChain.xml><?xml version="1.0" encoding="utf-8"?>
<calcChain xmlns="http://schemas.openxmlformats.org/spreadsheetml/2006/main">
  <c r="D122" i="2" l="1"/>
  <c r="C122" i="2"/>
  <c r="B122" i="2"/>
  <c r="D121" i="2"/>
  <c r="D120" i="2"/>
  <c r="C121" i="2"/>
  <c r="C120" i="2"/>
  <c r="B120" i="2"/>
  <c r="B121" i="2"/>
  <c r="D119" i="2"/>
  <c r="C119" i="2"/>
  <c r="D118" i="2"/>
  <c r="C118" i="2"/>
  <c r="D117" i="2"/>
  <c r="C117" i="2"/>
  <c r="D116" i="2"/>
  <c r="C116" i="2"/>
  <c r="D115" i="2"/>
  <c r="C115" i="2"/>
  <c r="D114" i="2"/>
  <c r="C114" i="2"/>
  <c r="B114" i="2"/>
  <c r="B115" i="2"/>
  <c r="B116" i="2"/>
  <c r="B117" i="2"/>
  <c r="B118" i="2"/>
  <c r="B119" i="2"/>
  <c r="H103" i="2" l="1"/>
  <c r="G161" i="2"/>
  <c r="G156" i="2"/>
  <c r="G157" i="2"/>
  <c r="G158" i="2"/>
  <c r="G159" i="2"/>
  <c r="G160" i="2"/>
  <c r="G80" i="1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G139" i="2" l="1"/>
  <c r="G138" i="2"/>
  <c r="G137" i="2"/>
  <c r="B98" i="2" l="1"/>
  <c r="B102" i="2"/>
  <c r="B101" i="2"/>
  <c r="B100" i="2"/>
  <c r="B99" i="2"/>
  <c r="B97" i="2"/>
  <c r="B95" i="2"/>
  <c r="B96" i="2"/>
  <c r="B90" i="2"/>
  <c r="B91" i="2"/>
  <c r="B92" i="2"/>
  <c r="B93" i="2"/>
  <c r="B94" i="2"/>
  <c r="B85" i="2"/>
  <c r="B86" i="2"/>
  <c r="B87" i="2"/>
  <c r="B88" i="2"/>
  <c r="B89" i="2"/>
  <c r="B84" i="2"/>
  <c r="B83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65" i="2"/>
  <c r="B103" i="2"/>
  <c r="B104" i="2"/>
  <c r="B58" i="2"/>
  <c r="B59" i="2"/>
  <c r="B60" i="2"/>
  <c r="B61" i="2"/>
  <c r="B62" i="2"/>
  <c r="B63" i="2"/>
  <c r="B64" i="2"/>
  <c r="B57" i="2"/>
  <c r="A16" i="1"/>
  <c r="B103" i="1" s="1"/>
  <c r="A103" i="1" s="1"/>
  <c r="D103" i="1" s="1"/>
  <c r="G103" i="1" s="1"/>
  <c r="A15" i="1"/>
  <c r="B100" i="1" s="1"/>
  <c r="A100" i="1" s="1"/>
  <c r="D100" i="1" s="1"/>
  <c r="A14" i="1"/>
  <c r="A31" i="1" s="1"/>
  <c r="B14" i="1" s="1"/>
  <c r="A13" i="1"/>
  <c r="B94" i="1" s="1"/>
  <c r="A94" i="1" s="1"/>
  <c r="D94" i="1" s="1"/>
  <c r="A12" i="1"/>
  <c r="A29" i="1" s="1"/>
  <c r="B12" i="1" s="1"/>
  <c r="A11" i="1"/>
  <c r="A28" i="1" s="1"/>
  <c r="B11" i="1" s="1"/>
  <c r="B106" i="1" l="1"/>
  <c r="A106" i="1" s="1"/>
  <c r="D106" i="1" s="1"/>
  <c r="G106" i="1" s="1"/>
  <c r="B118" i="1"/>
  <c r="A118" i="1" s="1"/>
  <c r="E118" i="1" s="1"/>
  <c r="B114" i="1"/>
  <c r="A114" i="1" s="1"/>
  <c r="D114" i="1" s="1"/>
  <c r="G114" i="1" s="1"/>
  <c r="B110" i="1"/>
  <c r="A110" i="1" s="1"/>
  <c r="D110" i="1" s="1"/>
  <c r="G110" i="1" s="1"/>
  <c r="A32" i="1"/>
  <c r="B15" i="1" s="1"/>
  <c r="B117" i="1"/>
  <c r="A117" i="1" s="1"/>
  <c r="D117" i="1" s="1"/>
  <c r="G117" i="1" s="1"/>
  <c r="B105" i="1"/>
  <c r="A105" i="1" s="1"/>
  <c r="D105" i="1" s="1"/>
  <c r="G105" i="1" s="1"/>
  <c r="B116" i="1"/>
  <c r="A116" i="1" s="1"/>
  <c r="D116" i="1" s="1"/>
  <c r="G116" i="1" s="1"/>
  <c r="B112" i="1"/>
  <c r="A112" i="1" s="1"/>
  <c r="D112" i="1" s="1"/>
  <c r="G112" i="1" s="1"/>
  <c r="B108" i="1"/>
  <c r="A108" i="1" s="1"/>
  <c r="D108" i="1" s="1"/>
  <c r="G108" i="1" s="1"/>
  <c r="B104" i="1"/>
  <c r="A104" i="1" s="1"/>
  <c r="D104" i="1" s="1"/>
  <c r="G104" i="1" s="1"/>
  <c r="A33" i="1"/>
  <c r="B16" i="1" s="1"/>
  <c r="B113" i="1"/>
  <c r="A113" i="1" s="1"/>
  <c r="D113" i="1" s="1"/>
  <c r="G113" i="1" s="1"/>
  <c r="B109" i="1"/>
  <c r="A109" i="1" s="1"/>
  <c r="D109" i="1" s="1"/>
  <c r="G109" i="1" s="1"/>
  <c r="B119" i="1"/>
  <c r="A119" i="1" s="1"/>
  <c r="E119" i="1" s="1"/>
  <c r="B101" i="1"/>
  <c r="A101" i="1" s="1"/>
  <c r="D101" i="1" s="1"/>
  <c r="B102" i="1"/>
  <c r="A102" i="1" s="1"/>
  <c r="D102" i="1" s="1"/>
  <c r="G102" i="1" s="1"/>
  <c r="B115" i="1"/>
  <c r="A115" i="1" s="1"/>
  <c r="D115" i="1" s="1"/>
  <c r="G115" i="1" s="1"/>
  <c r="B111" i="1"/>
  <c r="A111" i="1" s="1"/>
  <c r="D111" i="1" s="1"/>
  <c r="G111" i="1" s="1"/>
  <c r="B107" i="1"/>
  <c r="A107" i="1" s="1"/>
  <c r="D107" i="1" s="1"/>
  <c r="G107" i="1" s="1"/>
  <c r="B91" i="1"/>
  <c r="A91" i="1" s="1"/>
  <c r="D91" i="1" s="1"/>
  <c r="G91" i="1" s="1"/>
  <c r="B89" i="1"/>
  <c r="A89" i="1" s="1"/>
  <c r="D89" i="1" s="1"/>
  <c r="B97" i="1"/>
  <c r="A97" i="1" s="1"/>
  <c r="D97" i="1" s="1"/>
  <c r="B86" i="1"/>
  <c r="A86" i="1" s="1"/>
  <c r="E86" i="1" s="1"/>
  <c r="B90" i="1"/>
  <c r="A90" i="1" s="1"/>
  <c r="D90" i="1" s="1"/>
  <c r="G90" i="1" s="1"/>
  <c r="B95" i="1"/>
  <c r="A95" i="1" s="1"/>
  <c r="D95" i="1" s="1"/>
  <c r="G95" i="1" s="1"/>
  <c r="B96" i="1"/>
  <c r="A96" i="1" s="1"/>
  <c r="E96" i="1" s="1"/>
  <c r="B99" i="1"/>
  <c r="A99" i="1" s="1"/>
  <c r="E99" i="1" s="1"/>
  <c r="B93" i="1"/>
  <c r="A93" i="1" s="1"/>
  <c r="D93" i="1" s="1"/>
  <c r="A30" i="1"/>
  <c r="B13" i="1" s="1"/>
  <c r="B87" i="1"/>
  <c r="A87" i="1" s="1"/>
  <c r="D87" i="1" s="1"/>
  <c r="G87" i="1" s="1"/>
  <c r="B88" i="1"/>
  <c r="A88" i="1" s="1"/>
  <c r="D88" i="1" s="1"/>
  <c r="B92" i="1"/>
  <c r="A92" i="1" s="1"/>
  <c r="E92" i="1" s="1"/>
  <c r="B98" i="1"/>
  <c r="A98" i="1" s="1"/>
  <c r="D98" i="1" s="1"/>
  <c r="G98" i="1" s="1"/>
  <c r="A10" i="1"/>
  <c r="B85" i="1" s="1"/>
  <c r="A85" i="1" s="1"/>
  <c r="D85" i="1" s="1"/>
  <c r="A9" i="1"/>
  <c r="B83" i="1" s="1"/>
  <c r="A83" i="1" s="1"/>
  <c r="D83" i="1" s="1"/>
  <c r="A27" i="1" l="1"/>
  <c r="B10" i="1" s="1"/>
  <c r="B84" i="1"/>
  <c r="A84" i="1" s="1"/>
  <c r="D84" i="1" s="1"/>
  <c r="A26" i="1"/>
  <c r="B9" i="1" s="1"/>
  <c r="B82" i="1"/>
  <c r="A82" i="1" s="1"/>
  <c r="D82" i="1" s="1"/>
  <c r="A5" i="1"/>
  <c r="A22" i="1" s="1"/>
  <c r="B5" i="1" s="1"/>
  <c r="B48" i="1" l="1"/>
  <c r="B67" i="1"/>
  <c r="A67" i="1" s="1"/>
  <c r="E67" i="1" s="1"/>
  <c r="B63" i="1"/>
  <c r="A63" i="1" s="1"/>
  <c r="D63" i="1" s="1"/>
  <c r="B42" i="1"/>
  <c r="A42" i="1" s="1"/>
  <c r="G42" i="1" s="1"/>
  <c r="B47" i="1"/>
  <c r="B66" i="1"/>
  <c r="A66" i="1" s="1"/>
  <c r="E66" i="1" s="1"/>
  <c r="B62" i="1"/>
  <c r="A62" i="1" s="1"/>
  <c r="G62" i="1" s="1"/>
  <c r="B45" i="1"/>
  <c r="B59" i="1"/>
  <c r="A59" i="1" s="1"/>
  <c r="D59" i="1" s="1"/>
  <c r="B65" i="1"/>
  <c r="A65" i="1" s="1"/>
  <c r="D65" i="1" s="1"/>
  <c r="B61" i="1"/>
  <c r="A61" i="1" s="1"/>
  <c r="D61" i="1" s="1"/>
  <c r="B46" i="1"/>
  <c r="B68" i="1"/>
  <c r="A68" i="1" s="1"/>
  <c r="E68" i="1" s="1"/>
  <c r="B64" i="1"/>
  <c r="A64" i="1" s="1"/>
  <c r="D64" i="1" s="1"/>
  <c r="B60" i="1"/>
  <c r="A60" i="1" s="1"/>
  <c r="G127" i="2"/>
  <c r="G128" i="2"/>
  <c r="G129" i="2"/>
  <c r="G130" i="2"/>
  <c r="G131" i="2"/>
  <c r="G132" i="2"/>
  <c r="G133" i="2"/>
  <c r="G134" i="2"/>
  <c r="G135" i="2"/>
  <c r="G136" i="2"/>
  <c r="G126" i="2"/>
  <c r="G59" i="1" l="1"/>
  <c r="G61" i="1"/>
  <c r="D42" i="1"/>
  <c r="D60" i="1"/>
  <c r="G60" i="1"/>
  <c r="D62" i="1"/>
  <c r="A3" i="2"/>
  <c r="B139" i="2" l="1"/>
  <c r="B137" i="2"/>
  <c r="B138" i="2"/>
  <c r="A20" i="2"/>
  <c r="B108" i="2"/>
  <c r="C20" i="2"/>
  <c r="B109" i="2"/>
  <c r="A19" i="2"/>
  <c r="A12" i="2"/>
  <c r="B110" i="2"/>
  <c r="C19" i="2"/>
  <c r="C12" i="2"/>
  <c r="A15" i="2"/>
  <c r="A14" i="2"/>
  <c r="A13" i="2"/>
  <c r="A16" i="2"/>
  <c r="C17" i="2"/>
  <c r="C13" i="2"/>
  <c r="A17" i="2"/>
  <c r="C94" i="2" s="1"/>
  <c r="A94" i="2" s="1"/>
  <c r="E94" i="2" s="1"/>
  <c r="C18" i="2"/>
  <c r="A18" i="2"/>
  <c r="C14" i="2"/>
  <c r="C8" i="2"/>
  <c r="B130" i="2"/>
  <c r="B134" i="2"/>
  <c r="B128" i="2"/>
  <c r="B132" i="2"/>
  <c r="B136" i="2"/>
  <c r="B129" i="2"/>
  <c r="B133" i="2"/>
  <c r="B126" i="2"/>
  <c r="B127" i="2"/>
  <c r="B131" i="2"/>
  <c r="B135" i="2"/>
  <c r="B111" i="2"/>
  <c r="B113" i="2"/>
  <c r="B112" i="2"/>
  <c r="A8" i="2"/>
  <c r="A11" i="2"/>
  <c r="C56" i="2" s="1"/>
  <c r="A56" i="2" s="1"/>
  <c r="F56" i="2" s="1"/>
  <c r="A7" i="2"/>
  <c r="A10" i="2"/>
  <c r="C42" i="2" s="1"/>
  <c r="A42" i="2" s="1"/>
  <c r="A9" i="2"/>
  <c r="C11" i="2"/>
  <c r="C7" i="2"/>
  <c r="C10" i="2"/>
  <c r="C15" i="2"/>
  <c r="C16" i="2"/>
  <c r="C9" i="2"/>
  <c r="C99" i="2" l="1"/>
  <c r="A99" i="2" s="1"/>
  <c r="E99" i="2" s="1"/>
  <c r="C100" i="2"/>
  <c r="A100" i="2" s="1"/>
  <c r="E100" i="2" s="1"/>
  <c r="C102" i="2"/>
  <c r="A102" i="2" s="1"/>
  <c r="E102" i="2" s="1"/>
  <c r="C101" i="2"/>
  <c r="A101" i="2" s="1"/>
  <c r="E101" i="2" s="1"/>
  <c r="C93" i="2"/>
  <c r="A93" i="2" s="1"/>
  <c r="F93" i="2" s="1"/>
  <c r="C90" i="2"/>
  <c r="A90" i="2" s="1"/>
  <c r="E90" i="2" s="1"/>
  <c r="C92" i="2"/>
  <c r="A92" i="2" s="1"/>
  <c r="C91" i="2"/>
  <c r="A91" i="2" s="1"/>
  <c r="E91" i="2" s="1"/>
  <c r="C96" i="2"/>
  <c r="A96" i="2" s="1"/>
  <c r="F96" i="2" s="1"/>
  <c r="C95" i="2"/>
  <c r="A95" i="2" s="1"/>
  <c r="C83" i="2"/>
  <c r="A83" i="2" s="1"/>
  <c r="F83" i="2" s="1"/>
  <c r="C84" i="2"/>
  <c r="A84" i="2" s="1"/>
  <c r="C98" i="2"/>
  <c r="A98" i="2" s="1"/>
  <c r="E98" i="2" s="1"/>
  <c r="C97" i="2"/>
  <c r="A97" i="2" s="1"/>
  <c r="E97" i="2" s="1"/>
  <c r="C89" i="2"/>
  <c r="A89" i="2" s="1"/>
  <c r="F89" i="2" s="1"/>
  <c r="C88" i="2"/>
  <c r="A88" i="2" s="1"/>
  <c r="C86" i="2"/>
  <c r="A86" i="2" s="1"/>
  <c r="E86" i="2" s="1"/>
  <c r="C85" i="2"/>
  <c r="A85" i="2" s="1"/>
  <c r="E85" i="2" s="1"/>
  <c r="C87" i="2"/>
  <c r="A87" i="2" s="1"/>
  <c r="C58" i="2"/>
  <c r="A58" i="2" s="1"/>
  <c r="C60" i="2"/>
  <c r="A60" i="2" s="1"/>
  <c r="E60" i="2" s="1"/>
  <c r="C57" i="2"/>
  <c r="A57" i="2" s="1"/>
  <c r="C63" i="2"/>
  <c r="A63" i="2" s="1"/>
  <c r="F63" i="2" s="1"/>
  <c r="C61" i="2"/>
  <c r="A61" i="2" s="1"/>
  <c r="F61" i="2" s="1"/>
  <c r="C59" i="2"/>
  <c r="A59" i="2" s="1"/>
  <c r="C64" i="2"/>
  <c r="A64" i="2" s="1"/>
  <c r="F64" i="2" s="1"/>
  <c r="C62" i="2"/>
  <c r="A62" i="2" s="1"/>
  <c r="F62" i="2" s="1"/>
  <c r="C104" i="2"/>
  <c r="A104" i="2" s="1"/>
  <c r="C103" i="2"/>
  <c r="A103" i="2" s="1"/>
  <c r="E103" i="2" s="1"/>
  <c r="C66" i="2"/>
  <c r="C70" i="2"/>
  <c r="C74" i="2"/>
  <c r="C78" i="2"/>
  <c r="C82" i="2"/>
  <c r="C67" i="2"/>
  <c r="C71" i="2"/>
  <c r="C75" i="2"/>
  <c r="C79" i="2"/>
  <c r="A79" i="2" s="1"/>
  <c r="C65" i="2"/>
  <c r="C68" i="2"/>
  <c r="C72" i="2"/>
  <c r="C76" i="2"/>
  <c r="C80" i="2"/>
  <c r="A80" i="2" s="1"/>
  <c r="C69" i="2"/>
  <c r="C73" i="2"/>
  <c r="C77" i="2"/>
  <c r="C81" i="2"/>
  <c r="C54" i="2"/>
  <c r="A54" i="2" s="1"/>
  <c r="F54" i="2" s="1"/>
  <c r="C55" i="2"/>
  <c r="A55" i="2" s="1"/>
  <c r="C41" i="2"/>
  <c r="A41" i="2" s="1"/>
  <c r="E41" i="2" s="1"/>
  <c r="C46" i="2"/>
  <c r="A46" i="2" s="1"/>
  <c r="F46" i="2" s="1"/>
  <c r="E42" i="2"/>
  <c r="H42" i="2"/>
  <c r="C31" i="2"/>
  <c r="A31" i="2" s="1"/>
  <c r="C35" i="2"/>
  <c r="A35" i="2" s="1"/>
  <c r="D109" i="2" s="1"/>
  <c r="C39" i="2"/>
  <c r="A39" i="2" s="1"/>
  <c r="F39" i="2" s="1"/>
  <c r="C32" i="2"/>
  <c r="A32" i="2" s="1"/>
  <c r="C36" i="2"/>
  <c r="A36" i="2" s="1"/>
  <c r="E36" i="2" s="1"/>
  <c r="C40" i="2"/>
  <c r="A40" i="2" s="1"/>
  <c r="F40" i="2" s="1"/>
  <c r="C38" i="2"/>
  <c r="A38" i="2" s="1"/>
  <c r="C110" i="2" s="1"/>
  <c r="C29" i="2"/>
  <c r="A29" i="2" s="1"/>
  <c r="C33" i="2"/>
  <c r="A33" i="2" s="1"/>
  <c r="C37" i="2"/>
  <c r="A37" i="2" s="1"/>
  <c r="E37" i="2" s="1"/>
  <c r="C28" i="2"/>
  <c r="A28" i="2" s="1"/>
  <c r="C30" i="2"/>
  <c r="A30" i="2" s="1"/>
  <c r="C34" i="2"/>
  <c r="A34" i="2" s="1"/>
  <c r="C50" i="2"/>
  <c r="A50" i="2" s="1"/>
  <c r="C53" i="2"/>
  <c r="A53" i="2" s="1"/>
  <c r="F53" i="2" s="1"/>
  <c r="C49" i="2"/>
  <c r="A49" i="2" s="1"/>
  <c r="C51" i="2"/>
  <c r="A51" i="2" s="1"/>
  <c r="C52" i="2"/>
  <c r="A52" i="2" s="1"/>
  <c r="C45" i="2"/>
  <c r="A45" i="2" s="1"/>
  <c r="F45" i="2" s="1"/>
  <c r="C47" i="2"/>
  <c r="A47" i="2" s="1"/>
  <c r="C48" i="2"/>
  <c r="A48" i="2" s="1"/>
  <c r="F48" i="2" s="1"/>
  <c r="C43" i="2"/>
  <c r="A43" i="2" s="1"/>
  <c r="C44" i="2"/>
  <c r="A44" i="2" s="1"/>
  <c r="D110" i="2" s="1"/>
  <c r="C26" i="2"/>
  <c r="A26" i="2" s="1"/>
  <c r="D108" i="2" s="1"/>
  <c r="C25" i="2"/>
  <c r="A25" i="2" s="1"/>
  <c r="C24" i="2"/>
  <c r="A24" i="2" s="1"/>
  <c r="C27" i="2"/>
  <c r="A27" i="2" s="1"/>
  <c r="C109" i="2" s="1"/>
  <c r="A7" i="1"/>
  <c r="A8" i="1"/>
  <c r="A6" i="1"/>
  <c r="A4" i="1"/>
  <c r="A3" i="1"/>
  <c r="E36" i="1"/>
  <c r="G36" i="1"/>
  <c r="D36" i="1"/>
  <c r="E87" i="2" l="1"/>
  <c r="H87" i="2"/>
  <c r="E92" i="2"/>
  <c r="H92" i="2"/>
  <c r="F82" i="2"/>
  <c r="A82" i="2"/>
  <c r="H95" i="2"/>
  <c r="E95" i="2"/>
  <c r="H88" i="2"/>
  <c r="E88" i="2"/>
  <c r="H84" i="2"/>
  <c r="E84" i="2"/>
  <c r="F81" i="2"/>
  <c r="A81" i="2"/>
  <c r="H57" i="2"/>
  <c r="E57" i="2"/>
  <c r="H59" i="2"/>
  <c r="E59" i="2"/>
  <c r="F104" i="2"/>
  <c r="C108" i="2"/>
  <c r="H58" i="2"/>
  <c r="E58" i="2"/>
  <c r="H41" i="2"/>
  <c r="A24" i="1"/>
  <c r="B7" i="1" s="1"/>
  <c r="B78" i="1"/>
  <c r="A78" i="1" s="1"/>
  <c r="B79" i="1"/>
  <c r="A79" i="1" s="1"/>
  <c r="B77" i="1"/>
  <c r="A77" i="1" s="1"/>
  <c r="B69" i="1"/>
  <c r="A69" i="1" s="1"/>
  <c r="B71" i="1"/>
  <c r="A71" i="1" s="1"/>
  <c r="B75" i="1"/>
  <c r="A75" i="1" s="1"/>
  <c r="B72" i="1"/>
  <c r="A72" i="1" s="1"/>
  <c r="B76" i="1"/>
  <c r="A76" i="1" s="1"/>
  <c r="B73" i="1"/>
  <c r="A73" i="1" s="1"/>
  <c r="B70" i="1"/>
  <c r="A70" i="1" s="1"/>
  <c r="B74" i="1"/>
  <c r="A74" i="1" s="1"/>
  <c r="A25" i="1"/>
  <c r="B8" i="1" s="1"/>
  <c r="B81" i="1"/>
  <c r="A81" i="1" s="1"/>
  <c r="B80" i="1"/>
  <c r="A80" i="1" s="1"/>
  <c r="F55" i="2"/>
  <c r="C113" i="2"/>
  <c r="E26" i="2"/>
  <c r="F47" i="2"/>
  <c r="C112" i="2"/>
  <c r="F27" i="2"/>
  <c r="E44" i="2"/>
  <c r="E35" i="2"/>
  <c r="E52" i="2"/>
  <c r="D111" i="2"/>
  <c r="F38" i="2"/>
  <c r="C111" i="2"/>
  <c r="H24" i="2"/>
  <c r="E24" i="2"/>
  <c r="H43" i="2"/>
  <c r="E43" i="2"/>
  <c r="H49" i="2"/>
  <c r="E49" i="2"/>
  <c r="H32" i="2"/>
  <c r="E32" i="2"/>
  <c r="H31" i="2"/>
  <c r="E31" i="2"/>
  <c r="H25" i="2"/>
  <c r="E25" i="2"/>
  <c r="H51" i="2"/>
  <c r="E51" i="2"/>
  <c r="H34" i="2"/>
  <c r="E34" i="2"/>
  <c r="H33" i="2"/>
  <c r="E33" i="2"/>
  <c r="H50" i="2"/>
  <c r="E50" i="2"/>
  <c r="H30" i="2"/>
  <c r="E30" i="2"/>
  <c r="H28" i="2"/>
  <c r="E28" i="2"/>
  <c r="H29" i="2"/>
  <c r="E29" i="2"/>
  <c r="B43" i="1"/>
  <c r="A43" i="1" s="1"/>
  <c r="B29" i="2" s="1"/>
  <c r="B56" i="1"/>
  <c r="A56" i="1" s="1"/>
  <c r="B57" i="1"/>
  <c r="A57" i="1" s="1"/>
  <c r="B58" i="1"/>
  <c r="A58" i="1" s="1"/>
  <c r="A23" i="1"/>
  <c r="B6" i="1" s="1"/>
  <c r="B44" i="1"/>
  <c r="A44" i="1" s="1"/>
  <c r="B30" i="2" s="1"/>
  <c r="A45" i="1"/>
  <c r="B51" i="1"/>
  <c r="A51" i="1" s="1"/>
  <c r="B33" i="2" s="1"/>
  <c r="A46" i="1"/>
  <c r="B37" i="1"/>
  <c r="A37" i="1" s="1"/>
  <c r="B53" i="1"/>
  <c r="A53" i="1" s="1"/>
  <c r="B35" i="2" s="1"/>
  <c r="B52" i="1"/>
  <c r="A52" i="1" s="1"/>
  <c r="B34" i="2" s="1"/>
  <c r="A48" i="1"/>
  <c r="B49" i="1"/>
  <c r="A49" i="1" s="1"/>
  <c r="B31" i="2" s="1"/>
  <c r="B50" i="1"/>
  <c r="A50" i="1" s="1"/>
  <c r="B32" i="2" s="1"/>
  <c r="B55" i="1"/>
  <c r="A55" i="1" s="1"/>
  <c r="B37" i="2" s="1"/>
  <c r="A21" i="1"/>
  <c r="B4" i="1" s="1"/>
  <c r="B41" i="1"/>
  <c r="A41" i="1" s="1"/>
  <c r="B28" i="2" s="1"/>
  <c r="B54" i="1"/>
  <c r="A54" i="1" s="1"/>
  <c r="B36" i="2" s="1"/>
  <c r="A47" i="1"/>
  <c r="A20" i="1"/>
  <c r="B3" i="1" s="1"/>
  <c r="B40" i="1"/>
  <c r="A40" i="1" s="1"/>
  <c r="B38" i="1"/>
  <c r="A38" i="1" s="1"/>
  <c r="B39" i="1"/>
  <c r="A39" i="1" s="1"/>
  <c r="B26" i="2" s="1"/>
  <c r="B24" i="2" l="1"/>
  <c r="B25" i="2"/>
  <c r="B50" i="2"/>
  <c r="B42" i="2"/>
  <c r="G70" i="1"/>
  <c r="D70" i="1"/>
  <c r="E81" i="1"/>
  <c r="E40" i="1"/>
  <c r="B27" i="2"/>
  <c r="B54" i="2"/>
  <c r="B46" i="2"/>
  <c r="E74" i="1"/>
  <c r="B52" i="2"/>
  <c r="B44" i="2"/>
  <c r="D72" i="1"/>
  <c r="D77" i="1"/>
  <c r="D80" i="1"/>
  <c r="B47" i="2"/>
  <c r="B55" i="2"/>
  <c r="E75" i="1"/>
  <c r="D79" i="1"/>
  <c r="B53" i="2"/>
  <c r="B45" i="2"/>
  <c r="E73" i="1"/>
  <c r="B43" i="2"/>
  <c r="B51" i="2"/>
  <c r="D71" i="1"/>
  <c r="G71" i="1"/>
  <c r="D78" i="1"/>
  <c r="B56" i="2"/>
  <c r="B48" i="2"/>
  <c r="E76" i="1"/>
  <c r="B49" i="2"/>
  <c r="B41" i="2"/>
  <c r="G69" i="1"/>
  <c r="D69" i="1"/>
  <c r="E58" i="1"/>
  <c r="B40" i="2"/>
  <c r="E57" i="1"/>
  <c r="B39" i="2"/>
  <c r="E56" i="1"/>
  <c r="B38" i="2"/>
  <c r="D47" i="1"/>
  <c r="G47" i="1"/>
  <c r="D55" i="1"/>
  <c r="D52" i="1"/>
  <c r="G52" i="1"/>
  <c r="D51" i="1"/>
  <c r="G51" i="1"/>
  <c r="D54" i="1"/>
  <c r="D50" i="1"/>
  <c r="G50" i="1"/>
  <c r="D53" i="1"/>
  <c r="G45" i="1"/>
  <c r="D45" i="1"/>
  <c r="D41" i="1"/>
  <c r="G41" i="1"/>
  <c r="G49" i="1"/>
  <c r="D49" i="1"/>
  <c r="D44" i="1"/>
  <c r="G44" i="1"/>
  <c r="D48" i="1"/>
  <c r="G48" i="1"/>
  <c r="D46" i="1"/>
  <c r="G46" i="1"/>
  <c r="D43" i="1"/>
  <c r="G43" i="1"/>
  <c r="D39" i="1"/>
  <c r="D38" i="1"/>
  <c r="G38" i="1"/>
  <c r="G37" i="1"/>
  <c r="D37" i="1"/>
  <c r="A70" i="2"/>
  <c r="A73" i="2"/>
  <c r="A74" i="2"/>
  <c r="A77" i="2"/>
  <c r="A78" i="2"/>
  <c r="A72" i="2"/>
  <c r="A65" i="2"/>
  <c r="A76" i="2"/>
  <c r="A71" i="2"/>
  <c r="A75" i="2"/>
  <c r="A66" i="2"/>
  <c r="A69" i="2"/>
  <c r="A67" i="2"/>
  <c r="A68" i="2"/>
  <c r="E66" i="2" l="1"/>
  <c r="H66" i="2"/>
  <c r="H76" i="2"/>
  <c r="E76" i="2"/>
  <c r="E78" i="2"/>
  <c r="H78" i="2"/>
  <c r="E70" i="2"/>
  <c r="H70" i="2"/>
  <c r="H68" i="2"/>
  <c r="E68" i="2"/>
  <c r="H75" i="2"/>
  <c r="E75" i="2"/>
  <c r="E65" i="2"/>
  <c r="H65" i="2"/>
  <c r="H77" i="2"/>
  <c r="E77" i="2"/>
  <c r="H67" i="2"/>
  <c r="E67" i="2"/>
  <c r="H71" i="2"/>
  <c r="E71" i="2"/>
  <c r="H72" i="2"/>
  <c r="E72" i="2"/>
  <c r="E74" i="2"/>
  <c r="H74" i="2"/>
  <c r="H69" i="2"/>
  <c r="E69" i="2"/>
  <c r="H79" i="2"/>
  <c r="E79" i="2"/>
  <c r="H80" i="2"/>
  <c r="E80" i="2"/>
  <c r="H73" i="2"/>
  <c r="E73" i="2"/>
</calcChain>
</file>

<file path=xl/sharedStrings.xml><?xml version="1.0" encoding="utf-8"?>
<sst xmlns="http://schemas.openxmlformats.org/spreadsheetml/2006/main" count="705" uniqueCount="226">
  <si>
    <t>Documentation</t>
  </si>
  <si>
    <t>docShort</t>
  </si>
  <si>
    <t>docLong</t>
  </si>
  <si>
    <t>Integer</t>
  </si>
  <si>
    <t>ConfigType</t>
  </si>
  <si>
    <t>DocSummary</t>
  </si>
  <si>
    <t>DocDescription</t>
  </si>
  <si>
    <t>[Components]</t>
  </si>
  <si>
    <t>[Doc]</t>
  </si>
  <si>
    <t>ConfigValue</t>
  </si>
  <si>
    <t>Scope</t>
  </si>
  <si>
    <t>scopeDoc</t>
  </si>
  <si>
    <t>scopeName</t>
  </si>
  <si>
    <t>ScopeName</t>
  </si>
  <si>
    <t>Port</t>
  </si>
  <si>
    <t>portComponent</t>
  </si>
  <si>
    <t>portName</t>
  </si>
  <si>
    <t>PortName</t>
  </si>
  <si>
    <t>portIsInput</t>
  </si>
  <si>
    <t>portType</t>
  </si>
  <si>
    <t>portMinWires</t>
  </si>
  <si>
    <t>portMaxWires</t>
  </si>
  <si>
    <t>portDefValue</t>
  </si>
  <si>
    <t>portIsConst</t>
  </si>
  <si>
    <t>ModbusReadRegisters</t>
  </si>
  <si>
    <t>ModbusSMAAdapter</t>
  </si>
  <si>
    <t>Iec61850CMV</t>
  </si>
  <si>
    <t>CyclicTimer</t>
  </si>
  <si>
    <t>[Interfaces]</t>
  </si>
  <si>
    <t>from</t>
  </si>
  <si>
    <t>count</t>
  </si>
  <si>
    <t>trigger</t>
  </si>
  <si>
    <t>readRegisters</t>
  </si>
  <si>
    <t>unitID</t>
  </si>
  <si>
    <t>host</t>
  </si>
  <si>
    <t>port</t>
  </si>
  <si>
    <t>device</t>
  </si>
  <si>
    <t>baud</t>
  </si>
  <si>
    <t>mode</t>
  </si>
  <si>
    <t>parity</t>
  </si>
  <si>
    <t>idleTimeout</t>
  </si>
  <si>
    <t>connectionTimeout</t>
  </si>
  <si>
    <t>writeDelay</t>
  </si>
  <si>
    <t>checkValidity</t>
  </si>
  <si>
    <t>readCoils</t>
  </si>
  <si>
    <t>writeCoils</t>
  </si>
  <si>
    <t>registerValues</t>
  </si>
  <si>
    <t>coilValues</t>
  </si>
  <si>
    <t>status</t>
  </si>
  <si>
    <t>502</t>
  </si>
  <si>
    <t>type</t>
  </si>
  <si>
    <t>format</t>
  </si>
  <si>
    <t>intValue</t>
  </si>
  <si>
    <t>longValue</t>
  </si>
  <si>
    <t>floatValue</t>
  </si>
  <si>
    <t>stringValue</t>
  </si>
  <si>
    <t>lnname</t>
  </si>
  <si>
    <t>mag</t>
  </si>
  <si>
    <t>ang</t>
  </si>
  <si>
    <t>repeat</t>
  </si>
  <si>
    <t>event</t>
  </si>
  <si>
    <t>portIsOutput</t>
  </si>
  <si>
    <t>[Application]</t>
  </si>
  <si>
    <t>in2vpp-modbus</t>
  </si>
  <si>
    <t>scopeICO</t>
  </si>
  <si>
    <t>modbuspoll</t>
  </si>
  <si>
    <t>modbusread</t>
  </si>
  <si>
    <t>BT_ModbusReadRegisters</t>
  </si>
  <si>
    <t>BT_CyclicTimer</t>
  </si>
  <si>
    <t>scopeIPO</t>
  </si>
  <si>
    <t>[Wires]</t>
  </si>
  <si>
    <t>portICO</t>
  </si>
  <si>
    <t>Wire</t>
  </si>
  <si>
    <t>&amp;</t>
  </si>
  <si>
    <t>wScope</t>
  </si>
  <si>
    <t>wSrc</t>
  </si>
  <si>
    <t>wTgt</t>
  </si>
  <si>
    <t>io_app_in2vpp-modbus_modbusread_from</t>
  </si>
  <si>
    <t>io_app_in2vpp-modbus_modbusread_count</t>
  </si>
  <si>
    <t>[Constants]</t>
  </si>
  <si>
    <t>Constant</t>
  </si>
  <si>
    <t>constScope</t>
  </si>
  <si>
    <t>constName</t>
  </si>
  <si>
    <t>constPort</t>
  </si>
  <si>
    <t>constType</t>
  </si>
  <si>
    <t>constValue</t>
  </si>
  <si>
    <t>constQstn</t>
  </si>
  <si>
    <t>Question</t>
  </si>
  <si>
    <t>ConstantName</t>
  </si>
  <si>
    <t>ModbusTCP</t>
  </si>
  <si>
    <t>ModbusRTU</t>
  </si>
  <si>
    <t>modbus</t>
  </si>
  <si>
    <t>BT_ModbusTCP</t>
  </si>
  <si>
    <t>io_app_in2vpp-modbus_modbus_unitID</t>
  </si>
  <si>
    <t>io_app_in2vpp-modbus_modbus_host</t>
  </si>
  <si>
    <t>io_app_in2vpp-modbus_modbus_port</t>
  </si>
  <si>
    <t>Iec61850ACx</t>
  </si>
  <si>
    <t>general</t>
  </si>
  <si>
    <t>Iec61850APC</t>
  </si>
  <si>
    <t>ctlVal</t>
  </si>
  <si>
    <t>ArtifactId</t>
  </si>
  <si>
    <t>GroupId</t>
  </si>
  <si>
    <t>scopeGroupId</t>
  </si>
  <si>
    <t>com.siemens.datawires.modbus.fb-modbus</t>
  </si>
  <si>
    <t>Modbus</t>
  </si>
  <si>
    <t xml:space="preserve">com.siemens.ct.iec61850.fb-iec61850 </t>
  </si>
  <si>
    <t>scopeArtifactId</t>
  </si>
  <si>
    <t>com.siemens.datawires.basic</t>
  </si>
  <si>
    <t>Iec61850IED</t>
  </si>
  <si>
    <t>Iec61850IEDServer</t>
  </si>
  <si>
    <t>Iec61850LD</t>
  </si>
  <si>
    <t>Iec61850LN</t>
  </si>
  <si>
    <t>Iec61850MV</t>
  </si>
  <si>
    <t>com.siemens.ct.iec61850.fb-iec61851</t>
  </si>
  <si>
    <t>com.siemens.ct.iec61850.fb-iec61852</t>
  </si>
  <si>
    <t>com.siemens.ct.iec61850.fb-iec61853</t>
  </si>
  <si>
    <t>com.siemens.ct.iec61850.fb-iec61854</t>
  </si>
  <si>
    <t>iedname</t>
  </si>
  <si>
    <t>model</t>
  </si>
  <si>
    <t>connection</t>
  </si>
  <si>
    <t>serverStarted</t>
  </si>
  <si>
    <t>ld</t>
  </si>
  <si>
    <t>ldname</t>
  </si>
  <si>
    <t>ln</t>
  </si>
  <si>
    <t>XMPPClient</t>
  </si>
  <si>
    <t>com.siemens.ct.xmpp.generic-client</t>
  </si>
  <si>
    <t>service</t>
  </si>
  <si>
    <t>resource</t>
  </si>
  <si>
    <t>compression</t>
  </si>
  <si>
    <t>debug</t>
  </si>
  <si>
    <t>securitymode</t>
  </si>
  <si>
    <t>trustallcerts</t>
  </si>
  <si>
    <t>trustcert</t>
  </si>
  <si>
    <t>allowallhostnames</t>
  </si>
  <si>
    <t>createaccount</t>
  </si>
  <si>
    <t>retryinterval</t>
  </si>
  <si>
    <t>reconnectafterclose</t>
  </si>
  <si>
    <t>pinginterval</t>
  </si>
  <si>
    <t>user</t>
  </si>
  <si>
    <t>password</t>
  </si>
  <si>
    <t>connected</t>
  </si>
  <si>
    <t>localhost</t>
  </si>
  <si>
    <t>5222</t>
  </si>
  <si>
    <t>SiemensCT</t>
  </si>
  <si>
    <t>true</t>
  </si>
  <si>
    <t>false</t>
  </si>
  <si>
    <t>ifpossible</t>
  </si>
  <si>
    <t>30000</t>
  </si>
  <si>
    <t>-1</t>
  </si>
  <si>
    <t>BT_XMPPClient</t>
  </si>
  <si>
    <t>xmpp</t>
  </si>
  <si>
    <t>BT_Iec61850IED</t>
  </si>
  <si>
    <t>BT_Iec61850IEDServer</t>
  </si>
  <si>
    <t>BT_Iec61850LD</t>
  </si>
  <si>
    <t>BT_Iec61850LN</t>
  </si>
  <si>
    <t>IN2VPP</t>
  </si>
  <si>
    <t>server</t>
  </si>
  <si>
    <t>node</t>
  </si>
  <si>
    <t>mmxu1</t>
  </si>
  <si>
    <t>hz</t>
  </si>
  <si>
    <t>com.siemens.ct.iec61850.fb-iec61850</t>
  </si>
  <si>
    <t>mmxu1_hz</t>
  </si>
  <si>
    <t>totw</t>
  </si>
  <si>
    <t>totvar</t>
  </si>
  <si>
    <t>mmxu1_totw</t>
  </si>
  <si>
    <t>mmxu1_totvar</t>
  </si>
  <si>
    <t>io_app_in2vpp-modbus_hz_from</t>
  </si>
  <si>
    <t>io_app_in2vpp-modbus_hz_type</t>
  </si>
  <si>
    <t>io_app_in2vpp-modbus_hz_format</t>
  </si>
  <si>
    <t>io_app_in2vpp-modbus_totw_from</t>
  </si>
  <si>
    <t>io_app_in2vpp-modbus_totw_type</t>
  </si>
  <si>
    <t>io_app_in2vpp-modbus_totw_format</t>
  </si>
  <si>
    <t>totw_from</t>
  </si>
  <si>
    <t>totw_type</t>
  </si>
  <si>
    <t>totw_format</t>
  </si>
  <si>
    <t>hz_from</t>
  </si>
  <si>
    <t>hz_type</t>
  </si>
  <si>
    <t>hz_format</t>
  </si>
  <si>
    <t>totvar_from</t>
  </si>
  <si>
    <t>totvar_type</t>
  </si>
  <si>
    <t>totvar_format</t>
  </si>
  <si>
    <t>io_app_in2vpp-modbus_totvar_from</t>
  </si>
  <si>
    <t>io_app_in2vpp-modbus_totvar_type</t>
  </si>
  <si>
    <t>io_app_in2vpp-modbus_totvar_format</t>
  </si>
  <si>
    <t>{http://www.siemens.com/DataWires/BasicTypes}Void</t>
  </si>
  <si>
    <t>{http://www.siemens.com/DataWires/BasicTypes}Integer</t>
  </si>
  <si>
    <t>{http://www.siemens.com/DataWires/BasicTypes}String</t>
  </si>
  <si>
    <t>{http://www.siemens.com/DataWires/BasicTypes}Boolean</t>
  </si>
  <si>
    <t>{http://www.siemens.datawires/Modbus/Types}RegisterRange</t>
  </si>
  <si>
    <t>{http://www.siemens.datawires/Modbus/Types}CoilRange</t>
  </si>
  <si>
    <t>{http://www.siemens.datawires/Modbus/Types}Range</t>
  </si>
  <si>
    <t>{http://www.siemens.com/DataWires/Alarm}Alarm</t>
  </si>
  <si>
    <t>{http://www.siemens.com/DataWires/BasicTypes}Float</t>
  </si>
  <si>
    <t>{http://www.siemens.com/DataWires/BasicTypes}Long</t>
  </si>
  <si>
    <t>{http://www.siemens.com/DataWires/BasicTypes}ObjRef</t>
  </si>
  <si>
    <t>io_app_in2vpp-modbus_xmpp_host</t>
  </si>
  <si>
    <t>io_app_in2vpp-modbus_xmpp_port</t>
  </si>
  <si>
    <t>io_app_in2vpp-modbus_xmpp_service</t>
  </si>
  <si>
    <t>io_app_in2vpp-modbus_xmpp_resource</t>
  </si>
  <si>
    <t>io_app_in2vpp-modbus_xmpp_compression</t>
  </si>
  <si>
    <t>io_app_in2vpp-modbus_xmpp_debug</t>
  </si>
  <si>
    <t>io_app_in2vpp-modbus_xmpp_securitymode</t>
  </si>
  <si>
    <t>io_app_in2vpp-modbus_xmpp_trustallcerts</t>
  </si>
  <si>
    <t>io_app_in2vpp-modbus_xmpp_trustcert</t>
  </si>
  <si>
    <t>io_app_in2vpp-modbus_xmpp_allowallhostnames</t>
  </si>
  <si>
    <t>io_app_in2vpp-modbus_xmpp_createaccount</t>
  </si>
  <si>
    <t>io_app_in2vpp-modbus_xmpp_retryinterval</t>
  </si>
  <si>
    <t>io_app_in2vpp-modbus_xmpp_reconnectafterclose</t>
  </si>
  <si>
    <t>io_app_in2vpp-modbus_xmpp_pinginterval</t>
  </si>
  <si>
    <t>io_app_in2vpp-modbus_xmpp_user</t>
  </si>
  <si>
    <t>io_app_in2vpp-modbus_xmpp_password</t>
  </si>
  <si>
    <t>io_app_in2vpp-modbus_IN2VPP_model</t>
  </si>
  <si>
    <t>io_app_in2vpp-modbus_server_mode</t>
  </si>
  <si>
    <t>io_app_in2vpp-modbus_server_port</t>
  </si>
  <si>
    <t>io_app_in2vpp-modbus_node_ld</t>
  </si>
  <si>
    <t>io_app_in2vpp-modbus_mmxu1_ln</t>
  </si>
  <si>
    <t>io_app_in2vpp-modbus_modbuspoll_repeat</t>
  </si>
  <si>
    <t>xmpp_host</t>
  </si>
  <si>
    <t>xmpp_port</t>
  </si>
  <si>
    <t>61850_port</t>
  </si>
  <si>
    <t>BT_ModbusSMAAdapter1</t>
  </si>
  <si>
    <t>BT_ModbusSMAAdapter2</t>
  </si>
  <si>
    <t>BT_ModbusSMAAdapter3</t>
  </si>
  <si>
    <t>BT_Iec61850MV1</t>
  </si>
  <si>
    <t>BT_Iec61850MV2</t>
  </si>
  <si>
    <t>BT_Iec61850MV3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</si>
</sst>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</cellStyleXfs>
  <cellXfs count="13">
    <xf numFmtId="0" fontId="0" fillId="0" borderId="0" xfId="0"/>
    <xf numFmtId="0" fontId="0" fillId="0" borderId="0" xfId="0" applyNumberFormat="1" applyAlignment="1">
      <alignment horizontal="left"/>
    </xf>
    <xf numFmtId="49" fontId="0" fillId="0" borderId="0" xfId="0" applyNumberFormat="1" applyAlignment="1"/>
    <xf numFmtId="0" fontId="0" fillId="0" borderId="0" xfId="0" applyNumberFormat="1" applyAlignment="1"/>
    <xf numFmtId="0" fontId="2" fillId="3" borderId="0" xfId="2" applyNumberFormat="1" applyAlignment="1"/>
    <xf numFmtId="49" fontId="2" fillId="3" borderId="0" xfId="2" applyNumberFormat="1" applyAlignment="1"/>
    <xf numFmtId="0" fontId="1" fillId="2" borderId="1" xfId="1" applyNumberFormat="1" applyAlignment="1"/>
    <xf numFmtId="49" fontId="3" fillId="0" borderId="0" xfId="0" applyNumberFormat="1" applyFont="1" applyAlignment="1"/>
    <xf numFmtId="0" fontId="3" fillId="0" borderId="0" xfId="0" applyNumberFormat="1" applyFont="1" applyAlignment="1"/>
    <xf numFmtId="49" fontId="0" fillId="0" borderId="0" xfId="0" applyNumberFormat="1" applyFill="1" applyBorder="1" applyAlignment="1"/>
    <xf numFmtId="0" fontId="0" fillId="0" borderId="0" xfId="0" applyNumberFormat="1" applyFill="1" applyBorder="1" applyAlignment="1"/>
    <xf numFmtId="0" fontId="2" fillId="3" borderId="0" xfId="2" applyNumberFormat="1" applyAlignment="1">
      <alignment horizontal="left"/>
    </xf>
    <xf numFmtId="0" fontId="0" fillId="0" borderId="0" xfId="0" applyFill="1"/>
  </cellXfs>
  <cellStyles count="3">
    <cellStyle name="Berekening" xfId="1" builtinId="22"/>
    <cellStyle name="Neutraal" xfId="2" builtinId="2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9"/>
  <sheetViews>
    <sheetView topLeftCell="B61" workbookViewId="0">
      <selection activeCell="B69" sqref="B69"/>
    </sheetView>
  </sheetViews>
  <sheetFormatPr defaultColWidth="8.85546875" defaultRowHeight="15" x14ac:dyDescent="0.25"/>
  <cols>
    <col min="1" max="1" width="35" style="3" customWidth="1"/>
    <col min="2" max="2" width="39.28515625" style="3" bestFit="1" customWidth="1"/>
    <col min="3" max="3" width="27.140625" style="2" customWidth="1"/>
    <col min="4" max="4" width="50.7109375" style="3" customWidth="1"/>
    <col min="5" max="5" width="39.42578125" style="3" customWidth="1"/>
    <col min="6" max="6" width="55.140625" style="2" customWidth="1"/>
    <col min="7" max="7" width="34.28515625" style="2" customWidth="1"/>
    <col min="8" max="8" width="12.28515625" style="2" bestFit="1" customWidth="1"/>
    <col min="9" max="9" width="12.28515625" style="1" bestFit="1" customWidth="1"/>
    <col min="10" max="10" width="12.7109375" style="2" bestFit="1" customWidth="1"/>
    <col min="11" max="12" width="12.28515625" style="2" bestFit="1" customWidth="1"/>
    <col min="13" max="13" width="12.7109375" style="2" bestFit="1" customWidth="1"/>
    <col min="14" max="16384" width="8.85546875" style="2"/>
  </cols>
  <sheetData>
    <row r="1" spans="1:9" s="5" customFormat="1" ht="14.45" x14ac:dyDescent="0.3">
      <c r="A1" s="4" t="s">
        <v>7</v>
      </c>
      <c r="B1" s="4" t="s">
        <v>11</v>
      </c>
      <c r="C1" s="5" t="s">
        <v>12</v>
      </c>
      <c r="D1" s="4" t="s">
        <v>102</v>
      </c>
      <c r="E1" s="4" t="s">
        <v>106</v>
      </c>
      <c r="I1" s="11"/>
    </row>
    <row r="2" spans="1:9" s="5" customFormat="1" ht="14.45" x14ac:dyDescent="0.3">
      <c r="A2" s="4" t="s">
        <v>10</v>
      </c>
      <c r="B2" s="4" t="s">
        <v>0</v>
      </c>
      <c r="C2" s="5" t="s">
        <v>13</v>
      </c>
      <c r="D2" s="4" t="s">
        <v>101</v>
      </c>
      <c r="E2" s="4" t="s">
        <v>100</v>
      </c>
      <c r="I2" s="11"/>
    </row>
    <row r="3" spans="1:9" ht="14.45" x14ac:dyDescent="0.3">
      <c r="A3" s="6" t="str">
        <f t="shared" ref="A3:A16" si="0">IF($C3="","",CONCATENATE("BT_",$C3))</f>
        <v>BT_ModbusReadRegisters</v>
      </c>
      <c r="B3" s="6" t="str">
        <f t="shared" ref="B3:B10" si="1">IF($A20="","",$A20)</f>
        <v>DOC_BT_ModbusReadRegisters</v>
      </c>
      <c r="C3" s="7" t="s">
        <v>24</v>
      </c>
      <c r="D3" s="8" t="s">
        <v>103</v>
      </c>
      <c r="E3" s="3" t="s">
        <v>24</v>
      </c>
    </row>
    <row r="4" spans="1:9" ht="14.45" x14ac:dyDescent="0.3">
      <c r="A4" s="6" t="str">
        <f t="shared" si="0"/>
        <v>BT_ModbusTCP</v>
      </c>
      <c r="B4" s="6" t="str">
        <f t="shared" si="1"/>
        <v>DOC_BT_ModbusTCP</v>
      </c>
      <c r="C4" s="7" t="s">
        <v>89</v>
      </c>
      <c r="D4" s="8" t="s">
        <v>103</v>
      </c>
      <c r="E4" s="3" t="s">
        <v>104</v>
      </c>
    </row>
    <row r="5" spans="1:9" x14ac:dyDescent="0.25">
      <c r="A5" s="6" t="str">
        <f t="shared" si="0"/>
        <v>BT_ModbusRTU</v>
      </c>
      <c r="B5" s="6" t="str">
        <f t="shared" si="1"/>
        <v>DOC_BT_ModbusRTU</v>
      </c>
      <c r="C5" s="7" t="s">
        <v>90</v>
      </c>
      <c r="D5" s="8" t="s">
        <v>103</v>
      </c>
      <c r="E5" s="3" t="s">
        <v>104</v>
      </c>
    </row>
    <row r="6" spans="1:9" ht="14.45" x14ac:dyDescent="0.3">
      <c r="A6" s="6" t="str">
        <f t="shared" si="0"/>
        <v>BT_ModbusSMAAdapter</v>
      </c>
      <c r="B6" s="6" t="str">
        <f t="shared" si="1"/>
        <v>DOC_BT_ModbusSMAAdapter</v>
      </c>
      <c r="C6" s="7" t="s">
        <v>25</v>
      </c>
      <c r="D6" s="8" t="s">
        <v>103</v>
      </c>
      <c r="E6" s="3" t="s">
        <v>25</v>
      </c>
    </row>
    <row r="7" spans="1:9" x14ac:dyDescent="0.25">
      <c r="A7" s="6" t="str">
        <f t="shared" si="0"/>
        <v>BT_Iec61850CMV</v>
      </c>
      <c r="B7" s="6" t="str">
        <f t="shared" si="1"/>
        <v>DOC_BT_Iec61850CMV</v>
      </c>
      <c r="C7" s="7" t="s">
        <v>26</v>
      </c>
      <c r="D7" s="8" t="s">
        <v>105</v>
      </c>
      <c r="E7" s="7" t="s">
        <v>26</v>
      </c>
    </row>
    <row r="8" spans="1:9" ht="14.45" x14ac:dyDescent="0.3">
      <c r="A8" s="6" t="str">
        <f t="shared" si="0"/>
        <v>BT_CyclicTimer</v>
      </c>
      <c r="B8" s="6" t="str">
        <f t="shared" si="1"/>
        <v>DOC_BT_CyclicTimer</v>
      </c>
      <c r="C8" s="7" t="s">
        <v>27</v>
      </c>
      <c r="D8" s="8" t="s">
        <v>107</v>
      </c>
      <c r="E8" s="3" t="s">
        <v>27</v>
      </c>
    </row>
    <row r="9" spans="1:9" x14ac:dyDescent="0.25">
      <c r="A9" s="6" t="str">
        <f t="shared" si="0"/>
        <v>BT_Iec61850ACx</v>
      </c>
      <c r="B9" s="6" t="str">
        <f t="shared" si="1"/>
        <v>DOC_BT_Iec61850ACx</v>
      </c>
      <c r="C9" s="7" t="s">
        <v>96</v>
      </c>
      <c r="D9" s="8" t="s">
        <v>105</v>
      </c>
      <c r="E9" s="7" t="s">
        <v>96</v>
      </c>
    </row>
    <row r="10" spans="1:9" x14ac:dyDescent="0.25">
      <c r="A10" s="6" t="str">
        <f t="shared" si="0"/>
        <v>BT_Iec61850APC</v>
      </c>
      <c r="B10" s="6" t="str">
        <f t="shared" si="1"/>
        <v>DOC_BT_Iec61850APC</v>
      </c>
      <c r="C10" s="7" t="s">
        <v>98</v>
      </c>
      <c r="D10" s="8" t="s">
        <v>105</v>
      </c>
      <c r="E10" s="7" t="s">
        <v>98</v>
      </c>
    </row>
    <row r="11" spans="1:9" x14ac:dyDescent="0.25">
      <c r="A11" s="6" t="str">
        <f t="shared" si="0"/>
        <v>BT_Iec61850IED</v>
      </c>
      <c r="B11" s="6" t="str">
        <f t="shared" ref="B11:B15" si="2">IF($A28="","",$A28)</f>
        <v>DOC_BT_Iec61850IED</v>
      </c>
      <c r="C11" s="7" t="s">
        <v>108</v>
      </c>
      <c r="D11" s="8" t="s">
        <v>105</v>
      </c>
      <c r="E11" s="7" t="s">
        <v>108</v>
      </c>
    </row>
    <row r="12" spans="1:9" x14ac:dyDescent="0.25">
      <c r="A12" s="6" t="str">
        <f t="shared" si="0"/>
        <v>BT_Iec61850IEDServer</v>
      </c>
      <c r="B12" s="6" t="str">
        <f t="shared" si="2"/>
        <v>DOC_BT_Iec61850IEDServer</v>
      </c>
      <c r="C12" s="7" t="s">
        <v>109</v>
      </c>
      <c r="D12" s="8" t="s">
        <v>113</v>
      </c>
      <c r="E12" s="7" t="s">
        <v>109</v>
      </c>
    </row>
    <row r="13" spans="1:9" x14ac:dyDescent="0.25">
      <c r="A13" s="6" t="str">
        <f t="shared" si="0"/>
        <v>BT_Iec61850LD</v>
      </c>
      <c r="B13" s="6" t="str">
        <f t="shared" si="2"/>
        <v>DOC_BT_Iec61850LD</v>
      </c>
      <c r="C13" s="7" t="s">
        <v>110</v>
      </c>
      <c r="D13" s="8" t="s">
        <v>114</v>
      </c>
      <c r="E13" s="7" t="s">
        <v>110</v>
      </c>
    </row>
    <row r="14" spans="1:9" x14ac:dyDescent="0.25">
      <c r="A14" s="6" t="str">
        <f t="shared" si="0"/>
        <v>BT_Iec61850LN</v>
      </c>
      <c r="B14" s="6" t="str">
        <f t="shared" si="2"/>
        <v>DOC_BT_Iec61850LN</v>
      </c>
      <c r="C14" s="7" t="s">
        <v>111</v>
      </c>
      <c r="D14" s="8" t="s">
        <v>115</v>
      </c>
      <c r="E14" s="7" t="s">
        <v>111</v>
      </c>
    </row>
    <row r="15" spans="1:9" x14ac:dyDescent="0.25">
      <c r="A15" s="6" t="str">
        <f t="shared" si="0"/>
        <v>BT_Iec61850MV</v>
      </c>
      <c r="B15" s="6" t="str">
        <f t="shared" si="2"/>
        <v>DOC_BT_Iec61850MV</v>
      </c>
      <c r="C15" s="7" t="s">
        <v>112</v>
      </c>
      <c r="D15" s="8" t="s">
        <v>116</v>
      </c>
      <c r="E15" s="7" t="s">
        <v>112</v>
      </c>
    </row>
    <row r="16" spans="1:9" x14ac:dyDescent="0.25">
      <c r="A16" s="6" t="str">
        <f t="shared" si="0"/>
        <v>BT_XMPPClient</v>
      </c>
      <c r="B16" s="6" t="str">
        <f>IF($A33="","",$A33)</f>
        <v>DOC_BT_XMPPClient</v>
      </c>
      <c r="C16" s="7" t="s">
        <v>124</v>
      </c>
      <c r="D16" s="8" t="s">
        <v>125</v>
      </c>
      <c r="E16" s="7" t="s">
        <v>124</v>
      </c>
    </row>
    <row r="17" spans="1:9" x14ac:dyDescent="0.25">
      <c r="A17" s="6"/>
      <c r="B17" s="6"/>
      <c r="C17" s="7"/>
      <c r="D17" s="8"/>
    </row>
    <row r="18" spans="1:9" s="5" customFormat="1" ht="14.45" x14ac:dyDescent="0.3">
      <c r="A18" s="4" t="s">
        <v>8</v>
      </c>
      <c r="B18" s="4" t="s">
        <v>1</v>
      </c>
      <c r="C18" s="5" t="s">
        <v>2</v>
      </c>
      <c r="D18" s="4"/>
      <c r="E18" s="4"/>
      <c r="I18" s="11"/>
    </row>
    <row r="19" spans="1:9" s="5" customFormat="1" ht="14.45" x14ac:dyDescent="0.3">
      <c r="A19" s="4" t="s">
        <v>0</v>
      </c>
      <c r="B19" s="4" t="s">
        <v>5</v>
      </c>
      <c r="C19" s="5" t="s">
        <v>6</v>
      </c>
      <c r="D19" s="4"/>
      <c r="E19" s="4"/>
      <c r="I19" s="11"/>
    </row>
    <row r="20" spans="1:9" ht="14.45" x14ac:dyDescent="0.3">
      <c r="A20" s="6" t="str">
        <f t="shared" ref="A20:A33" si="3">IF($A3="","",CONCATENATE("DOC_",$A3))</f>
        <v>DOC_BT_ModbusReadRegisters</v>
      </c>
      <c r="B20" s="8"/>
      <c r="C20" s="7"/>
    </row>
    <row r="21" spans="1:9" ht="14.45" x14ac:dyDescent="0.3">
      <c r="A21" s="6" t="str">
        <f t="shared" si="3"/>
        <v>DOC_BT_ModbusTCP</v>
      </c>
      <c r="B21" s="8"/>
      <c r="C21" s="7"/>
    </row>
    <row r="22" spans="1:9" ht="14.45" x14ac:dyDescent="0.3">
      <c r="A22" s="6" t="str">
        <f t="shared" si="3"/>
        <v>DOC_BT_ModbusRTU</v>
      </c>
      <c r="B22" s="8"/>
      <c r="C22" s="7"/>
    </row>
    <row r="23" spans="1:9" ht="14.45" x14ac:dyDescent="0.3">
      <c r="A23" s="6" t="str">
        <f t="shared" si="3"/>
        <v>DOC_BT_ModbusSMAAdapter</v>
      </c>
      <c r="B23" s="8"/>
      <c r="C23" s="7"/>
    </row>
    <row r="24" spans="1:9" ht="14.45" x14ac:dyDescent="0.3">
      <c r="A24" s="6" t="str">
        <f t="shared" si="3"/>
        <v>DOC_BT_Iec61850CMV</v>
      </c>
      <c r="B24" s="8"/>
      <c r="C24" s="7"/>
    </row>
    <row r="25" spans="1:9" ht="14.45" x14ac:dyDescent="0.3">
      <c r="A25" s="6" t="str">
        <f t="shared" si="3"/>
        <v>DOC_BT_CyclicTimer</v>
      </c>
      <c r="B25" s="8"/>
      <c r="C25" s="7"/>
    </row>
    <row r="26" spans="1:9" x14ac:dyDescent="0.25">
      <c r="A26" s="6" t="str">
        <f t="shared" si="3"/>
        <v>DOC_BT_Iec61850ACx</v>
      </c>
      <c r="B26" s="8"/>
      <c r="C26" s="7"/>
    </row>
    <row r="27" spans="1:9" x14ac:dyDescent="0.25">
      <c r="A27" s="6" t="str">
        <f t="shared" si="3"/>
        <v>DOC_BT_Iec61850APC</v>
      </c>
      <c r="B27" s="8"/>
      <c r="C27" s="7"/>
    </row>
    <row r="28" spans="1:9" x14ac:dyDescent="0.25">
      <c r="A28" s="6" t="str">
        <f t="shared" si="3"/>
        <v>DOC_BT_Iec61850IED</v>
      </c>
      <c r="B28" s="8"/>
      <c r="C28" s="7"/>
    </row>
    <row r="29" spans="1:9" x14ac:dyDescent="0.25">
      <c r="A29" s="6" t="str">
        <f t="shared" si="3"/>
        <v>DOC_BT_Iec61850IEDServer</v>
      </c>
      <c r="B29" s="8"/>
      <c r="C29" s="7"/>
    </row>
    <row r="30" spans="1:9" x14ac:dyDescent="0.25">
      <c r="A30" s="6" t="str">
        <f t="shared" si="3"/>
        <v>DOC_BT_Iec61850LD</v>
      </c>
      <c r="B30" s="8"/>
      <c r="C30" s="7"/>
    </row>
    <row r="31" spans="1:9" x14ac:dyDescent="0.25">
      <c r="A31" s="6" t="str">
        <f t="shared" si="3"/>
        <v>DOC_BT_Iec61850LN</v>
      </c>
      <c r="B31" s="8"/>
      <c r="C31" s="7"/>
    </row>
    <row r="32" spans="1:9" x14ac:dyDescent="0.25">
      <c r="A32" s="6" t="str">
        <f t="shared" si="3"/>
        <v>DOC_BT_Iec61850MV</v>
      </c>
      <c r="B32" s="8"/>
      <c r="C32" s="7"/>
    </row>
    <row r="33" spans="1:10" x14ac:dyDescent="0.25">
      <c r="A33" s="6" t="str">
        <f t="shared" si="3"/>
        <v>DOC_BT_XMPPClient</v>
      </c>
      <c r="B33" s="8"/>
      <c r="C33" s="7"/>
    </row>
    <row r="34" spans="1:10" x14ac:dyDescent="0.25">
      <c r="A34" s="6"/>
      <c r="B34" s="8"/>
      <c r="C34" s="7"/>
    </row>
    <row r="35" spans="1:10" s="5" customFormat="1" ht="14.45" x14ac:dyDescent="0.3">
      <c r="A35" s="4" t="s">
        <v>28</v>
      </c>
      <c r="B35" s="4" t="s">
        <v>15</v>
      </c>
      <c r="C35" s="5" t="s">
        <v>16</v>
      </c>
      <c r="D35" s="4" t="s">
        <v>18</v>
      </c>
      <c r="E35" s="4" t="s">
        <v>61</v>
      </c>
      <c r="F35" s="5" t="s">
        <v>19</v>
      </c>
      <c r="G35" s="5" t="s">
        <v>23</v>
      </c>
      <c r="H35" s="5" t="s">
        <v>20</v>
      </c>
      <c r="I35" s="11" t="s">
        <v>21</v>
      </c>
      <c r="J35" s="5" t="s">
        <v>22</v>
      </c>
    </row>
    <row r="36" spans="1:10" s="5" customFormat="1" ht="14.45" x14ac:dyDescent="0.3">
      <c r="A36" s="4" t="s">
        <v>14</v>
      </c>
      <c r="B36" s="4" t="s">
        <v>10</v>
      </c>
      <c r="C36" s="5" t="s">
        <v>17</v>
      </c>
      <c r="D36" s="4" t="str">
        <f>$A36</f>
        <v>Port</v>
      </c>
      <c r="E36" s="4" t="str">
        <f>$A36</f>
        <v>Port</v>
      </c>
      <c r="F36" s="5" t="s">
        <v>4</v>
      </c>
      <c r="G36" s="5" t="str">
        <f t="shared" ref="G36:G38" si="4">$A36</f>
        <v>Port</v>
      </c>
      <c r="H36" s="5" t="s">
        <v>3</v>
      </c>
      <c r="I36" s="11" t="s">
        <v>3</v>
      </c>
      <c r="J36" s="5" t="s">
        <v>9</v>
      </c>
    </row>
    <row r="37" spans="1:10" ht="14.45" x14ac:dyDescent="0.3">
      <c r="A37" s="3" t="str">
        <f>CONCATENATE("io_",B37,"_",C37)</f>
        <v>io_BT_ModbusReadRegisters_from</v>
      </c>
      <c r="B37" s="6" t="str">
        <f>$A$3</f>
        <v>BT_ModbusReadRegisters</v>
      </c>
      <c r="C37" s="2" t="s">
        <v>29</v>
      </c>
      <c r="D37" s="3" t="str">
        <f t="shared" ref="D37:D45" si="5">$A37</f>
        <v>io_BT_ModbusReadRegisters_from</v>
      </c>
      <c r="F37" s="2" t="s">
        <v>185</v>
      </c>
      <c r="G37" s="2" t="str">
        <f t="shared" si="4"/>
        <v>io_BT_ModbusReadRegisters_from</v>
      </c>
      <c r="H37" s="2">
        <v>1</v>
      </c>
      <c r="I37" s="1">
        <v>1</v>
      </c>
    </row>
    <row r="38" spans="1:10" ht="14.45" x14ac:dyDescent="0.3">
      <c r="A38" s="3" t="str">
        <f t="shared" ref="A38:A83" si="6">CONCATENATE("io_",B38,"_",C38)</f>
        <v>io_BT_ModbusReadRegisters_count</v>
      </c>
      <c r="B38" s="6" t="str">
        <f>$A$3</f>
        <v>BT_ModbusReadRegisters</v>
      </c>
      <c r="C38" s="2" t="s">
        <v>30</v>
      </c>
      <c r="D38" s="3" t="str">
        <f t="shared" si="5"/>
        <v>io_BT_ModbusReadRegisters_count</v>
      </c>
      <c r="F38" s="2" t="s">
        <v>185</v>
      </c>
      <c r="G38" s="2" t="str">
        <f t="shared" si="4"/>
        <v>io_BT_ModbusReadRegisters_count</v>
      </c>
      <c r="H38" s="2">
        <v>1</v>
      </c>
      <c r="I38" s="1">
        <v>1</v>
      </c>
    </row>
    <row r="39" spans="1:10" x14ac:dyDescent="0.25">
      <c r="A39" s="3" t="str">
        <f t="shared" si="6"/>
        <v>io_BT_ModbusReadRegisters_trigger</v>
      </c>
      <c r="B39" s="6" t="str">
        <f>$A$3</f>
        <v>BT_ModbusReadRegisters</v>
      </c>
      <c r="C39" s="2" t="s">
        <v>31</v>
      </c>
      <c r="D39" s="3" t="str">
        <f t="shared" si="5"/>
        <v>io_BT_ModbusReadRegisters_trigger</v>
      </c>
      <c r="F39" s="2" t="s">
        <v>184</v>
      </c>
      <c r="H39" s="2">
        <v>1</v>
      </c>
      <c r="I39" s="1">
        <v>1</v>
      </c>
    </row>
    <row r="40" spans="1:10" x14ac:dyDescent="0.25">
      <c r="A40" s="3" t="str">
        <f t="shared" si="6"/>
        <v>io_BT_ModbusReadRegisters_readRegisters</v>
      </c>
      <c r="B40" s="6" t="str">
        <f>$A$3</f>
        <v>BT_ModbusReadRegisters</v>
      </c>
      <c r="C40" s="2" t="s">
        <v>32</v>
      </c>
      <c r="E40" s="3" t="str">
        <f>A40</f>
        <v>io_BT_ModbusReadRegisters_readRegisters</v>
      </c>
      <c r="F40" s="2" t="s">
        <v>190</v>
      </c>
    </row>
    <row r="41" spans="1:10" x14ac:dyDescent="0.25">
      <c r="A41" s="3" t="str">
        <f t="shared" si="6"/>
        <v>io_BT_ModbusTCP_unitID</v>
      </c>
      <c r="B41" s="6" t="str">
        <f>$A$4</f>
        <v>BT_ModbusTCP</v>
      </c>
      <c r="C41" s="2" t="s">
        <v>33</v>
      </c>
      <c r="D41" s="3" t="str">
        <f t="shared" si="5"/>
        <v>io_BT_ModbusTCP_unitID</v>
      </c>
      <c r="F41" s="2" t="s">
        <v>185</v>
      </c>
      <c r="G41" s="2" t="str">
        <f t="shared" ref="G41:G52" si="7">$A41</f>
        <v>io_BT_ModbusTCP_unitID</v>
      </c>
      <c r="I41" s="1">
        <v>1</v>
      </c>
    </row>
    <row r="42" spans="1:10" x14ac:dyDescent="0.25">
      <c r="A42" s="3" t="str">
        <f t="shared" ref="A42" si="8">CONCATENATE("io_",B42,"_",C42)</f>
        <v>io_BT_ModbusRTU_unitID</v>
      </c>
      <c r="B42" s="6" t="str">
        <f>$A$5</f>
        <v>BT_ModbusRTU</v>
      </c>
      <c r="C42" s="2" t="s">
        <v>33</v>
      </c>
      <c r="D42" s="3" t="str">
        <f t="shared" si="5"/>
        <v>io_BT_ModbusRTU_unitID</v>
      </c>
      <c r="F42" s="2" t="s">
        <v>185</v>
      </c>
      <c r="G42" s="2" t="str">
        <f t="shared" si="7"/>
        <v>io_BT_ModbusRTU_unitID</v>
      </c>
      <c r="I42" s="1">
        <v>1</v>
      </c>
    </row>
    <row r="43" spans="1:10" x14ac:dyDescent="0.25">
      <c r="A43" s="3" t="str">
        <f t="shared" si="6"/>
        <v>io_BT_ModbusTCP_host</v>
      </c>
      <c r="B43" s="6" t="str">
        <f t="shared" ref="B43:B58" si="9">$A$4</f>
        <v>BT_ModbusTCP</v>
      </c>
      <c r="C43" s="2" t="s">
        <v>34</v>
      </c>
      <c r="D43" s="3" t="str">
        <f t="shared" si="5"/>
        <v>io_BT_ModbusTCP_host</v>
      </c>
      <c r="F43" s="2" t="s">
        <v>186</v>
      </c>
      <c r="G43" s="2" t="str">
        <f t="shared" si="7"/>
        <v>io_BT_ModbusTCP_host</v>
      </c>
      <c r="I43" s="1">
        <v>1</v>
      </c>
    </row>
    <row r="44" spans="1:10" x14ac:dyDescent="0.25">
      <c r="A44" s="3" t="str">
        <f t="shared" si="6"/>
        <v>io_BT_ModbusTCP_port</v>
      </c>
      <c r="B44" s="6" t="str">
        <f t="shared" si="9"/>
        <v>BT_ModbusTCP</v>
      </c>
      <c r="C44" s="2" t="s">
        <v>35</v>
      </c>
      <c r="D44" s="3" t="str">
        <f t="shared" si="5"/>
        <v>io_BT_ModbusTCP_port</v>
      </c>
      <c r="F44" s="2" t="s">
        <v>185</v>
      </c>
      <c r="G44" s="2" t="str">
        <f t="shared" si="7"/>
        <v>io_BT_ModbusTCP_port</v>
      </c>
      <c r="I44" s="1">
        <v>1</v>
      </c>
      <c r="J44" s="2" t="s">
        <v>49</v>
      </c>
    </row>
    <row r="45" spans="1:10" x14ac:dyDescent="0.25">
      <c r="A45" s="3" t="str">
        <f t="shared" si="6"/>
        <v>io_BT_ModbusRTU_device</v>
      </c>
      <c r="B45" s="6" t="str">
        <f>$A$5</f>
        <v>BT_ModbusRTU</v>
      </c>
      <c r="C45" s="2" t="s">
        <v>36</v>
      </c>
      <c r="D45" s="3" t="str">
        <f t="shared" si="5"/>
        <v>io_BT_ModbusRTU_device</v>
      </c>
      <c r="F45" s="2" t="s">
        <v>186</v>
      </c>
      <c r="G45" s="2" t="str">
        <f t="shared" si="7"/>
        <v>io_BT_ModbusRTU_device</v>
      </c>
      <c r="I45" s="1">
        <v>1</v>
      </c>
    </row>
    <row r="46" spans="1:10" x14ac:dyDescent="0.25">
      <c r="A46" s="3" t="str">
        <f t="shared" si="6"/>
        <v>io_BT_ModbusRTU_baud</v>
      </c>
      <c r="B46" s="6" t="str">
        <f>$A$5</f>
        <v>BT_ModbusRTU</v>
      </c>
      <c r="C46" s="2" t="s">
        <v>37</v>
      </c>
      <c r="D46" s="3" t="str">
        <f>$A46</f>
        <v>io_BT_ModbusRTU_baud</v>
      </c>
      <c r="F46" s="2" t="s">
        <v>185</v>
      </c>
      <c r="G46" s="2" t="str">
        <f t="shared" si="7"/>
        <v>io_BT_ModbusRTU_baud</v>
      </c>
      <c r="I46" s="1">
        <v>1</v>
      </c>
    </row>
    <row r="47" spans="1:10" x14ac:dyDescent="0.25">
      <c r="A47" s="3" t="str">
        <f t="shared" si="6"/>
        <v>io_BT_ModbusRTU_mode</v>
      </c>
      <c r="B47" s="6" t="str">
        <f>$A$5</f>
        <v>BT_ModbusRTU</v>
      </c>
      <c r="C47" s="9" t="s">
        <v>38</v>
      </c>
      <c r="D47" s="3" t="str">
        <f>$A47</f>
        <v>io_BT_ModbusRTU_mode</v>
      </c>
      <c r="F47" s="2" t="s">
        <v>186</v>
      </c>
      <c r="G47" s="2" t="str">
        <f t="shared" si="7"/>
        <v>io_BT_ModbusRTU_mode</v>
      </c>
      <c r="I47" s="1">
        <v>1</v>
      </c>
    </row>
    <row r="48" spans="1:10" x14ac:dyDescent="0.25">
      <c r="A48" s="3" t="str">
        <f t="shared" si="6"/>
        <v>io_BT_ModbusRTU_parity</v>
      </c>
      <c r="B48" s="6" t="str">
        <f>$A$5</f>
        <v>BT_ModbusRTU</v>
      </c>
      <c r="C48" s="9" t="s">
        <v>39</v>
      </c>
      <c r="D48" s="3" t="str">
        <f t="shared" ref="D48:D72" si="10">$A48</f>
        <v>io_BT_ModbusRTU_parity</v>
      </c>
      <c r="F48" s="2" t="s">
        <v>186</v>
      </c>
      <c r="G48" s="2" t="str">
        <f t="shared" si="7"/>
        <v>io_BT_ModbusRTU_parity</v>
      </c>
      <c r="I48" s="1">
        <v>1</v>
      </c>
    </row>
    <row r="49" spans="1:9" x14ac:dyDescent="0.25">
      <c r="A49" s="3" t="str">
        <f t="shared" si="6"/>
        <v>io_BT_ModbusTCP_idleTimeout</v>
      </c>
      <c r="B49" s="6" t="str">
        <f t="shared" si="9"/>
        <v>BT_ModbusTCP</v>
      </c>
      <c r="C49" s="9" t="s">
        <v>40</v>
      </c>
      <c r="D49" s="3" t="str">
        <f t="shared" si="10"/>
        <v>io_BT_ModbusTCP_idleTimeout</v>
      </c>
      <c r="F49" s="2" t="s">
        <v>185</v>
      </c>
      <c r="G49" s="2" t="str">
        <f t="shared" si="7"/>
        <v>io_BT_ModbusTCP_idleTimeout</v>
      </c>
      <c r="I49" s="1">
        <v>1</v>
      </c>
    </row>
    <row r="50" spans="1:9" x14ac:dyDescent="0.25">
      <c r="A50" s="3" t="str">
        <f t="shared" si="6"/>
        <v>io_BT_ModbusTCP_connectionTimeout</v>
      </c>
      <c r="B50" s="6" t="str">
        <f t="shared" si="9"/>
        <v>BT_ModbusTCP</v>
      </c>
      <c r="C50" s="9" t="s">
        <v>41</v>
      </c>
      <c r="D50" s="3" t="str">
        <f t="shared" si="10"/>
        <v>io_BT_ModbusTCP_connectionTimeout</v>
      </c>
      <c r="F50" s="2" t="s">
        <v>185</v>
      </c>
      <c r="G50" s="2" t="str">
        <f t="shared" si="7"/>
        <v>io_BT_ModbusTCP_connectionTimeout</v>
      </c>
      <c r="I50" s="1">
        <v>1</v>
      </c>
    </row>
    <row r="51" spans="1:9" x14ac:dyDescent="0.25">
      <c r="A51" s="3" t="str">
        <f t="shared" si="6"/>
        <v>io_BT_ModbusTCP_writeDelay</v>
      </c>
      <c r="B51" s="6" t="str">
        <f t="shared" si="9"/>
        <v>BT_ModbusTCP</v>
      </c>
      <c r="C51" s="9" t="s">
        <v>42</v>
      </c>
      <c r="D51" s="3" t="str">
        <f t="shared" si="10"/>
        <v>io_BT_ModbusTCP_writeDelay</v>
      </c>
      <c r="F51" s="2" t="s">
        <v>185</v>
      </c>
      <c r="G51" s="2" t="str">
        <f t="shared" si="7"/>
        <v>io_BT_ModbusTCP_writeDelay</v>
      </c>
      <c r="I51" s="1">
        <v>1</v>
      </c>
    </row>
    <row r="52" spans="1:9" x14ac:dyDescent="0.25">
      <c r="A52" s="3" t="str">
        <f t="shared" si="6"/>
        <v>io_BT_ModbusTCP_checkValidity</v>
      </c>
      <c r="B52" s="6" t="str">
        <f t="shared" si="9"/>
        <v>BT_ModbusTCP</v>
      </c>
      <c r="C52" s="9" t="s">
        <v>43</v>
      </c>
      <c r="D52" s="3" t="str">
        <f t="shared" si="10"/>
        <v>io_BT_ModbusTCP_checkValidity</v>
      </c>
      <c r="F52" s="2" t="s">
        <v>187</v>
      </c>
      <c r="G52" s="2" t="str">
        <f t="shared" si="7"/>
        <v>io_BT_ModbusTCP_checkValidity</v>
      </c>
      <c r="I52" s="1">
        <v>1</v>
      </c>
    </row>
    <row r="53" spans="1:9" x14ac:dyDescent="0.25">
      <c r="A53" s="3" t="str">
        <f t="shared" si="6"/>
        <v>io_BT_ModbusTCP_readRegisters</v>
      </c>
      <c r="B53" s="6" t="str">
        <f t="shared" si="9"/>
        <v>BT_ModbusTCP</v>
      </c>
      <c r="C53" s="9" t="s">
        <v>32</v>
      </c>
      <c r="D53" s="3" t="str">
        <f t="shared" si="10"/>
        <v>io_BT_ModbusTCP_readRegisters</v>
      </c>
      <c r="F53" s="2" t="s">
        <v>190</v>
      </c>
      <c r="I53" s="1">
        <v>1</v>
      </c>
    </row>
    <row r="54" spans="1:9" x14ac:dyDescent="0.25">
      <c r="A54" s="3" t="str">
        <f t="shared" si="6"/>
        <v>io_BT_ModbusTCP_readCoils</v>
      </c>
      <c r="B54" s="6" t="str">
        <f t="shared" si="9"/>
        <v>BT_ModbusTCP</v>
      </c>
      <c r="C54" s="9" t="s">
        <v>44</v>
      </c>
      <c r="D54" s="3" t="str">
        <f t="shared" si="10"/>
        <v>io_BT_ModbusTCP_readCoils</v>
      </c>
      <c r="F54" s="2" t="s">
        <v>190</v>
      </c>
      <c r="I54" s="1">
        <v>1</v>
      </c>
    </row>
    <row r="55" spans="1:9" x14ac:dyDescent="0.25">
      <c r="A55" s="3" t="str">
        <f t="shared" si="6"/>
        <v>io_BT_ModbusTCP_writeCoils</v>
      </c>
      <c r="B55" s="6" t="str">
        <f t="shared" si="9"/>
        <v>BT_ModbusTCP</v>
      </c>
      <c r="C55" s="9" t="s">
        <v>45</v>
      </c>
      <c r="D55" s="3" t="str">
        <f t="shared" si="10"/>
        <v>io_BT_ModbusTCP_writeCoils</v>
      </c>
      <c r="F55" s="2" t="s">
        <v>189</v>
      </c>
      <c r="I55" s="1">
        <v>1</v>
      </c>
    </row>
    <row r="56" spans="1:9" x14ac:dyDescent="0.25">
      <c r="A56" s="3" t="str">
        <f t="shared" si="6"/>
        <v>io_BT_ModbusTCP_registerValues</v>
      </c>
      <c r="B56" s="6" t="str">
        <f t="shared" si="9"/>
        <v>BT_ModbusTCP</v>
      </c>
      <c r="C56" s="9" t="s">
        <v>46</v>
      </c>
      <c r="E56" s="3" t="str">
        <f>A56</f>
        <v>io_BT_ModbusTCP_registerValues</v>
      </c>
      <c r="F56" s="2" t="s">
        <v>188</v>
      </c>
    </row>
    <row r="57" spans="1:9" x14ac:dyDescent="0.25">
      <c r="A57" s="3" t="str">
        <f t="shared" si="6"/>
        <v>io_BT_ModbusTCP_coilValues</v>
      </c>
      <c r="B57" s="6" t="str">
        <f t="shared" si="9"/>
        <v>BT_ModbusTCP</v>
      </c>
      <c r="C57" s="9" t="s">
        <v>47</v>
      </c>
      <c r="E57" s="3" t="str">
        <f t="shared" ref="E57:E58" si="11">A57</f>
        <v>io_BT_ModbusTCP_coilValues</v>
      </c>
      <c r="F57" s="2" t="s">
        <v>189</v>
      </c>
    </row>
    <row r="58" spans="1:9" x14ac:dyDescent="0.25">
      <c r="A58" s="3" t="str">
        <f t="shared" si="6"/>
        <v>io_BT_ModbusTCP_status</v>
      </c>
      <c r="B58" s="6" t="str">
        <f t="shared" si="9"/>
        <v>BT_ModbusTCP</v>
      </c>
      <c r="C58" s="9" t="s">
        <v>48</v>
      </c>
      <c r="E58" s="3" t="str">
        <f t="shared" si="11"/>
        <v>io_BT_ModbusTCP_status</v>
      </c>
      <c r="F58" s="2" t="s">
        <v>191</v>
      </c>
    </row>
    <row r="59" spans="1:9" x14ac:dyDescent="0.25">
      <c r="A59" s="3" t="str">
        <f t="shared" ref="A59:A68" si="12">CONCATENATE("io_",B59,"_",C59)</f>
        <v>io_BT_ModbusRTU_idleTimeout</v>
      </c>
      <c r="B59" s="6" t="str">
        <f>$A$5</f>
        <v>BT_ModbusRTU</v>
      </c>
      <c r="C59" s="9" t="s">
        <v>40</v>
      </c>
      <c r="D59" s="3" t="str">
        <f t="shared" si="10"/>
        <v>io_BT_ModbusRTU_idleTimeout</v>
      </c>
      <c r="F59" s="2" t="s">
        <v>185</v>
      </c>
      <c r="G59" s="2" t="str">
        <f t="shared" ref="G59:G62" si="13">$A59</f>
        <v>io_BT_ModbusRTU_idleTimeout</v>
      </c>
      <c r="I59" s="1">
        <v>1</v>
      </c>
    </row>
    <row r="60" spans="1:9" x14ac:dyDescent="0.25">
      <c r="A60" s="3" t="str">
        <f t="shared" si="12"/>
        <v>io_BT_ModbusRTU_connectionTimeout</v>
      </c>
      <c r="B60" s="6" t="str">
        <f t="shared" ref="B60:B68" si="14">$A$5</f>
        <v>BT_ModbusRTU</v>
      </c>
      <c r="C60" s="9" t="s">
        <v>41</v>
      </c>
      <c r="D60" s="3" t="str">
        <f t="shared" si="10"/>
        <v>io_BT_ModbusRTU_connectionTimeout</v>
      </c>
      <c r="F60" s="2" t="s">
        <v>185</v>
      </c>
      <c r="G60" s="2" t="str">
        <f t="shared" si="13"/>
        <v>io_BT_ModbusRTU_connectionTimeout</v>
      </c>
      <c r="I60" s="1">
        <v>1</v>
      </c>
    </row>
    <row r="61" spans="1:9" x14ac:dyDescent="0.25">
      <c r="A61" s="3" t="str">
        <f t="shared" si="12"/>
        <v>io_BT_ModbusRTU_writeDelay</v>
      </c>
      <c r="B61" s="6" t="str">
        <f t="shared" si="14"/>
        <v>BT_ModbusRTU</v>
      </c>
      <c r="C61" s="9" t="s">
        <v>42</v>
      </c>
      <c r="D61" s="3" t="str">
        <f t="shared" si="10"/>
        <v>io_BT_ModbusRTU_writeDelay</v>
      </c>
      <c r="F61" s="2" t="s">
        <v>185</v>
      </c>
      <c r="G61" s="2" t="str">
        <f t="shared" si="13"/>
        <v>io_BT_ModbusRTU_writeDelay</v>
      </c>
      <c r="I61" s="1">
        <v>1</v>
      </c>
    </row>
    <row r="62" spans="1:9" x14ac:dyDescent="0.25">
      <c r="A62" s="3" t="str">
        <f t="shared" si="12"/>
        <v>io_BT_ModbusRTU_checkValidity</v>
      </c>
      <c r="B62" s="6" t="str">
        <f t="shared" si="14"/>
        <v>BT_ModbusRTU</v>
      </c>
      <c r="C62" s="9" t="s">
        <v>43</v>
      </c>
      <c r="D62" s="3" t="str">
        <f t="shared" si="10"/>
        <v>io_BT_ModbusRTU_checkValidity</v>
      </c>
      <c r="F62" s="2" t="s">
        <v>187</v>
      </c>
      <c r="G62" s="2" t="str">
        <f t="shared" si="13"/>
        <v>io_BT_ModbusRTU_checkValidity</v>
      </c>
      <c r="I62" s="1">
        <v>1</v>
      </c>
    </row>
    <row r="63" spans="1:9" x14ac:dyDescent="0.25">
      <c r="A63" s="3" t="str">
        <f t="shared" si="12"/>
        <v>io_BT_ModbusRTU_readRegisters</v>
      </c>
      <c r="B63" s="6" t="str">
        <f t="shared" si="14"/>
        <v>BT_ModbusRTU</v>
      </c>
      <c r="C63" s="9" t="s">
        <v>32</v>
      </c>
      <c r="D63" s="3" t="str">
        <f t="shared" si="10"/>
        <v>io_BT_ModbusRTU_readRegisters</v>
      </c>
      <c r="F63" s="2" t="s">
        <v>190</v>
      </c>
      <c r="I63" s="1">
        <v>1</v>
      </c>
    </row>
    <row r="64" spans="1:9" x14ac:dyDescent="0.25">
      <c r="A64" s="3" t="str">
        <f t="shared" si="12"/>
        <v>io_BT_ModbusRTU_readCoils</v>
      </c>
      <c r="B64" s="6" t="str">
        <f t="shared" si="14"/>
        <v>BT_ModbusRTU</v>
      </c>
      <c r="C64" s="9" t="s">
        <v>44</v>
      </c>
      <c r="D64" s="3" t="str">
        <f t="shared" si="10"/>
        <v>io_BT_ModbusRTU_readCoils</v>
      </c>
      <c r="F64" s="2" t="s">
        <v>190</v>
      </c>
      <c r="I64" s="1">
        <v>1</v>
      </c>
    </row>
    <row r="65" spans="1:9" x14ac:dyDescent="0.25">
      <c r="A65" s="3" t="str">
        <f t="shared" si="12"/>
        <v>io_BT_ModbusRTU_writeCoils</v>
      </c>
      <c r="B65" s="6" t="str">
        <f t="shared" si="14"/>
        <v>BT_ModbusRTU</v>
      </c>
      <c r="C65" s="9" t="s">
        <v>45</v>
      </c>
      <c r="D65" s="3" t="str">
        <f t="shared" si="10"/>
        <v>io_BT_ModbusRTU_writeCoils</v>
      </c>
      <c r="F65" s="2" t="s">
        <v>189</v>
      </c>
      <c r="I65" s="1">
        <v>1</v>
      </c>
    </row>
    <row r="66" spans="1:9" x14ac:dyDescent="0.25">
      <c r="A66" s="3" t="str">
        <f t="shared" si="12"/>
        <v>io_BT_ModbusRTU_registerValues</v>
      </c>
      <c r="B66" s="6" t="str">
        <f t="shared" si="14"/>
        <v>BT_ModbusRTU</v>
      </c>
      <c r="C66" s="9" t="s">
        <v>46</v>
      </c>
      <c r="E66" s="3" t="str">
        <f>A66</f>
        <v>io_BT_ModbusRTU_registerValues</v>
      </c>
      <c r="F66" s="2" t="s">
        <v>188</v>
      </c>
    </row>
    <row r="67" spans="1:9" x14ac:dyDescent="0.25">
      <c r="A67" s="3" t="str">
        <f t="shared" si="12"/>
        <v>io_BT_ModbusRTU_coilValues</v>
      </c>
      <c r="B67" s="6" t="str">
        <f t="shared" si="14"/>
        <v>BT_ModbusRTU</v>
      </c>
      <c r="C67" s="9" t="s">
        <v>47</v>
      </c>
      <c r="E67" s="3" t="str">
        <f t="shared" ref="E67:E68" si="15">A67</f>
        <v>io_BT_ModbusRTU_coilValues</v>
      </c>
      <c r="F67" s="2" t="s">
        <v>189</v>
      </c>
    </row>
    <row r="68" spans="1:9" x14ac:dyDescent="0.25">
      <c r="A68" s="3" t="str">
        <f t="shared" si="12"/>
        <v>io_BT_ModbusRTU_status</v>
      </c>
      <c r="B68" s="6" t="str">
        <f t="shared" si="14"/>
        <v>BT_ModbusRTU</v>
      </c>
      <c r="C68" s="9" t="s">
        <v>48</v>
      </c>
      <c r="E68" s="3" t="str">
        <f t="shared" si="15"/>
        <v>io_BT_ModbusRTU_status</v>
      </c>
      <c r="F68" s="2" t="s">
        <v>191</v>
      </c>
    </row>
    <row r="69" spans="1:9" x14ac:dyDescent="0.25">
      <c r="A69" s="3" t="str">
        <f t="shared" si="6"/>
        <v>io_BT_ModbusSMAAdapter_from</v>
      </c>
      <c r="B69" s="6" t="str">
        <f>$A$6</f>
        <v>BT_ModbusSMAAdapter</v>
      </c>
      <c r="C69" s="9" t="s">
        <v>29</v>
      </c>
      <c r="D69" s="3" t="str">
        <f t="shared" si="10"/>
        <v>io_BT_ModbusSMAAdapter_from</v>
      </c>
      <c r="F69" s="2" t="s">
        <v>185</v>
      </c>
      <c r="G69" s="2" t="str">
        <f>$A69</f>
        <v>io_BT_ModbusSMAAdapter_from</v>
      </c>
      <c r="I69" s="1">
        <v>1</v>
      </c>
    </row>
    <row r="70" spans="1:9" x14ac:dyDescent="0.25">
      <c r="A70" s="3" t="str">
        <f t="shared" si="6"/>
        <v>io_BT_ModbusSMAAdapter_type</v>
      </c>
      <c r="B70" s="6" t="str">
        <f t="shared" ref="B70:B76" si="16">$A$6</f>
        <v>BT_ModbusSMAAdapter</v>
      </c>
      <c r="C70" s="9" t="s">
        <v>50</v>
      </c>
      <c r="D70" s="3" t="str">
        <f t="shared" si="10"/>
        <v>io_BT_ModbusSMAAdapter_type</v>
      </c>
      <c r="F70" s="2" t="s">
        <v>186</v>
      </c>
      <c r="G70" s="2" t="str">
        <f t="shared" ref="G70:G71" si="17">$A70</f>
        <v>io_BT_ModbusSMAAdapter_type</v>
      </c>
      <c r="I70" s="1">
        <v>1</v>
      </c>
    </row>
    <row r="71" spans="1:9" x14ac:dyDescent="0.25">
      <c r="A71" s="3" t="str">
        <f t="shared" si="6"/>
        <v>io_BT_ModbusSMAAdapter_format</v>
      </c>
      <c r="B71" s="6" t="str">
        <f t="shared" si="16"/>
        <v>BT_ModbusSMAAdapter</v>
      </c>
      <c r="C71" s="2" t="s">
        <v>51</v>
      </c>
      <c r="D71" s="3" t="str">
        <f t="shared" si="10"/>
        <v>io_BT_ModbusSMAAdapter_format</v>
      </c>
      <c r="F71" s="2" t="s">
        <v>186</v>
      </c>
      <c r="G71" s="2" t="str">
        <f t="shared" si="17"/>
        <v>io_BT_ModbusSMAAdapter_format</v>
      </c>
      <c r="I71" s="1">
        <v>1</v>
      </c>
    </row>
    <row r="72" spans="1:9" x14ac:dyDescent="0.25">
      <c r="A72" s="3" t="str">
        <f t="shared" si="6"/>
        <v>io_BT_ModbusSMAAdapter_registerValues</v>
      </c>
      <c r="B72" s="6" t="str">
        <f t="shared" si="16"/>
        <v>BT_ModbusSMAAdapter</v>
      </c>
      <c r="C72" s="2" t="s">
        <v>46</v>
      </c>
      <c r="D72" s="3" t="str">
        <f t="shared" si="10"/>
        <v>io_BT_ModbusSMAAdapter_registerValues</v>
      </c>
      <c r="F72" s="2" t="s">
        <v>188</v>
      </c>
      <c r="I72" s="1">
        <v>1</v>
      </c>
    </row>
    <row r="73" spans="1:9" x14ac:dyDescent="0.25">
      <c r="A73" s="3" t="str">
        <f t="shared" si="6"/>
        <v>io_BT_ModbusSMAAdapter_intValue</v>
      </c>
      <c r="B73" s="6" t="str">
        <f t="shared" si="16"/>
        <v>BT_ModbusSMAAdapter</v>
      </c>
      <c r="C73" s="2" t="s">
        <v>52</v>
      </c>
      <c r="E73" s="10" t="str">
        <f>A73</f>
        <v>io_BT_ModbusSMAAdapter_intValue</v>
      </c>
      <c r="F73" s="2" t="s">
        <v>185</v>
      </c>
    </row>
    <row r="74" spans="1:9" x14ac:dyDescent="0.25">
      <c r="A74" s="3" t="str">
        <f t="shared" si="6"/>
        <v>io_BT_ModbusSMAAdapter_longValue</v>
      </c>
      <c r="B74" s="6" t="str">
        <f t="shared" si="16"/>
        <v>BT_ModbusSMAAdapter</v>
      </c>
      <c r="C74" s="2" t="s">
        <v>53</v>
      </c>
      <c r="E74" s="10" t="str">
        <f t="shared" ref="E74:E76" si="18">A74</f>
        <v>io_BT_ModbusSMAAdapter_longValue</v>
      </c>
      <c r="F74" s="2" t="s">
        <v>193</v>
      </c>
    </row>
    <row r="75" spans="1:9" x14ac:dyDescent="0.25">
      <c r="A75" s="3" t="str">
        <f t="shared" si="6"/>
        <v>io_BT_ModbusSMAAdapter_floatValue</v>
      </c>
      <c r="B75" s="6" t="str">
        <f t="shared" si="16"/>
        <v>BT_ModbusSMAAdapter</v>
      </c>
      <c r="C75" s="2" t="s">
        <v>54</v>
      </c>
      <c r="E75" s="10" t="str">
        <f t="shared" si="18"/>
        <v>io_BT_ModbusSMAAdapter_floatValue</v>
      </c>
      <c r="F75" s="2" t="s">
        <v>192</v>
      </c>
    </row>
    <row r="76" spans="1:9" x14ac:dyDescent="0.25">
      <c r="A76" s="3" t="str">
        <f t="shared" si="6"/>
        <v>io_BT_ModbusSMAAdapter_stringValue</v>
      </c>
      <c r="B76" s="6" t="str">
        <f t="shared" si="16"/>
        <v>BT_ModbusSMAAdapter</v>
      </c>
      <c r="C76" s="2" t="s">
        <v>55</v>
      </c>
      <c r="E76" s="10" t="str">
        <f t="shared" si="18"/>
        <v>io_BT_ModbusSMAAdapter_stringValue</v>
      </c>
      <c r="F76" s="2" t="s">
        <v>186</v>
      </c>
    </row>
    <row r="77" spans="1:9" x14ac:dyDescent="0.25">
      <c r="A77" s="3" t="str">
        <f t="shared" si="6"/>
        <v>io_BT_Iec61850CMV_lnname</v>
      </c>
      <c r="B77" s="6" t="str">
        <f>$A$7</f>
        <v>BT_Iec61850CMV</v>
      </c>
      <c r="C77" s="2" t="s">
        <v>56</v>
      </c>
      <c r="D77" s="3" t="str">
        <f>A77</f>
        <v>io_BT_Iec61850CMV_lnname</v>
      </c>
      <c r="F77" s="2" t="s">
        <v>186</v>
      </c>
      <c r="I77" s="1">
        <v>1</v>
      </c>
    </row>
    <row r="78" spans="1:9" x14ac:dyDescent="0.25">
      <c r="A78" s="3" t="str">
        <f t="shared" si="6"/>
        <v>io_BT_Iec61850CMV_mag</v>
      </c>
      <c r="B78" s="6" t="str">
        <f t="shared" ref="B78:B79" si="19">$A$7</f>
        <v>BT_Iec61850CMV</v>
      </c>
      <c r="C78" s="2" t="s">
        <v>57</v>
      </c>
      <c r="D78" s="3" t="str">
        <f t="shared" ref="D78:D79" si="20">A78</f>
        <v>io_BT_Iec61850CMV_mag</v>
      </c>
      <c r="F78" s="2" t="s">
        <v>192</v>
      </c>
      <c r="I78" s="1">
        <v>1</v>
      </c>
    </row>
    <row r="79" spans="1:9" x14ac:dyDescent="0.25">
      <c r="A79" s="3" t="str">
        <f t="shared" si="6"/>
        <v>io_BT_Iec61850CMV_ang</v>
      </c>
      <c r="B79" s="6" t="str">
        <f t="shared" si="19"/>
        <v>BT_Iec61850CMV</v>
      </c>
      <c r="C79" s="2" t="s">
        <v>58</v>
      </c>
      <c r="D79" s="3" t="str">
        <f t="shared" si="20"/>
        <v>io_BT_Iec61850CMV_ang</v>
      </c>
      <c r="F79" s="2" t="s">
        <v>192</v>
      </c>
      <c r="I79" s="1">
        <v>1</v>
      </c>
    </row>
    <row r="80" spans="1:9" x14ac:dyDescent="0.25">
      <c r="A80" s="3" t="str">
        <f t="shared" si="6"/>
        <v>io_BT_CyclicTimer_repeat</v>
      </c>
      <c r="B80" s="6" t="str">
        <f>$A$8</f>
        <v>BT_CyclicTimer</v>
      </c>
      <c r="C80" s="2" t="s">
        <v>59</v>
      </c>
      <c r="D80" s="3" t="str">
        <f>A80</f>
        <v>io_BT_CyclicTimer_repeat</v>
      </c>
      <c r="F80" s="2" t="s">
        <v>185</v>
      </c>
      <c r="G80" s="2" t="str">
        <f t="shared" ref="G80" si="21">$A80</f>
        <v>io_BT_CyclicTimer_repeat</v>
      </c>
      <c r="I80" s="1">
        <v>1</v>
      </c>
    </row>
    <row r="81" spans="1:9" x14ac:dyDescent="0.25">
      <c r="A81" s="3" t="str">
        <f t="shared" si="6"/>
        <v>io_BT_CyclicTimer_event</v>
      </c>
      <c r="B81" s="6" t="str">
        <f>$A$8</f>
        <v>BT_CyclicTimer</v>
      </c>
      <c r="C81" s="2" t="s">
        <v>60</v>
      </c>
      <c r="E81" s="3" t="str">
        <f>A81</f>
        <v>io_BT_CyclicTimer_event</v>
      </c>
      <c r="F81" s="2" t="s">
        <v>184</v>
      </c>
      <c r="I81" s="1">
        <v>1</v>
      </c>
    </row>
    <row r="82" spans="1:9" x14ac:dyDescent="0.25">
      <c r="A82" s="3" t="str">
        <f t="shared" si="6"/>
        <v>io_BT_Iec61850ACx_lnname</v>
      </c>
      <c r="B82" s="3" t="str">
        <f>$A$9</f>
        <v>BT_Iec61850ACx</v>
      </c>
      <c r="C82" s="2" t="s">
        <v>56</v>
      </c>
      <c r="D82" s="3" t="str">
        <f>A82</f>
        <v>io_BT_Iec61850ACx_lnname</v>
      </c>
      <c r="F82" s="2" t="s">
        <v>186</v>
      </c>
      <c r="I82" s="1">
        <v>1</v>
      </c>
    </row>
    <row r="83" spans="1:9" x14ac:dyDescent="0.25">
      <c r="A83" s="3" t="str">
        <f t="shared" si="6"/>
        <v>io_BT_Iec61850ACx_general</v>
      </c>
      <c r="B83" s="3" t="str">
        <f>$A$9</f>
        <v>BT_Iec61850ACx</v>
      </c>
      <c r="C83" s="2" t="s">
        <v>97</v>
      </c>
      <c r="D83" s="3" t="str">
        <f>A83</f>
        <v>io_BT_Iec61850ACx_general</v>
      </c>
      <c r="F83" s="2" t="s">
        <v>187</v>
      </c>
      <c r="I83" s="1">
        <v>1</v>
      </c>
    </row>
    <row r="84" spans="1:9" x14ac:dyDescent="0.25">
      <c r="A84" s="3" t="str">
        <f t="shared" ref="A84:A95" si="22">CONCATENATE("io_",B84,"_",C84)</f>
        <v>io_BT_Iec61850APC_lnname</v>
      </c>
      <c r="B84" s="3" t="str">
        <f>$A$10</f>
        <v>BT_Iec61850APC</v>
      </c>
      <c r="C84" s="2" t="s">
        <v>56</v>
      </c>
      <c r="D84" s="3" t="str">
        <f>A84</f>
        <v>io_BT_Iec61850APC_lnname</v>
      </c>
      <c r="F84" s="2" t="s">
        <v>186</v>
      </c>
      <c r="I84" s="1">
        <v>1</v>
      </c>
    </row>
    <row r="85" spans="1:9" x14ac:dyDescent="0.25">
      <c r="A85" s="3" t="str">
        <f t="shared" si="22"/>
        <v>io_BT_Iec61850APC_ctlVal</v>
      </c>
      <c r="B85" s="3" t="str">
        <f>$A$10</f>
        <v>BT_Iec61850APC</v>
      </c>
      <c r="C85" s="2" t="s">
        <v>99</v>
      </c>
      <c r="D85" s="3" t="str">
        <f>A85</f>
        <v>io_BT_Iec61850APC_ctlVal</v>
      </c>
      <c r="F85" s="2" t="s">
        <v>192</v>
      </c>
      <c r="I85" s="1">
        <v>1</v>
      </c>
    </row>
    <row r="86" spans="1:9" x14ac:dyDescent="0.25">
      <c r="A86" s="10" t="str">
        <f t="shared" si="22"/>
        <v>io_BT_Iec61850IED_iedname</v>
      </c>
      <c r="B86" s="3" t="str">
        <f>$A11</f>
        <v>BT_Iec61850IED</v>
      </c>
      <c r="C86" s="2" t="s">
        <v>117</v>
      </c>
      <c r="E86" s="3" t="str">
        <f>A86</f>
        <v>io_BT_Iec61850IED_iedname</v>
      </c>
      <c r="F86" s="2" t="s">
        <v>186</v>
      </c>
      <c r="I86" s="1">
        <v>1</v>
      </c>
    </row>
    <row r="87" spans="1:9" x14ac:dyDescent="0.25">
      <c r="A87" s="10" t="str">
        <f t="shared" si="22"/>
        <v>io_BT_Iec61850IED_model</v>
      </c>
      <c r="B87" s="3" t="str">
        <f>$A11</f>
        <v>BT_Iec61850IED</v>
      </c>
      <c r="C87" s="2" t="s">
        <v>118</v>
      </c>
      <c r="D87" s="3" t="str">
        <f>A87</f>
        <v>io_BT_Iec61850IED_model</v>
      </c>
      <c r="F87" s="2" t="s">
        <v>186</v>
      </c>
      <c r="G87" s="3" t="str">
        <f>D87</f>
        <v>io_BT_Iec61850IED_model</v>
      </c>
      <c r="I87" s="1">
        <v>1</v>
      </c>
    </row>
    <row r="88" spans="1:9" x14ac:dyDescent="0.25">
      <c r="A88" s="10" t="str">
        <f t="shared" si="22"/>
        <v>io_BT_Iec61850IEDServer_iedname</v>
      </c>
      <c r="B88" s="3" t="str">
        <f>$A12</f>
        <v>BT_Iec61850IEDServer</v>
      </c>
      <c r="C88" s="2" t="s">
        <v>117</v>
      </c>
      <c r="D88" s="3" t="str">
        <f>A88</f>
        <v>io_BT_Iec61850IEDServer_iedname</v>
      </c>
      <c r="F88" s="2" t="s">
        <v>186</v>
      </c>
      <c r="I88" s="1">
        <v>1</v>
      </c>
    </row>
    <row r="89" spans="1:9" x14ac:dyDescent="0.25">
      <c r="A89" s="10" t="str">
        <f t="shared" si="22"/>
        <v>io_BT_Iec61850IEDServer_connection</v>
      </c>
      <c r="B89" s="3" t="str">
        <f>A$12</f>
        <v>BT_Iec61850IEDServer</v>
      </c>
      <c r="C89" s="2" t="s">
        <v>119</v>
      </c>
      <c r="D89" s="3" t="str">
        <f>A89</f>
        <v>io_BT_Iec61850IEDServer_connection</v>
      </c>
      <c r="F89" s="2" t="s">
        <v>194</v>
      </c>
      <c r="I89" s="1">
        <v>1</v>
      </c>
    </row>
    <row r="90" spans="1:9" x14ac:dyDescent="0.25">
      <c r="A90" s="10" t="str">
        <f t="shared" si="22"/>
        <v>io_BT_Iec61850IEDServer_mode</v>
      </c>
      <c r="B90" s="3" t="str">
        <f>A$12</f>
        <v>BT_Iec61850IEDServer</v>
      </c>
      <c r="C90" s="2" t="s">
        <v>38</v>
      </c>
      <c r="D90" s="3" t="str">
        <f>A90</f>
        <v>io_BT_Iec61850IEDServer_mode</v>
      </c>
      <c r="F90" s="2" t="s">
        <v>186</v>
      </c>
      <c r="G90" s="3" t="str">
        <f>D90</f>
        <v>io_BT_Iec61850IEDServer_mode</v>
      </c>
      <c r="I90" s="1">
        <v>1</v>
      </c>
    </row>
    <row r="91" spans="1:9" x14ac:dyDescent="0.25">
      <c r="A91" s="10" t="str">
        <f t="shared" si="22"/>
        <v>io_BT_Iec61850IEDServer_port</v>
      </c>
      <c r="B91" s="3" t="str">
        <f>A$12</f>
        <v>BT_Iec61850IEDServer</v>
      </c>
      <c r="C91" s="2" t="s">
        <v>35</v>
      </c>
      <c r="D91" s="3" t="str">
        <f>A91</f>
        <v>io_BT_Iec61850IEDServer_port</v>
      </c>
      <c r="F91" s="2" t="s">
        <v>185</v>
      </c>
      <c r="G91" s="3" t="str">
        <f>D91</f>
        <v>io_BT_Iec61850IEDServer_port</v>
      </c>
      <c r="I91" s="1">
        <v>1</v>
      </c>
    </row>
    <row r="92" spans="1:9" x14ac:dyDescent="0.25">
      <c r="A92" s="10" t="str">
        <f t="shared" si="22"/>
        <v>io_BT_Iec61850IEDServer_serverStarted</v>
      </c>
      <c r="B92" s="3" t="str">
        <f>A$12</f>
        <v>BT_Iec61850IEDServer</v>
      </c>
      <c r="C92" s="2" t="s">
        <v>120</v>
      </c>
      <c r="E92" s="3" t="str">
        <f>A92</f>
        <v>io_BT_Iec61850IEDServer_serverStarted</v>
      </c>
      <c r="F92" s="2" t="s">
        <v>184</v>
      </c>
    </row>
    <row r="93" spans="1:9" x14ac:dyDescent="0.25">
      <c r="A93" s="10" t="str">
        <f t="shared" si="22"/>
        <v>io_BT_Iec61850LD_iedname</v>
      </c>
      <c r="B93" s="3" t="str">
        <f>A$13</f>
        <v>BT_Iec61850LD</v>
      </c>
      <c r="C93" s="2" t="s">
        <v>117</v>
      </c>
      <c r="D93" s="3" t="str">
        <f>A93</f>
        <v>io_BT_Iec61850LD_iedname</v>
      </c>
      <c r="F93" s="2" t="s">
        <v>186</v>
      </c>
      <c r="I93" s="1">
        <v>1</v>
      </c>
    </row>
    <row r="94" spans="1:9" x14ac:dyDescent="0.25">
      <c r="A94" s="10" t="str">
        <f t="shared" si="22"/>
        <v>io_BT_Iec61850LD_serverStarted</v>
      </c>
      <c r="B94" s="3" t="str">
        <f>A$13</f>
        <v>BT_Iec61850LD</v>
      </c>
      <c r="C94" s="2" t="s">
        <v>120</v>
      </c>
      <c r="D94" s="3" t="str">
        <f>A94</f>
        <v>io_BT_Iec61850LD_serverStarted</v>
      </c>
      <c r="F94" s="2" t="s">
        <v>184</v>
      </c>
      <c r="I94" s="1">
        <v>1</v>
      </c>
    </row>
    <row r="95" spans="1:9" x14ac:dyDescent="0.25">
      <c r="A95" s="10" t="str">
        <f t="shared" si="22"/>
        <v>io_BT_Iec61850LD_ld</v>
      </c>
      <c r="B95" s="3" t="str">
        <f>A$13</f>
        <v>BT_Iec61850LD</v>
      </c>
      <c r="C95" s="2" t="s">
        <v>121</v>
      </c>
      <c r="D95" s="3" t="str">
        <f>A95</f>
        <v>io_BT_Iec61850LD_ld</v>
      </c>
      <c r="F95" s="2" t="s">
        <v>186</v>
      </c>
      <c r="G95" s="3" t="str">
        <f>D95</f>
        <v>io_BT_Iec61850LD_ld</v>
      </c>
      <c r="I95" s="1">
        <v>1</v>
      </c>
    </row>
    <row r="96" spans="1:9" x14ac:dyDescent="0.25">
      <c r="A96" s="10" t="str">
        <f t="shared" ref="A96:A100" si="23">CONCATENATE("io_",B96,"_",C96)</f>
        <v>io_BT_Iec61850LD_ldname</v>
      </c>
      <c r="B96" s="3" t="str">
        <f>A$13</f>
        <v>BT_Iec61850LD</v>
      </c>
      <c r="C96" s="2" t="s">
        <v>122</v>
      </c>
      <c r="E96" s="3" t="str">
        <f>A96</f>
        <v>io_BT_Iec61850LD_ldname</v>
      </c>
      <c r="F96" s="2" t="s">
        <v>186</v>
      </c>
    </row>
    <row r="97" spans="1:10" x14ac:dyDescent="0.25">
      <c r="A97" s="10" t="str">
        <f t="shared" si="23"/>
        <v>io_BT_Iec61850LN_ldname</v>
      </c>
      <c r="B97" s="3" t="str">
        <f>A$14</f>
        <v>BT_Iec61850LN</v>
      </c>
      <c r="C97" s="2" t="s">
        <v>122</v>
      </c>
      <c r="D97" s="3" t="str">
        <f>A97</f>
        <v>io_BT_Iec61850LN_ldname</v>
      </c>
      <c r="F97" s="2" t="s">
        <v>186</v>
      </c>
      <c r="I97" s="1">
        <v>1</v>
      </c>
    </row>
    <row r="98" spans="1:10" x14ac:dyDescent="0.25">
      <c r="A98" s="10" t="str">
        <f t="shared" si="23"/>
        <v>io_BT_Iec61850LN_ln</v>
      </c>
      <c r="B98" s="3" t="str">
        <f t="shared" ref="B98:B99" si="24">A$14</f>
        <v>BT_Iec61850LN</v>
      </c>
      <c r="C98" s="2" t="s">
        <v>123</v>
      </c>
      <c r="D98" s="3" t="str">
        <f>A98</f>
        <v>io_BT_Iec61850LN_ln</v>
      </c>
      <c r="F98" s="2" t="s">
        <v>186</v>
      </c>
      <c r="G98" s="3" t="str">
        <f>D98</f>
        <v>io_BT_Iec61850LN_ln</v>
      </c>
      <c r="I98" s="1">
        <v>1</v>
      </c>
    </row>
    <row r="99" spans="1:10" x14ac:dyDescent="0.25">
      <c r="A99" s="10" t="str">
        <f t="shared" si="23"/>
        <v>io_BT_Iec61850LN_lnname</v>
      </c>
      <c r="B99" s="3" t="str">
        <f t="shared" si="24"/>
        <v>BT_Iec61850LN</v>
      </c>
      <c r="C99" s="2" t="s">
        <v>56</v>
      </c>
      <c r="E99" s="3" t="str">
        <f>A99</f>
        <v>io_BT_Iec61850LN_lnname</v>
      </c>
      <c r="F99" s="2" t="s">
        <v>186</v>
      </c>
    </row>
    <row r="100" spans="1:10" x14ac:dyDescent="0.25">
      <c r="A100" s="10" t="str">
        <f t="shared" si="23"/>
        <v>io_BT_Iec61850MV_lnname</v>
      </c>
      <c r="B100" s="3" t="str">
        <f>A$15</f>
        <v>BT_Iec61850MV</v>
      </c>
      <c r="C100" s="2" t="s">
        <v>56</v>
      </c>
      <c r="D100" s="3" t="str">
        <f t="shared" ref="D100:D117" si="25">A100</f>
        <v>io_BT_Iec61850MV_lnname</v>
      </c>
      <c r="F100" s="2" t="s">
        <v>186</v>
      </c>
      <c r="I100" s="1">
        <v>1</v>
      </c>
    </row>
    <row r="101" spans="1:10" x14ac:dyDescent="0.25">
      <c r="A101" s="10" t="str">
        <f t="shared" ref="A101:A119" si="26">CONCATENATE("io_",B101,"_",C101)</f>
        <v>io_BT_Iec61850MV_mag</v>
      </c>
      <c r="B101" s="3" t="str">
        <f t="shared" ref="B101" si="27">A$15</f>
        <v>BT_Iec61850MV</v>
      </c>
      <c r="C101" s="2" t="s">
        <v>57</v>
      </c>
      <c r="D101" s="3" t="str">
        <f t="shared" si="25"/>
        <v>io_BT_Iec61850MV_mag</v>
      </c>
      <c r="F101" s="2" t="s">
        <v>192</v>
      </c>
      <c r="I101" s="1">
        <v>1</v>
      </c>
    </row>
    <row r="102" spans="1:10" x14ac:dyDescent="0.25">
      <c r="A102" s="10" t="str">
        <f t="shared" si="26"/>
        <v>io_BT_XMPPClient_host</v>
      </c>
      <c r="B102" s="3" t="str">
        <f>A$16</f>
        <v>BT_XMPPClient</v>
      </c>
      <c r="C102" s="2" t="s">
        <v>34</v>
      </c>
      <c r="D102" s="3" t="str">
        <f t="shared" si="25"/>
        <v>io_BT_XMPPClient_host</v>
      </c>
      <c r="F102" s="2" t="s">
        <v>186</v>
      </c>
      <c r="G102" s="3" t="str">
        <f>D102</f>
        <v>io_BT_XMPPClient_host</v>
      </c>
      <c r="I102" s="1">
        <v>1</v>
      </c>
      <c r="J102" s="2" t="s">
        <v>141</v>
      </c>
    </row>
    <row r="103" spans="1:10" x14ac:dyDescent="0.25">
      <c r="A103" s="10" t="str">
        <f t="shared" si="26"/>
        <v>io_BT_XMPPClient_port</v>
      </c>
      <c r="B103" s="3" t="str">
        <f t="shared" ref="B103:B119" si="28">A$16</f>
        <v>BT_XMPPClient</v>
      </c>
      <c r="C103" s="2" t="s">
        <v>35</v>
      </c>
      <c r="D103" s="3" t="str">
        <f t="shared" si="25"/>
        <v>io_BT_XMPPClient_port</v>
      </c>
      <c r="F103" s="2" t="s">
        <v>185</v>
      </c>
      <c r="G103" s="3" t="str">
        <f t="shared" ref="G103:G117" si="29">D103</f>
        <v>io_BT_XMPPClient_port</v>
      </c>
      <c r="I103" s="1">
        <v>1</v>
      </c>
      <c r="J103" s="2" t="s">
        <v>142</v>
      </c>
    </row>
    <row r="104" spans="1:10" x14ac:dyDescent="0.25">
      <c r="A104" s="10" t="str">
        <f t="shared" si="26"/>
        <v>io_BT_XMPPClient_service</v>
      </c>
      <c r="B104" s="3" t="str">
        <f t="shared" si="28"/>
        <v>BT_XMPPClient</v>
      </c>
      <c r="C104" s="2" t="s">
        <v>126</v>
      </c>
      <c r="D104" s="3" t="str">
        <f t="shared" si="25"/>
        <v>io_BT_XMPPClient_service</v>
      </c>
      <c r="F104" s="2" t="s">
        <v>186</v>
      </c>
      <c r="G104" s="3" t="str">
        <f t="shared" si="29"/>
        <v>io_BT_XMPPClient_service</v>
      </c>
      <c r="I104" s="1">
        <v>1</v>
      </c>
    </row>
    <row r="105" spans="1:10" x14ac:dyDescent="0.25">
      <c r="A105" s="10" t="str">
        <f t="shared" si="26"/>
        <v>io_BT_XMPPClient_resource</v>
      </c>
      <c r="B105" s="3" t="str">
        <f t="shared" si="28"/>
        <v>BT_XMPPClient</v>
      </c>
      <c r="C105" s="2" t="s">
        <v>127</v>
      </c>
      <c r="D105" s="3" t="str">
        <f t="shared" si="25"/>
        <v>io_BT_XMPPClient_resource</v>
      </c>
      <c r="F105" s="2" t="s">
        <v>186</v>
      </c>
      <c r="G105" s="3" t="str">
        <f t="shared" si="29"/>
        <v>io_BT_XMPPClient_resource</v>
      </c>
      <c r="I105" s="1">
        <v>1</v>
      </c>
      <c r="J105" s="2" t="s">
        <v>143</v>
      </c>
    </row>
    <row r="106" spans="1:10" x14ac:dyDescent="0.25">
      <c r="A106" s="10" t="str">
        <f t="shared" si="26"/>
        <v>io_BT_XMPPClient_compression</v>
      </c>
      <c r="B106" s="3" t="str">
        <f t="shared" si="28"/>
        <v>BT_XMPPClient</v>
      </c>
      <c r="C106" s="2" t="s">
        <v>128</v>
      </c>
      <c r="D106" s="3" t="str">
        <f t="shared" si="25"/>
        <v>io_BT_XMPPClient_compression</v>
      </c>
      <c r="F106" s="2" t="s">
        <v>187</v>
      </c>
      <c r="G106" s="3" t="str">
        <f t="shared" si="29"/>
        <v>io_BT_XMPPClient_compression</v>
      </c>
      <c r="I106" s="1">
        <v>1</v>
      </c>
      <c r="J106" s="2" t="s">
        <v>144</v>
      </c>
    </row>
    <row r="107" spans="1:10" x14ac:dyDescent="0.25">
      <c r="A107" s="10" t="str">
        <f t="shared" si="26"/>
        <v>io_BT_XMPPClient_debug</v>
      </c>
      <c r="B107" s="3" t="str">
        <f t="shared" si="28"/>
        <v>BT_XMPPClient</v>
      </c>
      <c r="C107" s="2" t="s">
        <v>129</v>
      </c>
      <c r="D107" s="3" t="str">
        <f t="shared" si="25"/>
        <v>io_BT_XMPPClient_debug</v>
      </c>
      <c r="F107" s="2" t="s">
        <v>187</v>
      </c>
      <c r="G107" s="3" t="str">
        <f t="shared" si="29"/>
        <v>io_BT_XMPPClient_debug</v>
      </c>
      <c r="I107" s="1">
        <v>1</v>
      </c>
      <c r="J107" s="2" t="s">
        <v>145</v>
      </c>
    </row>
    <row r="108" spans="1:10" x14ac:dyDescent="0.25">
      <c r="A108" s="10" t="str">
        <f t="shared" si="26"/>
        <v>io_BT_XMPPClient_securitymode</v>
      </c>
      <c r="B108" s="3" t="str">
        <f t="shared" si="28"/>
        <v>BT_XMPPClient</v>
      </c>
      <c r="C108" s="2" t="s">
        <v>130</v>
      </c>
      <c r="D108" s="3" t="str">
        <f t="shared" si="25"/>
        <v>io_BT_XMPPClient_securitymode</v>
      </c>
      <c r="F108" s="2" t="s">
        <v>186</v>
      </c>
      <c r="G108" s="3" t="str">
        <f t="shared" si="29"/>
        <v>io_BT_XMPPClient_securitymode</v>
      </c>
      <c r="I108" s="1">
        <v>1</v>
      </c>
      <c r="J108" s="2" t="s">
        <v>146</v>
      </c>
    </row>
    <row r="109" spans="1:10" x14ac:dyDescent="0.25">
      <c r="A109" s="10" t="str">
        <f t="shared" si="26"/>
        <v>io_BT_XMPPClient_trustallcerts</v>
      </c>
      <c r="B109" s="3" t="str">
        <f t="shared" si="28"/>
        <v>BT_XMPPClient</v>
      </c>
      <c r="C109" s="2" t="s">
        <v>131</v>
      </c>
      <c r="D109" s="3" t="str">
        <f t="shared" si="25"/>
        <v>io_BT_XMPPClient_trustallcerts</v>
      </c>
      <c r="F109" s="2" t="s">
        <v>187</v>
      </c>
      <c r="G109" s="3" t="str">
        <f t="shared" si="29"/>
        <v>io_BT_XMPPClient_trustallcerts</v>
      </c>
      <c r="I109" s="1">
        <v>1</v>
      </c>
      <c r="J109" s="2" t="s">
        <v>145</v>
      </c>
    </row>
    <row r="110" spans="1:10" x14ac:dyDescent="0.25">
      <c r="A110" s="10" t="str">
        <f t="shared" si="26"/>
        <v>io_BT_XMPPClient_trustcert</v>
      </c>
      <c r="B110" s="3" t="str">
        <f t="shared" si="28"/>
        <v>BT_XMPPClient</v>
      </c>
      <c r="C110" s="2" t="s">
        <v>132</v>
      </c>
      <c r="D110" s="3" t="str">
        <f t="shared" si="25"/>
        <v>io_BT_XMPPClient_trustcert</v>
      </c>
      <c r="F110" s="2" t="s">
        <v>186</v>
      </c>
      <c r="G110" s="3" t="str">
        <f t="shared" si="29"/>
        <v>io_BT_XMPPClient_trustcert</v>
      </c>
      <c r="I110" s="1">
        <v>1</v>
      </c>
      <c r="J110" s="2" t="s">
        <v>144</v>
      </c>
    </row>
    <row r="111" spans="1:10" x14ac:dyDescent="0.25">
      <c r="A111" s="10" t="str">
        <f t="shared" si="26"/>
        <v>io_BT_XMPPClient_allowallhostnames</v>
      </c>
      <c r="B111" s="3" t="str">
        <f t="shared" si="28"/>
        <v>BT_XMPPClient</v>
      </c>
      <c r="C111" s="2" t="s">
        <v>133</v>
      </c>
      <c r="D111" s="3" t="str">
        <f t="shared" si="25"/>
        <v>io_BT_XMPPClient_allowallhostnames</v>
      </c>
      <c r="F111" s="2" t="s">
        <v>187</v>
      </c>
      <c r="G111" s="3" t="str">
        <f t="shared" si="29"/>
        <v>io_BT_XMPPClient_allowallhostnames</v>
      </c>
      <c r="I111" s="1">
        <v>1</v>
      </c>
      <c r="J111" s="2" t="s">
        <v>145</v>
      </c>
    </row>
    <row r="112" spans="1:10" x14ac:dyDescent="0.25">
      <c r="A112" s="10" t="str">
        <f t="shared" si="26"/>
        <v>io_BT_XMPPClient_createaccount</v>
      </c>
      <c r="B112" s="3" t="str">
        <f t="shared" si="28"/>
        <v>BT_XMPPClient</v>
      </c>
      <c r="C112" s="2" t="s">
        <v>134</v>
      </c>
      <c r="D112" s="3" t="str">
        <f t="shared" si="25"/>
        <v>io_BT_XMPPClient_createaccount</v>
      </c>
      <c r="F112" s="2" t="s">
        <v>187</v>
      </c>
      <c r="G112" s="3" t="str">
        <f t="shared" si="29"/>
        <v>io_BT_XMPPClient_createaccount</v>
      </c>
      <c r="I112" s="1">
        <v>1</v>
      </c>
      <c r="J112" s="2" t="s">
        <v>145</v>
      </c>
    </row>
    <row r="113" spans="1:10" x14ac:dyDescent="0.25">
      <c r="A113" s="10" t="str">
        <f t="shared" si="26"/>
        <v>io_BT_XMPPClient_retryinterval</v>
      </c>
      <c r="B113" s="3" t="str">
        <f t="shared" si="28"/>
        <v>BT_XMPPClient</v>
      </c>
      <c r="C113" s="2" t="s">
        <v>135</v>
      </c>
      <c r="D113" s="3" t="str">
        <f t="shared" si="25"/>
        <v>io_BT_XMPPClient_retryinterval</v>
      </c>
      <c r="F113" s="2" t="s">
        <v>185</v>
      </c>
      <c r="G113" s="3" t="str">
        <f t="shared" si="29"/>
        <v>io_BT_XMPPClient_retryinterval</v>
      </c>
      <c r="I113" s="1">
        <v>1</v>
      </c>
      <c r="J113" s="2" t="s">
        <v>147</v>
      </c>
    </row>
    <row r="114" spans="1:10" x14ac:dyDescent="0.25">
      <c r="A114" s="10" t="str">
        <f t="shared" si="26"/>
        <v>io_BT_XMPPClient_reconnectafterclose</v>
      </c>
      <c r="B114" s="3" t="str">
        <f t="shared" si="28"/>
        <v>BT_XMPPClient</v>
      </c>
      <c r="C114" s="2" t="s">
        <v>136</v>
      </c>
      <c r="D114" s="3" t="str">
        <f t="shared" si="25"/>
        <v>io_BT_XMPPClient_reconnectafterclose</v>
      </c>
      <c r="F114" s="2" t="s">
        <v>187</v>
      </c>
      <c r="G114" s="3" t="str">
        <f t="shared" si="29"/>
        <v>io_BT_XMPPClient_reconnectafterclose</v>
      </c>
      <c r="I114" s="1">
        <v>1</v>
      </c>
      <c r="J114" s="2" t="s">
        <v>144</v>
      </c>
    </row>
    <row r="115" spans="1:10" x14ac:dyDescent="0.25">
      <c r="A115" s="10" t="str">
        <f t="shared" si="26"/>
        <v>io_BT_XMPPClient_pinginterval</v>
      </c>
      <c r="B115" s="3" t="str">
        <f t="shared" si="28"/>
        <v>BT_XMPPClient</v>
      </c>
      <c r="C115" s="2" t="s">
        <v>137</v>
      </c>
      <c r="D115" s="3" t="str">
        <f t="shared" si="25"/>
        <v>io_BT_XMPPClient_pinginterval</v>
      </c>
      <c r="F115" s="2" t="s">
        <v>185</v>
      </c>
      <c r="G115" s="3" t="str">
        <f t="shared" si="29"/>
        <v>io_BT_XMPPClient_pinginterval</v>
      </c>
      <c r="I115" s="1">
        <v>1</v>
      </c>
      <c r="J115" s="2" t="s">
        <v>148</v>
      </c>
    </row>
    <row r="116" spans="1:10" x14ac:dyDescent="0.25">
      <c r="A116" s="10" t="str">
        <f t="shared" si="26"/>
        <v>io_BT_XMPPClient_user</v>
      </c>
      <c r="B116" s="3" t="str">
        <f t="shared" si="28"/>
        <v>BT_XMPPClient</v>
      </c>
      <c r="C116" s="2" t="s">
        <v>138</v>
      </c>
      <c r="D116" s="3" t="str">
        <f t="shared" si="25"/>
        <v>io_BT_XMPPClient_user</v>
      </c>
      <c r="F116" s="2" t="s">
        <v>186</v>
      </c>
      <c r="G116" s="3" t="str">
        <f t="shared" si="29"/>
        <v>io_BT_XMPPClient_user</v>
      </c>
      <c r="I116" s="1">
        <v>1</v>
      </c>
    </row>
    <row r="117" spans="1:10" x14ac:dyDescent="0.25">
      <c r="A117" s="10" t="str">
        <f t="shared" si="26"/>
        <v>io_BT_XMPPClient_password</v>
      </c>
      <c r="B117" s="3" t="str">
        <f t="shared" si="28"/>
        <v>BT_XMPPClient</v>
      </c>
      <c r="C117" s="2" t="s">
        <v>139</v>
      </c>
      <c r="D117" s="3" t="str">
        <f t="shared" si="25"/>
        <v>io_BT_XMPPClient_password</v>
      </c>
      <c r="F117" s="2" t="s">
        <v>186</v>
      </c>
      <c r="G117" s="3" t="str">
        <f t="shared" si="29"/>
        <v>io_BT_XMPPClient_password</v>
      </c>
      <c r="I117" s="1">
        <v>1</v>
      </c>
    </row>
    <row r="118" spans="1:10" x14ac:dyDescent="0.25">
      <c r="A118" s="10" t="str">
        <f t="shared" si="26"/>
        <v>io_BT_XMPPClient_connection</v>
      </c>
      <c r="B118" s="3" t="str">
        <f t="shared" si="28"/>
        <v>BT_XMPPClient</v>
      </c>
      <c r="C118" s="2" t="s">
        <v>119</v>
      </c>
      <c r="E118" s="3" t="str">
        <f>A118</f>
        <v>io_BT_XMPPClient_connection</v>
      </c>
      <c r="F118" s="2" t="s">
        <v>194</v>
      </c>
    </row>
    <row r="119" spans="1:10" x14ac:dyDescent="0.25">
      <c r="A119" s="10" t="str">
        <f t="shared" si="26"/>
        <v>io_BT_XMPPClient_connected</v>
      </c>
      <c r="B119" s="3" t="str">
        <f t="shared" si="28"/>
        <v>BT_XMPPClient</v>
      </c>
      <c r="C119" s="2" t="s">
        <v>140</v>
      </c>
      <c r="E119" s="3" t="str">
        <f>A119</f>
        <v>io_BT_XMPPClient_connected</v>
      </c>
      <c r="F119" s="2" t="s">
        <v>187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tabSelected="1" topLeftCell="A6" workbookViewId="0">
      <selection activeCell="B18" sqref="B18"/>
    </sheetView>
  </sheetViews>
  <sheetFormatPr defaultRowHeight="15" x14ac:dyDescent="0.25"/>
  <cols>
    <col min="1" max="1" width="47.5703125" customWidth="1"/>
    <col min="2" max="2" width="40" customWidth="1"/>
    <col min="3" max="3" width="44" customWidth="1"/>
    <col min="4" max="4" width="51.5703125" customWidth="1"/>
    <col min="5" max="5" width="55.140625" customWidth="1"/>
    <col min="6" max="6" width="43" customWidth="1"/>
    <col min="7" max="7" width="53.5703125" customWidth="1"/>
    <col min="8" max="8" width="40.28515625" customWidth="1"/>
  </cols>
  <sheetData>
    <row r="1" spans="1:9" s="5" customFormat="1" ht="14.45" x14ac:dyDescent="0.3">
      <c r="A1" s="4" t="s">
        <v>62</v>
      </c>
      <c r="B1" s="4" t="s">
        <v>11</v>
      </c>
      <c r="C1" s="5" t="s">
        <v>12</v>
      </c>
      <c r="D1" s="4"/>
      <c r="E1" s="4"/>
      <c r="I1" s="11"/>
    </row>
    <row r="2" spans="1:9" s="5" customFormat="1" ht="14.45" x14ac:dyDescent="0.3">
      <c r="A2" s="4" t="s">
        <v>10</v>
      </c>
      <c r="B2" s="4" t="s">
        <v>0</v>
      </c>
      <c r="C2" s="5" t="s">
        <v>13</v>
      </c>
      <c r="D2" s="4"/>
      <c r="E2" s="4"/>
      <c r="I2" s="11"/>
    </row>
    <row r="3" spans="1:9" x14ac:dyDescent="0.25">
      <c r="A3" t="str">
        <f>CONCATENATE("app_",C3)</f>
        <v>app_in2vpp-modbus</v>
      </c>
      <c r="C3" t="s">
        <v>63</v>
      </c>
    </row>
    <row r="5" spans="1:9" s="5" customFormat="1" x14ac:dyDescent="0.25">
      <c r="A5" s="4" t="s">
        <v>7</v>
      </c>
      <c r="B5" s="5" t="s">
        <v>64</v>
      </c>
      <c r="C5" s="4" t="s">
        <v>69</v>
      </c>
      <c r="D5" s="4"/>
      <c r="E5" s="4" t="s">
        <v>102</v>
      </c>
      <c r="F5" s="4" t="s">
        <v>106</v>
      </c>
      <c r="H5" s="11"/>
    </row>
    <row r="6" spans="1:9" s="5" customFormat="1" x14ac:dyDescent="0.25">
      <c r="A6" s="4" t="s">
        <v>10</v>
      </c>
      <c r="B6" s="5" t="s">
        <v>10</v>
      </c>
      <c r="C6" s="4" t="s">
        <v>10</v>
      </c>
      <c r="D6" s="4"/>
      <c r="E6" s="4" t="s">
        <v>101</v>
      </c>
      <c r="F6" s="4" t="s">
        <v>100</v>
      </c>
      <c r="H6" s="11"/>
    </row>
    <row r="7" spans="1:9" x14ac:dyDescent="0.25">
      <c r="A7" t="str">
        <f>CONCATENATE($A$3,"_",D7)</f>
        <v>app_in2vpp-modbus_modbuspoll</v>
      </c>
      <c r="B7" t="s">
        <v>68</v>
      </c>
      <c r="C7" t="str">
        <f>$A$3</f>
        <v>app_in2vpp-modbus</v>
      </c>
      <c r="D7" t="s">
        <v>65</v>
      </c>
      <c r="E7" s="8" t="s">
        <v>107</v>
      </c>
      <c r="F7" s="3" t="s">
        <v>27</v>
      </c>
    </row>
    <row r="8" spans="1:9" x14ac:dyDescent="0.25">
      <c r="A8" t="str">
        <f t="shared" ref="A8:A18" si="0">CONCATENATE($A$3,"_",D8)</f>
        <v>app_in2vpp-modbus_modbusread</v>
      </c>
      <c r="B8" s="12" t="s">
        <v>67</v>
      </c>
      <c r="C8" t="str">
        <f t="shared" ref="C8:C20" si="1">$A$3</f>
        <v>app_in2vpp-modbus</v>
      </c>
      <c r="D8" t="s">
        <v>66</v>
      </c>
      <c r="E8" s="8" t="s">
        <v>103</v>
      </c>
      <c r="F8" s="3" t="s">
        <v>24</v>
      </c>
    </row>
    <row r="9" spans="1:9" x14ac:dyDescent="0.25">
      <c r="A9" t="str">
        <f t="shared" si="0"/>
        <v>app_in2vpp-modbus_modbus</v>
      </c>
      <c r="B9" s="12" t="s">
        <v>92</v>
      </c>
      <c r="C9" t="str">
        <f t="shared" si="1"/>
        <v>app_in2vpp-modbus</v>
      </c>
      <c r="D9" t="s">
        <v>91</v>
      </c>
      <c r="E9" s="8" t="s">
        <v>103</v>
      </c>
      <c r="F9" s="3" t="s">
        <v>104</v>
      </c>
    </row>
    <row r="10" spans="1:9" x14ac:dyDescent="0.25">
      <c r="A10" t="str">
        <f t="shared" si="0"/>
        <v>app_in2vpp-modbus_hz</v>
      </c>
      <c r="B10" s="12" t="s">
        <v>220</v>
      </c>
      <c r="C10" t="str">
        <f t="shared" si="1"/>
        <v>app_in2vpp-modbus</v>
      </c>
      <c r="D10" t="s">
        <v>159</v>
      </c>
      <c r="E10" s="8" t="s">
        <v>103</v>
      </c>
      <c r="F10" s="3" t="s">
        <v>25</v>
      </c>
    </row>
    <row r="11" spans="1:9" x14ac:dyDescent="0.25">
      <c r="A11" t="str">
        <f t="shared" si="0"/>
        <v>app_in2vpp-modbus_totw</v>
      </c>
      <c r="B11" s="12" t="s">
        <v>221</v>
      </c>
      <c r="C11" t="str">
        <f t="shared" si="1"/>
        <v>app_in2vpp-modbus</v>
      </c>
      <c r="D11" t="s">
        <v>162</v>
      </c>
      <c r="E11" s="8" t="s">
        <v>103</v>
      </c>
      <c r="F11" s="3" t="s">
        <v>25</v>
      </c>
    </row>
    <row r="12" spans="1:9" x14ac:dyDescent="0.25">
      <c r="A12" t="str">
        <f t="shared" si="0"/>
        <v>app_in2vpp-modbus_totvar</v>
      </c>
      <c r="B12" s="12" t="s">
        <v>222</v>
      </c>
      <c r="C12" t="str">
        <f t="shared" si="1"/>
        <v>app_in2vpp-modbus</v>
      </c>
      <c r="D12" t="s">
        <v>163</v>
      </c>
      <c r="E12" s="8" t="s">
        <v>103</v>
      </c>
      <c r="F12" s="3" t="s">
        <v>25</v>
      </c>
    </row>
    <row r="13" spans="1:9" x14ac:dyDescent="0.25">
      <c r="A13" t="str">
        <f t="shared" si="0"/>
        <v>app_in2vpp-modbus_xmpp</v>
      </c>
      <c r="B13" s="12" t="s">
        <v>149</v>
      </c>
      <c r="C13" t="str">
        <f t="shared" si="1"/>
        <v>app_in2vpp-modbus</v>
      </c>
      <c r="D13" t="s">
        <v>150</v>
      </c>
      <c r="E13" s="8" t="s">
        <v>125</v>
      </c>
      <c r="F13" s="3" t="s">
        <v>124</v>
      </c>
    </row>
    <row r="14" spans="1:9" x14ac:dyDescent="0.25">
      <c r="A14" t="str">
        <f t="shared" si="0"/>
        <v>app_in2vpp-modbus_IN2VPP</v>
      </c>
      <c r="B14" s="12" t="s">
        <v>151</v>
      </c>
      <c r="C14" t="str">
        <f t="shared" si="1"/>
        <v>app_in2vpp-modbus</v>
      </c>
      <c r="D14" t="s">
        <v>155</v>
      </c>
      <c r="E14" s="8" t="s">
        <v>160</v>
      </c>
      <c r="F14" s="12" t="s">
        <v>108</v>
      </c>
    </row>
    <row r="15" spans="1:9" x14ac:dyDescent="0.25">
      <c r="A15" t="str">
        <f t="shared" si="0"/>
        <v>app_in2vpp-modbus_server</v>
      </c>
      <c r="B15" s="12" t="s">
        <v>152</v>
      </c>
      <c r="C15" t="str">
        <f t="shared" si="1"/>
        <v>app_in2vpp-modbus</v>
      </c>
      <c r="D15" t="s">
        <v>156</v>
      </c>
      <c r="E15" s="8" t="s">
        <v>160</v>
      </c>
      <c r="F15" s="12" t="s">
        <v>109</v>
      </c>
    </row>
    <row r="16" spans="1:9" x14ac:dyDescent="0.25">
      <c r="A16" t="str">
        <f t="shared" si="0"/>
        <v>app_in2vpp-modbus_node</v>
      </c>
      <c r="B16" s="12" t="s">
        <v>153</v>
      </c>
      <c r="C16" t="str">
        <f t="shared" si="1"/>
        <v>app_in2vpp-modbus</v>
      </c>
      <c r="D16" t="s">
        <v>157</v>
      </c>
      <c r="E16" s="8" t="s">
        <v>160</v>
      </c>
      <c r="F16" s="12" t="s">
        <v>110</v>
      </c>
    </row>
    <row r="17" spans="1:11" x14ac:dyDescent="0.25">
      <c r="A17" t="str">
        <f t="shared" si="0"/>
        <v>app_in2vpp-modbus_mmxu1</v>
      </c>
      <c r="B17" s="12" t="s">
        <v>154</v>
      </c>
      <c r="C17" t="str">
        <f t="shared" si="1"/>
        <v>app_in2vpp-modbus</v>
      </c>
      <c r="D17" t="s">
        <v>158</v>
      </c>
      <c r="E17" s="8" t="s">
        <v>160</v>
      </c>
      <c r="F17" s="12" t="s">
        <v>111</v>
      </c>
    </row>
    <row r="18" spans="1:11" x14ac:dyDescent="0.25">
      <c r="A18" t="str">
        <f t="shared" si="0"/>
        <v>app_in2vpp-modbus_mmxu1_hz</v>
      </c>
      <c r="B18" s="12" t="s">
        <v>223</v>
      </c>
      <c r="C18" t="str">
        <f t="shared" si="1"/>
        <v>app_in2vpp-modbus</v>
      </c>
      <c r="D18" t="s">
        <v>161</v>
      </c>
      <c r="E18" s="8" t="s">
        <v>160</v>
      </c>
      <c r="F18" s="12" t="s">
        <v>112</v>
      </c>
    </row>
    <row r="19" spans="1:11" x14ac:dyDescent="0.25">
      <c r="A19" t="str">
        <f t="shared" ref="A19:A20" si="2">CONCATENATE($A$3,"_",D19)</f>
        <v>app_in2vpp-modbus_mmxu1_totw</v>
      </c>
      <c r="B19" s="12" t="s">
        <v>224</v>
      </c>
      <c r="C19" t="str">
        <f t="shared" si="1"/>
        <v>app_in2vpp-modbus</v>
      </c>
      <c r="D19" t="s">
        <v>164</v>
      </c>
      <c r="E19" s="8" t="s">
        <v>160</v>
      </c>
      <c r="F19" s="12" t="s">
        <v>112</v>
      </c>
    </row>
    <row r="20" spans="1:11" x14ac:dyDescent="0.25">
      <c r="A20" t="str">
        <f t="shared" si="2"/>
        <v>app_in2vpp-modbus_mmxu1_totvar</v>
      </c>
      <c r="B20" s="12" t="s">
        <v>225</v>
      </c>
      <c r="C20" t="str">
        <f t="shared" si="1"/>
        <v>app_in2vpp-modbus</v>
      </c>
      <c r="D20" t="s">
        <v>165</v>
      </c>
      <c r="E20" s="8" t="s">
        <v>160</v>
      </c>
      <c r="F20" s="12" t="s">
        <v>112</v>
      </c>
    </row>
    <row r="22" spans="1:11" s="5" customFormat="1" x14ac:dyDescent="0.25">
      <c r="A22" s="4" t="s">
        <v>28</v>
      </c>
      <c r="B22" s="4" t="s">
        <v>71</v>
      </c>
      <c r="C22" s="5" t="s">
        <v>15</v>
      </c>
      <c r="D22" s="4" t="s">
        <v>16</v>
      </c>
      <c r="E22" s="4" t="s">
        <v>18</v>
      </c>
      <c r="F22" s="5" t="s">
        <v>61</v>
      </c>
      <c r="G22" s="5" t="s">
        <v>19</v>
      </c>
      <c r="H22" s="5" t="s">
        <v>23</v>
      </c>
      <c r="I22" s="11" t="s">
        <v>20</v>
      </c>
      <c r="J22" s="5" t="s">
        <v>21</v>
      </c>
      <c r="K22" s="5" t="s">
        <v>22</v>
      </c>
    </row>
    <row r="23" spans="1:11" s="5" customFormat="1" x14ac:dyDescent="0.25">
      <c r="A23" s="4" t="s">
        <v>14</v>
      </c>
      <c r="B23" s="4" t="s">
        <v>14</v>
      </c>
      <c r="C23" s="5" t="s">
        <v>10</v>
      </c>
      <c r="D23" s="4" t="s">
        <v>17</v>
      </c>
      <c r="E23" s="4" t="s">
        <v>14</v>
      </c>
      <c r="F23" s="5" t="s">
        <v>14</v>
      </c>
      <c r="G23" s="5" t="s">
        <v>4</v>
      </c>
      <c r="H23" s="5" t="s">
        <v>14</v>
      </c>
      <c r="I23" s="11" t="s">
        <v>3</v>
      </c>
      <c r="J23" s="5" t="s">
        <v>3</v>
      </c>
      <c r="K23" s="5" t="s">
        <v>9</v>
      </c>
    </row>
    <row r="24" spans="1:11" x14ac:dyDescent="0.25">
      <c r="A24" s="3" t="str">
        <f>CONCATENATE("io_",C24,"_",D24)</f>
        <v>io_app_in2vpp-modbus_modbusread_from</v>
      </c>
      <c r="B24" s="3" t="str">
        <f>Components!$A37</f>
        <v>io_BT_ModbusReadRegisters_from</v>
      </c>
      <c r="C24" t="str">
        <f>A8</f>
        <v>app_in2vpp-modbus_modbusread</v>
      </c>
      <c r="D24" t="s">
        <v>29</v>
      </c>
      <c r="E24" t="str">
        <f>A24</f>
        <v>io_app_in2vpp-modbus_modbusread_from</v>
      </c>
      <c r="G24" t="s">
        <v>185</v>
      </c>
      <c r="H24" t="str">
        <f>A24</f>
        <v>io_app_in2vpp-modbus_modbusread_from</v>
      </c>
      <c r="I24">
        <v>1</v>
      </c>
      <c r="J24">
        <v>1</v>
      </c>
    </row>
    <row r="25" spans="1:11" x14ac:dyDescent="0.25">
      <c r="A25" s="3" t="str">
        <f t="shared" ref="A25:A104" si="3">CONCATENATE("io_",C25,"_",D25)</f>
        <v>io_app_in2vpp-modbus_modbusread_count</v>
      </c>
      <c r="B25" s="3" t="str">
        <f>Components!$A38</f>
        <v>io_BT_ModbusReadRegisters_count</v>
      </c>
      <c r="C25" t="str">
        <f>A8</f>
        <v>app_in2vpp-modbus_modbusread</v>
      </c>
      <c r="D25" t="s">
        <v>30</v>
      </c>
      <c r="E25" t="str">
        <f>A25</f>
        <v>io_app_in2vpp-modbus_modbusread_count</v>
      </c>
      <c r="G25" t="s">
        <v>185</v>
      </c>
      <c r="H25" t="str">
        <f>A25</f>
        <v>io_app_in2vpp-modbus_modbusread_count</v>
      </c>
      <c r="I25">
        <v>1</v>
      </c>
      <c r="J25">
        <v>1</v>
      </c>
    </row>
    <row r="26" spans="1:11" x14ac:dyDescent="0.25">
      <c r="A26" s="3" t="str">
        <f t="shared" si="3"/>
        <v>io_app_in2vpp-modbus_modbusread_trigger</v>
      </c>
      <c r="B26" s="3" t="str">
        <f>Components!$A39</f>
        <v>io_BT_ModbusReadRegisters_trigger</v>
      </c>
      <c r="C26" t="str">
        <f>A8</f>
        <v>app_in2vpp-modbus_modbusread</v>
      </c>
      <c r="D26" t="s">
        <v>31</v>
      </c>
      <c r="E26" t="str">
        <f>A26</f>
        <v>io_app_in2vpp-modbus_modbusread_trigger</v>
      </c>
      <c r="G26" t="s">
        <v>184</v>
      </c>
      <c r="I26">
        <v>1</v>
      </c>
      <c r="J26">
        <v>1</v>
      </c>
    </row>
    <row r="27" spans="1:11" x14ac:dyDescent="0.25">
      <c r="A27" s="3" t="str">
        <f t="shared" si="3"/>
        <v>io_app_in2vpp-modbus_modbusread_readRegisters</v>
      </c>
      <c r="B27" s="3" t="str">
        <f>Components!$A40</f>
        <v>io_BT_ModbusReadRegisters_readRegisters</v>
      </c>
      <c r="C27" t="str">
        <f>A8</f>
        <v>app_in2vpp-modbus_modbusread</v>
      </c>
      <c r="D27" t="s">
        <v>32</v>
      </c>
      <c r="F27" t="str">
        <f>A27</f>
        <v>io_app_in2vpp-modbus_modbusread_readRegisters</v>
      </c>
      <c r="G27" t="s">
        <v>190</v>
      </c>
    </row>
    <row r="28" spans="1:11" x14ac:dyDescent="0.25">
      <c r="A28" s="3" t="str">
        <f t="shared" si="3"/>
        <v>io_app_in2vpp-modbus_modbus_unitID</v>
      </c>
      <c r="B28" s="3" t="str">
        <f>Components!$A41</f>
        <v>io_BT_ModbusTCP_unitID</v>
      </c>
      <c r="C28" t="str">
        <f>$A$9</f>
        <v>app_in2vpp-modbus_modbus</v>
      </c>
      <c r="D28" t="s">
        <v>33</v>
      </c>
      <c r="E28" t="str">
        <f>A28</f>
        <v>io_app_in2vpp-modbus_modbus_unitID</v>
      </c>
      <c r="G28" t="s">
        <v>185</v>
      </c>
      <c r="H28" t="str">
        <f t="shared" ref="H28:H34" si="4">A28</f>
        <v>io_app_in2vpp-modbus_modbus_unitID</v>
      </c>
      <c r="J28">
        <v>1</v>
      </c>
    </row>
    <row r="29" spans="1:11" x14ac:dyDescent="0.25">
      <c r="A29" s="3" t="str">
        <f t="shared" si="3"/>
        <v>io_app_in2vpp-modbus_modbus_host</v>
      </c>
      <c r="B29" s="3" t="str">
        <f>Components!$A43</f>
        <v>io_BT_ModbusTCP_host</v>
      </c>
      <c r="C29" t="str">
        <f t="shared" ref="C29:C40" si="5">$A$9</f>
        <v>app_in2vpp-modbus_modbus</v>
      </c>
      <c r="D29" t="s">
        <v>34</v>
      </c>
      <c r="E29" t="str">
        <f t="shared" ref="E29:E37" si="6">A29</f>
        <v>io_app_in2vpp-modbus_modbus_host</v>
      </c>
      <c r="G29" t="s">
        <v>186</v>
      </c>
      <c r="H29" t="str">
        <f t="shared" si="4"/>
        <v>io_app_in2vpp-modbus_modbus_host</v>
      </c>
      <c r="J29">
        <v>1</v>
      </c>
    </row>
    <row r="30" spans="1:11" x14ac:dyDescent="0.25">
      <c r="A30" s="3" t="str">
        <f t="shared" si="3"/>
        <v>io_app_in2vpp-modbus_modbus_port</v>
      </c>
      <c r="B30" s="3" t="str">
        <f>Components!$A44</f>
        <v>io_BT_ModbusTCP_port</v>
      </c>
      <c r="C30" t="str">
        <f t="shared" si="5"/>
        <v>app_in2vpp-modbus_modbus</v>
      </c>
      <c r="D30" t="s">
        <v>35</v>
      </c>
      <c r="E30" t="str">
        <f t="shared" si="6"/>
        <v>io_app_in2vpp-modbus_modbus_port</v>
      </c>
      <c r="G30" t="s">
        <v>185</v>
      </c>
      <c r="H30" t="str">
        <f t="shared" si="4"/>
        <v>io_app_in2vpp-modbus_modbus_port</v>
      </c>
      <c r="J30">
        <v>1</v>
      </c>
      <c r="K30" t="s">
        <v>49</v>
      </c>
    </row>
    <row r="31" spans="1:11" x14ac:dyDescent="0.25">
      <c r="A31" s="3" t="str">
        <f t="shared" si="3"/>
        <v>io_app_in2vpp-modbus_modbus_idleTimeout</v>
      </c>
      <c r="B31" s="3" t="str">
        <f>Components!$A49</f>
        <v>io_BT_ModbusTCP_idleTimeout</v>
      </c>
      <c r="C31" t="str">
        <f t="shared" si="5"/>
        <v>app_in2vpp-modbus_modbus</v>
      </c>
      <c r="D31" t="s">
        <v>40</v>
      </c>
      <c r="E31" t="str">
        <f t="shared" si="6"/>
        <v>io_app_in2vpp-modbus_modbus_idleTimeout</v>
      </c>
      <c r="G31" t="s">
        <v>185</v>
      </c>
      <c r="H31" t="str">
        <f t="shared" si="4"/>
        <v>io_app_in2vpp-modbus_modbus_idleTimeout</v>
      </c>
      <c r="J31">
        <v>1</v>
      </c>
    </row>
    <row r="32" spans="1:11" x14ac:dyDescent="0.25">
      <c r="A32" s="3" t="str">
        <f t="shared" si="3"/>
        <v>io_app_in2vpp-modbus_modbus_connectionTimeout</v>
      </c>
      <c r="B32" s="3" t="str">
        <f>Components!$A50</f>
        <v>io_BT_ModbusTCP_connectionTimeout</v>
      </c>
      <c r="C32" t="str">
        <f t="shared" si="5"/>
        <v>app_in2vpp-modbus_modbus</v>
      </c>
      <c r="D32" t="s">
        <v>41</v>
      </c>
      <c r="E32" t="str">
        <f t="shared" si="6"/>
        <v>io_app_in2vpp-modbus_modbus_connectionTimeout</v>
      </c>
      <c r="G32" t="s">
        <v>185</v>
      </c>
      <c r="H32" t="str">
        <f t="shared" si="4"/>
        <v>io_app_in2vpp-modbus_modbus_connectionTimeout</v>
      </c>
      <c r="J32">
        <v>1</v>
      </c>
    </row>
    <row r="33" spans="1:10" x14ac:dyDescent="0.25">
      <c r="A33" s="3" t="str">
        <f t="shared" si="3"/>
        <v>io_app_in2vpp-modbus_modbus_writeDelay</v>
      </c>
      <c r="B33" s="3" t="str">
        <f>Components!$A51</f>
        <v>io_BT_ModbusTCP_writeDelay</v>
      </c>
      <c r="C33" t="str">
        <f t="shared" si="5"/>
        <v>app_in2vpp-modbus_modbus</v>
      </c>
      <c r="D33" t="s">
        <v>42</v>
      </c>
      <c r="E33" t="str">
        <f t="shared" si="6"/>
        <v>io_app_in2vpp-modbus_modbus_writeDelay</v>
      </c>
      <c r="G33" t="s">
        <v>185</v>
      </c>
      <c r="H33" t="str">
        <f t="shared" si="4"/>
        <v>io_app_in2vpp-modbus_modbus_writeDelay</v>
      </c>
      <c r="J33">
        <v>1</v>
      </c>
    </row>
    <row r="34" spans="1:10" x14ac:dyDescent="0.25">
      <c r="A34" s="3" t="str">
        <f t="shared" si="3"/>
        <v>io_app_in2vpp-modbus_modbus_checkValidity</v>
      </c>
      <c r="B34" s="3" t="str">
        <f>Components!$A52</f>
        <v>io_BT_ModbusTCP_checkValidity</v>
      </c>
      <c r="C34" t="str">
        <f t="shared" si="5"/>
        <v>app_in2vpp-modbus_modbus</v>
      </c>
      <c r="D34" t="s">
        <v>43</v>
      </c>
      <c r="E34" t="str">
        <f t="shared" si="6"/>
        <v>io_app_in2vpp-modbus_modbus_checkValidity</v>
      </c>
      <c r="G34" t="s">
        <v>187</v>
      </c>
      <c r="H34" t="str">
        <f t="shared" si="4"/>
        <v>io_app_in2vpp-modbus_modbus_checkValidity</v>
      </c>
      <c r="J34">
        <v>1</v>
      </c>
    </row>
    <row r="35" spans="1:10" x14ac:dyDescent="0.25">
      <c r="A35" s="3" t="str">
        <f t="shared" si="3"/>
        <v>io_app_in2vpp-modbus_modbus_readRegisters</v>
      </c>
      <c r="B35" s="3" t="str">
        <f>Components!$A53</f>
        <v>io_BT_ModbusTCP_readRegisters</v>
      </c>
      <c r="C35" t="str">
        <f t="shared" si="5"/>
        <v>app_in2vpp-modbus_modbus</v>
      </c>
      <c r="D35" t="s">
        <v>32</v>
      </c>
      <c r="E35" t="str">
        <f t="shared" si="6"/>
        <v>io_app_in2vpp-modbus_modbus_readRegisters</v>
      </c>
      <c r="G35" t="s">
        <v>190</v>
      </c>
      <c r="J35">
        <v>1</v>
      </c>
    </row>
    <row r="36" spans="1:10" x14ac:dyDescent="0.25">
      <c r="A36" s="3" t="str">
        <f t="shared" si="3"/>
        <v>io_app_in2vpp-modbus_modbus_readCoils</v>
      </c>
      <c r="B36" s="3" t="str">
        <f>Components!$A54</f>
        <v>io_BT_ModbusTCP_readCoils</v>
      </c>
      <c r="C36" t="str">
        <f t="shared" si="5"/>
        <v>app_in2vpp-modbus_modbus</v>
      </c>
      <c r="D36" t="s">
        <v>44</v>
      </c>
      <c r="E36" t="str">
        <f t="shared" si="6"/>
        <v>io_app_in2vpp-modbus_modbus_readCoils</v>
      </c>
      <c r="G36" t="s">
        <v>190</v>
      </c>
      <c r="J36">
        <v>1</v>
      </c>
    </row>
    <row r="37" spans="1:10" x14ac:dyDescent="0.25">
      <c r="A37" s="3" t="str">
        <f t="shared" si="3"/>
        <v>io_app_in2vpp-modbus_modbus_writeCoils</v>
      </c>
      <c r="B37" s="3" t="str">
        <f>Components!$A55</f>
        <v>io_BT_ModbusTCP_writeCoils</v>
      </c>
      <c r="C37" t="str">
        <f t="shared" si="5"/>
        <v>app_in2vpp-modbus_modbus</v>
      </c>
      <c r="D37" t="s">
        <v>45</v>
      </c>
      <c r="E37" t="str">
        <f t="shared" si="6"/>
        <v>io_app_in2vpp-modbus_modbus_writeCoils</v>
      </c>
      <c r="G37" t="s">
        <v>189</v>
      </c>
      <c r="J37">
        <v>1</v>
      </c>
    </row>
    <row r="38" spans="1:10" x14ac:dyDescent="0.25">
      <c r="A38" s="3" t="str">
        <f t="shared" si="3"/>
        <v>io_app_in2vpp-modbus_modbus_registerValues</v>
      </c>
      <c r="B38" s="3" t="str">
        <f>Components!$A56</f>
        <v>io_BT_ModbusTCP_registerValues</v>
      </c>
      <c r="C38" t="str">
        <f t="shared" si="5"/>
        <v>app_in2vpp-modbus_modbus</v>
      </c>
      <c r="D38" t="s">
        <v>46</v>
      </c>
      <c r="F38" t="str">
        <f>A38</f>
        <v>io_app_in2vpp-modbus_modbus_registerValues</v>
      </c>
      <c r="G38" t="s">
        <v>188</v>
      </c>
    </row>
    <row r="39" spans="1:10" x14ac:dyDescent="0.25">
      <c r="A39" s="3" t="str">
        <f t="shared" si="3"/>
        <v>io_app_in2vpp-modbus_modbus_coilValues</v>
      </c>
      <c r="B39" s="3" t="str">
        <f>Components!$A57</f>
        <v>io_BT_ModbusTCP_coilValues</v>
      </c>
      <c r="C39" t="str">
        <f t="shared" si="5"/>
        <v>app_in2vpp-modbus_modbus</v>
      </c>
      <c r="D39" t="s">
        <v>47</v>
      </c>
      <c r="F39" t="str">
        <f t="shared" ref="F39:F40" si="7">A39</f>
        <v>io_app_in2vpp-modbus_modbus_coilValues</v>
      </c>
      <c r="G39" t="s">
        <v>189</v>
      </c>
    </row>
    <row r="40" spans="1:10" x14ac:dyDescent="0.25">
      <c r="A40" s="3" t="str">
        <f t="shared" si="3"/>
        <v>io_app_in2vpp-modbus_modbus_status</v>
      </c>
      <c r="B40" s="3" t="str">
        <f>Components!$A58</f>
        <v>io_BT_ModbusTCP_status</v>
      </c>
      <c r="C40" t="str">
        <f t="shared" si="5"/>
        <v>app_in2vpp-modbus_modbus</v>
      </c>
      <c r="D40" t="s">
        <v>48</v>
      </c>
      <c r="F40" t="str">
        <f t="shared" si="7"/>
        <v>io_app_in2vpp-modbus_modbus_status</v>
      </c>
      <c r="G40" t="s">
        <v>191</v>
      </c>
    </row>
    <row r="41" spans="1:10" x14ac:dyDescent="0.25">
      <c r="A41" s="3" t="str">
        <f t="shared" si="3"/>
        <v>io_app_in2vpp-modbus_hz_from</v>
      </c>
      <c r="B41" s="3" t="str">
        <f>Components!$A69</f>
        <v>io_BT_ModbusSMAAdapter_from</v>
      </c>
      <c r="C41" t="str">
        <f>$A$10</f>
        <v>app_in2vpp-modbus_hz</v>
      </c>
      <c r="D41" t="s">
        <v>29</v>
      </c>
      <c r="E41" t="str">
        <f t="shared" ref="E41:E44" si="8">A41</f>
        <v>io_app_in2vpp-modbus_hz_from</v>
      </c>
      <c r="G41" t="s">
        <v>185</v>
      </c>
      <c r="H41" t="str">
        <f t="shared" ref="H41:H43" si="9">A41</f>
        <v>io_app_in2vpp-modbus_hz_from</v>
      </c>
      <c r="J41">
        <v>1</v>
      </c>
    </row>
    <row r="42" spans="1:10" x14ac:dyDescent="0.25">
      <c r="A42" s="3" t="str">
        <f t="shared" si="3"/>
        <v>io_app_in2vpp-modbus_hz_type</v>
      </c>
      <c r="B42" s="3" t="str">
        <f>Components!$A70</f>
        <v>io_BT_ModbusSMAAdapter_type</v>
      </c>
      <c r="C42" t="str">
        <f t="shared" ref="C42:C48" si="10">$A$10</f>
        <v>app_in2vpp-modbus_hz</v>
      </c>
      <c r="D42" t="s">
        <v>50</v>
      </c>
      <c r="E42" t="str">
        <f t="shared" si="8"/>
        <v>io_app_in2vpp-modbus_hz_type</v>
      </c>
      <c r="G42" t="s">
        <v>186</v>
      </c>
      <c r="H42" t="str">
        <f t="shared" si="9"/>
        <v>io_app_in2vpp-modbus_hz_type</v>
      </c>
      <c r="J42">
        <v>1</v>
      </c>
    </row>
    <row r="43" spans="1:10" x14ac:dyDescent="0.25">
      <c r="A43" s="3" t="str">
        <f t="shared" si="3"/>
        <v>io_app_in2vpp-modbus_hz_format</v>
      </c>
      <c r="B43" s="3" t="str">
        <f>Components!$A71</f>
        <v>io_BT_ModbusSMAAdapter_format</v>
      </c>
      <c r="C43" t="str">
        <f t="shared" si="10"/>
        <v>app_in2vpp-modbus_hz</v>
      </c>
      <c r="D43" t="s">
        <v>51</v>
      </c>
      <c r="E43" t="str">
        <f t="shared" si="8"/>
        <v>io_app_in2vpp-modbus_hz_format</v>
      </c>
      <c r="G43" t="s">
        <v>186</v>
      </c>
      <c r="H43" t="str">
        <f t="shared" si="9"/>
        <v>io_app_in2vpp-modbus_hz_format</v>
      </c>
      <c r="J43">
        <v>1</v>
      </c>
    </row>
    <row r="44" spans="1:10" x14ac:dyDescent="0.25">
      <c r="A44" s="3" t="str">
        <f t="shared" si="3"/>
        <v>io_app_in2vpp-modbus_hz_registerValues</v>
      </c>
      <c r="B44" s="3" t="str">
        <f>Components!$A72</f>
        <v>io_BT_ModbusSMAAdapter_registerValues</v>
      </c>
      <c r="C44" t="str">
        <f t="shared" si="10"/>
        <v>app_in2vpp-modbus_hz</v>
      </c>
      <c r="D44" t="s">
        <v>46</v>
      </c>
      <c r="E44" t="str">
        <f t="shared" si="8"/>
        <v>io_app_in2vpp-modbus_hz_registerValues</v>
      </c>
      <c r="G44" t="s">
        <v>188</v>
      </c>
      <c r="J44">
        <v>1</v>
      </c>
    </row>
    <row r="45" spans="1:10" x14ac:dyDescent="0.25">
      <c r="A45" s="3" t="str">
        <f t="shared" si="3"/>
        <v>io_app_in2vpp-modbus_hz_intValue</v>
      </c>
      <c r="B45" s="3" t="str">
        <f>Components!$A73</f>
        <v>io_BT_ModbusSMAAdapter_intValue</v>
      </c>
      <c r="C45" t="str">
        <f t="shared" si="10"/>
        <v>app_in2vpp-modbus_hz</v>
      </c>
      <c r="D45" t="s">
        <v>52</v>
      </c>
      <c r="F45" t="str">
        <f t="shared" ref="F45:F48" si="11">A45</f>
        <v>io_app_in2vpp-modbus_hz_intValue</v>
      </c>
      <c r="G45" t="s">
        <v>185</v>
      </c>
    </row>
    <row r="46" spans="1:10" x14ac:dyDescent="0.25">
      <c r="A46" s="3" t="str">
        <f t="shared" si="3"/>
        <v>io_app_in2vpp-modbus_hz_longValue</v>
      </c>
      <c r="B46" s="3" t="str">
        <f>Components!$A74</f>
        <v>io_BT_ModbusSMAAdapter_longValue</v>
      </c>
      <c r="C46" t="str">
        <f t="shared" si="10"/>
        <v>app_in2vpp-modbus_hz</v>
      </c>
      <c r="D46" t="s">
        <v>53</v>
      </c>
      <c r="F46" t="str">
        <f t="shared" si="11"/>
        <v>io_app_in2vpp-modbus_hz_longValue</v>
      </c>
      <c r="G46" t="s">
        <v>193</v>
      </c>
    </row>
    <row r="47" spans="1:10" x14ac:dyDescent="0.25">
      <c r="A47" s="3" t="str">
        <f t="shared" si="3"/>
        <v>io_app_in2vpp-modbus_hz_floatValue</v>
      </c>
      <c r="B47" s="3" t="str">
        <f>Components!$A75</f>
        <v>io_BT_ModbusSMAAdapter_floatValue</v>
      </c>
      <c r="C47" t="str">
        <f t="shared" si="10"/>
        <v>app_in2vpp-modbus_hz</v>
      </c>
      <c r="D47" t="s">
        <v>54</v>
      </c>
      <c r="F47" t="str">
        <f t="shared" si="11"/>
        <v>io_app_in2vpp-modbus_hz_floatValue</v>
      </c>
      <c r="G47" t="s">
        <v>192</v>
      </c>
    </row>
    <row r="48" spans="1:10" x14ac:dyDescent="0.25">
      <c r="A48" s="3" t="str">
        <f t="shared" si="3"/>
        <v>io_app_in2vpp-modbus_hz_stringValue</v>
      </c>
      <c r="B48" s="3" t="str">
        <f>Components!$A76</f>
        <v>io_BT_ModbusSMAAdapter_stringValue</v>
      </c>
      <c r="C48" t="str">
        <f t="shared" si="10"/>
        <v>app_in2vpp-modbus_hz</v>
      </c>
      <c r="D48" t="s">
        <v>55</v>
      </c>
      <c r="F48" t="str">
        <f t="shared" si="11"/>
        <v>io_app_in2vpp-modbus_hz_stringValue</v>
      </c>
      <c r="G48" t="s">
        <v>186</v>
      </c>
    </row>
    <row r="49" spans="1:10" x14ac:dyDescent="0.25">
      <c r="A49" s="3" t="str">
        <f t="shared" ref="A49:A56" si="12">CONCATENATE("io_",C49,"_",D49)</f>
        <v>io_app_in2vpp-modbus_totw_from</v>
      </c>
      <c r="B49" s="3" t="str">
        <f>Components!$A69</f>
        <v>io_BT_ModbusSMAAdapter_from</v>
      </c>
      <c r="C49" t="str">
        <f>$A$11</f>
        <v>app_in2vpp-modbus_totw</v>
      </c>
      <c r="D49" t="s">
        <v>29</v>
      </c>
      <c r="E49" t="str">
        <f t="shared" ref="E49:E52" si="13">A49</f>
        <v>io_app_in2vpp-modbus_totw_from</v>
      </c>
      <c r="G49" t="s">
        <v>185</v>
      </c>
      <c r="H49" t="str">
        <f t="shared" ref="H49:H51" si="14">A49</f>
        <v>io_app_in2vpp-modbus_totw_from</v>
      </c>
      <c r="J49">
        <v>1</v>
      </c>
    </row>
    <row r="50" spans="1:10" x14ac:dyDescent="0.25">
      <c r="A50" s="3" t="str">
        <f t="shared" si="12"/>
        <v>io_app_in2vpp-modbus_totw_type</v>
      </c>
      <c r="B50" s="3" t="str">
        <f>Components!$A70</f>
        <v>io_BT_ModbusSMAAdapter_type</v>
      </c>
      <c r="C50" t="str">
        <f t="shared" ref="C50:C56" si="15">$A$11</f>
        <v>app_in2vpp-modbus_totw</v>
      </c>
      <c r="D50" t="s">
        <v>50</v>
      </c>
      <c r="E50" t="str">
        <f t="shared" si="13"/>
        <v>io_app_in2vpp-modbus_totw_type</v>
      </c>
      <c r="G50" t="s">
        <v>186</v>
      </c>
      <c r="H50" t="str">
        <f t="shared" si="14"/>
        <v>io_app_in2vpp-modbus_totw_type</v>
      </c>
      <c r="J50">
        <v>1</v>
      </c>
    </row>
    <row r="51" spans="1:10" x14ac:dyDescent="0.25">
      <c r="A51" s="3" t="str">
        <f t="shared" si="12"/>
        <v>io_app_in2vpp-modbus_totw_format</v>
      </c>
      <c r="B51" s="3" t="str">
        <f>Components!$A71</f>
        <v>io_BT_ModbusSMAAdapter_format</v>
      </c>
      <c r="C51" t="str">
        <f t="shared" si="15"/>
        <v>app_in2vpp-modbus_totw</v>
      </c>
      <c r="D51" t="s">
        <v>51</v>
      </c>
      <c r="E51" t="str">
        <f t="shared" si="13"/>
        <v>io_app_in2vpp-modbus_totw_format</v>
      </c>
      <c r="G51" t="s">
        <v>186</v>
      </c>
      <c r="H51" t="str">
        <f t="shared" si="14"/>
        <v>io_app_in2vpp-modbus_totw_format</v>
      </c>
      <c r="J51">
        <v>1</v>
      </c>
    </row>
    <row r="52" spans="1:10" x14ac:dyDescent="0.25">
      <c r="A52" s="3" t="str">
        <f t="shared" si="12"/>
        <v>io_app_in2vpp-modbus_totw_registerValues</v>
      </c>
      <c r="B52" s="3" t="str">
        <f>Components!$A72</f>
        <v>io_BT_ModbusSMAAdapter_registerValues</v>
      </c>
      <c r="C52" t="str">
        <f t="shared" si="15"/>
        <v>app_in2vpp-modbus_totw</v>
      </c>
      <c r="D52" t="s">
        <v>46</v>
      </c>
      <c r="E52" t="str">
        <f t="shared" si="13"/>
        <v>io_app_in2vpp-modbus_totw_registerValues</v>
      </c>
      <c r="G52" t="s">
        <v>188</v>
      </c>
      <c r="J52">
        <v>1</v>
      </c>
    </row>
    <row r="53" spans="1:10" x14ac:dyDescent="0.25">
      <c r="A53" s="3" t="str">
        <f t="shared" si="12"/>
        <v>io_app_in2vpp-modbus_totw_intValue</v>
      </c>
      <c r="B53" s="3" t="str">
        <f>Components!$A73</f>
        <v>io_BT_ModbusSMAAdapter_intValue</v>
      </c>
      <c r="C53" t="str">
        <f t="shared" si="15"/>
        <v>app_in2vpp-modbus_totw</v>
      </c>
      <c r="D53" t="s">
        <v>52</v>
      </c>
      <c r="F53" t="str">
        <f t="shared" ref="F53:F56" si="16">A53</f>
        <v>io_app_in2vpp-modbus_totw_intValue</v>
      </c>
      <c r="G53" t="s">
        <v>185</v>
      </c>
    </row>
    <row r="54" spans="1:10" x14ac:dyDescent="0.25">
      <c r="A54" s="3" t="str">
        <f t="shared" si="12"/>
        <v>io_app_in2vpp-modbus_totw_longValue</v>
      </c>
      <c r="B54" s="3" t="str">
        <f>Components!$A74</f>
        <v>io_BT_ModbusSMAAdapter_longValue</v>
      </c>
      <c r="C54" t="str">
        <f t="shared" si="15"/>
        <v>app_in2vpp-modbus_totw</v>
      </c>
      <c r="D54" t="s">
        <v>53</v>
      </c>
      <c r="F54" t="str">
        <f t="shared" si="16"/>
        <v>io_app_in2vpp-modbus_totw_longValue</v>
      </c>
      <c r="G54" t="s">
        <v>193</v>
      </c>
    </row>
    <row r="55" spans="1:10" x14ac:dyDescent="0.25">
      <c r="A55" s="3" t="str">
        <f t="shared" si="12"/>
        <v>io_app_in2vpp-modbus_totw_floatValue</v>
      </c>
      <c r="B55" s="3" t="str">
        <f>Components!$A75</f>
        <v>io_BT_ModbusSMAAdapter_floatValue</v>
      </c>
      <c r="C55" t="str">
        <f t="shared" si="15"/>
        <v>app_in2vpp-modbus_totw</v>
      </c>
      <c r="D55" t="s">
        <v>54</v>
      </c>
      <c r="F55" t="str">
        <f t="shared" si="16"/>
        <v>io_app_in2vpp-modbus_totw_floatValue</v>
      </c>
      <c r="G55" t="s">
        <v>192</v>
      </c>
    </row>
    <row r="56" spans="1:10" x14ac:dyDescent="0.25">
      <c r="A56" s="3" t="str">
        <f t="shared" si="12"/>
        <v>io_app_in2vpp-modbus_totw_stringValue</v>
      </c>
      <c r="B56" s="3" t="str">
        <f>Components!$A76</f>
        <v>io_BT_ModbusSMAAdapter_stringValue</v>
      </c>
      <c r="C56" t="str">
        <f t="shared" si="15"/>
        <v>app_in2vpp-modbus_totw</v>
      </c>
      <c r="D56" t="s">
        <v>55</v>
      </c>
      <c r="F56" t="str">
        <f t="shared" si="16"/>
        <v>io_app_in2vpp-modbus_totw_stringValue</v>
      </c>
      <c r="G56" t="s">
        <v>186</v>
      </c>
    </row>
    <row r="57" spans="1:10" x14ac:dyDescent="0.25">
      <c r="A57" s="3" t="str">
        <f t="shared" ref="A57:A102" si="17">CONCATENATE("io_",C57,"_",D57)</f>
        <v>io_app_in2vpp-modbus_totvar_from</v>
      </c>
      <c r="B57" s="3" t="str">
        <f>Components!$A69</f>
        <v>io_BT_ModbusSMAAdapter_from</v>
      </c>
      <c r="C57" t="str">
        <f>$A$12</f>
        <v>app_in2vpp-modbus_totvar</v>
      </c>
      <c r="D57" t="s">
        <v>29</v>
      </c>
      <c r="E57" t="str">
        <f t="shared" ref="E57:E60" si="18">A57</f>
        <v>io_app_in2vpp-modbus_totvar_from</v>
      </c>
      <c r="G57" t="s">
        <v>185</v>
      </c>
      <c r="H57" t="str">
        <f t="shared" ref="H57:H59" si="19">A57</f>
        <v>io_app_in2vpp-modbus_totvar_from</v>
      </c>
      <c r="J57">
        <v>1</v>
      </c>
    </row>
    <row r="58" spans="1:10" x14ac:dyDescent="0.25">
      <c r="A58" s="3" t="str">
        <f t="shared" si="17"/>
        <v>io_app_in2vpp-modbus_totvar_type</v>
      </c>
      <c r="B58" s="3" t="str">
        <f>Components!$A70</f>
        <v>io_BT_ModbusSMAAdapter_type</v>
      </c>
      <c r="C58" t="str">
        <f t="shared" ref="C58:C64" si="20">$A$12</f>
        <v>app_in2vpp-modbus_totvar</v>
      </c>
      <c r="D58" t="s">
        <v>50</v>
      </c>
      <c r="E58" t="str">
        <f t="shared" si="18"/>
        <v>io_app_in2vpp-modbus_totvar_type</v>
      </c>
      <c r="G58" t="s">
        <v>186</v>
      </c>
      <c r="H58" t="str">
        <f t="shared" si="19"/>
        <v>io_app_in2vpp-modbus_totvar_type</v>
      </c>
      <c r="J58">
        <v>1</v>
      </c>
    </row>
    <row r="59" spans="1:10" x14ac:dyDescent="0.25">
      <c r="A59" s="3" t="str">
        <f t="shared" si="17"/>
        <v>io_app_in2vpp-modbus_totvar_format</v>
      </c>
      <c r="B59" s="3" t="str">
        <f>Components!$A71</f>
        <v>io_BT_ModbusSMAAdapter_format</v>
      </c>
      <c r="C59" t="str">
        <f t="shared" si="20"/>
        <v>app_in2vpp-modbus_totvar</v>
      </c>
      <c r="D59" t="s">
        <v>51</v>
      </c>
      <c r="E59" t="str">
        <f t="shared" si="18"/>
        <v>io_app_in2vpp-modbus_totvar_format</v>
      </c>
      <c r="G59" t="s">
        <v>186</v>
      </c>
      <c r="H59" t="str">
        <f t="shared" si="19"/>
        <v>io_app_in2vpp-modbus_totvar_format</v>
      </c>
      <c r="J59">
        <v>1</v>
      </c>
    </row>
    <row r="60" spans="1:10" x14ac:dyDescent="0.25">
      <c r="A60" s="3" t="str">
        <f t="shared" si="17"/>
        <v>io_app_in2vpp-modbus_totvar_registerValues</v>
      </c>
      <c r="B60" s="3" t="str">
        <f>Components!$A72</f>
        <v>io_BT_ModbusSMAAdapter_registerValues</v>
      </c>
      <c r="C60" t="str">
        <f t="shared" si="20"/>
        <v>app_in2vpp-modbus_totvar</v>
      </c>
      <c r="D60" t="s">
        <v>46</v>
      </c>
      <c r="E60" t="str">
        <f t="shared" si="18"/>
        <v>io_app_in2vpp-modbus_totvar_registerValues</v>
      </c>
      <c r="G60" t="s">
        <v>188</v>
      </c>
      <c r="J60">
        <v>1</v>
      </c>
    </row>
    <row r="61" spans="1:10" x14ac:dyDescent="0.25">
      <c r="A61" s="3" t="str">
        <f t="shared" si="17"/>
        <v>io_app_in2vpp-modbus_totvar_intValue</v>
      </c>
      <c r="B61" s="3" t="str">
        <f>Components!$A73</f>
        <v>io_BT_ModbusSMAAdapter_intValue</v>
      </c>
      <c r="C61" t="str">
        <f t="shared" si="20"/>
        <v>app_in2vpp-modbus_totvar</v>
      </c>
      <c r="D61" t="s">
        <v>52</v>
      </c>
      <c r="F61" t="str">
        <f t="shared" ref="F61:F64" si="21">A61</f>
        <v>io_app_in2vpp-modbus_totvar_intValue</v>
      </c>
      <c r="G61" t="s">
        <v>185</v>
      </c>
    </row>
    <row r="62" spans="1:10" x14ac:dyDescent="0.25">
      <c r="A62" s="3" t="str">
        <f t="shared" si="17"/>
        <v>io_app_in2vpp-modbus_totvar_longValue</v>
      </c>
      <c r="B62" s="3" t="str">
        <f>Components!$A74</f>
        <v>io_BT_ModbusSMAAdapter_longValue</v>
      </c>
      <c r="C62" t="str">
        <f t="shared" si="20"/>
        <v>app_in2vpp-modbus_totvar</v>
      </c>
      <c r="D62" t="s">
        <v>53</v>
      </c>
      <c r="F62" t="str">
        <f t="shared" si="21"/>
        <v>io_app_in2vpp-modbus_totvar_longValue</v>
      </c>
      <c r="G62" t="s">
        <v>193</v>
      </c>
    </row>
    <row r="63" spans="1:10" x14ac:dyDescent="0.25">
      <c r="A63" s="3" t="str">
        <f t="shared" si="17"/>
        <v>io_app_in2vpp-modbus_totvar_floatValue</v>
      </c>
      <c r="B63" s="3" t="str">
        <f>Components!$A75</f>
        <v>io_BT_ModbusSMAAdapter_floatValue</v>
      </c>
      <c r="C63" t="str">
        <f t="shared" si="20"/>
        <v>app_in2vpp-modbus_totvar</v>
      </c>
      <c r="D63" t="s">
        <v>54</v>
      </c>
      <c r="F63" t="str">
        <f t="shared" si="21"/>
        <v>io_app_in2vpp-modbus_totvar_floatValue</v>
      </c>
      <c r="G63" t="s">
        <v>192</v>
      </c>
    </row>
    <row r="64" spans="1:10" x14ac:dyDescent="0.25">
      <c r="A64" s="3" t="str">
        <f t="shared" si="17"/>
        <v>io_app_in2vpp-modbus_totvar_stringValue</v>
      </c>
      <c r="B64" s="3" t="str">
        <f>Components!$A76</f>
        <v>io_BT_ModbusSMAAdapter_stringValue</v>
      </c>
      <c r="C64" t="str">
        <f t="shared" si="20"/>
        <v>app_in2vpp-modbus_totvar</v>
      </c>
      <c r="D64" t="s">
        <v>55</v>
      </c>
      <c r="F64" t="str">
        <f t="shared" si="21"/>
        <v>io_app_in2vpp-modbus_totvar_stringValue</v>
      </c>
      <c r="G64" t="s">
        <v>186</v>
      </c>
    </row>
    <row r="65" spans="1:11" x14ac:dyDescent="0.25">
      <c r="A65" s="3" t="str">
        <f t="shared" si="17"/>
        <v>io_app_in2vpp-modbus_xmpp_host</v>
      </c>
      <c r="B65" s="3" t="str">
        <f>Components!$A102</f>
        <v>io_BT_XMPPClient_host</v>
      </c>
      <c r="C65" t="str">
        <f>$A$13</f>
        <v>app_in2vpp-modbus_xmpp</v>
      </c>
      <c r="D65" s="2" t="s">
        <v>34</v>
      </c>
      <c r="E65" s="3" t="str">
        <f>A65</f>
        <v>io_app_in2vpp-modbus_xmpp_host</v>
      </c>
      <c r="F65" s="2"/>
      <c r="G65" s="2" t="s">
        <v>186</v>
      </c>
      <c r="H65" s="3" t="str">
        <f>A65</f>
        <v>io_app_in2vpp-modbus_xmpp_host</v>
      </c>
      <c r="I65" s="1"/>
      <c r="J65" s="1">
        <v>1</v>
      </c>
      <c r="K65" s="2" t="s">
        <v>141</v>
      </c>
    </row>
    <row r="66" spans="1:11" x14ac:dyDescent="0.25">
      <c r="A66" s="3" t="str">
        <f t="shared" si="17"/>
        <v>io_app_in2vpp-modbus_xmpp_port</v>
      </c>
      <c r="B66" s="3" t="str">
        <f>Components!$A103</f>
        <v>io_BT_XMPPClient_port</v>
      </c>
      <c r="C66" t="str">
        <f t="shared" ref="C66:C82" si="22">$A$13</f>
        <v>app_in2vpp-modbus_xmpp</v>
      </c>
      <c r="D66" s="2" t="s">
        <v>35</v>
      </c>
      <c r="E66" s="3" t="str">
        <f t="shared" ref="E66:E80" si="23">A66</f>
        <v>io_app_in2vpp-modbus_xmpp_port</v>
      </c>
      <c r="F66" s="2"/>
      <c r="G66" s="2" t="s">
        <v>185</v>
      </c>
      <c r="H66" s="3" t="str">
        <f t="shared" ref="H66:H80" si="24">A66</f>
        <v>io_app_in2vpp-modbus_xmpp_port</v>
      </c>
      <c r="I66" s="1"/>
      <c r="J66" s="1">
        <v>1</v>
      </c>
      <c r="K66" s="2" t="s">
        <v>142</v>
      </c>
    </row>
    <row r="67" spans="1:11" x14ac:dyDescent="0.25">
      <c r="A67" s="3" t="str">
        <f t="shared" si="17"/>
        <v>io_app_in2vpp-modbus_xmpp_service</v>
      </c>
      <c r="B67" s="3" t="str">
        <f>Components!$A104</f>
        <v>io_BT_XMPPClient_service</v>
      </c>
      <c r="C67" t="str">
        <f t="shared" si="22"/>
        <v>app_in2vpp-modbus_xmpp</v>
      </c>
      <c r="D67" s="2" t="s">
        <v>126</v>
      </c>
      <c r="E67" s="3" t="str">
        <f t="shared" si="23"/>
        <v>io_app_in2vpp-modbus_xmpp_service</v>
      </c>
      <c r="F67" s="2"/>
      <c r="G67" s="2" t="s">
        <v>186</v>
      </c>
      <c r="H67" s="3" t="str">
        <f t="shared" si="24"/>
        <v>io_app_in2vpp-modbus_xmpp_service</v>
      </c>
      <c r="I67" s="1"/>
      <c r="J67" s="1">
        <v>1</v>
      </c>
      <c r="K67" s="2"/>
    </row>
    <row r="68" spans="1:11" x14ac:dyDescent="0.25">
      <c r="A68" s="3" t="str">
        <f t="shared" si="17"/>
        <v>io_app_in2vpp-modbus_xmpp_resource</v>
      </c>
      <c r="B68" s="3" t="str">
        <f>Components!$A105</f>
        <v>io_BT_XMPPClient_resource</v>
      </c>
      <c r="C68" t="str">
        <f t="shared" si="22"/>
        <v>app_in2vpp-modbus_xmpp</v>
      </c>
      <c r="D68" s="2" t="s">
        <v>127</v>
      </c>
      <c r="E68" s="3" t="str">
        <f t="shared" si="23"/>
        <v>io_app_in2vpp-modbus_xmpp_resource</v>
      </c>
      <c r="F68" s="2"/>
      <c r="G68" s="2" t="s">
        <v>186</v>
      </c>
      <c r="H68" s="3" t="str">
        <f t="shared" si="24"/>
        <v>io_app_in2vpp-modbus_xmpp_resource</v>
      </c>
      <c r="I68" s="1"/>
      <c r="J68" s="1">
        <v>1</v>
      </c>
      <c r="K68" s="2" t="s">
        <v>143</v>
      </c>
    </row>
    <row r="69" spans="1:11" x14ac:dyDescent="0.25">
      <c r="A69" s="3" t="str">
        <f t="shared" si="17"/>
        <v>io_app_in2vpp-modbus_xmpp_compression</v>
      </c>
      <c r="B69" s="3" t="str">
        <f>Components!$A106</f>
        <v>io_BT_XMPPClient_compression</v>
      </c>
      <c r="C69" t="str">
        <f t="shared" si="22"/>
        <v>app_in2vpp-modbus_xmpp</v>
      </c>
      <c r="D69" s="2" t="s">
        <v>128</v>
      </c>
      <c r="E69" s="3" t="str">
        <f t="shared" si="23"/>
        <v>io_app_in2vpp-modbus_xmpp_compression</v>
      </c>
      <c r="F69" s="2"/>
      <c r="G69" s="2" t="s">
        <v>187</v>
      </c>
      <c r="H69" s="3" t="str">
        <f t="shared" si="24"/>
        <v>io_app_in2vpp-modbus_xmpp_compression</v>
      </c>
      <c r="I69" s="1"/>
      <c r="J69" s="1">
        <v>1</v>
      </c>
      <c r="K69" s="2" t="s">
        <v>144</v>
      </c>
    </row>
    <row r="70" spans="1:11" x14ac:dyDescent="0.25">
      <c r="A70" s="3" t="str">
        <f t="shared" si="17"/>
        <v>io_app_in2vpp-modbus_xmpp_debug</v>
      </c>
      <c r="B70" s="3" t="str">
        <f>Components!$A107</f>
        <v>io_BT_XMPPClient_debug</v>
      </c>
      <c r="C70" t="str">
        <f t="shared" si="22"/>
        <v>app_in2vpp-modbus_xmpp</v>
      </c>
      <c r="D70" s="2" t="s">
        <v>129</v>
      </c>
      <c r="E70" s="3" t="str">
        <f t="shared" si="23"/>
        <v>io_app_in2vpp-modbus_xmpp_debug</v>
      </c>
      <c r="F70" s="2"/>
      <c r="G70" s="2" t="s">
        <v>187</v>
      </c>
      <c r="H70" s="3" t="str">
        <f t="shared" si="24"/>
        <v>io_app_in2vpp-modbus_xmpp_debug</v>
      </c>
      <c r="I70" s="1"/>
      <c r="J70" s="1">
        <v>1</v>
      </c>
      <c r="K70" s="2" t="s">
        <v>145</v>
      </c>
    </row>
    <row r="71" spans="1:11" x14ac:dyDescent="0.25">
      <c r="A71" s="3" t="str">
        <f t="shared" si="17"/>
        <v>io_app_in2vpp-modbus_xmpp_securitymode</v>
      </c>
      <c r="B71" s="3" t="str">
        <f>Components!$A108</f>
        <v>io_BT_XMPPClient_securitymode</v>
      </c>
      <c r="C71" t="str">
        <f t="shared" si="22"/>
        <v>app_in2vpp-modbus_xmpp</v>
      </c>
      <c r="D71" s="2" t="s">
        <v>130</v>
      </c>
      <c r="E71" s="3" t="str">
        <f t="shared" si="23"/>
        <v>io_app_in2vpp-modbus_xmpp_securitymode</v>
      </c>
      <c r="F71" s="2"/>
      <c r="G71" s="2" t="s">
        <v>186</v>
      </c>
      <c r="H71" s="3" t="str">
        <f t="shared" si="24"/>
        <v>io_app_in2vpp-modbus_xmpp_securitymode</v>
      </c>
      <c r="I71" s="1"/>
      <c r="J71" s="1">
        <v>1</v>
      </c>
      <c r="K71" s="2" t="s">
        <v>146</v>
      </c>
    </row>
    <row r="72" spans="1:11" x14ac:dyDescent="0.25">
      <c r="A72" s="3" t="str">
        <f t="shared" si="17"/>
        <v>io_app_in2vpp-modbus_xmpp_trustallcerts</v>
      </c>
      <c r="B72" s="3" t="str">
        <f>Components!$A109</f>
        <v>io_BT_XMPPClient_trustallcerts</v>
      </c>
      <c r="C72" t="str">
        <f t="shared" si="22"/>
        <v>app_in2vpp-modbus_xmpp</v>
      </c>
      <c r="D72" s="2" t="s">
        <v>131</v>
      </c>
      <c r="E72" s="3" t="str">
        <f t="shared" si="23"/>
        <v>io_app_in2vpp-modbus_xmpp_trustallcerts</v>
      </c>
      <c r="F72" s="2"/>
      <c r="G72" s="2" t="s">
        <v>187</v>
      </c>
      <c r="H72" s="3" t="str">
        <f t="shared" si="24"/>
        <v>io_app_in2vpp-modbus_xmpp_trustallcerts</v>
      </c>
      <c r="I72" s="1"/>
      <c r="J72" s="1">
        <v>1</v>
      </c>
      <c r="K72" s="2" t="s">
        <v>145</v>
      </c>
    </row>
    <row r="73" spans="1:11" x14ac:dyDescent="0.25">
      <c r="A73" s="3" t="str">
        <f t="shared" si="17"/>
        <v>io_app_in2vpp-modbus_xmpp_trustcert</v>
      </c>
      <c r="B73" s="3" t="str">
        <f>Components!$A110</f>
        <v>io_BT_XMPPClient_trustcert</v>
      </c>
      <c r="C73" t="str">
        <f t="shared" si="22"/>
        <v>app_in2vpp-modbus_xmpp</v>
      </c>
      <c r="D73" s="2" t="s">
        <v>132</v>
      </c>
      <c r="E73" s="3" t="str">
        <f t="shared" si="23"/>
        <v>io_app_in2vpp-modbus_xmpp_trustcert</v>
      </c>
      <c r="F73" s="2"/>
      <c r="G73" s="2" t="s">
        <v>186</v>
      </c>
      <c r="H73" s="3" t="str">
        <f t="shared" si="24"/>
        <v>io_app_in2vpp-modbus_xmpp_trustcert</v>
      </c>
      <c r="I73" s="1"/>
      <c r="J73" s="1">
        <v>1</v>
      </c>
      <c r="K73" s="2" t="s">
        <v>144</v>
      </c>
    </row>
    <row r="74" spans="1:11" x14ac:dyDescent="0.25">
      <c r="A74" s="3" t="str">
        <f t="shared" si="17"/>
        <v>io_app_in2vpp-modbus_xmpp_allowallhostnames</v>
      </c>
      <c r="B74" s="3" t="str">
        <f>Components!$A111</f>
        <v>io_BT_XMPPClient_allowallhostnames</v>
      </c>
      <c r="C74" t="str">
        <f t="shared" si="22"/>
        <v>app_in2vpp-modbus_xmpp</v>
      </c>
      <c r="D74" s="2" t="s">
        <v>133</v>
      </c>
      <c r="E74" s="3" t="str">
        <f t="shared" si="23"/>
        <v>io_app_in2vpp-modbus_xmpp_allowallhostnames</v>
      </c>
      <c r="F74" s="2"/>
      <c r="G74" s="2" t="s">
        <v>187</v>
      </c>
      <c r="H74" s="3" t="str">
        <f t="shared" si="24"/>
        <v>io_app_in2vpp-modbus_xmpp_allowallhostnames</v>
      </c>
      <c r="I74" s="1"/>
      <c r="J74" s="1">
        <v>1</v>
      </c>
      <c r="K74" s="2" t="s">
        <v>145</v>
      </c>
    </row>
    <row r="75" spans="1:11" x14ac:dyDescent="0.25">
      <c r="A75" s="3" t="str">
        <f t="shared" si="17"/>
        <v>io_app_in2vpp-modbus_xmpp_createaccount</v>
      </c>
      <c r="B75" s="3" t="str">
        <f>Components!$A112</f>
        <v>io_BT_XMPPClient_createaccount</v>
      </c>
      <c r="C75" t="str">
        <f t="shared" si="22"/>
        <v>app_in2vpp-modbus_xmpp</v>
      </c>
      <c r="D75" s="2" t="s">
        <v>134</v>
      </c>
      <c r="E75" s="3" t="str">
        <f t="shared" si="23"/>
        <v>io_app_in2vpp-modbus_xmpp_createaccount</v>
      </c>
      <c r="F75" s="2"/>
      <c r="G75" s="2" t="s">
        <v>187</v>
      </c>
      <c r="H75" s="3" t="str">
        <f t="shared" si="24"/>
        <v>io_app_in2vpp-modbus_xmpp_createaccount</v>
      </c>
      <c r="I75" s="1"/>
      <c r="J75" s="1">
        <v>1</v>
      </c>
      <c r="K75" s="2" t="s">
        <v>145</v>
      </c>
    </row>
    <row r="76" spans="1:11" x14ac:dyDescent="0.25">
      <c r="A76" s="3" t="str">
        <f t="shared" si="17"/>
        <v>io_app_in2vpp-modbus_xmpp_retryinterval</v>
      </c>
      <c r="B76" s="3" t="str">
        <f>Components!$A113</f>
        <v>io_BT_XMPPClient_retryinterval</v>
      </c>
      <c r="C76" t="str">
        <f t="shared" si="22"/>
        <v>app_in2vpp-modbus_xmpp</v>
      </c>
      <c r="D76" s="2" t="s">
        <v>135</v>
      </c>
      <c r="E76" s="3" t="str">
        <f t="shared" si="23"/>
        <v>io_app_in2vpp-modbus_xmpp_retryinterval</v>
      </c>
      <c r="F76" s="2"/>
      <c r="G76" s="2" t="s">
        <v>185</v>
      </c>
      <c r="H76" s="3" t="str">
        <f t="shared" si="24"/>
        <v>io_app_in2vpp-modbus_xmpp_retryinterval</v>
      </c>
      <c r="I76" s="1"/>
      <c r="J76" s="1">
        <v>1</v>
      </c>
      <c r="K76" s="2" t="s">
        <v>147</v>
      </c>
    </row>
    <row r="77" spans="1:11" x14ac:dyDescent="0.25">
      <c r="A77" s="3" t="str">
        <f t="shared" si="17"/>
        <v>io_app_in2vpp-modbus_xmpp_reconnectafterclose</v>
      </c>
      <c r="B77" s="3" t="str">
        <f>Components!$A114</f>
        <v>io_BT_XMPPClient_reconnectafterclose</v>
      </c>
      <c r="C77" t="str">
        <f t="shared" si="22"/>
        <v>app_in2vpp-modbus_xmpp</v>
      </c>
      <c r="D77" s="2" t="s">
        <v>136</v>
      </c>
      <c r="E77" s="3" t="str">
        <f t="shared" si="23"/>
        <v>io_app_in2vpp-modbus_xmpp_reconnectafterclose</v>
      </c>
      <c r="F77" s="2"/>
      <c r="G77" s="2" t="s">
        <v>187</v>
      </c>
      <c r="H77" s="3" t="str">
        <f t="shared" si="24"/>
        <v>io_app_in2vpp-modbus_xmpp_reconnectafterclose</v>
      </c>
      <c r="I77" s="1"/>
      <c r="J77" s="1">
        <v>1</v>
      </c>
      <c r="K77" s="2" t="s">
        <v>144</v>
      </c>
    </row>
    <row r="78" spans="1:11" x14ac:dyDescent="0.25">
      <c r="A78" s="3" t="str">
        <f t="shared" si="17"/>
        <v>io_app_in2vpp-modbus_xmpp_pinginterval</v>
      </c>
      <c r="B78" s="3" t="str">
        <f>Components!$A115</f>
        <v>io_BT_XMPPClient_pinginterval</v>
      </c>
      <c r="C78" t="str">
        <f t="shared" si="22"/>
        <v>app_in2vpp-modbus_xmpp</v>
      </c>
      <c r="D78" s="2" t="s">
        <v>137</v>
      </c>
      <c r="E78" s="3" t="str">
        <f>A78</f>
        <v>io_app_in2vpp-modbus_xmpp_pinginterval</v>
      </c>
      <c r="F78" s="2"/>
      <c r="G78" s="2" t="s">
        <v>185</v>
      </c>
      <c r="H78" s="3" t="str">
        <f t="shared" si="24"/>
        <v>io_app_in2vpp-modbus_xmpp_pinginterval</v>
      </c>
      <c r="I78" s="1"/>
      <c r="J78" s="1">
        <v>1</v>
      </c>
      <c r="K78" s="2" t="s">
        <v>148</v>
      </c>
    </row>
    <row r="79" spans="1:11" x14ac:dyDescent="0.25">
      <c r="A79" s="3" t="str">
        <f t="shared" si="17"/>
        <v>io_app_in2vpp-modbus_xmpp_user</v>
      </c>
      <c r="B79" s="3" t="str">
        <f>Components!$A116</f>
        <v>io_BT_XMPPClient_user</v>
      </c>
      <c r="C79" t="str">
        <f t="shared" si="22"/>
        <v>app_in2vpp-modbus_xmpp</v>
      </c>
      <c r="D79" s="2" t="s">
        <v>138</v>
      </c>
      <c r="E79" s="3" t="str">
        <f t="shared" si="23"/>
        <v>io_app_in2vpp-modbus_xmpp_user</v>
      </c>
      <c r="F79" s="2"/>
      <c r="G79" s="2" t="s">
        <v>186</v>
      </c>
      <c r="H79" s="3" t="str">
        <f t="shared" si="24"/>
        <v>io_app_in2vpp-modbus_xmpp_user</v>
      </c>
      <c r="I79" s="1"/>
      <c r="J79" s="1">
        <v>1</v>
      </c>
    </row>
    <row r="80" spans="1:11" x14ac:dyDescent="0.25">
      <c r="A80" s="3" t="str">
        <f t="shared" si="17"/>
        <v>io_app_in2vpp-modbus_xmpp_password</v>
      </c>
      <c r="B80" s="3" t="str">
        <f>Components!$A117</f>
        <v>io_BT_XMPPClient_password</v>
      </c>
      <c r="C80" t="str">
        <f t="shared" si="22"/>
        <v>app_in2vpp-modbus_xmpp</v>
      </c>
      <c r="D80" s="2" t="s">
        <v>139</v>
      </c>
      <c r="E80" s="3" t="str">
        <f t="shared" si="23"/>
        <v>io_app_in2vpp-modbus_xmpp_password</v>
      </c>
      <c r="F80" s="2"/>
      <c r="G80" s="2" t="s">
        <v>186</v>
      </c>
      <c r="H80" s="3" t="str">
        <f t="shared" si="24"/>
        <v>io_app_in2vpp-modbus_xmpp_password</v>
      </c>
      <c r="I80" s="1"/>
      <c r="J80" s="1">
        <v>1</v>
      </c>
    </row>
    <row r="81" spans="1:10" x14ac:dyDescent="0.25">
      <c r="A81" s="3" t="str">
        <f t="shared" si="17"/>
        <v>io_app_in2vpp-modbus_xmpp_connection</v>
      </c>
      <c r="B81" s="3" t="str">
        <f>Components!$A118</f>
        <v>io_BT_XMPPClient_connection</v>
      </c>
      <c r="C81" t="str">
        <f t="shared" si="22"/>
        <v>app_in2vpp-modbus_xmpp</v>
      </c>
      <c r="D81" s="2" t="s">
        <v>119</v>
      </c>
      <c r="E81" s="3"/>
      <c r="F81" s="3" t="str">
        <f>A81</f>
        <v>io_app_in2vpp-modbus_xmpp_connection</v>
      </c>
      <c r="G81" s="2" t="s">
        <v>194</v>
      </c>
      <c r="H81" s="2"/>
      <c r="I81" s="1"/>
      <c r="J81" s="2"/>
    </row>
    <row r="82" spans="1:10" x14ac:dyDescent="0.25">
      <c r="A82" s="3" t="str">
        <f t="shared" si="17"/>
        <v>io_app_in2vpp-modbus_xmpp_connected</v>
      </c>
      <c r="B82" s="3" t="str">
        <f>Components!$A119</f>
        <v>io_BT_XMPPClient_connected</v>
      </c>
      <c r="C82" t="str">
        <f t="shared" si="22"/>
        <v>app_in2vpp-modbus_xmpp</v>
      </c>
      <c r="D82" s="2" t="s">
        <v>140</v>
      </c>
      <c r="E82" s="3"/>
      <c r="F82" s="3" t="str">
        <f>A82</f>
        <v>io_app_in2vpp-modbus_xmpp_connected</v>
      </c>
      <c r="G82" s="2" t="s">
        <v>187</v>
      </c>
      <c r="H82" s="2"/>
      <c r="I82" s="1"/>
      <c r="J82" s="2"/>
    </row>
    <row r="83" spans="1:10" x14ac:dyDescent="0.25">
      <c r="A83" s="3" t="str">
        <f t="shared" si="17"/>
        <v>io_app_in2vpp-modbus_IN2VPP_iedname</v>
      </c>
      <c r="B83" s="3" t="str">
        <f>Components!A86</f>
        <v>io_BT_Iec61850IED_iedname</v>
      </c>
      <c r="C83" t="str">
        <f>$A$14</f>
        <v>app_in2vpp-modbus_IN2VPP</v>
      </c>
      <c r="D83" s="2" t="s">
        <v>117</v>
      </c>
      <c r="E83" s="3"/>
      <c r="F83" s="3" t="str">
        <f>A83</f>
        <v>io_app_in2vpp-modbus_IN2VPP_iedname</v>
      </c>
      <c r="G83" s="2" t="s">
        <v>186</v>
      </c>
      <c r="H83" s="2"/>
      <c r="I83" s="1"/>
      <c r="J83" s="1">
        <v>1</v>
      </c>
    </row>
    <row r="84" spans="1:10" x14ac:dyDescent="0.25">
      <c r="A84" s="3" t="str">
        <f t="shared" si="17"/>
        <v>io_app_in2vpp-modbus_IN2VPP_model</v>
      </c>
      <c r="B84" s="3" t="str">
        <f>Components!A87</f>
        <v>io_BT_Iec61850IED_model</v>
      </c>
      <c r="C84" t="str">
        <f>$A$14</f>
        <v>app_in2vpp-modbus_IN2VPP</v>
      </c>
      <c r="D84" s="2" t="s">
        <v>118</v>
      </c>
      <c r="E84" s="3" t="str">
        <f t="shared" ref="E84:E102" si="25">A84</f>
        <v>io_app_in2vpp-modbus_IN2VPP_model</v>
      </c>
      <c r="F84" s="3"/>
      <c r="G84" s="2" t="s">
        <v>186</v>
      </c>
      <c r="H84" s="3" t="str">
        <f t="shared" ref="H84" si="26">A84</f>
        <v>io_app_in2vpp-modbus_IN2VPP_model</v>
      </c>
      <c r="I84" s="1"/>
      <c r="J84" s="1">
        <v>1</v>
      </c>
    </row>
    <row r="85" spans="1:10" x14ac:dyDescent="0.25">
      <c r="A85" s="3" t="str">
        <f t="shared" si="17"/>
        <v>io_app_in2vpp-modbus_server_iedname</v>
      </c>
      <c r="B85" s="3" t="str">
        <f>Components!A88</f>
        <v>io_BT_Iec61850IEDServer_iedname</v>
      </c>
      <c r="C85" t="str">
        <f>$A$15</f>
        <v>app_in2vpp-modbus_server</v>
      </c>
      <c r="D85" s="2" t="s">
        <v>117</v>
      </c>
      <c r="E85" s="3" t="str">
        <f t="shared" si="25"/>
        <v>io_app_in2vpp-modbus_server_iedname</v>
      </c>
      <c r="F85" s="3"/>
      <c r="G85" s="2" t="s">
        <v>186</v>
      </c>
      <c r="H85" s="2"/>
      <c r="I85" s="1"/>
      <c r="J85" s="1">
        <v>1</v>
      </c>
    </row>
    <row r="86" spans="1:10" x14ac:dyDescent="0.25">
      <c r="A86" s="3" t="str">
        <f t="shared" si="17"/>
        <v>io_app_in2vpp-modbus_server_connection</v>
      </c>
      <c r="B86" s="3" t="str">
        <f>Components!A89</f>
        <v>io_BT_Iec61850IEDServer_connection</v>
      </c>
      <c r="C86" t="str">
        <f t="shared" ref="C86:C89" si="27">$A$15</f>
        <v>app_in2vpp-modbus_server</v>
      </c>
      <c r="D86" s="2" t="s">
        <v>119</v>
      </c>
      <c r="E86" s="3" t="str">
        <f t="shared" si="25"/>
        <v>io_app_in2vpp-modbus_server_connection</v>
      </c>
      <c r="F86" s="3"/>
      <c r="G86" s="2" t="s">
        <v>194</v>
      </c>
      <c r="H86" s="2"/>
      <c r="I86" s="1"/>
      <c r="J86" s="1">
        <v>1</v>
      </c>
    </row>
    <row r="87" spans="1:10" x14ac:dyDescent="0.25">
      <c r="A87" s="3" t="str">
        <f t="shared" si="17"/>
        <v>io_app_in2vpp-modbus_server_mode</v>
      </c>
      <c r="B87" s="3" t="str">
        <f>Components!A90</f>
        <v>io_BT_Iec61850IEDServer_mode</v>
      </c>
      <c r="C87" t="str">
        <f t="shared" si="27"/>
        <v>app_in2vpp-modbus_server</v>
      </c>
      <c r="D87" s="2" t="s">
        <v>38</v>
      </c>
      <c r="E87" s="3" t="str">
        <f t="shared" si="25"/>
        <v>io_app_in2vpp-modbus_server_mode</v>
      </c>
      <c r="F87" s="3"/>
      <c r="G87" s="2" t="s">
        <v>186</v>
      </c>
      <c r="H87" s="3" t="str">
        <f t="shared" ref="H87:H88" si="28">A87</f>
        <v>io_app_in2vpp-modbus_server_mode</v>
      </c>
      <c r="I87" s="1"/>
      <c r="J87" s="1">
        <v>1</v>
      </c>
    </row>
    <row r="88" spans="1:10" x14ac:dyDescent="0.25">
      <c r="A88" s="3" t="str">
        <f t="shared" si="17"/>
        <v>io_app_in2vpp-modbus_server_port</v>
      </c>
      <c r="B88" s="3" t="str">
        <f>Components!A91</f>
        <v>io_BT_Iec61850IEDServer_port</v>
      </c>
      <c r="C88" t="str">
        <f t="shared" si="27"/>
        <v>app_in2vpp-modbus_server</v>
      </c>
      <c r="D88" s="2" t="s">
        <v>35</v>
      </c>
      <c r="E88" s="3" t="str">
        <f t="shared" si="25"/>
        <v>io_app_in2vpp-modbus_server_port</v>
      </c>
      <c r="F88" s="3"/>
      <c r="G88" s="2" t="s">
        <v>185</v>
      </c>
      <c r="H88" s="3" t="str">
        <f t="shared" si="28"/>
        <v>io_app_in2vpp-modbus_server_port</v>
      </c>
      <c r="I88" s="1"/>
      <c r="J88" s="1">
        <v>1</v>
      </c>
    </row>
    <row r="89" spans="1:10" x14ac:dyDescent="0.25">
      <c r="A89" s="3" t="str">
        <f t="shared" si="17"/>
        <v>io_app_in2vpp-modbus_server_serverStarted</v>
      </c>
      <c r="B89" s="3" t="str">
        <f>Components!A92</f>
        <v>io_BT_Iec61850IEDServer_serverStarted</v>
      </c>
      <c r="C89" t="str">
        <f t="shared" si="27"/>
        <v>app_in2vpp-modbus_server</v>
      </c>
      <c r="D89" s="2" t="s">
        <v>120</v>
      </c>
      <c r="F89" s="3" t="str">
        <f>A89</f>
        <v>io_app_in2vpp-modbus_server_serverStarted</v>
      </c>
      <c r="G89" s="2" t="s">
        <v>184</v>
      </c>
    </row>
    <row r="90" spans="1:10" x14ac:dyDescent="0.25">
      <c r="A90" s="3" t="str">
        <f t="shared" si="17"/>
        <v>io_app_in2vpp-modbus_node_iedname</v>
      </c>
      <c r="B90" s="3" t="str">
        <f>Components!A93</f>
        <v>io_BT_Iec61850LD_iedname</v>
      </c>
      <c r="C90" t="str">
        <f>$A$16</f>
        <v>app_in2vpp-modbus_node</v>
      </c>
      <c r="D90" s="2" t="s">
        <v>117</v>
      </c>
      <c r="E90" s="3" t="str">
        <f t="shared" si="25"/>
        <v>io_app_in2vpp-modbus_node_iedname</v>
      </c>
      <c r="G90" s="2" t="s">
        <v>186</v>
      </c>
      <c r="J90" s="1">
        <v>1</v>
      </c>
    </row>
    <row r="91" spans="1:10" x14ac:dyDescent="0.25">
      <c r="A91" s="3" t="str">
        <f t="shared" si="17"/>
        <v>io_app_in2vpp-modbus_node_serverStarted</v>
      </c>
      <c r="B91" s="3" t="str">
        <f>Components!A94</f>
        <v>io_BT_Iec61850LD_serverStarted</v>
      </c>
      <c r="C91" t="str">
        <f>$A$16</f>
        <v>app_in2vpp-modbus_node</v>
      </c>
      <c r="D91" s="2" t="s">
        <v>120</v>
      </c>
      <c r="E91" s="3" t="str">
        <f t="shared" si="25"/>
        <v>io_app_in2vpp-modbus_node_serverStarted</v>
      </c>
      <c r="G91" s="2" t="s">
        <v>184</v>
      </c>
      <c r="J91" s="1">
        <v>1</v>
      </c>
    </row>
    <row r="92" spans="1:10" x14ac:dyDescent="0.25">
      <c r="A92" s="3" t="str">
        <f t="shared" si="17"/>
        <v>io_app_in2vpp-modbus_node_ld</v>
      </c>
      <c r="B92" s="3" t="str">
        <f>Components!A95</f>
        <v>io_BT_Iec61850LD_ld</v>
      </c>
      <c r="C92" t="str">
        <f t="shared" ref="C92:C93" si="29">$A$16</f>
        <v>app_in2vpp-modbus_node</v>
      </c>
      <c r="D92" s="2" t="s">
        <v>121</v>
      </c>
      <c r="E92" s="3" t="str">
        <f t="shared" si="25"/>
        <v>io_app_in2vpp-modbus_node_ld</v>
      </c>
      <c r="G92" s="2" t="s">
        <v>186</v>
      </c>
      <c r="H92" s="3" t="str">
        <f t="shared" ref="H92" si="30">A92</f>
        <v>io_app_in2vpp-modbus_node_ld</v>
      </c>
      <c r="J92" s="1">
        <v>1</v>
      </c>
    </row>
    <row r="93" spans="1:10" x14ac:dyDescent="0.25">
      <c r="A93" s="3" t="str">
        <f t="shared" si="17"/>
        <v>io_app_in2vpp-modbus_node_ldname</v>
      </c>
      <c r="B93" s="3" t="str">
        <f>Components!A96</f>
        <v>io_BT_Iec61850LD_ldname</v>
      </c>
      <c r="C93" t="str">
        <f t="shared" si="29"/>
        <v>app_in2vpp-modbus_node</v>
      </c>
      <c r="D93" s="2" t="s">
        <v>122</v>
      </c>
      <c r="F93" s="3" t="str">
        <f>A93</f>
        <v>io_app_in2vpp-modbus_node_ldname</v>
      </c>
      <c r="G93" s="2" t="s">
        <v>186</v>
      </c>
    </row>
    <row r="94" spans="1:10" x14ac:dyDescent="0.25">
      <c r="A94" s="3" t="str">
        <f t="shared" si="17"/>
        <v>io_app_in2vpp-modbus_mmxu1_ldname</v>
      </c>
      <c r="B94" s="3" t="str">
        <f>Components!A97</f>
        <v>io_BT_Iec61850LN_ldname</v>
      </c>
      <c r="C94" t="str">
        <f>$A$17</f>
        <v>app_in2vpp-modbus_mmxu1</v>
      </c>
      <c r="D94" s="2" t="s">
        <v>122</v>
      </c>
      <c r="E94" s="3" t="str">
        <f t="shared" si="25"/>
        <v>io_app_in2vpp-modbus_mmxu1_ldname</v>
      </c>
      <c r="G94" s="2" t="s">
        <v>186</v>
      </c>
      <c r="J94" s="1">
        <v>1</v>
      </c>
    </row>
    <row r="95" spans="1:10" x14ac:dyDescent="0.25">
      <c r="A95" s="3" t="str">
        <f t="shared" si="17"/>
        <v>io_app_in2vpp-modbus_mmxu1_ln</v>
      </c>
      <c r="B95" s="3" t="str">
        <f>Components!A98</f>
        <v>io_BT_Iec61850LN_ln</v>
      </c>
      <c r="C95" t="str">
        <f>$A$17</f>
        <v>app_in2vpp-modbus_mmxu1</v>
      </c>
      <c r="D95" s="2" t="s">
        <v>123</v>
      </c>
      <c r="E95" s="3" t="str">
        <f t="shared" si="25"/>
        <v>io_app_in2vpp-modbus_mmxu1_ln</v>
      </c>
      <c r="G95" s="2" t="s">
        <v>186</v>
      </c>
      <c r="H95" s="3" t="str">
        <f t="shared" ref="H95" si="31">A95</f>
        <v>io_app_in2vpp-modbus_mmxu1_ln</v>
      </c>
      <c r="J95" s="1">
        <v>1</v>
      </c>
    </row>
    <row r="96" spans="1:10" x14ac:dyDescent="0.25">
      <c r="A96" s="3" t="str">
        <f t="shared" si="17"/>
        <v>io_app_in2vpp-modbus_mmxu1_lnname</v>
      </c>
      <c r="B96" s="3" t="str">
        <f>Components!A99</f>
        <v>io_BT_Iec61850LN_lnname</v>
      </c>
      <c r="C96" t="str">
        <f>$A$17</f>
        <v>app_in2vpp-modbus_mmxu1</v>
      </c>
      <c r="D96" s="2" t="s">
        <v>56</v>
      </c>
      <c r="F96" s="3" t="str">
        <f>A96</f>
        <v>io_app_in2vpp-modbus_mmxu1_lnname</v>
      </c>
      <c r="G96" s="2" t="s">
        <v>186</v>
      </c>
    </row>
    <row r="97" spans="1:10" x14ac:dyDescent="0.25">
      <c r="A97" s="3" t="str">
        <f t="shared" si="17"/>
        <v>io_app_in2vpp-modbus_mmxu1_hz_lnname</v>
      </c>
      <c r="B97" s="3" t="str">
        <f>Components!A100</f>
        <v>io_BT_Iec61850MV_lnname</v>
      </c>
      <c r="C97" t="str">
        <f>$A$18</f>
        <v>app_in2vpp-modbus_mmxu1_hz</v>
      </c>
      <c r="D97" s="2" t="s">
        <v>56</v>
      </c>
      <c r="E97" s="3" t="str">
        <f t="shared" si="25"/>
        <v>io_app_in2vpp-modbus_mmxu1_hz_lnname</v>
      </c>
      <c r="G97" s="2" t="s">
        <v>186</v>
      </c>
      <c r="J97" s="1">
        <v>1</v>
      </c>
    </row>
    <row r="98" spans="1:10" x14ac:dyDescent="0.25">
      <c r="A98" s="3" t="str">
        <f t="shared" si="17"/>
        <v>io_app_in2vpp-modbus_mmxu1_hz_mag</v>
      </c>
      <c r="B98" s="3" t="str">
        <f>Components!A101</f>
        <v>io_BT_Iec61850MV_mag</v>
      </c>
      <c r="C98" t="str">
        <f>$A$18</f>
        <v>app_in2vpp-modbus_mmxu1_hz</v>
      </c>
      <c r="D98" s="2" t="s">
        <v>57</v>
      </c>
      <c r="E98" s="3" t="str">
        <f t="shared" si="25"/>
        <v>io_app_in2vpp-modbus_mmxu1_hz_mag</v>
      </c>
      <c r="G98" s="2" t="s">
        <v>192</v>
      </c>
      <c r="J98" s="1">
        <v>1</v>
      </c>
    </row>
    <row r="99" spans="1:10" x14ac:dyDescent="0.25">
      <c r="A99" s="3" t="str">
        <f t="shared" si="17"/>
        <v>io_app_in2vpp-modbus_mmxu1_totw_lnname</v>
      </c>
      <c r="B99" s="3" t="str">
        <f>Components!A100</f>
        <v>io_BT_Iec61850MV_lnname</v>
      </c>
      <c r="C99" t="str">
        <f>$A$19</f>
        <v>app_in2vpp-modbus_mmxu1_totw</v>
      </c>
      <c r="D99" s="2" t="s">
        <v>56</v>
      </c>
      <c r="E99" s="3" t="str">
        <f t="shared" si="25"/>
        <v>io_app_in2vpp-modbus_mmxu1_totw_lnname</v>
      </c>
      <c r="G99" s="2" t="s">
        <v>186</v>
      </c>
      <c r="J99" s="1">
        <v>1</v>
      </c>
    </row>
    <row r="100" spans="1:10" x14ac:dyDescent="0.25">
      <c r="A100" s="3" t="str">
        <f t="shared" si="17"/>
        <v>io_app_in2vpp-modbus_mmxu1_totw_mag</v>
      </c>
      <c r="B100" s="3" t="str">
        <f>Components!A101</f>
        <v>io_BT_Iec61850MV_mag</v>
      </c>
      <c r="C100" t="str">
        <f>$A$19</f>
        <v>app_in2vpp-modbus_mmxu1_totw</v>
      </c>
      <c r="D100" s="2" t="s">
        <v>57</v>
      </c>
      <c r="E100" s="3" t="str">
        <f t="shared" si="25"/>
        <v>io_app_in2vpp-modbus_mmxu1_totw_mag</v>
      </c>
      <c r="G100" s="2" t="s">
        <v>192</v>
      </c>
      <c r="J100" s="1">
        <v>1</v>
      </c>
    </row>
    <row r="101" spans="1:10" x14ac:dyDescent="0.25">
      <c r="A101" s="3" t="str">
        <f t="shared" si="17"/>
        <v>io_app_in2vpp-modbus_mmxu1_totvar_lnname</v>
      </c>
      <c r="B101" s="3" t="str">
        <f>Components!A100</f>
        <v>io_BT_Iec61850MV_lnname</v>
      </c>
      <c r="C101" t="str">
        <f>$A$20</f>
        <v>app_in2vpp-modbus_mmxu1_totvar</v>
      </c>
      <c r="D101" s="2" t="s">
        <v>56</v>
      </c>
      <c r="E101" s="3" t="str">
        <f t="shared" si="25"/>
        <v>io_app_in2vpp-modbus_mmxu1_totvar_lnname</v>
      </c>
      <c r="G101" s="2" t="s">
        <v>186</v>
      </c>
      <c r="J101" s="1">
        <v>1</v>
      </c>
    </row>
    <row r="102" spans="1:10" x14ac:dyDescent="0.25">
      <c r="A102" s="3" t="str">
        <f t="shared" si="17"/>
        <v>io_app_in2vpp-modbus_mmxu1_totvar_mag</v>
      </c>
      <c r="B102" s="3" t="str">
        <f>Components!A101</f>
        <v>io_BT_Iec61850MV_mag</v>
      </c>
      <c r="C102" t="str">
        <f>$A$20</f>
        <v>app_in2vpp-modbus_mmxu1_totvar</v>
      </c>
      <c r="D102" s="2" t="s">
        <v>57</v>
      </c>
      <c r="E102" s="3" t="str">
        <f t="shared" si="25"/>
        <v>io_app_in2vpp-modbus_mmxu1_totvar_mag</v>
      </c>
      <c r="G102" s="2" t="s">
        <v>192</v>
      </c>
      <c r="J102" s="1">
        <v>1</v>
      </c>
    </row>
    <row r="103" spans="1:10" x14ac:dyDescent="0.25">
      <c r="A103" s="3" t="str">
        <f t="shared" si="3"/>
        <v>io_app_in2vpp-modbus_modbuspoll_repeat</v>
      </c>
      <c r="B103" s="3" t="str">
        <f>Components!$A80</f>
        <v>io_BT_CyclicTimer_repeat</v>
      </c>
      <c r="C103" t="str">
        <f>A7</f>
        <v>app_in2vpp-modbus_modbuspoll</v>
      </c>
      <c r="D103" t="s">
        <v>59</v>
      </c>
      <c r="E103" t="str">
        <f t="shared" ref="E103" si="32">A103</f>
        <v>io_app_in2vpp-modbus_modbuspoll_repeat</v>
      </c>
      <c r="G103" t="s">
        <v>185</v>
      </c>
      <c r="H103" s="3" t="str">
        <f t="shared" ref="H103" si="33">A103</f>
        <v>io_app_in2vpp-modbus_modbuspoll_repeat</v>
      </c>
      <c r="J103">
        <v>1</v>
      </c>
    </row>
    <row r="104" spans="1:10" x14ac:dyDescent="0.25">
      <c r="A104" s="3" t="str">
        <f t="shared" si="3"/>
        <v>io_app_in2vpp-modbus_modbuspoll_event</v>
      </c>
      <c r="B104" s="3" t="str">
        <f>Components!$A81</f>
        <v>io_BT_CyclicTimer_event</v>
      </c>
      <c r="C104" t="str">
        <f>A7</f>
        <v>app_in2vpp-modbus_modbuspoll</v>
      </c>
      <c r="D104" t="s">
        <v>60</v>
      </c>
      <c r="F104" t="str">
        <f>A104</f>
        <v>io_app_in2vpp-modbus_modbuspoll_event</v>
      </c>
      <c r="G104" t="s">
        <v>184</v>
      </c>
    </row>
    <row r="106" spans="1:10" s="5" customFormat="1" x14ac:dyDescent="0.25">
      <c r="A106" s="4" t="s">
        <v>70</v>
      </c>
      <c r="B106" s="5" t="s">
        <v>74</v>
      </c>
      <c r="C106" s="4" t="s">
        <v>75</v>
      </c>
      <c r="D106" s="4" t="s">
        <v>76</v>
      </c>
      <c r="H106" s="11"/>
    </row>
    <row r="107" spans="1:10" s="5" customFormat="1" x14ac:dyDescent="0.25">
      <c r="A107" s="4" t="s">
        <v>72</v>
      </c>
      <c r="B107" s="5" t="s">
        <v>10</v>
      </c>
      <c r="C107" s="4" t="s">
        <v>14</v>
      </c>
      <c r="D107" s="4" t="s">
        <v>14</v>
      </c>
      <c r="H107" s="11"/>
    </row>
    <row r="108" spans="1:10" x14ac:dyDescent="0.25">
      <c r="A108" t="s">
        <v>73</v>
      </c>
      <c r="B108" t="str">
        <f>$A$3</f>
        <v>app_in2vpp-modbus</v>
      </c>
      <c r="C108" t="str">
        <f>$A$104</f>
        <v>io_app_in2vpp-modbus_modbuspoll_event</v>
      </c>
      <c r="D108" t="str">
        <f>$A$26</f>
        <v>io_app_in2vpp-modbus_modbusread_trigger</v>
      </c>
    </row>
    <row r="109" spans="1:10" x14ac:dyDescent="0.25">
      <c r="A109" t="s">
        <v>73</v>
      </c>
      <c r="B109" t="str">
        <f t="shared" ref="B109:B122" si="34">$A$3</f>
        <v>app_in2vpp-modbus</v>
      </c>
      <c r="C109" t="str">
        <f>$A$27</f>
        <v>io_app_in2vpp-modbus_modbusread_readRegisters</v>
      </c>
      <c r="D109" t="str">
        <f>$A$35</f>
        <v>io_app_in2vpp-modbus_modbus_readRegisters</v>
      </c>
    </row>
    <row r="110" spans="1:10" x14ac:dyDescent="0.25">
      <c r="A110" t="s">
        <v>73</v>
      </c>
      <c r="B110" t="str">
        <f t="shared" si="34"/>
        <v>app_in2vpp-modbus</v>
      </c>
      <c r="C110" t="str">
        <f>$A$38</f>
        <v>io_app_in2vpp-modbus_modbus_registerValues</v>
      </c>
      <c r="D110" t="str">
        <f>$A$44</f>
        <v>io_app_in2vpp-modbus_hz_registerValues</v>
      </c>
    </row>
    <row r="111" spans="1:10" x14ac:dyDescent="0.25">
      <c r="A111" t="s">
        <v>73</v>
      </c>
      <c r="B111" t="str">
        <f t="shared" si="34"/>
        <v>app_in2vpp-modbus</v>
      </c>
      <c r="C111" t="str">
        <f>$A$38</f>
        <v>io_app_in2vpp-modbus_modbus_registerValues</v>
      </c>
      <c r="D111" t="str">
        <f>$A$52</f>
        <v>io_app_in2vpp-modbus_totw_registerValues</v>
      </c>
    </row>
    <row r="112" spans="1:10" x14ac:dyDescent="0.25">
      <c r="B112" t="str">
        <f t="shared" si="34"/>
        <v>app_in2vpp-modbus</v>
      </c>
      <c r="C112" t="str">
        <f>$A$47</f>
        <v>io_app_in2vpp-modbus_hz_floatValue</v>
      </c>
      <c r="D112">
        <v>0</v>
      </c>
    </row>
    <row r="113" spans="1:8" x14ac:dyDescent="0.25">
      <c r="B113" t="str">
        <f t="shared" si="34"/>
        <v>app_in2vpp-modbus</v>
      </c>
      <c r="C113" t="str">
        <f>$A$55</f>
        <v>io_app_in2vpp-modbus_totw_floatValue</v>
      </c>
      <c r="D113">
        <v>0</v>
      </c>
    </row>
    <row r="114" spans="1:8" x14ac:dyDescent="0.25">
      <c r="A114" t="s">
        <v>73</v>
      </c>
      <c r="B114" t="str">
        <f t="shared" si="34"/>
        <v>app_in2vpp-modbus</v>
      </c>
      <c r="C114" t="str">
        <f>A83</f>
        <v>io_app_in2vpp-modbus_IN2VPP_iedname</v>
      </c>
      <c r="D114" t="str">
        <f>A85</f>
        <v>io_app_in2vpp-modbus_server_iedname</v>
      </c>
    </row>
    <row r="115" spans="1:8" x14ac:dyDescent="0.25">
      <c r="A115" t="s">
        <v>73</v>
      </c>
      <c r="B115" t="str">
        <f t="shared" si="34"/>
        <v>app_in2vpp-modbus</v>
      </c>
      <c r="C115" t="str">
        <f>A83</f>
        <v>io_app_in2vpp-modbus_IN2VPP_iedname</v>
      </c>
      <c r="D115" t="str">
        <f>A90</f>
        <v>io_app_in2vpp-modbus_node_iedname</v>
      </c>
    </row>
    <row r="116" spans="1:8" x14ac:dyDescent="0.25">
      <c r="A116" t="s">
        <v>73</v>
      </c>
      <c r="B116" t="str">
        <f t="shared" si="34"/>
        <v>app_in2vpp-modbus</v>
      </c>
      <c r="C116" t="str">
        <f>A89</f>
        <v>io_app_in2vpp-modbus_server_serverStarted</v>
      </c>
      <c r="D116" t="str">
        <f>A91</f>
        <v>io_app_in2vpp-modbus_node_serverStarted</v>
      </c>
    </row>
    <row r="117" spans="1:8" x14ac:dyDescent="0.25">
      <c r="A117" t="s">
        <v>73</v>
      </c>
      <c r="B117" t="str">
        <f t="shared" si="34"/>
        <v>app_in2vpp-modbus</v>
      </c>
      <c r="C117" t="str">
        <f>A81</f>
        <v>io_app_in2vpp-modbus_xmpp_connection</v>
      </c>
      <c r="D117" t="str">
        <f>A86</f>
        <v>io_app_in2vpp-modbus_server_connection</v>
      </c>
    </row>
    <row r="118" spans="1:8" x14ac:dyDescent="0.25">
      <c r="A118" t="s">
        <v>73</v>
      </c>
      <c r="B118" t="str">
        <f t="shared" si="34"/>
        <v>app_in2vpp-modbus</v>
      </c>
      <c r="C118" t="str">
        <f>A93</f>
        <v>io_app_in2vpp-modbus_node_ldname</v>
      </c>
      <c r="D118" t="str">
        <f>A94</f>
        <v>io_app_in2vpp-modbus_mmxu1_ldname</v>
      </c>
    </row>
    <row r="119" spans="1:8" x14ac:dyDescent="0.25">
      <c r="A119" t="s">
        <v>73</v>
      </c>
      <c r="B119" t="str">
        <f t="shared" si="34"/>
        <v>app_in2vpp-modbus</v>
      </c>
      <c r="C119" t="str">
        <f>A96</f>
        <v>io_app_in2vpp-modbus_mmxu1_lnname</v>
      </c>
      <c r="D119" t="str">
        <f>A97</f>
        <v>io_app_in2vpp-modbus_mmxu1_hz_lnname</v>
      </c>
    </row>
    <row r="120" spans="1:8" x14ac:dyDescent="0.25">
      <c r="A120" t="s">
        <v>73</v>
      </c>
      <c r="B120" t="str">
        <f t="shared" si="34"/>
        <v>app_in2vpp-modbus</v>
      </c>
      <c r="C120" t="str">
        <f>A96</f>
        <v>io_app_in2vpp-modbus_mmxu1_lnname</v>
      </c>
      <c r="D120" t="str">
        <f>A99</f>
        <v>io_app_in2vpp-modbus_mmxu1_totw_lnname</v>
      </c>
    </row>
    <row r="121" spans="1:8" x14ac:dyDescent="0.25">
      <c r="A121" t="s">
        <v>73</v>
      </c>
      <c r="B121" t="str">
        <f t="shared" si="34"/>
        <v>app_in2vpp-modbus</v>
      </c>
      <c r="C121" t="str">
        <f>A96</f>
        <v>io_app_in2vpp-modbus_mmxu1_lnname</v>
      </c>
      <c r="D121" t="str">
        <f>A101</f>
        <v>io_app_in2vpp-modbus_mmxu1_totvar_lnname</v>
      </c>
    </row>
    <row r="122" spans="1:8" x14ac:dyDescent="0.25">
      <c r="A122" t="s">
        <v>73</v>
      </c>
      <c r="B122" t="str">
        <f t="shared" si="34"/>
        <v>app_in2vpp-modbus</v>
      </c>
      <c r="C122" t="str">
        <f>A104</f>
        <v>io_app_in2vpp-modbus_modbuspoll_event</v>
      </c>
      <c r="D122" t="str">
        <f>A26</f>
        <v>io_app_in2vpp-modbus_modbusread_trigger</v>
      </c>
    </row>
    <row r="124" spans="1:8" s="5" customFormat="1" x14ac:dyDescent="0.25">
      <c r="A124" s="4" t="s">
        <v>79</v>
      </c>
      <c r="B124" s="5" t="s">
        <v>81</v>
      </c>
      <c r="C124" s="4" t="s">
        <v>82</v>
      </c>
      <c r="D124" s="4" t="s">
        <v>83</v>
      </c>
      <c r="E124" s="5" t="s">
        <v>84</v>
      </c>
      <c r="F124" s="5" t="s">
        <v>85</v>
      </c>
      <c r="G124" s="5" t="s">
        <v>86</v>
      </c>
      <c r="H124" s="11"/>
    </row>
    <row r="125" spans="1:8" s="5" customFormat="1" x14ac:dyDescent="0.25">
      <c r="A125" s="4" t="s">
        <v>80</v>
      </c>
      <c r="B125" s="5" t="s">
        <v>10</v>
      </c>
      <c r="C125" s="4" t="s">
        <v>88</v>
      </c>
      <c r="D125" s="4" t="s">
        <v>14</v>
      </c>
      <c r="E125" s="5" t="s">
        <v>4</v>
      </c>
      <c r="F125" s="5" t="s">
        <v>9</v>
      </c>
      <c r="G125" s="5" t="s">
        <v>87</v>
      </c>
      <c r="H125" s="11"/>
    </row>
    <row r="126" spans="1:8" x14ac:dyDescent="0.25">
      <c r="A126" t="s">
        <v>73</v>
      </c>
      <c r="B126" t="str">
        <f>$A$3</f>
        <v>app_in2vpp-modbus</v>
      </c>
      <c r="C126" t="s">
        <v>29</v>
      </c>
      <c r="D126" t="s">
        <v>77</v>
      </c>
      <c r="E126" t="s">
        <v>185</v>
      </c>
      <c r="G126" t="str">
        <f>CONCATENATE("Please fill: ",C126)</f>
        <v>Please fill: from</v>
      </c>
    </row>
    <row r="127" spans="1:8" x14ac:dyDescent="0.25">
      <c r="A127" t="s">
        <v>73</v>
      </c>
      <c r="B127" t="str">
        <f t="shared" ref="B127:B161" si="35">$A$3</f>
        <v>app_in2vpp-modbus</v>
      </c>
      <c r="C127" t="s">
        <v>30</v>
      </c>
      <c r="D127" t="s">
        <v>78</v>
      </c>
      <c r="E127" t="s">
        <v>185</v>
      </c>
      <c r="G127" t="str">
        <f t="shared" ref="G127:G136" si="36">CONCATENATE("Please fill: ",C127)</f>
        <v>Please fill: count</v>
      </c>
    </row>
    <row r="128" spans="1:8" x14ac:dyDescent="0.25">
      <c r="A128" t="s">
        <v>73</v>
      </c>
      <c r="B128" t="str">
        <f t="shared" si="35"/>
        <v>app_in2vpp-modbus</v>
      </c>
      <c r="C128" t="s">
        <v>33</v>
      </c>
      <c r="D128" t="s">
        <v>93</v>
      </c>
      <c r="E128" t="s">
        <v>185</v>
      </c>
      <c r="G128" t="str">
        <f t="shared" si="36"/>
        <v>Please fill: unitID</v>
      </c>
    </row>
    <row r="129" spans="1:7" x14ac:dyDescent="0.25">
      <c r="A129" t="s">
        <v>73</v>
      </c>
      <c r="B129" t="str">
        <f t="shared" si="35"/>
        <v>app_in2vpp-modbus</v>
      </c>
      <c r="C129" t="s">
        <v>34</v>
      </c>
      <c r="D129" t="s">
        <v>94</v>
      </c>
      <c r="E129" t="s">
        <v>186</v>
      </c>
      <c r="G129" t="str">
        <f t="shared" si="36"/>
        <v>Please fill: host</v>
      </c>
    </row>
    <row r="130" spans="1:7" x14ac:dyDescent="0.25">
      <c r="A130" t="s">
        <v>73</v>
      </c>
      <c r="B130" t="str">
        <f t="shared" si="35"/>
        <v>app_in2vpp-modbus</v>
      </c>
      <c r="C130" t="s">
        <v>35</v>
      </c>
      <c r="D130" t="s">
        <v>95</v>
      </c>
      <c r="E130" t="s">
        <v>185</v>
      </c>
      <c r="F130">
        <v>502</v>
      </c>
      <c r="G130" t="str">
        <f t="shared" si="36"/>
        <v>Please fill: port</v>
      </c>
    </row>
    <row r="131" spans="1:7" x14ac:dyDescent="0.25">
      <c r="A131" t="s">
        <v>73</v>
      </c>
      <c r="B131" t="str">
        <f t="shared" si="35"/>
        <v>app_in2vpp-modbus</v>
      </c>
      <c r="C131" t="s">
        <v>175</v>
      </c>
      <c r="D131" t="s">
        <v>166</v>
      </c>
      <c r="E131" t="s">
        <v>185</v>
      </c>
      <c r="G131" t="str">
        <f t="shared" si="36"/>
        <v>Please fill: hz_from</v>
      </c>
    </row>
    <row r="132" spans="1:7" x14ac:dyDescent="0.25">
      <c r="A132" t="s">
        <v>73</v>
      </c>
      <c r="B132" t="str">
        <f t="shared" si="35"/>
        <v>app_in2vpp-modbus</v>
      </c>
      <c r="C132" t="s">
        <v>176</v>
      </c>
      <c r="D132" t="s">
        <v>167</v>
      </c>
      <c r="E132" t="s">
        <v>186</v>
      </c>
      <c r="G132" t="str">
        <f t="shared" si="36"/>
        <v>Please fill: hz_type</v>
      </c>
    </row>
    <row r="133" spans="1:7" x14ac:dyDescent="0.25">
      <c r="A133" t="s">
        <v>73</v>
      </c>
      <c r="B133" t="str">
        <f t="shared" si="35"/>
        <v>app_in2vpp-modbus</v>
      </c>
      <c r="C133" t="s">
        <v>177</v>
      </c>
      <c r="D133" t="s">
        <v>168</v>
      </c>
      <c r="E133" t="s">
        <v>186</v>
      </c>
      <c r="G133" t="str">
        <f t="shared" si="36"/>
        <v>Please fill: hz_format</v>
      </c>
    </row>
    <row r="134" spans="1:7" x14ac:dyDescent="0.25">
      <c r="A134" t="s">
        <v>73</v>
      </c>
      <c r="B134" t="str">
        <f t="shared" si="35"/>
        <v>app_in2vpp-modbus</v>
      </c>
      <c r="C134" t="s">
        <v>172</v>
      </c>
      <c r="D134" t="s">
        <v>169</v>
      </c>
      <c r="E134" t="s">
        <v>185</v>
      </c>
      <c r="G134" t="str">
        <f t="shared" si="36"/>
        <v>Please fill: totw_from</v>
      </c>
    </row>
    <row r="135" spans="1:7" x14ac:dyDescent="0.25">
      <c r="A135" t="s">
        <v>73</v>
      </c>
      <c r="B135" t="str">
        <f t="shared" si="35"/>
        <v>app_in2vpp-modbus</v>
      </c>
      <c r="C135" t="s">
        <v>173</v>
      </c>
      <c r="D135" t="s">
        <v>170</v>
      </c>
      <c r="E135" t="s">
        <v>186</v>
      </c>
      <c r="G135" t="str">
        <f t="shared" si="36"/>
        <v>Please fill: totw_type</v>
      </c>
    </row>
    <row r="136" spans="1:7" x14ac:dyDescent="0.25">
      <c r="A136" t="s">
        <v>73</v>
      </c>
      <c r="B136" t="str">
        <f t="shared" si="35"/>
        <v>app_in2vpp-modbus</v>
      </c>
      <c r="C136" t="s">
        <v>174</v>
      </c>
      <c r="D136" t="s">
        <v>171</v>
      </c>
      <c r="E136" t="s">
        <v>186</v>
      </c>
      <c r="G136" t="str">
        <f t="shared" si="36"/>
        <v>Please fill: totw_format</v>
      </c>
    </row>
    <row r="137" spans="1:7" x14ac:dyDescent="0.25">
      <c r="A137" t="s">
        <v>73</v>
      </c>
      <c r="B137" t="str">
        <f t="shared" si="35"/>
        <v>app_in2vpp-modbus</v>
      </c>
      <c r="C137" t="s">
        <v>178</v>
      </c>
      <c r="D137" t="s">
        <v>181</v>
      </c>
      <c r="E137" t="s">
        <v>185</v>
      </c>
      <c r="G137" t="str">
        <f t="shared" ref="G137:G161" si="37">CONCATENATE("Please fill: ",C137)</f>
        <v>Please fill: totvar_from</v>
      </c>
    </row>
    <row r="138" spans="1:7" x14ac:dyDescent="0.25">
      <c r="A138" t="s">
        <v>73</v>
      </c>
      <c r="B138" t="str">
        <f t="shared" si="35"/>
        <v>app_in2vpp-modbus</v>
      </c>
      <c r="C138" t="s">
        <v>179</v>
      </c>
      <c r="D138" t="s">
        <v>182</v>
      </c>
      <c r="E138" t="s">
        <v>186</v>
      </c>
      <c r="G138" t="str">
        <f t="shared" si="37"/>
        <v>Please fill: totvar_type</v>
      </c>
    </row>
    <row r="139" spans="1:7" x14ac:dyDescent="0.25">
      <c r="A139" t="s">
        <v>73</v>
      </c>
      <c r="B139" t="str">
        <f t="shared" si="35"/>
        <v>app_in2vpp-modbus</v>
      </c>
      <c r="C139" t="s">
        <v>180</v>
      </c>
      <c r="D139" t="s">
        <v>183</v>
      </c>
      <c r="E139" t="s">
        <v>186</v>
      </c>
      <c r="G139" t="str">
        <f t="shared" si="37"/>
        <v>Please fill: totvar_format</v>
      </c>
    </row>
    <row r="140" spans="1:7" x14ac:dyDescent="0.25">
      <c r="A140" t="s">
        <v>73</v>
      </c>
      <c r="B140" t="str">
        <f t="shared" si="35"/>
        <v>app_in2vpp-modbus</v>
      </c>
      <c r="C140" s="2" t="s">
        <v>217</v>
      </c>
      <c r="D140" t="s">
        <v>195</v>
      </c>
      <c r="E140" s="2" t="s">
        <v>186</v>
      </c>
      <c r="G140" t="str">
        <f t="shared" si="37"/>
        <v>Please fill: xmpp_host</v>
      </c>
    </row>
    <row r="141" spans="1:7" x14ac:dyDescent="0.25">
      <c r="A141" t="s">
        <v>73</v>
      </c>
      <c r="B141" t="str">
        <f t="shared" si="35"/>
        <v>app_in2vpp-modbus</v>
      </c>
      <c r="C141" s="2" t="s">
        <v>218</v>
      </c>
      <c r="D141" t="s">
        <v>196</v>
      </c>
      <c r="E141" s="2" t="s">
        <v>185</v>
      </c>
      <c r="G141" t="str">
        <f t="shared" si="37"/>
        <v>Please fill: xmpp_port</v>
      </c>
    </row>
    <row r="142" spans="1:7" x14ac:dyDescent="0.25">
      <c r="A142" t="s">
        <v>73</v>
      </c>
      <c r="B142" t="str">
        <f t="shared" si="35"/>
        <v>app_in2vpp-modbus</v>
      </c>
      <c r="C142" s="2" t="s">
        <v>126</v>
      </c>
      <c r="D142" t="s">
        <v>197</v>
      </c>
      <c r="E142" s="2" t="s">
        <v>186</v>
      </c>
      <c r="G142" t="str">
        <f t="shared" si="37"/>
        <v>Please fill: service</v>
      </c>
    </row>
    <row r="143" spans="1:7" x14ac:dyDescent="0.25">
      <c r="A143" t="s">
        <v>73</v>
      </c>
      <c r="B143" t="str">
        <f t="shared" si="35"/>
        <v>app_in2vpp-modbus</v>
      </c>
      <c r="C143" s="2" t="s">
        <v>127</v>
      </c>
      <c r="D143" t="s">
        <v>198</v>
      </c>
      <c r="E143" s="2" t="s">
        <v>186</v>
      </c>
      <c r="G143" t="str">
        <f t="shared" si="37"/>
        <v>Please fill: resource</v>
      </c>
    </row>
    <row r="144" spans="1:7" x14ac:dyDescent="0.25">
      <c r="A144" t="s">
        <v>73</v>
      </c>
      <c r="B144" t="str">
        <f t="shared" si="35"/>
        <v>app_in2vpp-modbus</v>
      </c>
      <c r="C144" s="2" t="s">
        <v>128</v>
      </c>
      <c r="D144" t="s">
        <v>199</v>
      </c>
      <c r="E144" s="2" t="s">
        <v>187</v>
      </c>
      <c r="G144" t="str">
        <f t="shared" si="37"/>
        <v>Please fill: compression</v>
      </c>
    </row>
    <row r="145" spans="1:7" x14ac:dyDescent="0.25">
      <c r="A145" t="s">
        <v>73</v>
      </c>
      <c r="B145" t="str">
        <f t="shared" si="35"/>
        <v>app_in2vpp-modbus</v>
      </c>
      <c r="C145" s="2" t="s">
        <v>129</v>
      </c>
      <c r="D145" t="s">
        <v>200</v>
      </c>
      <c r="E145" s="2" t="s">
        <v>187</v>
      </c>
      <c r="G145" t="str">
        <f t="shared" si="37"/>
        <v>Please fill: debug</v>
      </c>
    </row>
    <row r="146" spans="1:7" x14ac:dyDescent="0.25">
      <c r="A146" t="s">
        <v>73</v>
      </c>
      <c r="B146" t="str">
        <f t="shared" si="35"/>
        <v>app_in2vpp-modbus</v>
      </c>
      <c r="C146" s="2" t="s">
        <v>130</v>
      </c>
      <c r="D146" t="s">
        <v>201</v>
      </c>
      <c r="E146" s="2" t="s">
        <v>186</v>
      </c>
      <c r="G146" t="str">
        <f t="shared" si="37"/>
        <v>Please fill: securitymode</v>
      </c>
    </row>
    <row r="147" spans="1:7" x14ac:dyDescent="0.25">
      <c r="A147" t="s">
        <v>73</v>
      </c>
      <c r="B147" t="str">
        <f t="shared" si="35"/>
        <v>app_in2vpp-modbus</v>
      </c>
      <c r="C147" s="2" t="s">
        <v>131</v>
      </c>
      <c r="D147" t="s">
        <v>202</v>
      </c>
      <c r="E147" s="2" t="s">
        <v>187</v>
      </c>
      <c r="G147" t="str">
        <f t="shared" si="37"/>
        <v>Please fill: trustallcerts</v>
      </c>
    </row>
    <row r="148" spans="1:7" x14ac:dyDescent="0.25">
      <c r="A148" t="s">
        <v>73</v>
      </c>
      <c r="B148" t="str">
        <f t="shared" si="35"/>
        <v>app_in2vpp-modbus</v>
      </c>
      <c r="C148" s="2" t="s">
        <v>132</v>
      </c>
      <c r="D148" t="s">
        <v>203</v>
      </c>
      <c r="E148" s="2" t="s">
        <v>186</v>
      </c>
      <c r="G148" t="str">
        <f t="shared" si="37"/>
        <v>Please fill: trustcert</v>
      </c>
    </row>
    <row r="149" spans="1:7" x14ac:dyDescent="0.25">
      <c r="A149" t="s">
        <v>73</v>
      </c>
      <c r="B149" t="str">
        <f t="shared" si="35"/>
        <v>app_in2vpp-modbus</v>
      </c>
      <c r="C149" s="2" t="s">
        <v>133</v>
      </c>
      <c r="D149" t="s">
        <v>204</v>
      </c>
      <c r="E149" s="2" t="s">
        <v>187</v>
      </c>
      <c r="G149" t="str">
        <f t="shared" si="37"/>
        <v>Please fill: allowallhostnames</v>
      </c>
    </row>
    <row r="150" spans="1:7" x14ac:dyDescent="0.25">
      <c r="A150" t="s">
        <v>73</v>
      </c>
      <c r="B150" t="str">
        <f t="shared" si="35"/>
        <v>app_in2vpp-modbus</v>
      </c>
      <c r="C150" s="2" t="s">
        <v>134</v>
      </c>
      <c r="D150" t="s">
        <v>205</v>
      </c>
      <c r="E150" s="2" t="s">
        <v>187</v>
      </c>
      <c r="G150" t="str">
        <f t="shared" si="37"/>
        <v>Please fill: createaccount</v>
      </c>
    </row>
    <row r="151" spans="1:7" x14ac:dyDescent="0.25">
      <c r="A151" t="s">
        <v>73</v>
      </c>
      <c r="B151" t="str">
        <f t="shared" si="35"/>
        <v>app_in2vpp-modbus</v>
      </c>
      <c r="C151" s="2" t="s">
        <v>135</v>
      </c>
      <c r="D151" t="s">
        <v>206</v>
      </c>
      <c r="E151" s="2" t="s">
        <v>185</v>
      </c>
      <c r="G151" t="str">
        <f t="shared" si="37"/>
        <v>Please fill: retryinterval</v>
      </c>
    </row>
    <row r="152" spans="1:7" x14ac:dyDescent="0.25">
      <c r="A152" t="s">
        <v>73</v>
      </c>
      <c r="B152" t="str">
        <f t="shared" si="35"/>
        <v>app_in2vpp-modbus</v>
      </c>
      <c r="C152" s="2" t="s">
        <v>136</v>
      </c>
      <c r="D152" t="s">
        <v>207</v>
      </c>
      <c r="E152" s="2" t="s">
        <v>187</v>
      </c>
      <c r="G152" t="str">
        <f t="shared" si="37"/>
        <v>Please fill: reconnectafterclose</v>
      </c>
    </row>
    <row r="153" spans="1:7" x14ac:dyDescent="0.25">
      <c r="A153" t="s">
        <v>73</v>
      </c>
      <c r="B153" t="str">
        <f t="shared" si="35"/>
        <v>app_in2vpp-modbus</v>
      </c>
      <c r="C153" s="2" t="s">
        <v>137</v>
      </c>
      <c r="D153" t="s">
        <v>208</v>
      </c>
      <c r="E153" s="2" t="s">
        <v>185</v>
      </c>
      <c r="G153" t="str">
        <f t="shared" si="37"/>
        <v>Please fill: pinginterval</v>
      </c>
    </row>
    <row r="154" spans="1:7" x14ac:dyDescent="0.25">
      <c r="A154" t="s">
        <v>73</v>
      </c>
      <c r="B154" t="str">
        <f t="shared" si="35"/>
        <v>app_in2vpp-modbus</v>
      </c>
      <c r="C154" s="2" t="s">
        <v>138</v>
      </c>
      <c r="D154" t="s">
        <v>209</v>
      </c>
      <c r="E154" s="2" t="s">
        <v>186</v>
      </c>
      <c r="G154" t="str">
        <f t="shared" si="37"/>
        <v>Please fill: user</v>
      </c>
    </row>
    <row r="155" spans="1:7" x14ac:dyDescent="0.25">
      <c r="A155" t="s">
        <v>73</v>
      </c>
      <c r="B155" t="str">
        <f t="shared" si="35"/>
        <v>app_in2vpp-modbus</v>
      </c>
      <c r="C155" s="2" t="s">
        <v>139</v>
      </c>
      <c r="D155" t="s">
        <v>210</v>
      </c>
      <c r="E155" s="2" t="s">
        <v>186</v>
      </c>
      <c r="G155" t="str">
        <f t="shared" si="37"/>
        <v>Please fill: password</v>
      </c>
    </row>
    <row r="156" spans="1:7" x14ac:dyDescent="0.25">
      <c r="A156" t="s">
        <v>73</v>
      </c>
      <c r="B156" t="str">
        <f t="shared" si="35"/>
        <v>app_in2vpp-modbus</v>
      </c>
      <c r="C156" s="2" t="s">
        <v>118</v>
      </c>
      <c r="D156" t="s">
        <v>211</v>
      </c>
      <c r="E156" s="2" t="s">
        <v>186</v>
      </c>
      <c r="G156" t="str">
        <f t="shared" si="37"/>
        <v>Please fill: model</v>
      </c>
    </row>
    <row r="157" spans="1:7" x14ac:dyDescent="0.25">
      <c r="A157" t="s">
        <v>73</v>
      </c>
      <c r="B157" t="str">
        <f t="shared" si="35"/>
        <v>app_in2vpp-modbus</v>
      </c>
      <c r="C157" s="2" t="s">
        <v>38</v>
      </c>
      <c r="D157" t="s">
        <v>212</v>
      </c>
      <c r="E157" s="2" t="s">
        <v>186</v>
      </c>
      <c r="G157" t="str">
        <f t="shared" si="37"/>
        <v>Please fill: mode</v>
      </c>
    </row>
    <row r="158" spans="1:7" x14ac:dyDescent="0.25">
      <c r="A158" t="s">
        <v>73</v>
      </c>
      <c r="B158" t="str">
        <f t="shared" si="35"/>
        <v>app_in2vpp-modbus</v>
      </c>
      <c r="C158" s="2" t="s">
        <v>219</v>
      </c>
      <c r="D158" t="s">
        <v>213</v>
      </c>
      <c r="E158" s="2" t="s">
        <v>185</v>
      </c>
      <c r="G158" t="str">
        <f t="shared" si="37"/>
        <v>Please fill: 61850_port</v>
      </c>
    </row>
    <row r="159" spans="1:7" x14ac:dyDescent="0.25">
      <c r="A159" t="s">
        <v>73</v>
      </c>
      <c r="B159" t="str">
        <f t="shared" si="35"/>
        <v>app_in2vpp-modbus</v>
      </c>
      <c r="C159" s="2" t="s">
        <v>121</v>
      </c>
      <c r="D159" t="s">
        <v>214</v>
      </c>
      <c r="E159" s="2" t="s">
        <v>186</v>
      </c>
      <c r="G159" t="str">
        <f t="shared" si="37"/>
        <v>Please fill: ld</v>
      </c>
    </row>
    <row r="160" spans="1:7" x14ac:dyDescent="0.25">
      <c r="A160" t="s">
        <v>73</v>
      </c>
      <c r="B160" t="str">
        <f t="shared" si="35"/>
        <v>app_in2vpp-modbus</v>
      </c>
      <c r="C160" s="2" t="s">
        <v>123</v>
      </c>
      <c r="D160" t="s">
        <v>215</v>
      </c>
      <c r="E160" s="2" t="s">
        <v>186</v>
      </c>
      <c r="G160" t="str">
        <f t="shared" si="37"/>
        <v>Please fill: ln</v>
      </c>
    </row>
    <row r="161" spans="1:7" x14ac:dyDescent="0.25">
      <c r="A161" t="s">
        <v>73</v>
      </c>
      <c r="B161" t="str">
        <f t="shared" si="35"/>
        <v>app_in2vpp-modbus</v>
      </c>
      <c r="C161" t="s">
        <v>59</v>
      </c>
      <c r="D161" t="s">
        <v>216</v>
      </c>
      <c r="E161" t="s">
        <v>185</v>
      </c>
      <c r="G161" t="str">
        <f t="shared" si="37"/>
        <v>Please fill: repeat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Components</vt:lpstr>
      <vt:lpstr>Applications</vt:lpstr>
    </vt:vector>
  </TitlesOfParts>
  <Company>TNO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Stornebrink</dc:creator>
  <cp:lastModifiedBy>Geest, J. (Johan) van der</cp:lastModifiedBy>
  <dcterms:created xsi:type="dcterms:W3CDTF">2014-02-25T09:43:18Z</dcterms:created>
  <dcterms:modified xsi:type="dcterms:W3CDTF">2015-12-02T12:46:50Z</dcterms:modified>
</cp:coreProperties>
</file>