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605" activeTab="1"/>
  </bookViews>
  <sheets>
    <sheet name="Components" sheetId="1" r:id="rId1"/>
    <sheet name="Applications" sheetId="2" r:id="rId2"/>
  </sheets>
  <calcPr calcId="145621"/>
</workbook>
</file>

<file path=xl/calcChain.xml><?xml version="1.0" encoding="utf-8"?>
<calcChain xmlns="http://schemas.openxmlformats.org/spreadsheetml/2006/main">
  <c r="B73" i="1" l="1"/>
  <c r="B72" i="1"/>
  <c r="A72" i="1" s="1"/>
  <c r="D72" i="1" s="1"/>
  <c r="A73" i="1"/>
  <c r="D73" i="1" s="1"/>
  <c r="A21" i="1"/>
  <c r="B10" i="1" s="1"/>
  <c r="A10" i="1"/>
  <c r="A9" i="1"/>
  <c r="B71" i="1" s="1"/>
  <c r="A71" i="1" s="1"/>
  <c r="D71" i="1" s="1"/>
  <c r="A20" i="1" l="1"/>
  <c r="B9" i="1" s="1"/>
  <c r="B70" i="1"/>
  <c r="A70" i="1" s="1"/>
  <c r="D70" i="1" s="1"/>
  <c r="A5" i="1"/>
  <c r="A16" i="1" s="1"/>
  <c r="B5" i="1" s="1"/>
  <c r="B36" i="1" l="1"/>
  <c r="B55" i="1"/>
  <c r="A55" i="1" s="1"/>
  <c r="E55" i="1" s="1"/>
  <c r="B51" i="1"/>
  <c r="A51" i="1" s="1"/>
  <c r="D51" i="1" s="1"/>
  <c r="B30" i="1"/>
  <c r="A30" i="1" s="1"/>
  <c r="G30" i="1" s="1"/>
  <c r="B35" i="1"/>
  <c r="B54" i="1"/>
  <c r="A54" i="1" s="1"/>
  <c r="E54" i="1" s="1"/>
  <c r="B50" i="1"/>
  <c r="A50" i="1" s="1"/>
  <c r="G50" i="1" s="1"/>
  <c r="B33" i="1"/>
  <c r="B47" i="1"/>
  <c r="A47" i="1" s="1"/>
  <c r="D47" i="1" s="1"/>
  <c r="B53" i="1"/>
  <c r="A53" i="1" s="1"/>
  <c r="D53" i="1" s="1"/>
  <c r="B49" i="1"/>
  <c r="A49" i="1" s="1"/>
  <c r="D49" i="1" s="1"/>
  <c r="B34" i="1"/>
  <c r="B56" i="1"/>
  <c r="A56" i="1" s="1"/>
  <c r="E56" i="1" s="1"/>
  <c r="B52" i="1"/>
  <c r="A52" i="1" s="1"/>
  <c r="D52" i="1" s="1"/>
  <c r="B48" i="1"/>
  <c r="A48" i="1" s="1"/>
  <c r="G47" i="1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71" i="2"/>
  <c r="G49" i="1" l="1"/>
  <c r="D30" i="1"/>
  <c r="D48" i="1"/>
  <c r="G48" i="1"/>
  <c r="D50" i="1"/>
  <c r="A3" i="2"/>
  <c r="C8" i="2" l="1"/>
  <c r="B75" i="2"/>
  <c r="B79" i="2"/>
  <c r="B83" i="2"/>
  <c r="B73" i="2"/>
  <c r="B77" i="2"/>
  <c r="B81" i="2"/>
  <c r="B85" i="2"/>
  <c r="B74" i="2"/>
  <c r="B82" i="2"/>
  <c r="B71" i="2"/>
  <c r="B72" i="2"/>
  <c r="B76" i="2"/>
  <c r="B80" i="2"/>
  <c r="B84" i="2"/>
  <c r="B78" i="2"/>
  <c r="B65" i="2"/>
  <c r="B64" i="2"/>
  <c r="B67" i="2"/>
  <c r="B63" i="2"/>
  <c r="B66" i="2"/>
  <c r="B62" i="2"/>
  <c r="A8" i="2"/>
  <c r="A11" i="2"/>
  <c r="C50" i="2" s="1"/>
  <c r="A50" i="2" s="1"/>
  <c r="F50" i="2" s="1"/>
  <c r="A7" i="2"/>
  <c r="C58" i="2" s="1"/>
  <c r="A58" i="2" s="1"/>
  <c r="A10" i="2"/>
  <c r="C36" i="2" s="1"/>
  <c r="A36" i="2" s="1"/>
  <c r="A9" i="2"/>
  <c r="C11" i="2"/>
  <c r="C7" i="2"/>
  <c r="C10" i="2"/>
  <c r="C12" i="2"/>
  <c r="C13" i="2"/>
  <c r="C9" i="2"/>
  <c r="C48" i="2" l="1"/>
  <c r="A48" i="2" s="1"/>
  <c r="F48" i="2" s="1"/>
  <c r="C49" i="2"/>
  <c r="A49" i="2" s="1"/>
  <c r="C35" i="2"/>
  <c r="A35" i="2" s="1"/>
  <c r="E35" i="2" s="1"/>
  <c r="C40" i="2"/>
  <c r="A40" i="2" s="1"/>
  <c r="F40" i="2" s="1"/>
  <c r="F58" i="2"/>
  <c r="C62" i="2"/>
  <c r="C57" i="2"/>
  <c r="A57" i="2" s="1"/>
  <c r="E57" i="2" s="1"/>
  <c r="E36" i="2"/>
  <c r="H36" i="2"/>
  <c r="C25" i="2"/>
  <c r="A25" i="2" s="1"/>
  <c r="C29" i="2"/>
  <c r="A29" i="2" s="1"/>
  <c r="C33" i="2"/>
  <c r="A33" i="2" s="1"/>
  <c r="F33" i="2" s="1"/>
  <c r="C26" i="2"/>
  <c r="A26" i="2" s="1"/>
  <c r="C30" i="2"/>
  <c r="A30" i="2" s="1"/>
  <c r="E30" i="2" s="1"/>
  <c r="C34" i="2"/>
  <c r="A34" i="2" s="1"/>
  <c r="F34" i="2" s="1"/>
  <c r="C32" i="2"/>
  <c r="A32" i="2" s="1"/>
  <c r="C23" i="2"/>
  <c r="A23" i="2" s="1"/>
  <c r="C27" i="2"/>
  <c r="A27" i="2" s="1"/>
  <c r="C31" i="2"/>
  <c r="A31" i="2" s="1"/>
  <c r="E31" i="2" s="1"/>
  <c r="C22" i="2"/>
  <c r="A22" i="2" s="1"/>
  <c r="C24" i="2"/>
  <c r="A24" i="2" s="1"/>
  <c r="C28" i="2"/>
  <c r="A28" i="2" s="1"/>
  <c r="C52" i="2"/>
  <c r="C53" i="2"/>
  <c r="E53" i="2" s="1"/>
  <c r="C51" i="2"/>
  <c r="E51" i="2" s="1"/>
  <c r="C56" i="2"/>
  <c r="E56" i="2" s="1"/>
  <c r="C55" i="2"/>
  <c r="C54" i="2"/>
  <c r="E54" i="2" s="1"/>
  <c r="C44" i="2"/>
  <c r="A44" i="2" s="1"/>
  <c r="C47" i="2"/>
  <c r="A47" i="2" s="1"/>
  <c r="F47" i="2" s="1"/>
  <c r="C43" i="2"/>
  <c r="A43" i="2" s="1"/>
  <c r="H35" i="2"/>
  <c r="C45" i="2"/>
  <c r="A45" i="2" s="1"/>
  <c r="C46" i="2"/>
  <c r="A46" i="2" s="1"/>
  <c r="C39" i="2"/>
  <c r="A39" i="2" s="1"/>
  <c r="F39" i="2" s="1"/>
  <c r="C41" i="2"/>
  <c r="A41" i="2" s="1"/>
  <c r="C42" i="2"/>
  <c r="A42" i="2" s="1"/>
  <c r="F42" i="2" s="1"/>
  <c r="C37" i="2"/>
  <c r="A37" i="2" s="1"/>
  <c r="C38" i="2"/>
  <c r="A38" i="2" s="1"/>
  <c r="C20" i="2"/>
  <c r="A20" i="2" s="1"/>
  <c r="C19" i="2"/>
  <c r="A19" i="2" s="1"/>
  <c r="C18" i="2"/>
  <c r="A18" i="2" s="1"/>
  <c r="C21" i="2"/>
  <c r="A21" i="2" s="1"/>
  <c r="A7" i="1"/>
  <c r="A8" i="1"/>
  <c r="A6" i="1"/>
  <c r="A4" i="1"/>
  <c r="A3" i="1"/>
  <c r="E24" i="1"/>
  <c r="G24" i="1"/>
  <c r="D24" i="1"/>
  <c r="A18" i="1" l="1"/>
  <c r="B7" i="1" s="1"/>
  <c r="B66" i="1"/>
  <c r="A66" i="1" s="1"/>
  <c r="B67" i="1"/>
  <c r="A67" i="1" s="1"/>
  <c r="B65" i="1"/>
  <c r="A65" i="1" s="1"/>
  <c r="B57" i="1"/>
  <c r="A57" i="1" s="1"/>
  <c r="B59" i="1"/>
  <c r="A59" i="1" s="1"/>
  <c r="B63" i="1"/>
  <c r="A63" i="1" s="1"/>
  <c r="B60" i="1"/>
  <c r="A60" i="1" s="1"/>
  <c r="B64" i="1"/>
  <c r="A64" i="1" s="1"/>
  <c r="B61" i="1"/>
  <c r="A61" i="1" s="1"/>
  <c r="B58" i="1"/>
  <c r="A58" i="1" s="1"/>
  <c r="B62" i="1"/>
  <c r="A62" i="1" s="1"/>
  <c r="A19" i="1"/>
  <c r="B8" i="1" s="1"/>
  <c r="B69" i="1"/>
  <c r="A69" i="1" s="1"/>
  <c r="B68" i="1"/>
  <c r="A68" i="1" s="1"/>
  <c r="F49" i="2"/>
  <c r="C67" i="2"/>
  <c r="E20" i="2"/>
  <c r="D62" i="2"/>
  <c r="F41" i="2"/>
  <c r="C66" i="2"/>
  <c r="F21" i="2"/>
  <c r="C63" i="2"/>
  <c r="E38" i="2"/>
  <c r="D64" i="2"/>
  <c r="E29" i="2"/>
  <c r="D63" i="2"/>
  <c r="E46" i="2"/>
  <c r="D65" i="2"/>
  <c r="E55" i="2"/>
  <c r="D67" i="2"/>
  <c r="E52" i="2"/>
  <c r="D66" i="2"/>
  <c r="F32" i="2"/>
  <c r="C65" i="2"/>
  <c r="C64" i="2"/>
  <c r="H18" i="2"/>
  <c r="E18" i="2"/>
  <c r="H37" i="2"/>
  <c r="E37" i="2"/>
  <c r="H43" i="2"/>
  <c r="E43" i="2"/>
  <c r="H26" i="2"/>
  <c r="E26" i="2"/>
  <c r="H25" i="2"/>
  <c r="E25" i="2"/>
  <c r="H19" i="2"/>
  <c r="E19" i="2"/>
  <c r="H45" i="2"/>
  <c r="E45" i="2"/>
  <c r="H28" i="2"/>
  <c r="E28" i="2"/>
  <c r="H27" i="2"/>
  <c r="E27" i="2"/>
  <c r="H44" i="2"/>
  <c r="E44" i="2"/>
  <c r="H24" i="2"/>
  <c r="E24" i="2"/>
  <c r="H22" i="2"/>
  <c r="E22" i="2"/>
  <c r="H23" i="2"/>
  <c r="E23" i="2"/>
  <c r="B31" i="1"/>
  <c r="A31" i="1" s="1"/>
  <c r="B23" i="2" s="1"/>
  <c r="B44" i="1"/>
  <c r="A44" i="1" s="1"/>
  <c r="B45" i="1"/>
  <c r="A45" i="1" s="1"/>
  <c r="B46" i="1"/>
  <c r="A46" i="1" s="1"/>
  <c r="A17" i="1"/>
  <c r="B6" i="1" s="1"/>
  <c r="B32" i="1"/>
  <c r="A32" i="1" s="1"/>
  <c r="B24" i="2" s="1"/>
  <c r="A33" i="1"/>
  <c r="B39" i="1"/>
  <c r="A39" i="1" s="1"/>
  <c r="B27" i="2" s="1"/>
  <c r="A34" i="1"/>
  <c r="B25" i="1"/>
  <c r="A25" i="1" s="1"/>
  <c r="B18" i="2" s="1"/>
  <c r="B41" i="1"/>
  <c r="A41" i="1" s="1"/>
  <c r="B29" i="2" s="1"/>
  <c r="B40" i="1"/>
  <c r="A40" i="1" s="1"/>
  <c r="B28" i="2" s="1"/>
  <c r="A36" i="1"/>
  <c r="B37" i="1"/>
  <c r="A37" i="1" s="1"/>
  <c r="B25" i="2" s="1"/>
  <c r="B38" i="1"/>
  <c r="A38" i="1" s="1"/>
  <c r="B26" i="2" s="1"/>
  <c r="B43" i="1"/>
  <c r="A43" i="1" s="1"/>
  <c r="B31" i="2" s="1"/>
  <c r="A15" i="1"/>
  <c r="B4" i="1" s="1"/>
  <c r="B29" i="1"/>
  <c r="A29" i="1" s="1"/>
  <c r="B22" i="2" s="1"/>
  <c r="B42" i="1"/>
  <c r="A42" i="1" s="1"/>
  <c r="B30" i="2" s="1"/>
  <c r="A35" i="1"/>
  <c r="A14" i="1"/>
  <c r="B3" i="1" s="1"/>
  <c r="B28" i="1"/>
  <c r="A28" i="1" s="1"/>
  <c r="B26" i="1"/>
  <c r="A26" i="1" s="1"/>
  <c r="B19" i="2" s="1"/>
  <c r="B27" i="1"/>
  <c r="A27" i="1" s="1"/>
  <c r="B20" i="2" s="1"/>
  <c r="B44" i="2" l="1"/>
  <c r="B36" i="2"/>
  <c r="G58" i="1"/>
  <c r="D58" i="1"/>
  <c r="B58" i="2"/>
  <c r="E69" i="1"/>
  <c r="E28" i="1"/>
  <c r="B21" i="2"/>
  <c r="B48" i="2"/>
  <c r="B40" i="2"/>
  <c r="E62" i="1"/>
  <c r="B46" i="2"/>
  <c r="B38" i="2"/>
  <c r="D60" i="1"/>
  <c r="B54" i="2"/>
  <c r="B51" i="2"/>
  <c r="D65" i="1"/>
  <c r="B57" i="2"/>
  <c r="D68" i="1"/>
  <c r="B41" i="2"/>
  <c r="B49" i="2"/>
  <c r="E63" i="1"/>
  <c r="B53" i="2"/>
  <c r="B56" i="2"/>
  <c r="D67" i="1"/>
  <c r="B47" i="2"/>
  <c r="B39" i="2"/>
  <c r="E61" i="1"/>
  <c r="B37" i="2"/>
  <c r="B45" i="2"/>
  <c r="D59" i="1"/>
  <c r="G59" i="1"/>
  <c r="B52" i="2"/>
  <c r="B55" i="2"/>
  <c r="D66" i="1"/>
  <c r="B50" i="2"/>
  <c r="B42" i="2"/>
  <c r="E64" i="1"/>
  <c r="B43" i="2"/>
  <c r="B35" i="2"/>
  <c r="G57" i="1"/>
  <c r="D57" i="1"/>
  <c r="E46" i="1"/>
  <c r="B34" i="2"/>
  <c r="E45" i="1"/>
  <c r="B33" i="2"/>
  <c r="E44" i="1"/>
  <c r="B32" i="2"/>
  <c r="D35" i="1"/>
  <c r="G35" i="1"/>
  <c r="D43" i="1"/>
  <c r="D40" i="1"/>
  <c r="G40" i="1"/>
  <c r="D39" i="1"/>
  <c r="G39" i="1"/>
  <c r="D42" i="1"/>
  <c r="D38" i="1"/>
  <c r="G38" i="1"/>
  <c r="D41" i="1"/>
  <c r="G33" i="1"/>
  <c r="D33" i="1"/>
  <c r="D29" i="1"/>
  <c r="G29" i="1"/>
  <c r="G37" i="1"/>
  <c r="D37" i="1"/>
  <c r="D32" i="1"/>
  <c r="G32" i="1"/>
  <c r="D36" i="1"/>
  <c r="G36" i="1"/>
  <c r="D34" i="1"/>
  <c r="G34" i="1"/>
  <c r="D31" i="1"/>
  <c r="G31" i="1"/>
  <c r="D27" i="1"/>
  <c r="D26" i="1"/>
  <c r="G26" i="1"/>
  <c r="G25" i="1"/>
  <c r="D25" i="1"/>
</calcChain>
</file>

<file path=xl/sharedStrings.xml><?xml version="1.0" encoding="utf-8"?>
<sst xmlns="http://schemas.openxmlformats.org/spreadsheetml/2006/main" count="392" uniqueCount="140">
  <si>
    <t>Documentation</t>
  </si>
  <si>
    <t>docShort</t>
  </si>
  <si>
    <t>docLong</t>
  </si>
  <si>
    <t>Integer</t>
  </si>
  <si>
    <t>ConfigType</t>
  </si>
  <si>
    <t>DocSummary</t>
  </si>
  <si>
    <t>DocDescription</t>
  </si>
  <si>
    <t>[Components]</t>
  </si>
  <si>
    <t>[Doc]</t>
  </si>
  <si>
    <t>float</t>
  </si>
  <si>
    <t>ConfigValue</t>
  </si>
  <si>
    <t>string</t>
  </si>
  <si>
    <t>Scope</t>
  </si>
  <si>
    <t>scopeDoc</t>
  </si>
  <si>
    <t>scopeName</t>
  </si>
  <si>
    <t>ScopeName</t>
  </si>
  <si>
    <t>Port</t>
  </si>
  <si>
    <t>portComponent</t>
  </si>
  <si>
    <t>portName</t>
  </si>
  <si>
    <t>PortName</t>
  </si>
  <si>
    <t>portIsInput</t>
  </si>
  <si>
    <t>portType</t>
  </si>
  <si>
    <t>portMinWires</t>
  </si>
  <si>
    <t>portMaxWires</t>
  </si>
  <si>
    <t>portDefValue</t>
  </si>
  <si>
    <t>portIsConst</t>
  </si>
  <si>
    <t>ModbusReadRegisters</t>
  </si>
  <si>
    <t>ModbusSMAAdapter</t>
  </si>
  <si>
    <t>Iec61850CMV</t>
  </si>
  <si>
    <t>CyclicTimer</t>
  </si>
  <si>
    <t>[Interfaces]</t>
  </si>
  <si>
    <t>from</t>
  </si>
  <si>
    <t>count</t>
  </si>
  <si>
    <t>trigger</t>
  </si>
  <si>
    <t>readRegisters</t>
  </si>
  <si>
    <t>integer</t>
  </si>
  <si>
    <t>void</t>
  </si>
  <si>
    <t>unitID</t>
  </si>
  <si>
    <t>host</t>
  </si>
  <si>
    <t>port</t>
  </si>
  <si>
    <t>device</t>
  </si>
  <si>
    <t>baud</t>
  </si>
  <si>
    <t>mode</t>
  </si>
  <si>
    <t>parity</t>
  </si>
  <si>
    <t>idleTimeout</t>
  </si>
  <si>
    <t>connectionTimeout</t>
  </si>
  <si>
    <t>writeDelay</t>
  </si>
  <si>
    <t>checkValidity</t>
  </si>
  <si>
    <t>readCoils</t>
  </si>
  <si>
    <t>writeCoils</t>
  </si>
  <si>
    <t>registerValues</t>
  </si>
  <si>
    <t>coilValues</t>
  </si>
  <si>
    <t>status</t>
  </si>
  <si>
    <t>boolean</t>
  </si>
  <si>
    <t>range</t>
  </si>
  <si>
    <t>registerRange</t>
  </si>
  <si>
    <t>coilRange</t>
  </si>
  <si>
    <t>alarm</t>
  </si>
  <si>
    <t>502</t>
  </si>
  <si>
    <t>type</t>
  </si>
  <si>
    <t>format</t>
  </si>
  <si>
    <t>intValue</t>
  </si>
  <si>
    <t>longValue</t>
  </si>
  <si>
    <t>floatValue</t>
  </si>
  <si>
    <t>stringValue</t>
  </si>
  <si>
    <t>long</t>
  </si>
  <si>
    <t>lnname</t>
  </si>
  <si>
    <t>mag</t>
  </si>
  <si>
    <t>ang</t>
  </si>
  <si>
    <t>repeat</t>
  </si>
  <si>
    <t>event</t>
  </si>
  <si>
    <t>portIsOutput</t>
  </si>
  <si>
    <t>[Application]</t>
  </si>
  <si>
    <t>in2vpp-modbus</t>
  </si>
  <si>
    <t>scopeICO</t>
  </si>
  <si>
    <t>modbuspoll</t>
  </si>
  <si>
    <t>modbusread</t>
  </si>
  <si>
    <t>phv_phsa</t>
  </si>
  <si>
    <t>phv_phsb</t>
  </si>
  <si>
    <t>mmxu1_phv_phsa</t>
  </si>
  <si>
    <t>mmxu1_phv_phsb</t>
  </si>
  <si>
    <t>BT_ModbusReadRegisters</t>
  </si>
  <si>
    <t>BT_ModbusSMAAdapter</t>
  </si>
  <si>
    <t>BT_Iec61850CMV</t>
  </si>
  <si>
    <t>BT_CyclicTimer</t>
  </si>
  <si>
    <t>scopeIPO</t>
  </si>
  <si>
    <t>[Wires]</t>
  </si>
  <si>
    <t>portICO</t>
  </si>
  <si>
    <t>Wire</t>
  </si>
  <si>
    <t>&amp;</t>
  </si>
  <si>
    <t>wScope</t>
  </si>
  <si>
    <t>wSrc</t>
  </si>
  <si>
    <t>wTgt</t>
  </si>
  <si>
    <t>io_app_in2vpp-modbus_modbusread_from</t>
  </si>
  <si>
    <t>io_app_in2vpp-modbus_modbusread_count</t>
  </si>
  <si>
    <t>io_app_in2vpp-modbus_phv_phsa_from</t>
  </si>
  <si>
    <t>io_app_in2vpp-modbus_phv_phsa_type</t>
  </si>
  <si>
    <t>io_app_in2vpp-modbus_phv_phsa_format</t>
  </si>
  <si>
    <t>io_app_in2vpp-modbus_phv_phsb_from</t>
  </si>
  <si>
    <t>io_app_in2vpp-modbus_phv_phsb_type</t>
  </si>
  <si>
    <t>io_app_in2vpp-modbus_phv_phsb_format</t>
  </si>
  <si>
    <t>[Constants]</t>
  </si>
  <si>
    <t>Constant</t>
  </si>
  <si>
    <t>constScope</t>
  </si>
  <si>
    <t>constName</t>
  </si>
  <si>
    <t>constPort</t>
  </si>
  <si>
    <t>constType</t>
  </si>
  <si>
    <t>constValue</t>
  </si>
  <si>
    <t>constQstn</t>
  </si>
  <si>
    <t>Question</t>
  </si>
  <si>
    <t>ConstantName</t>
  </si>
  <si>
    <t>phsa_from</t>
  </si>
  <si>
    <t>phsa_type</t>
  </si>
  <si>
    <t>phsa_format</t>
  </si>
  <si>
    <t>phsb_from</t>
  </si>
  <si>
    <t>phsb_type</t>
  </si>
  <si>
    <t>phsb_format</t>
  </si>
  <si>
    <t>ModbusTCP</t>
  </si>
  <si>
    <t>ModbusRTU</t>
  </si>
  <si>
    <t>modbus</t>
  </si>
  <si>
    <t>BT_ModbusTCP</t>
  </si>
  <si>
    <t>io_app_in2vpp-modbus_modbus_unitID</t>
  </si>
  <si>
    <t>io_app_in2vpp-modbus_modbus_host</t>
  </si>
  <si>
    <t>io_app_in2vpp-modbus_modbus_port</t>
  </si>
  <si>
    <t>io_app_in2vpp-modbus_modbus_idleTimeout</t>
  </si>
  <si>
    <t>io_app_in2vpp-modbus_modbus_connectionTimeout</t>
  </si>
  <si>
    <t>io_app_in2vpp-modbus_modbus_writeDelay</t>
  </si>
  <si>
    <t>io_app_in2vpp-modbus_modbus_checkValidity</t>
  </si>
  <si>
    <t>Iec61850ACx</t>
  </si>
  <si>
    <t>general</t>
  </si>
  <si>
    <t>Iec61850APC</t>
  </si>
  <si>
    <t>ctlVal</t>
  </si>
  <si>
    <t>ArtifactId</t>
  </si>
  <si>
    <t>GroupId</t>
  </si>
  <si>
    <t>scopeGroupId</t>
  </si>
  <si>
    <t>com.siemens.datawires.modbus.fb-modbus</t>
  </si>
  <si>
    <t>Modbus</t>
  </si>
  <si>
    <t>com.siemens.datewires.basic</t>
  </si>
  <si>
    <t xml:space="preserve">com.siemens.ct.iec61850.fb-iec61850 </t>
  </si>
  <si>
    <t>scopeArtifactId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</si>
</sst>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0" fontId="0" fillId="0" borderId="0" xfId="0" applyNumberFormat="1" applyAlignment="1"/>
    <xf numFmtId="0" fontId="2" fillId="3" borderId="0" xfId="2" applyNumberFormat="1" applyAlignment="1"/>
    <xf numFmtId="49" fontId="2" fillId="3" borderId="0" xfId="2" applyNumberFormat="1" applyAlignment="1"/>
    <xf numFmtId="0" fontId="1" fillId="2" borderId="1" xfId="1" applyNumberFormat="1" applyAlignment="1"/>
    <xf numFmtId="49" fontId="3" fillId="0" borderId="0" xfId="0" applyNumberFormat="1" applyFont="1" applyAlignment="1"/>
    <xf numFmtId="0" fontId="3" fillId="0" borderId="0" xfId="0" applyNumberFormat="1" applyFont="1" applyAlignment="1"/>
    <xf numFmtId="49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2" fillId="3" borderId="0" xfId="2" applyNumberFormat="1" applyAlignment="1">
      <alignment horizontal="left"/>
    </xf>
    <xf numFmtId="0" fontId="0" fillId="0" borderId="0" xfId="0" applyFill="1"/>
  </cellXfs>
  <cellStyles count="3">
    <cellStyle name="Calculation" xfId="1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D7" sqref="D7:E7"/>
    </sheetView>
  </sheetViews>
  <sheetFormatPr defaultColWidth="8.85546875" defaultRowHeight="15" x14ac:dyDescent="0.25"/>
  <cols>
    <col min="1" max="1" width="35" style="3" customWidth="1"/>
    <col min="2" max="2" width="39.28515625" style="3" bestFit="1" customWidth="1"/>
    <col min="3" max="3" width="27.140625" style="2" customWidth="1"/>
    <col min="4" max="4" width="28.42578125" style="3" customWidth="1"/>
    <col min="5" max="5" width="13.7109375" style="3" bestFit="1" customWidth="1"/>
    <col min="6" max="6" width="15.28515625" style="2" customWidth="1"/>
    <col min="7" max="7" width="21.7109375" style="2" bestFit="1" customWidth="1"/>
    <col min="8" max="8" width="12.28515625" style="2" bestFit="1" customWidth="1"/>
    <col min="9" max="9" width="12.28515625" style="1" bestFit="1" customWidth="1"/>
    <col min="10" max="10" width="12.7109375" style="2" bestFit="1" customWidth="1"/>
    <col min="11" max="12" width="12.28515625" style="2" bestFit="1" customWidth="1"/>
    <col min="13" max="13" width="12.7109375" style="2" bestFit="1" customWidth="1"/>
    <col min="14" max="16384" width="8.85546875" style="2"/>
  </cols>
  <sheetData>
    <row r="1" spans="1:9" s="5" customFormat="1" ht="14.45" x14ac:dyDescent="0.3">
      <c r="A1" s="4" t="s">
        <v>7</v>
      </c>
      <c r="B1" s="4" t="s">
        <v>13</v>
      </c>
      <c r="C1" s="5" t="s">
        <v>14</v>
      </c>
      <c r="D1" s="4" t="s">
        <v>134</v>
      </c>
      <c r="E1" s="4" t="s">
        <v>139</v>
      </c>
      <c r="I1" s="11"/>
    </row>
    <row r="2" spans="1:9" s="5" customFormat="1" ht="14.45" x14ac:dyDescent="0.3">
      <c r="A2" s="4" t="s">
        <v>12</v>
      </c>
      <c r="B2" s="4" t="s">
        <v>0</v>
      </c>
      <c r="C2" s="5" t="s">
        <v>15</v>
      </c>
      <c r="D2" s="4" t="s">
        <v>133</v>
      </c>
      <c r="E2" s="4" t="s">
        <v>132</v>
      </c>
      <c r="I2" s="11"/>
    </row>
    <row r="3" spans="1:9" ht="14.45" x14ac:dyDescent="0.3">
      <c r="A3" s="6" t="str">
        <f t="shared" ref="A3:A10" si="0">IF($C3="","",CONCATENATE("BT_",$C3))</f>
        <v>BT_ModbusReadRegisters</v>
      </c>
      <c r="B3" s="6" t="str">
        <f>IF($A14="","",$A14)</f>
        <v>DOC_BT_ModbusReadRegisters</v>
      </c>
      <c r="C3" s="7" t="s">
        <v>26</v>
      </c>
      <c r="D3" s="8" t="s">
        <v>135</v>
      </c>
      <c r="E3" s="3" t="s">
        <v>26</v>
      </c>
    </row>
    <row r="4" spans="1:9" ht="14.45" x14ac:dyDescent="0.3">
      <c r="A4" s="6" t="str">
        <f t="shared" si="0"/>
        <v>BT_ModbusTCP</v>
      </c>
      <c r="B4" s="6" t="str">
        <f>IF($A15="","",$A15)</f>
        <v>DOC_BT_ModbusTCP</v>
      </c>
      <c r="C4" s="7" t="s">
        <v>117</v>
      </c>
      <c r="D4" s="8" t="s">
        <v>135</v>
      </c>
      <c r="E4" s="3" t="s">
        <v>136</v>
      </c>
    </row>
    <row r="5" spans="1:9" x14ac:dyDescent="0.25">
      <c r="A5" s="6" t="str">
        <f t="shared" si="0"/>
        <v>BT_ModbusRTU</v>
      </c>
      <c r="B5" s="6" t="str">
        <f>IF($A16="","",$A16)</f>
        <v>DOC_BT_ModbusRTU</v>
      </c>
      <c r="C5" s="7" t="s">
        <v>118</v>
      </c>
      <c r="D5" s="8" t="s">
        <v>135</v>
      </c>
      <c r="E5" s="3" t="s">
        <v>136</v>
      </c>
    </row>
    <row r="6" spans="1:9" ht="14.45" x14ac:dyDescent="0.3">
      <c r="A6" s="6" t="str">
        <f t="shared" si="0"/>
        <v>BT_ModbusSMAAdapter</v>
      </c>
      <c r="B6" s="6" t="str">
        <f>IF($A17="","",$A17)</f>
        <v>DOC_BT_ModbusSMAAdapter</v>
      </c>
      <c r="C6" s="7" t="s">
        <v>27</v>
      </c>
      <c r="D6" s="8" t="s">
        <v>135</v>
      </c>
      <c r="E6" s="3" t="s">
        <v>27</v>
      </c>
    </row>
    <row r="7" spans="1:9" x14ac:dyDescent="0.25">
      <c r="A7" s="6" t="str">
        <f t="shared" si="0"/>
        <v>BT_Iec61850CMV</v>
      </c>
      <c r="B7" s="6" t="str">
        <f>IF($A18="","",$A18)</f>
        <v>DOC_BT_Iec61850CMV</v>
      </c>
      <c r="C7" s="7" t="s">
        <v>28</v>
      </c>
      <c r="D7" s="8" t="s">
        <v>138</v>
      </c>
      <c r="E7" s="7" t="s">
        <v>28</v>
      </c>
    </row>
    <row r="8" spans="1:9" ht="14.45" x14ac:dyDescent="0.3">
      <c r="A8" s="6" t="str">
        <f t="shared" si="0"/>
        <v>BT_CyclicTimer</v>
      </c>
      <c r="B8" s="6" t="str">
        <f t="shared" ref="B8:B10" si="1">IF($A19="","",$A19)</f>
        <v>DOC_BT_CyclicTimer</v>
      </c>
      <c r="C8" s="7" t="s">
        <v>29</v>
      </c>
      <c r="D8" s="8" t="s">
        <v>137</v>
      </c>
      <c r="E8" s="3" t="s">
        <v>29</v>
      </c>
    </row>
    <row r="9" spans="1:9" x14ac:dyDescent="0.25">
      <c r="A9" s="6" t="str">
        <f t="shared" si="0"/>
        <v>BT_Iec61850ACx</v>
      </c>
      <c r="B9" s="6" t="str">
        <f t="shared" si="1"/>
        <v>DOC_BT_Iec61850ACx</v>
      </c>
      <c r="C9" s="7" t="s">
        <v>128</v>
      </c>
      <c r="D9" s="8" t="s">
        <v>138</v>
      </c>
      <c r="E9" s="7" t="s">
        <v>128</v>
      </c>
    </row>
    <row r="10" spans="1:9" x14ac:dyDescent="0.25">
      <c r="A10" s="6" t="str">
        <f t="shared" si="0"/>
        <v>BT_Iec61850APC</v>
      </c>
      <c r="B10" s="6" t="str">
        <f t="shared" si="1"/>
        <v>DOC_BT_Iec61850APC</v>
      </c>
      <c r="C10" s="7" t="s">
        <v>130</v>
      </c>
      <c r="D10" s="8" t="s">
        <v>138</v>
      </c>
      <c r="E10" s="7" t="s">
        <v>130</v>
      </c>
    </row>
    <row r="11" spans="1:9" x14ac:dyDescent="0.25">
      <c r="A11" s="6"/>
      <c r="B11" s="6"/>
      <c r="C11" s="7"/>
      <c r="D11" s="8"/>
    </row>
    <row r="12" spans="1:9" s="5" customFormat="1" ht="14.45" x14ac:dyDescent="0.3">
      <c r="A12" s="4" t="s">
        <v>8</v>
      </c>
      <c r="B12" s="4" t="s">
        <v>1</v>
      </c>
      <c r="C12" s="5" t="s">
        <v>2</v>
      </c>
      <c r="D12" s="4"/>
      <c r="E12" s="4"/>
      <c r="I12" s="11"/>
    </row>
    <row r="13" spans="1:9" s="5" customFormat="1" ht="14.45" x14ac:dyDescent="0.3">
      <c r="A13" s="4" t="s">
        <v>0</v>
      </c>
      <c r="B13" s="4" t="s">
        <v>5</v>
      </c>
      <c r="C13" s="5" t="s">
        <v>6</v>
      </c>
      <c r="D13" s="4"/>
      <c r="E13" s="4"/>
      <c r="I13" s="11"/>
    </row>
    <row r="14" spans="1:9" ht="14.45" x14ac:dyDescent="0.3">
      <c r="A14" s="6" t="str">
        <f t="shared" ref="A14:A21" si="2">IF($A3="","",CONCATENATE("DOC_",$A3))</f>
        <v>DOC_BT_ModbusReadRegisters</v>
      </c>
      <c r="B14" s="8"/>
      <c r="C14" s="7"/>
    </row>
    <row r="15" spans="1:9" ht="14.45" x14ac:dyDescent="0.3">
      <c r="A15" s="6" t="str">
        <f t="shared" si="2"/>
        <v>DOC_BT_ModbusTCP</v>
      </c>
      <c r="B15" s="8"/>
      <c r="C15" s="7"/>
    </row>
    <row r="16" spans="1:9" ht="14.45" x14ac:dyDescent="0.3">
      <c r="A16" s="6" t="str">
        <f t="shared" si="2"/>
        <v>DOC_BT_ModbusRTU</v>
      </c>
      <c r="B16" s="8"/>
      <c r="C16" s="7"/>
    </row>
    <row r="17" spans="1:10" ht="14.45" x14ac:dyDescent="0.3">
      <c r="A17" s="6" t="str">
        <f t="shared" si="2"/>
        <v>DOC_BT_ModbusSMAAdapter</v>
      </c>
      <c r="B17" s="8"/>
      <c r="C17" s="7"/>
    </row>
    <row r="18" spans="1:10" ht="14.45" x14ac:dyDescent="0.3">
      <c r="A18" s="6" t="str">
        <f t="shared" si="2"/>
        <v>DOC_BT_Iec61850CMV</v>
      </c>
      <c r="B18" s="8"/>
      <c r="C18" s="7"/>
    </row>
    <row r="19" spans="1:10" ht="14.45" x14ac:dyDescent="0.3">
      <c r="A19" s="6" t="str">
        <f t="shared" si="2"/>
        <v>DOC_BT_CyclicTimer</v>
      </c>
      <c r="B19" s="8"/>
      <c r="C19" s="7"/>
    </row>
    <row r="20" spans="1:10" x14ac:dyDescent="0.25">
      <c r="A20" s="6" t="str">
        <f t="shared" si="2"/>
        <v>DOC_BT_Iec61850ACx</v>
      </c>
      <c r="B20" s="8"/>
      <c r="C20" s="7"/>
    </row>
    <row r="21" spans="1:10" x14ac:dyDescent="0.25">
      <c r="A21" s="6" t="str">
        <f t="shared" si="2"/>
        <v>DOC_BT_Iec61850APC</v>
      </c>
      <c r="B21" s="8"/>
      <c r="C21" s="7"/>
    </row>
    <row r="22" spans="1:10" x14ac:dyDescent="0.25">
      <c r="A22" s="6"/>
      <c r="B22" s="8"/>
      <c r="C22" s="7"/>
    </row>
    <row r="23" spans="1:10" s="5" customFormat="1" ht="14.45" x14ac:dyDescent="0.3">
      <c r="A23" s="4" t="s">
        <v>30</v>
      </c>
      <c r="B23" s="4" t="s">
        <v>17</v>
      </c>
      <c r="C23" s="5" t="s">
        <v>18</v>
      </c>
      <c r="D23" s="4" t="s">
        <v>20</v>
      </c>
      <c r="E23" s="4" t="s">
        <v>71</v>
      </c>
      <c r="F23" s="5" t="s">
        <v>21</v>
      </c>
      <c r="G23" s="5" t="s">
        <v>25</v>
      </c>
      <c r="H23" s="5" t="s">
        <v>22</v>
      </c>
      <c r="I23" s="11" t="s">
        <v>23</v>
      </c>
      <c r="J23" s="5" t="s">
        <v>24</v>
      </c>
    </row>
    <row r="24" spans="1:10" s="5" customFormat="1" ht="14.45" x14ac:dyDescent="0.3">
      <c r="A24" s="4" t="s">
        <v>16</v>
      </c>
      <c r="B24" s="4" t="s">
        <v>12</v>
      </c>
      <c r="C24" s="5" t="s">
        <v>19</v>
      </c>
      <c r="D24" s="4" t="str">
        <f>$A24</f>
        <v>Port</v>
      </c>
      <c r="E24" s="4" t="str">
        <f>$A24</f>
        <v>Port</v>
      </c>
      <c r="F24" s="5" t="s">
        <v>4</v>
      </c>
      <c r="G24" s="5" t="str">
        <f t="shared" ref="G24:G26" si="3">$A24</f>
        <v>Port</v>
      </c>
      <c r="H24" s="5" t="s">
        <v>3</v>
      </c>
      <c r="I24" s="11" t="s">
        <v>3</v>
      </c>
      <c r="J24" s="5" t="s">
        <v>10</v>
      </c>
    </row>
    <row r="25" spans="1:10" ht="14.45" x14ac:dyDescent="0.3">
      <c r="A25" s="3" t="str">
        <f>CONCATENATE("io_",B25,"_",C25)</f>
        <v>io_BT_ModbusReadRegisters_from</v>
      </c>
      <c r="B25" s="6" t="str">
        <f>$A$3</f>
        <v>BT_ModbusReadRegisters</v>
      </c>
      <c r="C25" s="2" t="s">
        <v>31</v>
      </c>
      <c r="D25" s="3" t="str">
        <f t="shared" ref="D25:D33" si="4">$A25</f>
        <v>io_BT_ModbusReadRegisters_from</v>
      </c>
      <c r="F25" s="2" t="s">
        <v>35</v>
      </c>
      <c r="G25" s="2" t="str">
        <f t="shared" si="3"/>
        <v>io_BT_ModbusReadRegisters_from</v>
      </c>
      <c r="H25" s="2">
        <v>1</v>
      </c>
      <c r="I25" s="1">
        <v>1</v>
      </c>
    </row>
    <row r="26" spans="1:10" ht="14.45" x14ac:dyDescent="0.3">
      <c r="A26" s="3" t="str">
        <f t="shared" ref="A26:A71" si="5">CONCATENATE("io_",B26,"_",C26)</f>
        <v>io_BT_ModbusReadRegisters_count</v>
      </c>
      <c r="B26" s="6" t="str">
        <f>$A$3</f>
        <v>BT_ModbusReadRegisters</v>
      </c>
      <c r="C26" s="2" t="s">
        <v>32</v>
      </c>
      <c r="D26" s="3" t="str">
        <f t="shared" si="4"/>
        <v>io_BT_ModbusReadRegisters_count</v>
      </c>
      <c r="F26" s="2" t="s">
        <v>35</v>
      </c>
      <c r="G26" s="2" t="str">
        <f t="shared" si="3"/>
        <v>io_BT_ModbusReadRegisters_count</v>
      </c>
      <c r="H26" s="2">
        <v>1</v>
      </c>
      <c r="I26" s="1">
        <v>1</v>
      </c>
    </row>
    <row r="27" spans="1:10" ht="14.45" x14ac:dyDescent="0.3">
      <c r="A27" s="3" t="str">
        <f t="shared" si="5"/>
        <v>io_BT_ModbusReadRegisters_trigger</v>
      </c>
      <c r="B27" s="6" t="str">
        <f>$A$3</f>
        <v>BT_ModbusReadRegisters</v>
      </c>
      <c r="C27" s="2" t="s">
        <v>33</v>
      </c>
      <c r="D27" s="3" t="str">
        <f t="shared" si="4"/>
        <v>io_BT_ModbusReadRegisters_trigger</v>
      </c>
      <c r="F27" s="2" t="s">
        <v>36</v>
      </c>
      <c r="H27" s="2">
        <v>1</v>
      </c>
      <c r="I27" s="1">
        <v>1</v>
      </c>
    </row>
    <row r="28" spans="1:10" ht="14.45" x14ac:dyDescent="0.3">
      <c r="A28" s="3" t="str">
        <f t="shared" si="5"/>
        <v>io_BT_ModbusReadRegisters_readRegisters</v>
      </c>
      <c r="B28" s="6" t="str">
        <f>$A$3</f>
        <v>BT_ModbusReadRegisters</v>
      </c>
      <c r="C28" s="2" t="s">
        <v>34</v>
      </c>
      <c r="E28" s="3" t="str">
        <f>A28</f>
        <v>io_BT_ModbusReadRegisters_readRegisters</v>
      </c>
      <c r="F28" s="2" t="s">
        <v>54</v>
      </c>
    </row>
    <row r="29" spans="1:10" ht="14.45" x14ac:dyDescent="0.3">
      <c r="A29" s="3" t="str">
        <f t="shared" si="5"/>
        <v>io_BT_ModbusTCP_unitID</v>
      </c>
      <c r="B29" s="6" t="str">
        <f>$A$4</f>
        <v>BT_ModbusTCP</v>
      </c>
      <c r="C29" s="2" t="s">
        <v>37</v>
      </c>
      <c r="D29" s="3" t="str">
        <f t="shared" si="4"/>
        <v>io_BT_ModbusTCP_unitID</v>
      </c>
      <c r="F29" s="2" t="s">
        <v>35</v>
      </c>
      <c r="G29" s="2" t="str">
        <f t="shared" ref="G29:G40" si="6">$A29</f>
        <v>io_BT_ModbusTCP_unitID</v>
      </c>
      <c r="I29" s="1">
        <v>1</v>
      </c>
    </row>
    <row r="30" spans="1:10" ht="14.45" x14ac:dyDescent="0.3">
      <c r="A30" s="3" t="str">
        <f t="shared" ref="A30" si="7">CONCATENATE("io_",B30,"_",C30)</f>
        <v>io_BT_ModbusRTU_unitID</v>
      </c>
      <c r="B30" s="6" t="str">
        <f>$A$5</f>
        <v>BT_ModbusRTU</v>
      </c>
      <c r="C30" s="2" t="s">
        <v>37</v>
      </c>
      <c r="D30" s="3" t="str">
        <f t="shared" si="4"/>
        <v>io_BT_ModbusRTU_unitID</v>
      </c>
      <c r="F30" s="2" t="s">
        <v>35</v>
      </c>
      <c r="G30" s="2" t="str">
        <f t="shared" si="6"/>
        <v>io_BT_ModbusRTU_unitID</v>
      </c>
      <c r="I30" s="1">
        <v>1</v>
      </c>
    </row>
    <row r="31" spans="1:10" ht="14.45" x14ac:dyDescent="0.3">
      <c r="A31" s="3" t="str">
        <f t="shared" si="5"/>
        <v>io_BT_ModbusTCP_host</v>
      </c>
      <c r="B31" s="6" t="str">
        <f t="shared" ref="B31:B46" si="8">$A$4</f>
        <v>BT_ModbusTCP</v>
      </c>
      <c r="C31" s="2" t="s">
        <v>38</v>
      </c>
      <c r="D31" s="3" t="str">
        <f t="shared" si="4"/>
        <v>io_BT_ModbusTCP_host</v>
      </c>
      <c r="F31" s="2" t="s">
        <v>11</v>
      </c>
      <c r="G31" s="2" t="str">
        <f t="shared" si="6"/>
        <v>io_BT_ModbusTCP_host</v>
      </c>
      <c r="I31" s="1">
        <v>1</v>
      </c>
    </row>
    <row r="32" spans="1:10" x14ac:dyDescent="0.25">
      <c r="A32" s="3" t="str">
        <f t="shared" si="5"/>
        <v>io_BT_ModbusTCP_port</v>
      </c>
      <c r="B32" s="6" t="str">
        <f t="shared" si="8"/>
        <v>BT_ModbusTCP</v>
      </c>
      <c r="C32" s="2" t="s">
        <v>39</v>
      </c>
      <c r="D32" s="3" t="str">
        <f t="shared" si="4"/>
        <v>io_BT_ModbusTCP_port</v>
      </c>
      <c r="F32" s="2" t="s">
        <v>35</v>
      </c>
      <c r="G32" s="2" t="str">
        <f t="shared" si="6"/>
        <v>io_BT_ModbusTCP_port</v>
      </c>
      <c r="I32" s="1">
        <v>1</v>
      </c>
      <c r="J32" s="2" t="s">
        <v>58</v>
      </c>
    </row>
    <row r="33" spans="1:9" x14ac:dyDescent="0.25">
      <c r="A33" s="3" t="str">
        <f t="shared" si="5"/>
        <v>io_BT_ModbusRTU_device</v>
      </c>
      <c r="B33" s="6" t="str">
        <f>$A$5</f>
        <v>BT_ModbusRTU</v>
      </c>
      <c r="C33" s="2" t="s">
        <v>40</v>
      </c>
      <c r="D33" s="3" t="str">
        <f t="shared" si="4"/>
        <v>io_BT_ModbusRTU_device</v>
      </c>
      <c r="F33" s="2" t="s">
        <v>11</v>
      </c>
      <c r="G33" s="2" t="str">
        <f t="shared" si="6"/>
        <v>io_BT_ModbusRTU_device</v>
      </c>
      <c r="I33" s="1">
        <v>1</v>
      </c>
    </row>
    <row r="34" spans="1:9" x14ac:dyDescent="0.25">
      <c r="A34" s="3" t="str">
        <f t="shared" si="5"/>
        <v>io_BT_ModbusRTU_baud</v>
      </c>
      <c r="B34" s="6" t="str">
        <f>$A$5</f>
        <v>BT_ModbusRTU</v>
      </c>
      <c r="C34" s="2" t="s">
        <v>41</v>
      </c>
      <c r="D34" s="3" t="str">
        <f>$A34</f>
        <v>io_BT_ModbusRTU_baud</v>
      </c>
      <c r="F34" s="2" t="s">
        <v>35</v>
      </c>
      <c r="G34" s="2" t="str">
        <f t="shared" si="6"/>
        <v>io_BT_ModbusRTU_baud</v>
      </c>
      <c r="I34" s="1">
        <v>1</v>
      </c>
    </row>
    <row r="35" spans="1:9" x14ac:dyDescent="0.25">
      <c r="A35" s="3" t="str">
        <f t="shared" si="5"/>
        <v>io_BT_ModbusRTU_mode</v>
      </c>
      <c r="B35" s="6" t="str">
        <f>$A$5</f>
        <v>BT_ModbusRTU</v>
      </c>
      <c r="C35" s="9" t="s">
        <v>42</v>
      </c>
      <c r="D35" s="3" t="str">
        <f>$A35</f>
        <v>io_BT_ModbusRTU_mode</v>
      </c>
      <c r="F35" s="2" t="s">
        <v>11</v>
      </c>
      <c r="G35" s="2" t="str">
        <f t="shared" si="6"/>
        <v>io_BT_ModbusRTU_mode</v>
      </c>
      <c r="I35" s="1">
        <v>1</v>
      </c>
    </row>
    <row r="36" spans="1:9" x14ac:dyDescent="0.25">
      <c r="A36" s="3" t="str">
        <f t="shared" si="5"/>
        <v>io_BT_ModbusRTU_parity</v>
      </c>
      <c r="B36" s="6" t="str">
        <f>$A$5</f>
        <v>BT_ModbusRTU</v>
      </c>
      <c r="C36" s="9" t="s">
        <v>43</v>
      </c>
      <c r="D36" s="3" t="str">
        <f t="shared" ref="D36:D60" si="9">$A36</f>
        <v>io_BT_ModbusRTU_parity</v>
      </c>
      <c r="F36" s="2" t="s">
        <v>11</v>
      </c>
      <c r="G36" s="2" t="str">
        <f t="shared" si="6"/>
        <v>io_BT_ModbusRTU_parity</v>
      </c>
      <c r="I36" s="1">
        <v>1</v>
      </c>
    </row>
    <row r="37" spans="1:9" x14ac:dyDescent="0.25">
      <c r="A37" s="3" t="str">
        <f t="shared" si="5"/>
        <v>io_BT_ModbusTCP_idleTimeout</v>
      </c>
      <c r="B37" s="6" t="str">
        <f t="shared" si="8"/>
        <v>BT_ModbusTCP</v>
      </c>
      <c r="C37" s="9" t="s">
        <v>44</v>
      </c>
      <c r="D37" s="3" t="str">
        <f t="shared" si="9"/>
        <v>io_BT_ModbusTCP_idleTimeout</v>
      </c>
      <c r="F37" s="2" t="s">
        <v>35</v>
      </c>
      <c r="G37" s="2" t="str">
        <f t="shared" si="6"/>
        <v>io_BT_ModbusTCP_idleTimeout</v>
      </c>
      <c r="I37" s="1">
        <v>1</v>
      </c>
    </row>
    <row r="38" spans="1:9" x14ac:dyDescent="0.25">
      <c r="A38" s="3" t="str">
        <f t="shared" si="5"/>
        <v>io_BT_ModbusTCP_connectionTimeout</v>
      </c>
      <c r="B38" s="6" t="str">
        <f t="shared" si="8"/>
        <v>BT_ModbusTCP</v>
      </c>
      <c r="C38" s="9" t="s">
        <v>45</v>
      </c>
      <c r="D38" s="3" t="str">
        <f t="shared" si="9"/>
        <v>io_BT_ModbusTCP_connectionTimeout</v>
      </c>
      <c r="F38" s="2" t="s">
        <v>35</v>
      </c>
      <c r="G38" s="2" t="str">
        <f t="shared" si="6"/>
        <v>io_BT_ModbusTCP_connectionTimeout</v>
      </c>
      <c r="I38" s="1">
        <v>1</v>
      </c>
    </row>
    <row r="39" spans="1:9" x14ac:dyDescent="0.25">
      <c r="A39" s="3" t="str">
        <f t="shared" si="5"/>
        <v>io_BT_ModbusTCP_writeDelay</v>
      </c>
      <c r="B39" s="6" t="str">
        <f t="shared" si="8"/>
        <v>BT_ModbusTCP</v>
      </c>
      <c r="C39" s="9" t="s">
        <v>46</v>
      </c>
      <c r="D39" s="3" t="str">
        <f t="shared" si="9"/>
        <v>io_BT_ModbusTCP_writeDelay</v>
      </c>
      <c r="F39" s="2" t="s">
        <v>35</v>
      </c>
      <c r="G39" s="2" t="str">
        <f t="shared" si="6"/>
        <v>io_BT_ModbusTCP_writeDelay</v>
      </c>
      <c r="I39" s="1">
        <v>1</v>
      </c>
    </row>
    <row r="40" spans="1:9" x14ac:dyDescent="0.25">
      <c r="A40" s="3" t="str">
        <f t="shared" si="5"/>
        <v>io_BT_ModbusTCP_checkValidity</v>
      </c>
      <c r="B40" s="6" t="str">
        <f t="shared" si="8"/>
        <v>BT_ModbusTCP</v>
      </c>
      <c r="C40" s="9" t="s">
        <v>47</v>
      </c>
      <c r="D40" s="3" t="str">
        <f t="shared" si="9"/>
        <v>io_BT_ModbusTCP_checkValidity</v>
      </c>
      <c r="F40" s="2" t="s">
        <v>53</v>
      </c>
      <c r="G40" s="2" t="str">
        <f t="shared" si="6"/>
        <v>io_BT_ModbusTCP_checkValidity</v>
      </c>
      <c r="I40" s="1">
        <v>1</v>
      </c>
    </row>
    <row r="41" spans="1:9" x14ac:dyDescent="0.25">
      <c r="A41" s="3" t="str">
        <f t="shared" si="5"/>
        <v>io_BT_ModbusTCP_readRegisters</v>
      </c>
      <c r="B41" s="6" t="str">
        <f t="shared" si="8"/>
        <v>BT_ModbusTCP</v>
      </c>
      <c r="C41" s="9" t="s">
        <v>34</v>
      </c>
      <c r="D41" s="3" t="str">
        <f t="shared" si="9"/>
        <v>io_BT_ModbusTCP_readRegisters</v>
      </c>
      <c r="F41" s="2" t="s">
        <v>54</v>
      </c>
      <c r="I41" s="1">
        <v>1</v>
      </c>
    </row>
    <row r="42" spans="1:9" x14ac:dyDescent="0.25">
      <c r="A42" s="3" t="str">
        <f t="shared" si="5"/>
        <v>io_BT_ModbusTCP_readCoils</v>
      </c>
      <c r="B42" s="6" t="str">
        <f t="shared" si="8"/>
        <v>BT_ModbusTCP</v>
      </c>
      <c r="C42" s="9" t="s">
        <v>48</v>
      </c>
      <c r="D42" s="3" t="str">
        <f t="shared" si="9"/>
        <v>io_BT_ModbusTCP_readCoils</v>
      </c>
      <c r="F42" s="2" t="s">
        <v>54</v>
      </c>
      <c r="I42" s="1">
        <v>1</v>
      </c>
    </row>
    <row r="43" spans="1:9" x14ac:dyDescent="0.25">
      <c r="A43" s="3" t="str">
        <f t="shared" si="5"/>
        <v>io_BT_ModbusTCP_writeCoils</v>
      </c>
      <c r="B43" s="6" t="str">
        <f t="shared" si="8"/>
        <v>BT_ModbusTCP</v>
      </c>
      <c r="C43" s="9" t="s">
        <v>49</v>
      </c>
      <c r="D43" s="3" t="str">
        <f t="shared" si="9"/>
        <v>io_BT_ModbusTCP_writeCoils</v>
      </c>
      <c r="F43" s="2" t="s">
        <v>56</v>
      </c>
      <c r="I43" s="1">
        <v>1</v>
      </c>
    </row>
    <row r="44" spans="1:9" x14ac:dyDescent="0.25">
      <c r="A44" s="3" t="str">
        <f t="shared" si="5"/>
        <v>io_BT_ModbusTCP_registerValues</v>
      </c>
      <c r="B44" s="6" t="str">
        <f t="shared" si="8"/>
        <v>BT_ModbusTCP</v>
      </c>
      <c r="C44" s="9" t="s">
        <v>50</v>
      </c>
      <c r="E44" s="3" t="str">
        <f>A44</f>
        <v>io_BT_ModbusTCP_registerValues</v>
      </c>
      <c r="F44" s="2" t="s">
        <v>55</v>
      </c>
    </row>
    <row r="45" spans="1:9" x14ac:dyDescent="0.25">
      <c r="A45" s="3" t="str">
        <f t="shared" si="5"/>
        <v>io_BT_ModbusTCP_coilValues</v>
      </c>
      <c r="B45" s="6" t="str">
        <f t="shared" si="8"/>
        <v>BT_ModbusTCP</v>
      </c>
      <c r="C45" s="9" t="s">
        <v>51</v>
      </c>
      <c r="E45" s="3" t="str">
        <f t="shared" ref="E45:E46" si="10">A45</f>
        <v>io_BT_ModbusTCP_coilValues</v>
      </c>
      <c r="F45" s="2" t="s">
        <v>56</v>
      </c>
    </row>
    <row r="46" spans="1:9" x14ac:dyDescent="0.25">
      <c r="A46" s="3" t="str">
        <f t="shared" si="5"/>
        <v>io_BT_ModbusTCP_status</v>
      </c>
      <c r="B46" s="6" t="str">
        <f t="shared" si="8"/>
        <v>BT_ModbusTCP</v>
      </c>
      <c r="C46" s="9" t="s">
        <v>52</v>
      </c>
      <c r="E46" s="3" t="str">
        <f t="shared" si="10"/>
        <v>io_BT_ModbusTCP_status</v>
      </c>
      <c r="F46" s="2" t="s">
        <v>57</v>
      </c>
    </row>
    <row r="47" spans="1:9" x14ac:dyDescent="0.25">
      <c r="A47" s="3" t="str">
        <f t="shared" ref="A47:A56" si="11">CONCATENATE("io_",B47,"_",C47)</f>
        <v>io_BT_ModbusRTU_idleTimeout</v>
      </c>
      <c r="B47" s="6" t="str">
        <f>$A$5</f>
        <v>BT_ModbusRTU</v>
      </c>
      <c r="C47" s="9" t="s">
        <v>44</v>
      </c>
      <c r="D47" s="3" t="str">
        <f t="shared" si="9"/>
        <v>io_BT_ModbusRTU_idleTimeout</v>
      </c>
      <c r="F47" s="2" t="s">
        <v>35</v>
      </c>
      <c r="G47" s="2" t="str">
        <f t="shared" ref="G47:G50" si="12">$A47</f>
        <v>io_BT_ModbusRTU_idleTimeout</v>
      </c>
      <c r="I47" s="1">
        <v>1</v>
      </c>
    </row>
    <row r="48" spans="1:9" x14ac:dyDescent="0.25">
      <c r="A48" s="3" t="str">
        <f t="shared" si="11"/>
        <v>io_BT_ModbusRTU_connectionTimeout</v>
      </c>
      <c r="B48" s="6" t="str">
        <f t="shared" ref="B48:B56" si="13">$A$5</f>
        <v>BT_ModbusRTU</v>
      </c>
      <c r="C48" s="9" t="s">
        <v>45</v>
      </c>
      <c r="D48" s="3" t="str">
        <f t="shared" si="9"/>
        <v>io_BT_ModbusRTU_connectionTimeout</v>
      </c>
      <c r="F48" s="2" t="s">
        <v>35</v>
      </c>
      <c r="G48" s="2" t="str">
        <f t="shared" si="12"/>
        <v>io_BT_ModbusRTU_connectionTimeout</v>
      </c>
      <c r="I48" s="1">
        <v>1</v>
      </c>
    </row>
    <row r="49" spans="1:9" x14ac:dyDescent="0.25">
      <c r="A49" s="3" t="str">
        <f t="shared" si="11"/>
        <v>io_BT_ModbusRTU_writeDelay</v>
      </c>
      <c r="B49" s="6" t="str">
        <f t="shared" si="13"/>
        <v>BT_ModbusRTU</v>
      </c>
      <c r="C49" s="9" t="s">
        <v>46</v>
      </c>
      <c r="D49" s="3" t="str">
        <f t="shared" si="9"/>
        <v>io_BT_ModbusRTU_writeDelay</v>
      </c>
      <c r="F49" s="2" t="s">
        <v>35</v>
      </c>
      <c r="G49" s="2" t="str">
        <f t="shared" si="12"/>
        <v>io_BT_ModbusRTU_writeDelay</v>
      </c>
      <c r="I49" s="1">
        <v>1</v>
      </c>
    </row>
    <row r="50" spans="1:9" x14ac:dyDescent="0.25">
      <c r="A50" s="3" t="str">
        <f t="shared" si="11"/>
        <v>io_BT_ModbusRTU_checkValidity</v>
      </c>
      <c r="B50" s="6" t="str">
        <f t="shared" si="13"/>
        <v>BT_ModbusRTU</v>
      </c>
      <c r="C50" s="9" t="s">
        <v>47</v>
      </c>
      <c r="D50" s="3" t="str">
        <f t="shared" si="9"/>
        <v>io_BT_ModbusRTU_checkValidity</v>
      </c>
      <c r="F50" s="2" t="s">
        <v>53</v>
      </c>
      <c r="G50" s="2" t="str">
        <f t="shared" si="12"/>
        <v>io_BT_ModbusRTU_checkValidity</v>
      </c>
      <c r="I50" s="1">
        <v>1</v>
      </c>
    </row>
    <row r="51" spans="1:9" x14ac:dyDescent="0.25">
      <c r="A51" s="3" t="str">
        <f t="shared" si="11"/>
        <v>io_BT_ModbusRTU_readRegisters</v>
      </c>
      <c r="B51" s="6" t="str">
        <f t="shared" si="13"/>
        <v>BT_ModbusRTU</v>
      </c>
      <c r="C51" s="9" t="s">
        <v>34</v>
      </c>
      <c r="D51" s="3" t="str">
        <f t="shared" si="9"/>
        <v>io_BT_ModbusRTU_readRegisters</v>
      </c>
      <c r="F51" s="2" t="s">
        <v>54</v>
      </c>
      <c r="I51" s="1">
        <v>1</v>
      </c>
    </row>
    <row r="52" spans="1:9" x14ac:dyDescent="0.25">
      <c r="A52" s="3" t="str">
        <f t="shared" si="11"/>
        <v>io_BT_ModbusRTU_readCoils</v>
      </c>
      <c r="B52" s="6" t="str">
        <f t="shared" si="13"/>
        <v>BT_ModbusRTU</v>
      </c>
      <c r="C52" s="9" t="s">
        <v>48</v>
      </c>
      <c r="D52" s="3" t="str">
        <f t="shared" si="9"/>
        <v>io_BT_ModbusRTU_readCoils</v>
      </c>
      <c r="F52" s="2" t="s">
        <v>54</v>
      </c>
      <c r="I52" s="1">
        <v>1</v>
      </c>
    </row>
    <row r="53" spans="1:9" x14ac:dyDescent="0.25">
      <c r="A53" s="3" t="str">
        <f t="shared" si="11"/>
        <v>io_BT_ModbusRTU_writeCoils</v>
      </c>
      <c r="B53" s="6" t="str">
        <f t="shared" si="13"/>
        <v>BT_ModbusRTU</v>
      </c>
      <c r="C53" s="9" t="s">
        <v>49</v>
      </c>
      <c r="D53" s="3" t="str">
        <f t="shared" si="9"/>
        <v>io_BT_ModbusRTU_writeCoils</v>
      </c>
      <c r="F53" s="2" t="s">
        <v>56</v>
      </c>
      <c r="I53" s="1">
        <v>1</v>
      </c>
    </row>
    <row r="54" spans="1:9" x14ac:dyDescent="0.25">
      <c r="A54" s="3" t="str">
        <f t="shared" si="11"/>
        <v>io_BT_ModbusRTU_registerValues</v>
      </c>
      <c r="B54" s="6" t="str">
        <f t="shared" si="13"/>
        <v>BT_ModbusRTU</v>
      </c>
      <c r="C54" s="9" t="s">
        <v>50</v>
      </c>
      <c r="E54" s="3" t="str">
        <f>A54</f>
        <v>io_BT_ModbusRTU_registerValues</v>
      </c>
      <c r="F54" s="2" t="s">
        <v>55</v>
      </c>
    </row>
    <row r="55" spans="1:9" x14ac:dyDescent="0.25">
      <c r="A55" s="3" t="str">
        <f t="shared" si="11"/>
        <v>io_BT_ModbusRTU_coilValues</v>
      </c>
      <c r="B55" s="6" t="str">
        <f t="shared" si="13"/>
        <v>BT_ModbusRTU</v>
      </c>
      <c r="C55" s="9" t="s">
        <v>51</v>
      </c>
      <c r="E55" s="3" t="str">
        <f t="shared" ref="E55:E56" si="14">A55</f>
        <v>io_BT_ModbusRTU_coilValues</v>
      </c>
      <c r="F55" s="2" t="s">
        <v>56</v>
      </c>
    </row>
    <row r="56" spans="1:9" x14ac:dyDescent="0.25">
      <c r="A56" s="3" t="str">
        <f t="shared" si="11"/>
        <v>io_BT_ModbusRTU_status</v>
      </c>
      <c r="B56" s="6" t="str">
        <f t="shared" si="13"/>
        <v>BT_ModbusRTU</v>
      </c>
      <c r="C56" s="9" t="s">
        <v>52</v>
      </c>
      <c r="E56" s="3" t="str">
        <f t="shared" si="14"/>
        <v>io_BT_ModbusRTU_status</v>
      </c>
      <c r="F56" s="2" t="s">
        <v>57</v>
      </c>
    </row>
    <row r="57" spans="1:9" x14ac:dyDescent="0.25">
      <c r="A57" s="3" t="str">
        <f t="shared" si="5"/>
        <v>io_BT_ModbusSMAAdapter_from</v>
      </c>
      <c r="B57" s="6" t="str">
        <f>$A$6</f>
        <v>BT_ModbusSMAAdapter</v>
      </c>
      <c r="C57" s="9" t="s">
        <v>31</v>
      </c>
      <c r="D57" s="3" t="str">
        <f t="shared" si="9"/>
        <v>io_BT_ModbusSMAAdapter_from</v>
      </c>
      <c r="F57" s="2" t="s">
        <v>35</v>
      </c>
      <c r="G57" s="2" t="str">
        <f>$A57</f>
        <v>io_BT_ModbusSMAAdapter_from</v>
      </c>
      <c r="I57" s="1">
        <v>1</v>
      </c>
    </row>
    <row r="58" spans="1:9" x14ac:dyDescent="0.25">
      <c r="A58" s="3" t="str">
        <f t="shared" si="5"/>
        <v>io_BT_ModbusSMAAdapter_type</v>
      </c>
      <c r="B58" s="6" t="str">
        <f t="shared" ref="B58:B64" si="15">$A$6</f>
        <v>BT_ModbusSMAAdapter</v>
      </c>
      <c r="C58" s="9" t="s">
        <v>59</v>
      </c>
      <c r="D58" s="3" t="str">
        <f t="shared" si="9"/>
        <v>io_BT_ModbusSMAAdapter_type</v>
      </c>
      <c r="F58" s="2" t="s">
        <v>11</v>
      </c>
      <c r="G58" s="2" t="str">
        <f t="shared" ref="G58:G59" si="16">$A58</f>
        <v>io_BT_ModbusSMAAdapter_type</v>
      </c>
      <c r="I58" s="1">
        <v>1</v>
      </c>
    </row>
    <row r="59" spans="1:9" x14ac:dyDescent="0.25">
      <c r="A59" s="3" t="str">
        <f t="shared" si="5"/>
        <v>io_BT_ModbusSMAAdapter_format</v>
      </c>
      <c r="B59" s="6" t="str">
        <f t="shared" si="15"/>
        <v>BT_ModbusSMAAdapter</v>
      </c>
      <c r="C59" s="2" t="s">
        <v>60</v>
      </c>
      <c r="D59" s="3" t="str">
        <f t="shared" si="9"/>
        <v>io_BT_ModbusSMAAdapter_format</v>
      </c>
      <c r="F59" s="2" t="s">
        <v>11</v>
      </c>
      <c r="G59" s="2" t="str">
        <f t="shared" si="16"/>
        <v>io_BT_ModbusSMAAdapter_format</v>
      </c>
      <c r="I59" s="1">
        <v>1</v>
      </c>
    </row>
    <row r="60" spans="1:9" x14ac:dyDescent="0.25">
      <c r="A60" s="3" t="str">
        <f t="shared" si="5"/>
        <v>io_BT_ModbusSMAAdapter_registerValues</v>
      </c>
      <c r="B60" s="6" t="str">
        <f t="shared" si="15"/>
        <v>BT_ModbusSMAAdapter</v>
      </c>
      <c r="C60" s="2" t="s">
        <v>50</v>
      </c>
      <c r="D60" s="3" t="str">
        <f t="shared" si="9"/>
        <v>io_BT_ModbusSMAAdapter_registerValues</v>
      </c>
      <c r="F60" s="2" t="s">
        <v>55</v>
      </c>
      <c r="I60" s="1">
        <v>1</v>
      </c>
    </row>
    <row r="61" spans="1:9" x14ac:dyDescent="0.25">
      <c r="A61" s="3" t="str">
        <f t="shared" si="5"/>
        <v>io_BT_ModbusSMAAdapter_intValue</v>
      </c>
      <c r="B61" s="6" t="str">
        <f t="shared" si="15"/>
        <v>BT_ModbusSMAAdapter</v>
      </c>
      <c r="C61" s="2" t="s">
        <v>61</v>
      </c>
      <c r="E61" s="10" t="str">
        <f>A61</f>
        <v>io_BT_ModbusSMAAdapter_intValue</v>
      </c>
      <c r="F61" s="2" t="s">
        <v>35</v>
      </c>
    </row>
    <row r="62" spans="1:9" x14ac:dyDescent="0.25">
      <c r="A62" s="3" t="str">
        <f t="shared" si="5"/>
        <v>io_BT_ModbusSMAAdapter_longValue</v>
      </c>
      <c r="B62" s="6" t="str">
        <f t="shared" si="15"/>
        <v>BT_ModbusSMAAdapter</v>
      </c>
      <c r="C62" s="2" t="s">
        <v>62</v>
      </c>
      <c r="E62" s="10" t="str">
        <f t="shared" ref="E62:E64" si="17">A62</f>
        <v>io_BT_ModbusSMAAdapter_longValue</v>
      </c>
      <c r="F62" s="2" t="s">
        <v>65</v>
      </c>
    </row>
    <row r="63" spans="1:9" x14ac:dyDescent="0.25">
      <c r="A63" s="3" t="str">
        <f t="shared" si="5"/>
        <v>io_BT_ModbusSMAAdapter_floatValue</v>
      </c>
      <c r="B63" s="6" t="str">
        <f t="shared" si="15"/>
        <v>BT_ModbusSMAAdapter</v>
      </c>
      <c r="C63" s="2" t="s">
        <v>63</v>
      </c>
      <c r="E63" s="10" t="str">
        <f t="shared" si="17"/>
        <v>io_BT_ModbusSMAAdapter_floatValue</v>
      </c>
      <c r="F63" s="2" t="s">
        <v>9</v>
      </c>
    </row>
    <row r="64" spans="1:9" x14ac:dyDescent="0.25">
      <c r="A64" s="3" t="str">
        <f t="shared" si="5"/>
        <v>io_BT_ModbusSMAAdapter_stringValue</v>
      </c>
      <c r="B64" s="6" t="str">
        <f t="shared" si="15"/>
        <v>BT_ModbusSMAAdapter</v>
      </c>
      <c r="C64" s="2" t="s">
        <v>64</v>
      </c>
      <c r="E64" s="10" t="str">
        <f t="shared" si="17"/>
        <v>io_BT_ModbusSMAAdapter_stringValue</v>
      </c>
      <c r="F64" s="2" t="s">
        <v>11</v>
      </c>
    </row>
    <row r="65" spans="1:9" x14ac:dyDescent="0.25">
      <c r="A65" s="3" t="str">
        <f t="shared" si="5"/>
        <v>io_BT_Iec61850CMV_lnname</v>
      </c>
      <c r="B65" s="6" t="str">
        <f>$A$7</f>
        <v>BT_Iec61850CMV</v>
      </c>
      <c r="C65" s="2" t="s">
        <v>66</v>
      </c>
      <c r="D65" s="3" t="str">
        <f>A65</f>
        <v>io_BT_Iec61850CMV_lnname</v>
      </c>
      <c r="F65" s="2" t="s">
        <v>11</v>
      </c>
      <c r="I65" s="1">
        <v>1</v>
      </c>
    </row>
    <row r="66" spans="1:9" x14ac:dyDescent="0.25">
      <c r="A66" s="3" t="str">
        <f t="shared" si="5"/>
        <v>io_BT_Iec61850CMV_mag</v>
      </c>
      <c r="B66" s="6" t="str">
        <f t="shared" ref="B66:B67" si="18">$A$7</f>
        <v>BT_Iec61850CMV</v>
      </c>
      <c r="C66" s="2" t="s">
        <v>67</v>
      </c>
      <c r="D66" s="3" t="str">
        <f t="shared" ref="D66:D67" si="19">A66</f>
        <v>io_BT_Iec61850CMV_mag</v>
      </c>
      <c r="F66" s="2" t="s">
        <v>9</v>
      </c>
      <c r="I66" s="1">
        <v>1</v>
      </c>
    </row>
    <row r="67" spans="1:9" x14ac:dyDescent="0.25">
      <c r="A67" s="3" t="str">
        <f t="shared" si="5"/>
        <v>io_BT_Iec61850CMV_ang</v>
      </c>
      <c r="B67" s="6" t="str">
        <f t="shared" si="18"/>
        <v>BT_Iec61850CMV</v>
      </c>
      <c r="C67" s="2" t="s">
        <v>68</v>
      </c>
      <c r="D67" s="3" t="str">
        <f t="shared" si="19"/>
        <v>io_BT_Iec61850CMV_ang</v>
      </c>
      <c r="F67" s="2" t="s">
        <v>9</v>
      </c>
      <c r="I67" s="1">
        <v>1</v>
      </c>
    </row>
    <row r="68" spans="1:9" x14ac:dyDescent="0.25">
      <c r="A68" s="3" t="str">
        <f t="shared" si="5"/>
        <v>io_BT_CyclicTimer_repeat</v>
      </c>
      <c r="B68" s="6" t="str">
        <f>$A$8</f>
        <v>BT_CyclicTimer</v>
      </c>
      <c r="C68" s="2" t="s">
        <v>69</v>
      </c>
      <c r="D68" s="3" t="str">
        <f>A68</f>
        <v>io_BT_CyclicTimer_repeat</v>
      </c>
      <c r="F68" s="2" t="s">
        <v>35</v>
      </c>
      <c r="I68" s="1">
        <v>1</v>
      </c>
    </row>
    <row r="69" spans="1:9" x14ac:dyDescent="0.25">
      <c r="A69" s="3" t="str">
        <f t="shared" si="5"/>
        <v>io_BT_CyclicTimer_event</v>
      </c>
      <c r="B69" s="6" t="str">
        <f>$A$8</f>
        <v>BT_CyclicTimer</v>
      </c>
      <c r="C69" s="2" t="s">
        <v>70</v>
      </c>
      <c r="E69" s="3" t="str">
        <f>A69</f>
        <v>io_BT_CyclicTimer_event</v>
      </c>
      <c r="F69" s="2" t="s">
        <v>36</v>
      </c>
    </row>
    <row r="70" spans="1:9" x14ac:dyDescent="0.25">
      <c r="A70" s="3" t="str">
        <f t="shared" si="5"/>
        <v>io_BT_Iec61850ACx_lnname</v>
      </c>
      <c r="B70" s="3" t="str">
        <f>$A$9</f>
        <v>BT_Iec61850ACx</v>
      </c>
      <c r="C70" s="2" t="s">
        <v>66</v>
      </c>
      <c r="D70" s="3" t="str">
        <f>A70</f>
        <v>io_BT_Iec61850ACx_lnname</v>
      </c>
      <c r="F70" s="2" t="s">
        <v>11</v>
      </c>
      <c r="I70" s="1">
        <v>1</v>
      </c>
    </row>
    <row r="71" spans="1:9" x14ac:dyDescent="0.25">
      <c r="A71" s="3" t="str">
        <f t="shared" si="5"/>
        <v>io_BT_Iec61850ACx_general</v>
      </c>
      <c r="B71" s="3" t="str">
        <f>$A$9</f>
        <v>BT_Iec61850ACx</v>
      </c>
      <c r="C71" s="2" t="s">
        <v>129</v>
      </c>
      <c r="D71" s="3" t="str">
        <f>A71</f>
        <v>io_BT_Iec61850ACx_general</v>
      </c>
      <c r="F71" s="2" t="s">
        <v>53</v>
      </c>
      <c r="I71" s="1">
        <v>1</v>
      </c>
    </row>
    <row r="72" spans="1:9" x14ac:dyDescent="0.25">
      <c r="A72" s="3" t="str">
        <f t="shared" ref="A72:A73" si="20">CONCATENATE("io_",B72,"_",C72)</f>
        <v>io_BT_Iec61850APC_lnname</v>
      </c>
      <c r="B72" s="3" t="str">
        <f>$A$10</f>
        <v>BT_Iec61850APC</v>
      </c>
      <c r="C72" s="2" t="s">
        <v>66</v>
      </c>
      <c r="D72" s="3" t="str">
        <f>A72</f>
        <v>io_BT_Iec61850APC_lnname</v>
      </c>
      <c r="F72" s="2" t="s">
        <v>11</v>
      </c>
      <c r="I72" s="1">
        <v>1</v>
      </c>
    </row>
    <row r="73" spans="1:9" x14ac:dyDescent="0.25">
      <c r="A73" s="3" t="str">
        <f t="shared" si="20"/>
        <v>io_BT_Iec61850APC_ctlVal</v>
      </c>
      <c r="B73" s="3" t="str">
        <f>$A$10</f>
        <v>BT_Iec61850APC</v>
      </c>
      <c r="C73" s="2" t="s">
        <v>131</v>
      </c>
      <c r="D73" s="3" t="str">
        <f>A73</f>
        <v>io_BT_Iec61850APC_ctlVal</v>
      </c>
      <c r="F73" s="2" t="s">
        <v>9</v>
      </c>
      <c r="I7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B1" workbookViewId="0">
      <selection activeCell="E13" sqref="E13:F13"/>
    </sheetView>
  </sheetViews>
  <sheetFormatPr defaultRowHeight="15" x14ac:dyDescent="0.25"/>
  <cols>
    <col min="1" max="1" width="47.5703125" customWidth="1"/>
    <col min="2" max="2" width="40" customWidth="1"/>
    <col min="3" max="3" width="44" customWidth="1"/>
    <col min="4" max="4" width="45" customWidth="1"/>
    <col min="5" max="5" width="17.140625" customWidth="1"/>
    <col min="6" max="6" width="14.42578125" customWidth="1"/>
    <col min="7" max="7" width="30.7109375" customWidth="1"/>
    <col min="8" max="8" width="28" customWidth="1"/>
  </cols>
  <sheetData>
    <row r="1" spans="1:11" s="5" customFormat="1" ht="14.45" x14ac:dyDescent="0.3">
      <c r="A1" s="4" t="s">
        <v>72</v>
      </c>
      <c r="B1" s="4" t="s">
        <v>13</v>
      </c>
      <c r="C1" s="5" t="s">
        <v>14</v>
      </c>
      <c r="D1" s="4"/>
      <c r="E1" s="4"/>
      <c r="I1" s="11"/>
    </row>
    <row r="2" spans="1:11" s="5" customFormat="1" ht="14.45" x14ac:dyDescent="0.3">
      <c r="A2" s="4" t="s">
        <v>12</v>
      </c>
      <c r="B2" s="4" t="s">
        <v>0</v>
      </c>
      <c r="C2" s="5" t="s">
        <v>15</v>
      </c>
      <c r="D2" s="4"/>
      <c r="E2" s="4"/>
      <c r="I2" s="11"/>
    </row>
    <row r="3" spans="1:11" x14ac:dyDescent="0.25">
      <c r="A3" t="str">
        <f>CONCATENATE("app_",C3)</f>
        <v>app_in2vpp-modbus</v>
      </c>
      <c r="C3" t="s">
        <v>73</v>
      </c>
    </row>
    <row r="5" spans="1:11" s="5" customFormat="1" x14ac:dyDescent="0.25">
      <c r="A5" s="4" t="s">
        <v>7</v>
      </c>
      <c r="B5" s="5" t="s">
        <v>74</v>
      </c>
      <c r="C5" s="4" t="s">
        <v>85</v>
      </c>
      <c r="D5" s="4"/>
      <c r="E5" s="4" t="s">
        <v>134</v>
      </c>
      <c r="F5" s="4" t="s">
        <v>139</v>
      </c>
      <c r="H5" s="11"/>
    </row>
    <row r="6" spans="1:11" s="5" customFormat="1" x14ac:dyDescent="0.25">
      <c r="A6" s="4" t="s">
        <v>12</v>
      </c>
      <c r="B6" s="5" t="s">
        <v>12</v>
      </c>
      <c r="C6" s="4" t="s">
        <v>12</v>
      </c>
      <c r="D6" s="4"/>
      <c r="E6" s="4" t="s">
        <v>133</v>
      </c>
      <c r="F6" s="4" t="s">
        <v>132</v>
      </c>
      <c r="H6" s="11"/>
    </row>
    <row r="7" spans="1:11" x14ac:dyDescent="0.25">
      <c r="A7" t="str">
        <f>CONCATENATE($A$3,"_",D7)</f>
        <v>app_in2vpp-modbus_modbuspoll</v>
      </c>
      <c r="B7" t="s">
        <v>84</v>
      </c>
      <c r="C7" t="str">
        <f>$A$3</f>
        <v>app_in2vpp-modbus</v>
      </c>
      <c r="D7" t="s">
        <v>75</v>
      </c>
      <c r="E7" s="8" t="s">
        <v>137</v>
      </c>
      <c r="F7" s="3" t="s">
        <v>29</v>
      </c>
    </row>
    <row r="8" spans="1:11" x14ac:dyDescent="0.25">
      <c r="A8" t="str">
        <f t="shared" ref="A8:A11" si="0">CONCATENATE($A$3,"_",D8)</f>
        <v>app_in2vpp-modbus_modbusread</v>
      </c>
      <c r="B8" s="12" t="s">
        <v>81</v>
      </c>
      <c r="C8" t="str">
        <f t="shared" ref="C8:C13" si="1">$A$3</f>
        <v>app_in2vpp-modbus</v>
      </c>
      <c r="D8" t="s">
        <v>76</v>
      </c>
      <c r="E8" s="8" t="s">
        <v>135</v>
      </c>
      <c r="F8" s="3" t="s">
        <v>26</v>
      </c>
    </row>
    <row r="9" spans="1:11" x14ac:dyDescent="0.25">
      <c r="A9" t="str">
        <f t="shared" si="0"/>
        <v>app_in2vpp-modbus_modbus</v>
      </c>
      <c r="B9" s="12" t="s">
        <v>120</v>
      </c>
      <c r="C9" t="str">
        <f t="shared" si="1"/>
        <v>app_in2vpp-modbus</v>
      </c>
      <c r="D9" t="s">
        <v>119</v>
      </c>
      <c r="E9" s="8" t="s">
        <v>135</v>
      </c>
      <c r="F9" s="3" t="s">
        <v>136</v>
      </c>
    </row>
    <row r="10" spans="1:11" x14ac:dyDescent="0.25">
      <c r="A10" t="str">
        <f t="shared" si="0"/>
        <v>app_in2vpp-modbus_phv_phsa</v>
      </c>
      <c r="B10" s="12" t="s">
        <v>82</v>
      </c>
      <c r="C10" t="str">
        <f t="shared" si="1"/>
        <v>app_in2vpp-modbus</v>
      </c>
      <c r="D10" t="s">
        <v>77</v>
      </c>
      <c r="E10" s="8" t="s">
        <v>135</v>
      </c>
      <c r="F10" s="3" t="s">
        <v>27</v>
      </c>
    </row>
    <row r="11" spans="1:11" x14ac:dyDescent="0.25">
      <c r="A11" t="str">
        <f t="shared" si="0"/>
        <v>app_in2vpp-modbus_phv_phsb</v>
      </c>
      <c r="B11" s="12" t="s">
        <v>82</v>
      </c>
      <c r="C11" t="str">
        <f t="shared" si="1"/>
        <v>app_in2vpp-modbus</v>
      </c>
      <c r="D11" t="s">
        <v>78</v>
      </c>
      <c r="E11" s="8" t="s">
        <v>135</v>
      </c>
      <c r="F11" s="3" t="s">
        <v>27</v>
      </c>
    </row>
    <row r="12" spans="1:11" x14ac:dyDescent="0.25">
      <c r="B12" s="12" t="s">
        <v>83</v>
      </c>
      <c r="C12" t="str">
        <f t="shared" si="1"/>
        <v>app_in2vpp-modbus</v>
      </c>
      <c r="D12" t="s">
        <v>79</v>
      </c>
      <c r="E12" s="8" t="s">
        <v>138</v>
      </c>
      <c r="F12" s="7" t="s">
        <v>28</v>
      </c>
    </row>
    <row r="13" spans="1:11" x14ac:dyDescent="0.25">
      <c r="B13" s="12" t="s">
        <v>83</v>
      </c>
      <c r="C13" t="str">
        <f t="shared" si="1"/>
        <v>app_in2vpp-modbus</v>
      </c>
      <c r="D13" t="s">
        <v>80</v>
      </c>
      <c r="E13" s="8" t="s">
        <v>138</v>
      </c>
      <c r="F13" s="7" t="s">
        <v>28</v>
      </c>
    </row>
    <row r="16" spans="1:11" s="5" customFormat="1" x14ac:dyDescent="0.25">
      <c r="A16" s="4" t="s">
        <v>30</v>
      </c>
      <c r="B16" s="4" t="s">
        <v>87</v>
      </c>
      <c r="C16" s="5" t="s">
        <v>17</v>
      </c>
      <c r="D16" s="4" t="s">
        <v>18</v>
      </c>
      <c r="E16" s="4" t="s">
        <v>20</v>
      </c>
      <c r="F16" s="5" t="s">
        <v>71</v>
      </c>
      <c r="G16" s="5" t="s">
        <v>21</v>
      </c>
      <c r="H16" s="5" t="s">
        <v>25</v>
      </c>
      <c r="I16" s="11" t="s">
        <v>22</v>
      </c>
      <c r="J16" s="5" t="s">
        <v>23</v>
      </c>
      <c r="K16" s="5" t="s">
        <v>24</v>
      </c>
    </row>
    <row r="17" spans="1:11" s="5" customFormat="1" x14ac:dyDescent="0.25">
      <c r="A17" s="4" t="s">
        <v>16</v>
      </c>
      <c r="B17" s="4" t="s">
        <v>16</v>
      </c>
      <c r="C17" s="5" t="s">
        <v>12</v>
      </c>
      <c r="D17" s="4" t="s">
        <v>19</v>
      </c>
      <c r="E17" s="4" t="s">
        <v>16</v>
      </c>
      <c r="F17" s="5" t="s">
        <v>16</v>
      </c>
      <c r="G17" s="5" t="s">
        <v>4</v>
      </c>
      <c r="H17" s="5" t="s">
        <v>16</v>
      </c>
      <c r="I17" s="11" t="s">
        <v>3</v>
      </c>
      <c r="J17" s="5" t="s">
        <v>3</v>
      </c>
      <c r="K17" s="5" t="s">
        <v>10</v>
      </c>
    </row>
    <row r="18" spans="1:11" x14ac:dyDescent="0.25">
      <c r="A18" s="3" t="str">
        <f>CONCATENATE("io_",C18,"_",D18)</f>
        <v>io_app_in2vpp-modbus_modbusread_from</v>
      </c>
      <c r="B18" s="3" t="str">
        <f>Components!$A25</f>
        <v>io_BT_ModbusReadRegisters_from</v>
      </c>
      <c r="C18" t="str">
        <f>A8</f>
        <v>app_in2vpp-modbus_modbusread</v>
      </c>
      <c r="D18" t="s">
        <v>31</v>
      </c>
      <c r="E18" t="str">
        <f>A18</f>
        <v>io_app_in2vpp-modbus_modbusread_from</v>
      </c>
      <c r="G18" t="s">
        <v>35</v>
      </c>
      <c r="H18" t="str">
        <f>A18</f>
        <v>io_app_in2vpp-modbus_modbusread_from</v>
      </c>
      <c r="I18">
        <v>1</v>
      </c>
      <c r="J18">
        <v>1</v>
      </c>
    </row>
    <row r="19" spans="1:11" x14ac:dyDescent="0.25">
      <c r="A19" s="3" t="str">
        <f t="shared" ref="A19:A58" si="2">CONCATENATE("io_",C19,"_",D19)</f>
        <v>io_app_in2vpp-modbus_modbusread_count</v>
      </c>
      <c r="B19" s="3" t="str">
        <f>Components!$A26</f>
        <v>io_BT_ModbusReadRegisters_count</v>
      </c>
      <c r="C19" t="str">
        <f>A8</f>
        <v>app_in2vpp-modbus_modbusread</v>
      </c>
      <c r="D19" t="s">
        <v>32</v>
      </c>
      <c r="E19" t="str">
        <f>A19</f>
        <v>io_app_in2vpp-modbus_modbusread_count</v>
      </c>
      <c r="G19" t="s">
        <v>35</v>
      </c>
      <c r="H19" t="str">
        <f>A19</f>
        <v>io_app_in2vpp-modbus_modbusread_count</v>
      </c>
      <c r="I19">
        <v>1</v>
      </c>
      <c r="J19">
        <v>1</v>
      </c>
    </row>
    <row r="20" spans="1:11" x14ac:dyDescent="0.25">
      <c r="A20" s="3" t="str">
        <f t="shared" si="2"/>
        <v>io_app_in2vpp-modbus_modbusread_trigger</v>
      </c>
      <c r="B20" s="3" t="str">
        <f>Components!$A27</f>
        <v>io_BT_ModbusReadRegisters_trigger</v>
      </c>
      <c r="C20" t="str">
        <f>A8</f>
        <v>app_in2vpp-modbus_modbusread</v>
      </c>
      <c r="D20" t="s">
        <v>33</v>
      </c>
      <c r="E20" t="str">
        <f>A20</f>
        <v>io_app_in2vpp-modbus_modbusread_trigger</v>
      </c>
      <c r="G20" t="s">
        <v>36</v>
      </c>
      <c r="I20">
        <v>1</v>
      </c>
      <c r="J20">
        <v>1</v>
      </c>
    </row>
    <row r="21" spans="1:11" x14ac:dyDescent="0.25">
      <c r="A21" s="3" t="str">
        <f t="shared" si="2"/>
        <v>io_app_in2vpp-modbus_modbusread_readRegisters</v>
      </c>
      <c r="B21" s="3" t="str">
        <f>Components!$A28</f>
        <v>io_BT_ModbusReadRegisters_readRegisters</v>
      </c>
      <c r="C21" t="str">
        <f>A8</f>
        <v>app_in2vpp-modbus_modbusread</v>
      </c>
      <c r="D21" t="s">
        <v>34</v>
      </c>
      <c r="F21" t="str">
        <f>A21</f>
        <v>io_app_in2vpp-modbus_modbusread_readRegisters</v>
      </c>
      <c r="G21" t="s">
        <v>54</v>
      </c>
    </row>
    <row r="22" spans="1:11" x14ac:dyDescent="0.25">
      <c r="A22" s="3" t="str">
        <f t="shared" si="2"/>
        <v>io_app_in2vpp-modbus_modbus_unitID</v>
      </c>
      <c r="B22" s="3" t="str">
        <f>Components!$A29</f>
        <v>io_BT_ModbusTCP_unitID</v>
      </c>
      <c r="C22" t="str">
        <f>$A$9</f>
        <v>app_in2vpp-modbus_modbus</v>
      </c>
      <c r="D22" t="s">
        <v>37</v>
      </c>
      <c r="E22" t="str">
        <f>A22</f>
        <v>io_app_in2vpp-modbus_modbus_unitID</v>
      </c>
      <c r="G22" t="s">
        <v>35</v>
      </c>
      <c r="H22" t="str">
        <f t="shared" ref="H22:H28" si="3">A22</f>
        <v>io_app_in2vpp-modbus_modbus_unitID</v>
      </c>
      <c r="J22">
        <v>1</v>
      </c>
    </row>
    <row r="23" spans="1:11" x14ac:dyDescent="0.25">
      <c r="A23" s="3" t="str">
        <f t="shared" si="2"/>
        <v>io_app_in2vpp-modbus_modbus_host</v>
      </c>
      <c r="B23" s="3" t="str">
        <f>Components!$A31</f>
        <v>io_BT_ModbusTCP_host</v>
      </c>
      <c r="C23" t="str">
        <f t="shared" ref="C23:C34" si="4">$A$9</f>
        <v>app_in2vpp-modbus_modbus</v>
      </c>
      <c r="D23" t="s">
        <v>38</v>
      </c>
      <c r="E23" t="str">
        <f t="shared" ref="E23:E31" si="5">A23</f>
        <v>io_app_in2vpp-modbus_modbus_host</v>
      </c>
      <c r="G23" t="s">
        <v>11</v>
      </c>
      <c r="H23" t="str">
        <f t="shared" si="3"/>
        <v>io_app_in2vpp-modbus_modbus_host</v>
      </c>
      <c r="J23">
        <v>1</v>
      </c>
    </row>
    <row r="24" spans="1:11" x14ac:dyDescent="0.25">
      <c r="A24" s="3" t="str">
        <f t="shared" si="2"/>
        <v>io_app_in2vpp-modbus_modbus_port</v>
      </c>
      <c r="B24" s="3" t="str">
        <f>Components!$A32</f>
        <v>io_BT_ModbusTCP_port</v>
      </c>
      <c r="C24" t="str">
        <f t="shared" si="4"/>
        <v>app_in2vpp-modbus_modbus</v>
      </c>
      <c r="D24" t="s">
        <v>39</v>
      </c>
      <c r="E24" t="str">
        <f t="shared" si="5"/>
        <v>io_app_in2vpp-modbus_modbus_port</v>
      </c>
      <c r="G24" t="s">
        <v>35</v>
      </c>
      <c r="H24" t="str">
        <f t="shared" si="3"/>
        <v>io_app_in2vpp-modbus_modbus_port</v>
      </c>
      <c r="J24">
        <v>1</v>
      </c>
      <c r="K24" t="s">
        <v>58</v>
      </c>
    </row>
    <row r="25" spans="1:11" x14ac:dyDescent="0.25">
      <c r="A25" s="3" t="str">
        <f t="shared" si="2"/>
        <v>io_app_in2vpp-modbus_modbus_idleTimeout</v>
      </c>
      <c r="B25" s="3" t="str">
        <f>Components!$A37</f>
        <v>io_BT_ModbusTCP_idleTimeout</v>
      </c>
      <c r="C25" t="str">
        <f t="shared" si="4"/>
        <v>app_in2vpp-modbus_modbus</v>
      </c>
      <c r="D25" t="s">
        <v>44</v>
      </c>
      <c r="E25" t="str">
        <f t="shared" si="5"/>
        <v>io_app_in2vpp-modbus_modbus_idleTimeout</v>
      </c>
      <c r="G25" t="s">
        <v>35</v>
      </c>
      <c r="H25" t="str">
        <f t="shared" si="3"/>
        <v>io_app_in2vpp-modbus_modbus_idleTimeout</v>
      </c>
      <c r="J25">
        <v>1</v>
      </c>
    </row>
    <row r="26" spans="1:11" x14ac:dyDescent="0.25">
      <c r="A26" s="3" t="str">
        <f t="shared" si="2"/>
        <v>io_app_in2vpp-modbus_modbus_connectionTimeout</v>
      </c>
      <c r="B26" s="3" t="str">
        <f>Components!$A38</f>
        <v>io_BT_ModbusTCP_connectionTimeout</v>
      </c>
      <c r="C26" t="str">
        <f t="shared" si="4"/>
        <v>app_in2vpp-modbus_modbus</v>
      </c>
      <c r="D26" t="s">
        <v>45</v>
      </c>
      <c r="E26" t="str">
        <f t="shared" si="5"/>
        <v>io_app_in2vpp-modbus_modbus_connectionTimeout</v>
      </c>
      <c r="G26" t="s">
        <v>35</v>
      </c>
      <c r="H26" t="str">
        <f t="shared" si="3"/>
        <v>io_app_in2vpp-modbus_modbus_connectionTimeout</v>
      </c>
      <c r="J26">
        <v>1</v>
      </c>
    </row>
    <row r="27" spans="1:11" x14ac:dyDescent="0.25">
      <c r="A27" s="3" t="str">
        <f t="shared" si="2"/>
        <v>io_app_in2vpp-modbus_modbus_writeDelay</v>
      </c>
      <c r="B27" s="3" t="str">
        <f>Components!$A39</f>
        <v>io_BT_ModbusTCP_writeDelay</v>
      </c>
      <c r="C27" t="str">
        <f t="shared" si="4"/>
        <v>app_in2vpp-modbus_modbus</v>
      </c>
      <c r="D27" t="s">
        <v>46</v>
      </c>
      <c r="E27" t="str">
        <f t="shared" si="5"/>
        <v>io_app_in2vpp-modbus_modbus_writeDelay</v>
      </c>
      <c r="G27" t="s">
        <v>35</v>
      </c>
      <c r="H27" t="str">
        <f t="shared" si="3"/>
        <v>io_app_in2vpp-modbus_modbus_writeDelay</v>
      </c>
      <c r="J27">
        <v>1</v>
      </c>
    </row>
    <row r="28" spans="1:11" x14ac:dyDescent="0.25">
      <c r="A28" s="3" t="str">
        <f t="shared" si="2"/>
        <v>io_app_in2vpp-modbus_modbus_checkValidity</v>
      </c>
      <c r="B28" s="3" t="str">
        <f>Components!$A40</f>
        <v>io_BT_ModbusTCP_checkValidity</v>
      </c>
      <c r="C28" t="str">
        <f t="shared" si="4"/>
        <v>app_in2vpp-modbus_modbus</v>
      </c>
      <c r="D28" t="s">
        <v>47</v>
      </c>
      <c r="E28" t="str">
        <f t="shared" si="5"/>
        <v>io_app_in2vpp-modbus_modbus_checkValidity</v>
      </c>
      <c r="G28" t="s">
        <v>53</v>
      </c>
      <c r="H28" t="str">
        <f t="shared" si="3"/>
        <v>io_app_in2vpp-modbus_modbus_checkValidity</v>
      </c>
      <c r="J28">
        <v>1</v>
      </c>
    </row>
    <row r="29" spans="1:11" x14ac:dyDescent="0.25">
      <c r="A29" s="3" t="str">
        <f t="shared" si="2"/>
        <v>io_app_in2vpp-modbus_modbus_readRegisters</v>
      </c>
      <c r="B29" s="3" t="str">
        <f>Components!$A41</f>
        <v>io_BT_ModbusTCP_readRegisters</v>
      </c>
      <c r="C29" t="str">
        <f t="shared" si="4"/>
        <v>app_in2vpp-modbus_modbus</v>
      </c>
      <c r="D29" t="s">
        <v>34</v>
      </c>
      <c r="E29" t="str">
        <f t="shared" si="5"/>
        <v>io_app_in2vpp-modbus_modbus_readRegisters</v>
      </c>
      <c r="G29" t="s">
        <v>54</v>
      </c>
      <c r="J29">
        <v>1</v>
      </c>
    </row>
    <row r="30" spans="1:11" x14ac:dyDescent="0.25">
      <c r="A30" s="3" t="str">
        <f t="shared" si="2"/>
        <v>io_app_in2vpp-modbus_modbus_readCoils</v>
      </c>
      <c r="B30" s="3" t="str">
        <f>Components!$A42</f>
        <v>io_BT_ModbusTCP_readCoils</v>
      </c>
      <c r="C30" t="str">
        <f t="shared" si="4"/>
        <v>app_in2vpp-modbus_modbus</v>
      </c>
      <c r="D30" t="s">
        <v>48</v>
      </c>
      <c r="E30" t="str">
        <f t="shared" si="5"/>
        <v>io_app_in2vpp-modbus_modbus_readCoils</v>
      </c>
      <c r="G30" t="s">
        <v>54</v>
      </c>
      <c r="J30">
        <v>1</v>
      </c>
    </row>
    <row r="31" spans="1:11" x14ac:dyDescent="0.25">
      <c r="A31" s="3" t="str">
        <f t="shared" si="2"/>
        <v>io_app_in2vpp-modbus_modbus_writeCoils</v>
      </c>
      <c r="B31" s="3" t="str">
        <f>Components!$A43</f>
        <v>io_BT_ModbusTCP_writeCoils</v>
      </c>
      <c r="C31" t="str">
        <f t="shared" si="4"/>
        <v>app_in2vpp-modbus_modbus</v>
      </c>
      <c r="D31" t="s">
        <v>49</v>
      </c>
      <c r="E31" t="str">
        <f t="shared" si="5"/>
        <v>io_app_in2vpp-modbus_modbus_writeCoils</v>
      </c>
      <c r="G31" t="s">
        <v>56</v>
      </c>
      <c r="J31">
        <v>1</v>
      </c>
    </row>
    <row r="32" spans="1:11" x14ac:dyDescent="0.25">
      <c r="A32" s="3" t="str">
        <f t="shared" si="2"/>
        <v>io_app_in2vpp-modbus_modbus_registerValues</v>
      </c>
      <c r="B32" s="3" t="str">
        <f>Components!$A44</f>
        <v>io_BT_ModbusTCP_registerValues</v>
      </c>
      <c r="C32" t="str">
        <f t="shared" si="4"/>
        <v>app_in2vpp-modbus_modbus</v>
      </c>
      <c r="D32" t="s">
        <v>50</v>
      </c>
      <c r="F32" t="str">
        <f>A32</f>
        <v>io_app_in2vpp-modbus_modbus_registerValues</v>
      </c>
      <c r="G32" t="s">
        <v>55</v>
      </c>
    </row>
    <row r="33" spans="1:10" x14ac:dyDescent="0.25">
      <c r="A33" s="3" t="str">
        <f t="shared" si="2"/>
        <v>io_app_in2vpp-modbus_modbus_coilValues</v>
      </c>
      <c r="B33" s="3" t="str">
        <f>Components!$A45</f>
        <v>io_BT_ModbusTCP_coilValues</v>
      </c>
      <c r="C33" t="str">
        <f t="shared" si="4"/>
        <v>app_in2vpp-modbus_modbus</v>
      </c>
      <c r="D33" t="s">
        <v>51</v>
      </c>
      <c r="F33" t="str">
        <f t="shared" ref="F33:F34" si="6">A33</f>
        <v>io_app_in2vpp-modbus_modbus_coilValues</v>
      </c>
      <c r="G33" t="s">
        <v>56</v>
      </c>
    </row>
    <row r="34" spans="1:10" x14ac:dyDescent="0.25">
      <c r="A34" s="3" t="str">
        <f t="shared" si="2"/>
        <v>io_app_in2vpp-modbus_modbus_status</v>
      </c>
      <c r="B34" s="3" t="str">
        <f>Components!$A46</f>
        <v>io_BT_ModbusTCP_status</v>
      </c>
      <c r="C34" t="str">
        <f t="shared" si="4"/>
        <v>app_in2vpp-modbus_modbus</v>
      </c>
      <c r="D34" t="s">
        <v>52</v>
      </c>
      <c r="F34" t="str">
        <f t="shared" si="6"/>
        <v>io_app_in2vpp-modbus_modbus_status</v>
      </c>
      <c r="G34" t="s">
        <v>57</v>
      </c>
    </row>
    <row r="35" spans="1:10" x14ac:dyDescent="0.25">
      <c r="A35" s="3" t="str">
        <f t="shared" si="2"/>
        <v>io_app_in2vpp-modbus_phv_phsa_from</v>
      </c>
      <c r="B35" s="3" t="str">
        <f>Components!$A57</f>
        <v>io_BT_ModbusSMAAdapter_from</v>
      </c>
      <c r="C35" t="str">
        <f>$A$10</f>
        <v>app_in2vpp-modbus_phv_phsa</v>
      </c>
      <c r="D35" t="s">
        <v>31</v>
      </c>
      <c r="E35" t="str">
        <f t="shared" ref="E35:E38" si="7">A35</f>
        <v>io_app_in2vpp-modbus_phv_phsa_from</v>
      </c>
      <c r="G35" t="s">
        <v>35</v>
      </c>
      <c r="H35" t="str">
        <f t="shared" ref="H35:H37" si="8">A35</f>
        <v>io_app_in2vpp-modbus_phv_phsa_from</v>
      </c>
      <c r="J35">
        <v>1</v>
      </c>
    </row>
    <row r="36" spans="1:10" x14ac:dyDescent="0.25">
      <c r="A36" s="3" t="str">
        <f t="shared" si="2"/>
        <v>io_app_in2vpp-modbus_phv_phsa_type</v>
      </c>
      <c r="B36" s="3" t="str">
        <f>Components!$A58</f>
        <v>io_BT_ModbusSMAAdapter_type</v>
      </c>
      <c r="C36" t="str">
        <f t="shared" ref="C36:C42" si="9">$A$10</f>
        <v>app_in2vpp-modbus_phv_phsa</v>
      </c>
      <c r="D36" t="s">
        <v>59</v>
      </c>
      <c r="E36" t="str">
        <f t="shared" si="7"/>
        <v>io_app_in2vpp-modbus_phv_phsa_type</v>
      </c>
      <c r="G36" t="s">
        <v>11</v>
      </c>
      <c r="H36" t="str">
        <f t="shared" si="8"/>
        <v>io_app_in2vpp-modbus_phv_phsa_type</v>
      </c>
      <c r="J36">
        <v>1</v>
      </c>
    </row>
    <row r="37" spans="1:10" x14ac:dyDescent="0.25">
      <c r="A37" s="3" t="str">
        <f t="shared" si="2"/>
        <v>io_app_in2vpp-modbus_phv_phsa_format</v>
      </c>
      <c r="B37" s="3" t="str">
        <f>Components!$A59</f>
        <v>io_BT_ModbusSMAAdapter_format</v>
      </c>
      <c r="C37" t="str">
        <f t="shared" si="9"/>
        <v>app_in2vpp-modbus_phv_phsa</v>
      </c>
      <c r="D37" t="s">
        <v>60</v>
      </c>
      <c r="E37" t="str">
        <f t="shared" si="7"/>
        <v>io_app_in2vpp-modbus_phv_phsa_format</v>
      </c>
      <c r="G37" t="s">
        <v>11</v>
      </c>
      <c r="H37" t="str">
        <f t="shared" si="8"/>
        <v>io_app_in2vpp-modbus_phv_phsa_format</v>
      </c>
      <c r="J37">
        <v>1</v>
      </c>
    </row>
    <row r="38" spans="1:10" x14ac:dyDescent="0.25">
      <c r="A38" s="3" t="str">
        <f t="shared" si="2"/>
        <v>io_app_in2vpp-modbus_phv_phsa_registerValues</v>
      </c>
      <c r="B38" s="3" t="str">
        <f>Components!$A60</f>
        <v>io_BT_ModbusSMAAdapter_registerValues</v>
      </c>
      <c r="C38" t="str">
        <f t="shared" si="9"/>
        <v>app_in2vpp-modbus_phv_phsa</v>
      </c>
      <c r="D38" t="s">
        <v>50</v>
      </c>
      <c r="E38" t="str">
        <f t="shared" si="7"/>
        <v>io_app_in2vpp-modbus_phv_phsa_registerValues</v>
      </c>
      <c r="G38" t="s">
        <v>55</v>
      </c>
      <c r="J38">
        <v>1</v>
      </c>
    </row>
    <row r="39" spans="1:10" x14ac:dyDescent="0.25">
      <c r="A39" s="3" t="str">
        <f t="shared" si="2"/>
        <v>io_app_in2vpp-modbus_phv_phsa_intValue</v>
      </c>
      <c r="B39" s="3" t="str">
        <f>Components!$A61</f>
        <v>io_BT_ModbusSMAAdapter_intValue</v>
      </c>
      <c r="C39" t="str">
        <f t="shared" si="9"/>
        <v>app_in2vpp-modbus_phv_phsa</v>
      </c>
      <c r="D39" t="s">
        <v>61</v>
      </c>
      <c r="F39" t="str">
        <f t="shared" ref="F39:F42" si="10">A39</f>
        <v>io_app_in2vpp-modbus_phv_phsa_intValue</v>
      </c>
      <c r="G39" t="s">
        <v>35</v>
      </c>
    </row>
    <row r="40" spans="1:10" x14ac:dyDescent="0.25">
      <c r="A40" s="3" t="str">
        <f t="shared" si="2"/>
        <v>io_app_in2vpp-modbus_phv_phsa_longValue</v>
      </c>
      <c r="B40" s="3" t="str">
        <f>Components!$A62</f>
        <v>io_BT_ModbusSMAAdapter_longValue</v>
      </c>
      <c r="C40" t="str">
        <f t="shared" si="9"/>
        <v>app_in2vpp-modbus_phv_phsa</v>
      </c>
      <c r="D40" t="s">
        <v>62</v>
      </c>
      <c r="F40" t="str">
        <f t="shared" si="10"/>
        <v>io_app_in2vpp-modbus_phv_phsa_longValue</v>
      </c>
      <c r="G40" t="s">
        <v>65</v>
      </c>
    </row>
    <row r="41" spans="1:10" x14ac:dyDescent="0.25">
      <c r="A41" s="3" t="str">
        <f t="shared" si="2"/>
        <v>io_app_in2vpp-modbus_phv_phsa_floatValue</v>
      </c>
      <c r="B41" s="3" t="str">
        <f>Components!$A63</f>
        <v>io_BT_ModbusSMAAdapter_floatValue</v>
      </c>
      <c r="C41" t="str">
        <f t="shared" si="9"/>
        <v>app_in2vpp-modbus_phv_phsa</v>
      </c>
      <c r="D41" t="s">
        <v>63</v>
      </c>
      <c r="F41" t="str">
        <f t="shared" si="10"/>
        <v>io_app_in2vpp-modbus_phv_phsa_floatValue</v>
      </c>
      <c r="G41" t="s">
        <v>9</v>
      </c>
    </row>
    <row r="42" spans="1:10" x14ac:dyDescent="0.25">
      <c r="A42" s="3" t="str">
        <f t="shared" si="2"/>
        <v>io_app_in2vpp-modbus_phv_phsa_stringValue</v>
      </c>
      <c r="B42" s="3" t="str">
        <f>Components!$A64</f>
        <v>io_BT_ModbusSMAAdapter_stringValue</v>
      </c>
      <c r="C42" t="str">
        <f t="shared" si="9"/>
        <v>app_in2vpp-modbus_phv_phsa</v>
      </c>
      <c r="D42" t="s">
        <v>64</v>
      </c>
      <c r="F42" t="str">
        <f t="shared" si="10"/>
        <v>io_app_in2vpp-modbus_phv_phsa_stringValue</v>
      </c>
      <c r="G42" t="s">
        <v>11</v>
      </c>
    </row>
    <row r="43" spans="1:10" x14ac:dyDescent="0.25">
      <c r="A43" s="3" t="str">
        <f t="shared" ref="A43:A50" si="11">CONCATENATE("io_",C43,"_",D43)</f>
        <v>io_app_in2vpp-modbus_phv_phsb_from</v>
      </c>
      <c r="B43" s="3" t="str">
        <f>Components!$A57</f>
        <v>io_BT_ModbusSMAAdapter_from</v>
      </c>
      <c r="C43" t="str">
        <f>$A$11</f>
        <v>app_in2vpp-modbus_phv_phsb</v>
      </c>
      <c r="D43" t="s">
        <v>31</v>
      </c>
      <c r="E43" t="str">
        <f t="shared" ref="E43:E46" si="12">A43</f>
        <v>io_app_in2vpp-modbus_phv_phsb_from</v>
      </c>
      <c r="G43" t="s">
        <v>35</v>
      </c>
      <c r="H43" t="str">
        <f t="shared" ref="H43:H45" si="13">A43</f>
        <v>io_app_in2vpp-modbus_phv_phsb_from</v>
      </c>
      <c r="J43">
        <v>1</v>
      </c>
    </row>
    <row r="44" spans="1:10" x14ac:dyDescent="0.25">
      <c r="A44" s="3" t="str">
        <f t="shared" si="11"/>
        <v>io_app_in2vpp-modbus_phv_phsb_type</v>
      </c>
      <c r="B44" s="3" t="str">
        <f>Components!$A58</f>
        <v>io_BT_ModbusSMAAdapter_type</v>
      </c>
      <c r="C44" t="str">
        <f t="shared" ref="C44:C50" si="14">$A$11</f>
        <v>app_in2vpp-modbus_phv_phsb</v>
      </c>
      <c r="D44" t="s">
        <v>59</v>
      </c>
      <c r="E44" t="str">
        <f t="shared" si="12"/>
        <v>io_app_in2vpp-modbus_phv_phsb_type</v>
      </c>
      <c r="G44" t="s">
        <v>11</v>
      </c>
      <c r="H44" t="str">
        <f t="shared" si="13"/>
        <v>io_app_in2vpp-modbus_phv_phsb_type</v>
      </c>
      <c r="J44">
        <v>1</v>
      </c>
    </row>
    <row r="45" spans="1:10" x14ac:dyDescent="0.25">
      <c r="A45" s="3" t="str">
        <f t="shared" si="11"/>
        <v>io_app_in2vpp-modbus_phv_phsb_format</v>
      </c>
      <c r="B45" s="3" t="str">
        <f>Components!$A59</f>
        <v>io_BT_ModbusSMAAdapter_format</v>
      </c>
      <c r="C45" t="str">
        <f t="shared" si="14"/>
        <v>app_in2vpp-modbus_phv_phsb</v>
      </c>
      <c r="D45" t="s">
        <v>60</v>
      </c>
      <c r="E45" t="str">
        <f t="shared" si="12"/>
        <v>io_app_in2vpp-modbus_phv_phsb_format</v>
      </c>
      <c r="G45" t="s">
        <v>11</v>
      </c>
      <c r="H45" t="str">
        <f t="shared" si="13"/>
        <v>io_app_in2vpp-modbus_phv_phsb_format</v>
      </c>
      <c r="J45">
        <v>1</v>
      </c>
    </row>
    <row r="46" spans="1:10" x14ac:dyDescent="0.25">
      <c r="A46" s="3" t="str">
        <f t="shared" si="11"/>
        <v>io_app_in2vpp-modbus_phv_phsb_registerValues</v>
      </c>
      <c r="B46" s="3" t="str">
        <f>Components!$A60</f>
        <v>io_BT_ModbusSMAAdapter_registerValues</v>
      </c>
      <c r="C46" t="str">
        <f t="shared" si="14"/>
        <v>app_in2vpp-modbus_phv_phsb</v>
      </c>
      <c r="D46" t="s">
        <v>50</v>
      </c>
      <c r="E46" t="str">
        <f t="shared" si="12"/>
        <v>io_app_in2vpp-modbus_phv_phsb_registerValues</v>
      </c>
      <c r="G46" t="s">
        <v>55</v>
      </c>
      <c r="J46">
        <v>1</v>
      </c>
    </row>
    <row r="47" spans="1:10" x14ac:dyDescent="0.25">
      <c r="A47" s="3" t="str">
        <f t="shared" si="11"/>
        <v>io_app_in2vpp-modbus_phv_phsb_intValue</v>
      </c>
      <c r="B47" s="3" t="str">
        <f>Components!$A61</f>
        <v>io_BT_ModbusSMAAdapter_intValue</v>
      </c>
      <c r="C47" t="str">
        <f t="shared" si="14"/>
        <v>app_in2vpp-modbus_phv_phsb</v>
      </c>
      <c r="D47" t="s">
        <v>61</v>
      </c>
      <c r="F47" t="str">
        <f t="shared" ref="F47:F50" si="15">A47</f>
        <v>io_app_in2vpp-modbus_phv_phsb_intValue</v>
      </c>
      <c r="G47" t="s">
        <v>35</v>
      </c>
    </row>
    <row r="48" spans="1:10" x14ac:dyDescent="0.25">
      <c r="A48" s="3" t="str">
        <f t="shared" si="11"/>
        <v>io_app_in2vpp-modbus_phv_phsb_longValue</v>
      </c>
      <c r="B48" s="3" t="str">
        <f>Components!$A62</f>
        <v>io_BT_ModbusSMAAdapter_longValue</v>
      </c>
      <c r="C48" t="str">
        <f t="shared" si="14"/>
        <v>app_in2vpp-modbus_phv_phsb</v>
      </c>
      <c r="D48" t="s">
        <v>62</v>
      </c>
      <c r="F48" t="str">
        <f t="shared" si="15"/>
        <v>io_app_in2vpp-modbus_phv_phsb_longValue</v>
      </c>
      <c r="G48" t="s">
        <v>65</v>
      </c>
    </row>
    <row r="49" spans="1:10" x14ac:dyDescent="0.25">
      <c r="A49" s="3" t="str">
        <f t="shared" si="11"/>
        <v>io_app_in2vpp-modbus_phv_phsb_floatValue</v>
      </c>
      <c r="B49" s="3" t="str">
        <f>Components!$A63</f>
        <v>io_BT_ModbusSMAAdapter_floatValue</v>
      </c>
      <c r="C49" t="str">
        <f t="shared" si="14"/>
        <v>app_in2vpp-modbus_phv_phsb</v>
      </c>
      <c r="D49" t="s">
        <v>63</v>
      </c>
      <c r="F49" t="str">
        <f t="shared" si="15"/>
        <v>io_app_in2vpp-modbus_phv_phsb_floatValue</v>
      </c>
      <c r="G49" t="s">
        <v>9</v>
      </c>
    </row>
    <row r="50" spans="1:10" x14ac:dyDescent="0.25">
      <c r="A50" s="3" t="str">
        <f t="shared" si="11"/>
        <v>io_app_in2vpp-modbus_phv_phsb_stringValue</v>
      </c>
      <c r="B50" s="3" t="str">
        <f>Components!$A64</f>
        <v>io_BT_ModbusSMAAdapter_stringValue</v>
      </c>
      <c r="C50" t="str">
        <f t="shared" si="14"/>
        <v>app_in2vpp-modbus_phv_phsb</v>
      </c>
      <c r="D50" t="s">
        <v>64</v>
      </c>
      <c r="F50" t="str">
        <f t="shared" si="15"/>
        <v>io_app_in2vpp-modbus_phv_phsb_stringValue</v>
      </c>
      <c r="G50" t="s">
        <v>11</v>
      </c>
    </row>
    <row r="51" spans="1:10" x14ac:dyDescent="0.25">
      <c r="A51" s="3"/>
      <c r="B51" s="3" t="str">
        <f>Components!$A65</f>
        <v>io_BT_Iec61850CMV_lnname</v>
      </c>
      <c r="C51">
        <f>$A$12</f>
        <v>0</v>
      </c>
      <c r="D51" t="s">
        <v>66</v>
      </c>
      <c r="E51">
        <f t="shared" ref="E51:E57" si="16">A51</f>
        <v>0</v>
      </c>
      <c r="G51" t="s">
        <v>11</v>
      </c>
      <c r="J51">
        <v>1</v>
      </c>
    </row>
    <row r="52" spans="1:10" x14ac:dyDescent="0.25">
      <c r="A52" s="3"/>
      <c r="B52" s="3" t="str">
        <f>Components!$A66</f>
        <v>io_BT_Iec61850CMV_mag</v>
      </c>
      <c r="C52">
        <f t="shared" ref="C52:C53" si="17">$A$12</f>
        <v>0</v>
      </c>
      <c r="D52" t="s">
        <v>67</v>
      </c>
      <c r="E52">
        <f t="shared" si="16"/>
        <v>0</v>
      </c>
      <c r="G52" t="s">
        <v>9</v>
      </c>
      <c r="J52">
        <v>1</v>
      </c>
    </row>
    <row r="53" spans="1:10" x14ac:dyDescent="0.25">
      <c r="A53" s="3"/>
      <c r="B53" s="3" t="str">
        <f>Components!$A67</f>
        <v>io_BT_Iec61850CMV_ang</v>
      </c>
      <c r="C53">
        <f t="shared" si="17"/>
        <v>0</v>
      </c>
      <c r="D53" t="s">
        <v>68</v>
      </c>
      <c r="E53">
        <f t="shared" si="16"/>
        <v>0</v>
      </c>
      <c r="G53" t="s">
        <v>9</v>
      </c>
      <c r="J53">
        <v>1</v>
      </c>
    </row>
    <row r="54" spans="1:10" x14ac:dyDescent="0.25">
      <c r="A54" s="3"/>
      <c r="B54" s="3" t="str">
        <f>Components!$A65</f>
        <v>io_BT_Iec61850CMV_lnname</v>
      </c>
      <c r="C54">
        <f>$A$13</f>
        <v>0</v>
      </c>
      <c r="D54" t="s">
        <v>66</v>
      </c>
      <c r="E54">
        <f t="shared" si="16"/>
        <v>0</v>
      </c>
      <c r="G54" t="s">
        <v>11</v>
      </c>
      <c r="J54">
        <v>1</v>
      </c>
    </row>
    <row r="55" spans="1:10" x14ac:dyDescent="0.25">
      <c r="A55" s="3"/>
      <c r="B55" s="3" t="str">
        <f>Components!$A66</f>
        <v>io_BT_Iec61850CMV_mag</v>
      </c>
      <c r="C55">
        <f t="shared" ref="C55:C56" si="18">$A$13</f>
        <v>0</v>
      </c>
      <c r="D55" t="s">
        <v>67</v>
      </c>
      <c r="E55">
        <f t="shared" si="16"/>
        <v>0</v>
      </c>
      <c r="G55" t="s">
        <v>9</v>
      </c>
      <c r="J55">
        <v>1</v>
      </c>
    </row>
    <row r="56" spans="1:10" x14ac:dyDescent="0.25">
      <c r="A56" s="3"/>
      <c r="B56" s="3" t="str">
        <f>Components!$A67</f>
        <v>io_BT_Iec61850CMV_ang</v>
      </c>
      <c r="C56">
        <f t="shared" si="18"/>
        <v>0</v>
      </c>
      <c r="D56" t="s">
        <v>68</v>
      </c>
      <c r="E56">
        <f t="shared" si="16"/>
        <v>0</v>
      </c>
      <c r="G56" t="s">
        <v>9</v>
      </c>
      <c r="J56">
        <v>1</v>
      </c>
    </row>
    <row r="57" spans="1:10" x14ac:dyDescent="0.25">
      <c r="A57" s="3" t="str">
        <f t="shared" si="2"/>
        <v>io_app_in2vpp-modbus_modbuspoll_repeat</v>
      </c>
      <c r="B57" s="3" t="str">
        <f>Components!$A68</f>
        <v>io_BT_CyclicTimer_repeat</v>
      </c>
      <c r="C57" t="str">
        <f>A7</f>
        <v>app_in2vpp-modbus_modbuspoll</v>
      </c>
      <c r="D57" t="s">
        <v>69</v>
      </c>
      <c r="E57" t="str">
        <f t="shared" si="16"/>
        <v>io_app_in2vpp-modbus_modbuspoll_repeat</v>
      </c>
      <c r="G57" t="s">
        <v>35</v>
      </c>
      <c r="J57">
        <v>1</v>
      </c>
    </row>
    <row r="58" spans="1:10" x14ac:dyDescent="0.25">
      <c r="A58" s="3" t="str">
        <f t="shared" si="2"/>
        <v>io_app_in2vpp-modbus_modbuspoll_event</v>
      </c>
      <c r="B58" s="3" t="str">
        <f>Components!$A69</f>
        <v>io_BT_CyclicTimer_event</v>
      </c>
      <c r="C58" t="str">
        <f>A7</f>
        <v>app_in2vpp-modbus_modbuspoll</v>
      </c>
      <c r="D58" t="s">
        <v>70</v>
      </c>
      <c r="F58" t="str">
        <f>A58</f>
        <v>io_app_in2vpp-modbus_modbuspoll_event</v>
      </c>
      <c r="G58" t="s">
        <v>36</v>
      </c>
    </row>
    <row r="60" spans="1:10" s="5" customFormat="1" x14ac:dyDescent="0.25">
      <c r="A60" s="4" t="s">
        <v>86</v>
      </c>
      <c r="B60" s="5" t="s">
        <v>90</v>
      </c>
      <c r="C60" s="4" t="s">
        <v>91</v>
      </c>
      <c r="D60" s="4" t="s">
        <v>92</v>
      </c>
      <c r="H60" s="11"/>
    </row>
    <row r="61" spans="1:10" s="5" customFormat="1" x14ac:dyDescent="0.25">
      <c r="A61" s="4" t="s">
        <v>88</v>
      </c>
      <c r="B61" s="5" t="s">
        <v>12</v>
      </c>
      <c r="C61" s="4" t="s">
        <v>16</v>
      </c>
      <c r="D61" s="4" t="s">
        <v>16</v>
      </c>
      <c r="H61" s="11"/>
    </row>
    <row r="62" spans="1:10" x14ac:dyDescent="0.25">
      <c r="A62" t="s">
        <v>89</v>
      </c>
      <c r="B62" t="str">
        <f>$A$3</f>
        <v>app_in2vpp-modbus</v>
      </c>
      <c r="C62" t="str">
        <f>$A$58</f>
        <v>io_app_in2vpp-modbus_modbuspoll_event</v>
      </c>
      <c r="D62" t="str">
        <f>$A$20</f>
        <v>io_app_in2vpp-modbus_modbusread_trigger</v>
      </c>
    </row>
    <row r="63" spans="1:10" x14ac:dyDescent="0.25">
      <c r="A63" t="s">
        <v>89</v>
      </c>
      <c r="B63" t="str">
        <f t="shared" ref="B63:B67" si="19">$A$3</f>
        <v>app_in2vpp-modbus</v>
      </c>
      <c r="C63" t="str">
        <f>$A$21</f>
        <v>io_app_in2vpp-modbus_modbusread_readRegisters</v>
      </c>
      <c r="D63" t="str">
        <f>$A$29</f>
        <v>io_app_in2vpp-modbus_modbus_readRegisters</v>
      </c>
    </row>
    <row r="64" spans="1:10" x14ac:dyDescent="0.25">
      <c r="A64" t="s">
        <v>89</v>
      </c>
      <c r="B64" t="str">
        <f t="shared" si="19"/>
        <v>app_in2vpp-modbus</v>
      </c>
      <c r="C64" t="str">
        <f>$A$32</f>
        <v>io_app_in2vpp-modbus_modbus_registerValues</v>
      </c>
      <c r="D64" t="str">
        <f>$A$38</f>
        <v>io_app_in2vpp-modbus_phv_phsa_registerValues</v>
      </c>
    </row>
    <row r="65" spans="1:8" x14ac:dyDescent="0.25">
      <c r="A65" t="s">
        <v>89</v>
      </c>
      <c r="B65" t="str">
        <f t="shared" si="19"/>
        <v>app_in2vpp-modbus</v>
      </c>
      <c r="C65" t="str">
        <f>$A$32</f>
        <v>io_app_in2vpp-modbus_modbus_registerValues</v>
      </c>
      <c r="D65" t="str">
        <f>$A$46</f>
        <v>io_app_in2vpp-modbus_phv_phsb_registerValues</v>
      </c>
    </row>
    <row r="66" spans="1:8" x14ac:dyDescent="0.25">
      <c r="B66" t="str">
        <f t="shared" si="19"/>
        <v>app_in2vpp-modbus</v>
      </c>
      <c r="C66" t="str">
        <f>$A$41</f>
        <v>io_app_in2vpp-modbus_phv_phsa_floatValue</v>
      </c>
      <c r="D66">
        <f>$A$52</f>
        <v>0</v>
      </c>
    </row>
    <row r="67" spans="1:8" x14ac:dyDescent="0.25">
      <c r="B67" t="str">
        <f t="shared" si="19"/>
        <v>app_in2vpp-modbus</v>
      </c>
      <c r="C67" t="str">
        <f>$A$49</f>
        <v>io_app_in2vpp-modbus_phv_phsb_floatValue</v>
      </c>
      <c r="D67">
        <f>$A$55</f>
        <v>0</v>
      </c>
    </row>
    <row r="69" spans="1:8" s="5" customFormat="1" x14ac:dyDescent="0.25">
      <c r="A69" s="4" t="s">
        <v>101</v>
      </c>
      <c r="B69" s="5" t="s">
        <v>103</v>
      </c>
      <c r="C69" s="4" t="s">
        <v>104</v>
      </c>
      <c r="D69" s="4" t="s">
        <v>105</v>
      </c>
      <c r="E69" s="5" t="s">
        <v>106</v>
      </c>
      <c r="F69" s="5" t="s">
        <v>107</v>
      </c>
      <c r="G69" s="5" t="s">
        <v>108</v>
      </c>
      <c r="H69" s="11"/>
    </row>
    <row r="70" spans="1:8" s="5" customFormat="1" x14ac:dyDescent="0.25">
      <c r="A70" s="4" t="s">
        <v>102</v>
      </c>
      <c r="B70" s="5" t="s">
        <v>12</v>
      </c>
      <c r="C70" s="4" t="s">
        <v>110</v>
      </c>
      <c r="D70" s="4" t="s">
        <v>16</v>
      </c>
      <c r="E70" s="5" t="s">
        <v>4</v>
      </c>
      <c r="F70" s="5" t="s">
        <v>10</v>
      </c>
      <c r="G70" s="5" t="s">
        <v>109</v>
      </c>
      <c r="H70" s="11"/>
    </row>
    <row r="71" spans="1:8" x14ac:dyDescent="0.25">
      <c r="A71" t="s">
        <v>89</v>
      </c>
      <c r="B71" t="str">
        <f>$A$3</f>
        <v>app_in2vpp-modbus</v>
      </c>
      <c r="C71" t="s">
        <v>31</v>
      </c>
      <c r="D71" t="s">
        <v>93</v>
      </c>
      <c r="E71" t="s">
        <v>35</v>
      </c>
      <c r="G71" t="str">
        <f>CONCATENATE("Please fill: ",C71)</f>
        <v>Please fill: from</v>
      </c>
    </row>
    <row r="72" spans="1:8" x14ac:dyDescent="0.25">
      <c r="A72" t="s">
        <v>89</v>
      </c>
      <c r="B72" t="str">
        <f t="shared" ref="B72:B85" si="20">$A$3</f>
        <v>app_in2vpp-modbus</v>
      </c>
      <c r="C72" t="s">
        <v>32</v>
      </c>
      <c r="D72" t="s">
        <v>94</v>
      </c>
      <c r="E72" t="s">
        <v>35</v>
      </c>
      <c r="G72" t="str">
        <f t="shared" ref="G72:G85" si="21">CONCATENATE("Please fill: ",C72)</f>
        <v>Please fill: count</v>
      </c>
    </row>
    <row r="73" spans="1:8" x14ac:dyDescent="0.25">
      <c r="A73" t="s">
        <v>89</v>
      </c>
      <c r="B73" t="str">
        <f t="shared" si="20"/>
        <v>app_in2vpp-modbus</v>
      </c>
      <c r="C73" t="s">
        <v>37</v>
      </c>
      <c r="D73" t="s">
        <v>121</v>
      </c>
      <c r="E73" t="s">
        <v>35</v>
      </c>
      <c r="G73" t="str">
        <f t="shared" si="21"/>
        <v>Please fill: unitID</v>
      </c>
    </row>
    <row r="74" spans="1:8" x14ac:dyDescent="0.25">
      <c r="A74" t="s">
        <v>89</v>
      </c>
      <c r="B74" t="str">
        <f t="shared" si="20"/>
        <v>app_in2vpp-modbus</v>
      </c>
      <c r="C74" t="s">
        <v>38</v>
      </c>
      <c r="D74" t="s">
        <v>122</v>
      </c>
      <c r="E74" t="s">
        <v>11</v>
      </c>
      <c r="G74" t="str">
        <f t="shared" si="21"/>
        <v>Please fill: host</v>
      </c>
    </row>
    <row r="75" spans="1:8" x14ac:dyDescent="0.25">
      <c r="A75" t="s">
        <v>89</v>
      </c>
      <c r="B75" t="str">
        <f t="shared" si="20"/>
        <v>app_in2vpp-modbus</v>
      </c>
      <c r="C75" t="s">
        <v>39</v>
      </c>
      <c r="D75" t="s">
        <v>123</v>
      </c>
      <c r="E75" t="s">
        <v>35</v>
      </c>
      <c r="F75">
        <v>502</v>
      </c>
      <c r="G75" t="str">
        <f t="shared" si="21"/>
        <v>Please fill: port</v>
      </c>
    </row>
    <row r="76" spans="1:8" x14ac:dyDescent="0.25">
      <c r="A76" t="s">
        <v>89</v>
      </c>
      <c r="B76" t="str">
        <f t="shared" si="20"/>
        <v>app_in2vpp-modbus</v>
      </c>
      <c r="C76" t="s">
        <v>44</v>
      </c>
      <c r="D76" t="s">
        <v>124</v>
      </c>
      <c r="E76" t="s">
        <v>35</v>
      </c>
      <c r="G76" t="str">
        <f t="shared" si="21"/>
        <v>Please fill: idleTimeout</v>
      </c>
    </row>
    <row r="77" spans="1:8" x14ac:dyDescent="0.25">
      <c r="A77" t="s">
        <v>89</v>
      </c>
      <c r="B77" t="str">
        <f t="shared" si="20"/>
        <v>app_in2vpp-modbus</v>
      </c>
      <c r="C77" t="s">
        <v>45</v>
      </c>
      <c r="D77" t="s">
        <v>125</v>
      </c>
      <c r="E77" t="s">
        <v>35</v>
      </c>
      <c r="G77" t="str">
        <f t="shared" si="21"/>
        <v>Please fill: connectionTimeout</v>
      </c>
    </row>
    <row r="78" spans="1:8" x14ac:dyDescent="0.25">
      <c r="A78" t="s">
        <v>89</v>
      </c>
      <c r="B78" t="str">
        <f t="shared" si="20"/>
        <v>app_in2vpp-modbus</v>
      </c>
      <c r="C78" t="s">
        <v>46</v>
      </c>
      <c r="D78" t="s">
        <v>126</v>
      </c>
      <c r="E78" t="s">
        <v>35</v>
      </c>
      <c r="G78" t="str">
        <f t="shared" si="21"/>
        <v>Please fill: writeDelay</v>
      </c>
    </row>
    <row r="79" spans="1:8" x14ac:dyDescent="0.25">
      <c r="A79" t="s">
        <v>89</v>
      </c>
      <c r="B79" t="str">
        <f t="shared" si="20"/>
        <v>app_in2vpp-modbus</v>
      </c>
      <c r="C79" t="s">
        <v>47</v>
      </c>
      <c r="D79" t="s">
        <v>127</v>
      </c>
      <c r="E79" t="s">
        <v>53</v>
      </c>
      <c r="G79" t="str">
        <f t="shared" si="21"/>
        <v>Please fill: checkValidity</v>
      </c>
    </row>
    <row r="80" spans="1:8" x14ac:dyDescent="0.25">
      <c r="A80" t="s">
        <v>89</v>
      </c>
      <c r="B80" t="str">
        <f t="shared" si="20"/>
        <v>app_in2vpp-modbus</v>
      </c>
      <c r="C80" t="s">
        <v>111</v>
      </c>
      <c r="D80" t="s">
        <v>95</v>
      </c>
      <c r="E80" t="s">
        <v>35</v>
      </c>
      <c r="G80" t="str">
        <f t="shared" si="21"/>
        <v>Please fill: phsa_from</v>
      </c>
    </row>
    <row r="81" spans="1:7" x14ac:dyDescent="0.25">
      <c r="A81" t="s">
        <v>89</v>
      </c>
      <c r="B81" t="str">
        <f t="shared" si="20"/>
        <v>app_in2vpp-modbus</v>
      </c>
      <c r="C81" t="s">
        <v>112</v>
      </c>
      <c r="D81" t="s">
        <v>96</v>
      </c>
      <c r="E81" t="s">
        <v>11</v>
      </c>
      <c r="G81" t="str">
        <f t="shared" si="21"/>
        <v>Please fill: phsa_type</v>
      </c>
    </row>
    <row r="82" spans="1:7" x14ac:dyDescent="0.25">
      <c r="A82" t="s">
        <v>89</v>
      </c>
      <c r="B82" t="str">
        <f t="shared" si="20"/>
        <v>app_in2vpp-modbus</v>
      </c>
      <c r="C82" t="s">
        <v>113</v>
      </c>
      <c r="D82" t="s">
        <v>97</v>
      </c>
      <c r="E82" t="s">
        <v>11</v>
      </c>
      <c r="G82" t="str">
        <f t="shared" si="21"/>
        <v>Please fill: phsa_format</v>
      </c>
    </row>
    <row r="83" spans="1:7" x14ac:dyDescent="0.25">
      <c r="A83" t="s">
        <v>89</v>
      </c>
      <c r="B83" t="str">
        <f t="shared" si="20"/>
        <v>app_in2vpp-modbus</v>
      </c>
      <c r="C83" t="s">
        <v>114</v>
      </c>
      <c r="D83" t="s">
        <v>98</v>
      </c>
      <c r="E83" t="s">
        <v>35</v>
      </c>
      <c r="G83" t="str">
        <f t="shared" si="21"/>
        <v>Please fill: phsb_from</v>
      </c>
    </row>
    <row r="84" spans="1:7" x14ac:dyDescent="0.25">
      <c r="A84" t="s">
        <v>89</v>
      </c>
      <c r="B84" t="str">
        <f t="shared" si="20"/>
        <v>app_in2vpp-modbus</v>
      </c>
      <c r="C84" t="s">
        <v>115</v>
      </c>
      <c r="D84" t="s">
        <v>99</v>
      </c>
      <c r="E84" t="s">
        <v>11</v>
      </c>
      <c r="G84" t="str">
        <f t="shared" si="21"/>
        <v>Please fill: phsb_type</v>
      </c>
    </row>
    <row r="85" spans="1:7" x14ac:dyDescent="0.25">
      <c r="A85" t="s">
        <v>89</v>
      </c>
      <c r="B85" t="str">
        <f t="shared" si="20"/>
        <v>app_in2vpp-modbus</v>
      </c>
      <c r="C85" t="s">
        <v>116</v>
      </c>
      <c r="D85" t="s">
        <v>100</v>
      </c>
      <c r="E85" t="s">
        <v>11</v>
      </c>
      <c r="G85" t="str">
        <f t="shared" si="21"/>
        <v>Please fill: phsb_format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Applications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Stornebrink</dc:creator>
  <cp:lastModifiedBy>Michiel Stornebrink</cp:lastModifiedBy>
  <dcterms:created xsi:type="dcterms:W3CDTF">2014-02-25T09:43:18Z</dcterms:created>
  <dcterms:modified xsi:type="dcterms:W3CDTF">2015-12-01T13:28:24Z</dcterms:modified>
</cp:coreProperties>
</file>