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8192" windowHeight="11760"/>
  </bookViews>
  <sheets>
    <sheet name="formules" sheetId="1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B7" i="1" l="1"/>
  <c r="A6" i="1"/>
  <c r="A13" i="1"/>
  <c r="B6" i="1"/>
  <c r="A7" i="1"/>
  <c r="A14" i="1"/>
  <c r="A5" i="1"/>
  <c r="A4" i="1"/>
  <c r="B24" i="1"/>
  <c r="A3" i="1"/>
  <c r="A10" i="1"/>
  <c r="B3" i="1"/>
  <c r="G38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1" i="1"/>
  <c r="G20" i="1"/>
  <c r="G19" i="1"/>
  <c r="G18" i="1"/>
  <c r="G17" i="1"/>
  <c r="D38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0" i="1"/>
  <c r="D19" i="1"/>
  <c r="D18" i="1"/>
  <c r="D17" i="1"/>
  <c r="B38" i="1"/>
  <c r="E16" i="1"/>
  <c r="D21" i="1"/>
  <c r="G16" i="1"/>
  <c r="D16" i="1"/>
  <c r="B31" i="1"/>
  <c r="B25" i="1"/>
  <c r="B28" i="1"/>
  <c r="B36" i="1"/>
  <c r="A12" i="1"/>
  <c r="B5" i="1"/>
  <c r="B35" i="1"/>
  <c r="B27" i="1"/>
  <c r="B30" i="1"/>
  <c r="B34" i="1"/>
  <c r="B23" i="1"/>
  <c r="B26" i="1"/>
  <c r="B29" i="1"/>
  <c r="B32" i="1"/>
  <c r="A11" i="1"/>
  <c r="B4" i="1"/>
  <c r="B33" i="1"/>
  <c r="B19" i="1"/>
  <c r="B21" i="1"/>
  <c r="B20" i="1"/>
  <c r="B17" i="1"/>
  <c r="B18" i="1"/>
</calcChain>
</file>

<file path=xl/sharedStrings.xml><?xml version="1.0" encoding="utf-8"?>
<sst xmlns="http://schemas.openxmlformats.org/spreadsheetml/2006/main" count="116" uniqueCount="80">
  <si>
    <t>Documentation</t>
  </si>
  <si>
    <t>docShort</t>
  </si>
  <si>
    <t>docLong</t>
  </si>
  <si>
    <t>Integer</t>
  </si>
  <si>
    <t>ConfigType</t>
  </si>
  <si>
    <t>DocSummary</t>
  </si>
  <si>
    <t>DocDescription</t>
  </si>
  <si>
    <t>[Components]</t>
  </si>
  <si>
    <t>[Doc]</t>
  </si>
  <si>
    <t>Operator controlable voltage and power limits</t>
  </si>
  <si>
    <t>OperatorPowerControl</t>
  </si>
  <si>
    <t>MINCURRENTLIMITSYSTEM</t>
  </si>
  <si>
    <t>MAXCURRENTLIMITSYSTEM</t>
  </si>
  <si>
    <t>MINVOLTAGELIMITSYSTEM</t>
  </si>
  <si>
    <t>MAXVOLTAGELIMITSYSTEM</t>
  </si>
  <si>
    <t>MAXPOWERLIMITSYSTEM</t>
  </si>
  <si>
    <t>float</t>
  </si>
  <si>
    <t>ConfigValue</t>
  </si>
  <si>
    <t>0.0</t>
  </si>
  <si>
    <t>200.0</t>
  </si>
  <si>
    <t>400.0</t>
  </si>
  <si>
    <t>750.0</t>
  </si>
  <si>
    <t>100000.0</t>
  </si>
  <si>
    <t>SystemPowerControl</t>
  </si>
  <si>
    <t>System controlable voltage and power limits</t>
  </si>
  <si>
    <t>EMV</t>
  </si>
  <si>
    <t>EMC</t>
  </si>
  <si>
    <t>MAXPLUGTEMPERATURE</t>
  </si>
  <si>
    <t>RSHUNT</t>
  </si>
  <si>
    <t>MINCURRENTLIMITOPERATOR</t>
  </si>
  <si>
    <t>MAXCURRENTLIMITOPERATOR</t>
  </si>
  <si>
    <t>MINVOLTAGELIMITOPERATOR</t>
  </si>
  <si>
    <t>MAXVOLTAGELIMITOPERATOR</t>
  </si>
  <si>
    <t>MAXPOWERLIMITOPERATOR</t>
  </si>
  <si>
    <t>10.0</t>
  </si>
  <si>
    <t>3.0</t>
  </si>
  <si>
    <t>55.0</t>
  </si>
  <si>
    <t>1000.0</t>
  </si>
  <si>
    <t>DigitalIn</t>
  </si>
  <si>
    <t>LOOPBACK</t>
  </si>
  <si>
    <t>string</t>
  </si>
  <si>
    <t>1</t>
  </si>
  <si>
    <t>false</t>
  </si>
  <si>
    <t>(no long documentation available)</t>
  </si>
  <si>
    <t>io_spc_mincurlim</t>
  </si>
  <si>
    <t>io_spc_maxcurlim</t>
  </si>
  <si>
    <t>io_spc_minvoltlim</t>
  </si>
  <si>
    <t>io_spc_maxvoltlim</t>
  </si>
  <si>
    <t>io_spc_maxpowerlim</t>
  </si>
  <si>
    <t>io_spc_emv</t>
  </si>
  <si>
    <t>io_spc_emc</t>
  </si>
  <si>
    <t>io_spc_maxplugtemp</t>
  </si>
  <si>
    <t>io_spc_rshunt</t>
  </si>
  <si>
    <t>io_spc_mincurlimoper</t>
  </si>
  <si>
    <t>io_spc_maxcurlimoper</t>
  </si>
  <si>
    <t>io_spc_minvoltlimoper</t>
  </si>
  <si>
    <t>io_spc_maxvoltlimoper</t>
  </si>
  <si>
    <t>io_spc_maxpowerlimoper</t>
  </si>
  <si>
    <t>io_opc_mincurlim</t>
  </si>
  <si>
    <t>io_opc_maxcurlim</t>
  </si>
  <si>
    <t>io_opc_minvoltlim</t>
  </si>
  <si>
    <t>io_opc_maxvoltlim</t>
  </si>
  <si>
    <t>io_opc_maxpowerlim</t>
  </si>
  <si>
    <t>io_digin_loopback</t>
  </si>
  <si>
    <t>Scope</t>
  </si>
  <si>
    <t>scopeDoc</t>
  </si>
  <si>
    <t>scopeName</t>
  </si>
  <si>
    <t>ScopeName</t>
  </si>
  <si>
    <t>Port</t>
  </si>
  <si>
    <t>portComponent</t>
  </si>
  <si>
    <t>portName</t>
  </si>
  <si>
    <t>PortName</t>
  </si>
  <si>
    <t>portIsInput</t>
  </si>
  <si>
    <t>PortIsOutput</t>
  </si>
  <si>
    <t>portType</t>
  </si>
  <si>
    <t>portMinWires</t>
  </si>
  <si>
    <t>portMaxWires</t>
  </si>
  <si>
    <t>portDefValue</t>
  </si>
  <si>
    <t>[Interface]</t>
  </si>
  <si>
    <t>portIsConst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</si>
</sst>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 applyAlignment="1">
      <alignment horizontal="center"/>
    </xf>
    <xf numFmtId="0" fontId="2" fillId="3" borderId="0" xfId="2" applyNumberFormat="1" applyAlignment="1">
      <alignment horizontal="center"/>
    </xf>
    <xf numFmtId="49" fontId="2" fillId="3" borderId="0" xfId="2" applyNumberFormat="1" applyAlignment="1">
      <alignment horizontal="center"/>
    </xf>
    <xf numFmtId="49" fontId="2" fillId="3" borderId="0" xfId="2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Fill="1" applyBorder="1" applyAlignment="1">
      <alignment horizontal="center"/>
    </xf>
    <xf numFmtId="49" fontId="1" fillId="2" borderId="1" xfId="1" applyNumberFormat="1" applyAlignment="1">
      <alignment horizontal="center"/>
    </xf>
    <xf numFmtId="0" fontId="1" fillId="2" borderId="1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1" fillId="2" borderId="1" xfId="1" applyNumberFormat="1"/>
    <xf numFmtId="0" fontId="0" fillId="0" borderId="0" xfId="0" applyNumberFormat="1" applyAlignment="1">
      <alignment horizontal="left"/>
    </xf>
  </cellXfs>
  <cellStyles count="3">
    <cellStyle name="Calculation" xfId="1" builtinId="22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C13" sqref="C13"/>
    </sheetView>
  </sheetViews>
  <sheetFormatPr defaultRowHeight="14.4" x14ac:dyDescent="0.3"/>
  <cols>
    <col min="1" max="1" width="28" style="1" bestFit="1" customWidth="1"/>
    <col min="2" max="2" width="39.33203125" style="1" bestFit="1" customWidth="1"/>
    <col min="3" max="3" width="27.109375" style="6" customWidth="1"/>
    <col min="4" max="4" width="21.77734375" style="5" bestFit="1" customWidth="1"/>
    <col min="5" max="5" width="13.6640625" style="6" bestFit="1" customWidth="1"/>
    <col min="6" max="6" width="11.5546875" style="6" bestFit="1" customWidth="1"/>
    <col min="7" max="7" width="21.77734375" style="6" bestFit="1" customWidth="1"/>
    <col min="8" max="9" width="12.21875" style="6" bestFit="1" customWidth="1"/>
    <col min="10" max="10" width="12.6640625" style="6" bestFit="1" customWidth="1"/>
    <col min="11" max="12" width="12.21875" style="5" bestFit="1" customWidth="1"/>
    <col min="13" max="13" width="12.6640625" style="5" bestFit="1" customWidth="1"/>
    <col min="14" max="16384" width="8.88671875" style="5"/>
  </cols>
  <sheetData>
    <row r="1" spans="1:10" s="4" customFormat="1" x14ac:dyDescent="0.3">
      <c r="A1" s="2" t="s">
        <v>7</v>
      </c>
      <c r="B1" s="2" t="s">
        <v>65</v>
      </c>
      <c r="C1" s="3" t="s">
        <v>66</v>
      </c>
      <c r="E1" s="3"/>
      <c r="F1" s="3"/>
      <c r="G1" s="3"/>
      <c r="H1" s="3"/>
      <c r="I1" s="3"/>
      <c r="J1" s="3"/>
    </row>
    <row r="2" spans="1:10" s="4" customFormat="1" x14ac:dyDescent="0.3">
      <c r="A2" s="2" t="s">
        <v>64</v>
      </c>
      <c r="B2" s="2" t="s">
        <v>0</v>
      </c>
      <c r="C2" s="3" t="s">
        <v>67</v>
      </c>
      <c r="E2" s="3"/>
      <c r="F2" s="3"/>
      <c r="G2" s="3"/>
      <c r="H2" s="3"/>
      <c r="I2" s="3"/>
      <c r="J2" s="3"/>
    </row>
    <row r="3" spans="1:10" x14ac:dyDescent="0.3">
      <c r="A3" s="14" t="str">
        <f>IF($C3="","",CONCATENATE("BT_",$C3))</f>
        <v>BT_OperatorPowerControl</v>
      </c>
      <c r="B3" s="12" t="str">
        <f>IF($A10="","",$A10)</f>
        <v>DOC_BT_OperatorPowerControl</v>
      </c>
      <c r="C3" s="7" t="s">
        <v>10</v>
      </c>
      <c r="D3" s="8"/>
    </row>
    <row r="4" spans="1:10" x14ac:dyDescent="0.3">
      <c r="A4" s="14" t="str">
        <f>IF($C4="","",CONCATENATE("BT_",$C4))</f>
        <v>BT_SystemPowerControl</v>
      </c>
      <c r="B4" s="12" t="str">
        <f>IF($A11="","",$A11)</f>
        <v>DOC_BT_SystemPowerControl</v>
      </c>
      <c r="C4" s="7" t="s">
        <v>23</v>
      </c>
      <c r="D4" s="8"/>
    </row>
    <row r="5" spans="1:10" x14ac:dyDescent="0.3">
      <c r="A5" s="14" t="str">
        <f>IF($C5="","",CONCATENATE("BT_",$C5))</f>
        <v>BT_DigitalIn</v>
      </c>
      <c r="B5" s="12" t="str">
        <f>IF($A12="","",$A12)</f>
        <v>DOC_BT_DigitalIn</v>
      </c>
      <c r="C5" s="7" t="s">
        <v>38</v>
      </c>
      <c r="D5" s="8"/>
    </row>
    <row r="6" spans="1:10" x14ac:dyDescent="0.3">
      <c r="A6" s="14" t="str">
        <f>IF($C6="","",CONCATENATE("BT_",$C6))</f>
        <v/>
      </c>
      <c r="B6" s="12" t="str">
        <f>IF($A13="","",$A13)</f>
        <v/>
      </c>
      <c r="C6" s="7"/>
      <c r="D6" s="8"/>
    </row>
    <row r="7" spans="1:10" x14ac:dyDescent="0.3">
      <c r="A7" s="14" t="str">
        <f>IF($C7="","",CONCATENATE("BT_",$C7))</f>
        <v/>
      </c>
      <c r="B7" s="12" t="str">
        <f>IF($A14="","",$A14)</f>
        <v/>
      </c>
      <c r="C7" s="7"/>
      <c r="D7" s="8"/>
    </row>
    <row r="8" spans="1:10" s="4" customFormat="1" x14ac:dyDescent="0.3">
      <c r="A8" s="2" t="s">
        <v>8</v>
      </c>
      <c r="B8" s="2" t="s">
        <v>1</v>
      </c>
      <c r="C8" s="3" t="s">
        <v>2</v>
      </c>
      <c r="E8" s="3"/>
      <c r="F8" s="3"/>
      <c r="G8" s="3"/>
      <c r="H8" s="3"/>
      <c r="I8" s="3"/>
      <c r="J8" s="3"/>
    </row>
    <row r="9" spans="1:10" s="4" customFormat="1" x14ac:dyDescent="0.3">
      <c r="A9" s="2" t="s">
        <v>0</v>
      </c>
      <c r="B9" s="2" t="s">
        <v>5</v>
      </c>
      <c r="C9" s="3" t="s">
        <v>6</v>
      </c>
      <c r="E9" s="3"/>
      <c r="F9" s="3"/>
      <c r="G9" s="3"/>
      <c r="H9" s="3"/>
      <c r="I9" s="3"/>
      <c r="J9" s="3"/>
    </row>
    <row r="10" spans="1:10" x14ac:dyDescent="0.3">
      <c r="A10" s="14" t="str">
        <f>IF($A3="","",CONCATENATE("DOC_",$A3))</f>
        <v>DOC_BT_OperatorPowerControl</v>
      </c>
      <c r="B10" s="13" t="s">
        <v>9</v>
      </c>
      <c r="C10" s="9" t="s">
        <v>43</v>
      </c>
    </row>
    <row r="11" spans="1:10" x14ac:dyDescent="0.3">
      <c r="A11" s="14" t="str">
        <f>IF($A4="","",CONCATENATE("DOC_",$A4))</f>
        <v>DOC_BT_SystemPowerControl</v>
      </c>
      <c r="B11" s="13" t="s">
        <v>24</v>
      </c>
      <c r="C11" s="9"/>
    </row>
    <row r="12" spans="1:10" x14ac:dyDescent="0.3">
      <c r="A12" s="14" t="str">
        <f>IF($A5="","",CONCATENATE("DOC_",$A5))</f>
        <v>DOC_BT_DigitalIn</v>
      </c>
      <c r="B12" s="13"/>
      <c r="C12" s="9"/>
    </row>
    <row r="13" spans="1:10" x14ac:dyDescent="0.3">
      <c r="A13" s="14" t="str">
        <f>IF($A6="","",CONCATENATE("DOC_",$A6))</f>
        <v/>
      </c>
      <c r="B13" s="13"/>
      <c r="C13" s="9"/>
    </row>
    <row r="14" spans="1:10" x14ac:dyDescent="0.3">
      <c r="A14" s="14" t="str">
        <f>IF($A7="","",CONCATENATE("DOC_",$A7))</f>
        <v/>
      </c>
      <c r="B14" s="13"/>
      <c r="C14" s="9"/>
    </row>
    <row r="15" spans="1:10" s="4" customFormat="1" x14ac:dyDescent="0.3">
      <c r="A15" s="2" t="s">
        <v>78</v>
      </c>
      <c r="B15" s="2" t="s">
        <v>69</v>
      </c>
      <c r="C15" s="3" t="s">
        <v>70</v>
      </c>
      <c r="D15" s="3" t="s">
        <v>72</v>
      </c>
      <c r="E15" s="3" t="s">
        <v>73</v>
      </c>
      <c r="F15" s="3" t="s">
        <v>74</v>
      </c>
      <c r="G15" s="3" t="s">
        <v>79</v>
      </c>
      <c r="H15" s="3" t="s">
        <v>75</v>
      </c>
      <c r="I15" s="3" t="s">
        <v>76</v>
      </c>
      <c r="J15" s="3" t="s">
        <v>77</v>
      </c>
    </row>
    <row r="16" spans="1:10" s="4" customFormat="1" x14ac:dyDescent="0.3">
      <c r="A16" s="2" t="s">
        <v>68</v>
      </c>
      <c r="B16" s="2" t="s">
        <v>64</v>
      </c>
      <c r="C16" s="3" t="s">
        <v>71</v>
      </c>
      <c r="D16" s="3" t="str">
        <f>$A16</f>
        <v>Port</v>
      </c>
      <c r="E16" s="3" t="str">
        <f>$A16</f>
        <v>Port</v>
      </c>
      <c r="F16" s="3" t="s">
        <v>4</v>
      </c>
      <c r="G16" s="3" t="str">
        <f t="shared" ref="G16:G21" si="0">$A16</f>
        <v>Port</v>
      </c>
      <c r="H16" s="3" t="s">
        <v>3</v>
      </c>
      <c r="I16" s="3" t="s">
        <v>3</v>
      </c>
      <c r="J16" s="3" t="s">
        <v>17</v>
      </c>
    </row>
    <row r="17" spans="1:10" x14ac:dyDescent="0.3">
      <c r="A17" s="15" t="s">
        <v>58</v>
      </c>
      <c r="B17" s="12" t="str">
        <f>$A$3</f>
        <v>BT_OperatorPowerControl</v>
      </c>
      <c r="C17" s="6" t="s">
        <v>11</v>
      </c>
      <c r="D17" s="6" t="str">
        <f t="shared" ref="D17:D26" si="1">$A17</f>
        <v>io_opc_mincurlim</v>
      </c>
      <c r="F17" s="6" t="s">
        <v>16</v>
      </c>
      <c r="G17" s="6" t="str">
        <f t="shared" si="0"/>
        <v>io_opc_mincurlim</v>
      </c>
      <c r="H17" s="6">
        <v>1</v>
      </c>
      <c r="I17" s="6">
        <v>1</v>
      </c>
      <c r="J17" s="6" t="s">
        <v>18</v>
      </c>
    </row>
    <row r="18" spans="1:10" x14ac:dyDescent="0.3">
      <c r="A18" s="15" t="s">
        <v>59</v>
      </c>
      <c r="B18" s="12" t="str">
        <f>$A$3</f>
        <v>BT_OperatorPowerControl</v>
      </c>
      <c r="C18" s="6" t="s">
        <v>12</v>
      </c>
      <c r="D18" s="6" t="str">
        <f t="shared" si="1"/>
        <v>io_opc_maxcurlim</v>
      </c>
      <c r="F18" s="6" t="s">
        <v>16</v>
      </c>
      <c r="G18" s="6" t="str">
        <f t="shared" si="0"/>
        <v>io_opc_maxcurlim</v>
      </c>
      <c r="H18" s="6">
        <v>1</v>
      </c>
      <c r="I18" s="6">
        <v>1</v>
      </c>
      <c r="J18" s="6" t="s">
        <v>19</v>
      </c>
    </row>
    <row r="19" spans="1:10" x14ac:dyDescent="0.3">
      <c r="A19" s="15" t="s">
        <v>60</v>
      </c>
      <c r="B19" s="12" t="str">
        <f>$A$3</f>
        <v>BT_OperatorPowerControl</v>
      </c>
      <c r="C19" s="6" t="s">
        <v>13</v>
      </c>
      <c r="D19" s="6" t="str">
        <f t="shared" si="1"/>
        <v>io_opc_minvoltlim</v>
      </c>
      <c r="F19" s="6" t="s">
        <v>16</v>
      </c>
      <c r="G19" s="6" t="str">
        <f t="shared" si="0"/>
        <v>io_opc_minvoltlim</v>
      </c>
      <c r="H19" s="6">
        <v>1</v>
      </c>
      <c r="I19" s="6">
        <v>1</v>
      </c>
      <c r="J19" s="6" t="s">
        <v>20</v>
      </c>
    </row>
    <row r="20" spans="1:10" x14ac:dyDescent="0.3">
      <c r="A20" s="15" t="s">
        <v>61</v>
      </c>
      <c r="B20" s="12" t="str">
        <f>$A$3</f>
        <v>BT_OperatorPowerControl</v>
      </c>
      <c r="C20" s="6" t="s">
        <v>14</v>
      </c>
      <c r="D20" s="6" t="str">
        <f t="shared" si="1"/>
        <v>io_opc_maxvoltlim</v>
      </c>
      <c r="F20" s="6" t="s">
        <v>16</v>
      </c>
      <c r="G20" s="6" t="str">
        <f t="shared" si="0"/>
        <v>io_opc_maxvoltlim</v>
      </c>
      <c r="H20" s="6">
        <v>1</v>
      </c>
      <c r="I20" s="6">
        <v>1</v>
      </c>
      <c r="J20" s="6" t="s">
        <v>21</v>
      </c>
    </row>
    <row r="21" spans="1:10" x14ac:dyDescent="0.3">
      <c r="A21" s="15" t="s">
        <v>62</v>
      </c>
      <c r="B21" s="12" t="str">
        <f>$A$3</f>
        <v>BT_OperatorPowerControl</v>
      </c>
      <c r="C21" s="6" t="s">
        <v>15</v>
      </c>
      <c r="D21" s="6" t="str">
        <f>$A21</f>
        <v>io_opc_maxpowerlim</v>
      </c>
      <c r="F21" s="6" t="s">
        <v>16</v>
      </c>
      <c r="G21" s="6" t="str">
        <f t="shared" si="0"/>
        <v>io_opc_maxpowerlim</v>
      </c>
      <c r="H21" s="6">
        <v>1</v>
      </c>
      <c r="I21" s="6">
        <v>1</v>
      </c>
      <c r="J21" s="6" t="s">
        <v>22</v>
      </c>
    </row>
    <row r="22" spans="1:10" x14ac:dyDescent="0.3">
      <c r="A22" s="15"/>
      <c r="B22" s="12"/>
      <c r="C22" s="10"/>
      <c r="D22" s="6"/>
    </row>
    <row r="23" spans="1:10" x14ac:dyDescent="0.3">
      <c r="A23" s="15" t="s">
        <v>44</v>
      </c>
      <c r="B23" s="11" t="str">
        <f>$A$4</f>
        <v>BT_SystemPowerControl</v>
      </c>
      <c r="C23" s="6" t="s">
        <v>11</v>
      </c>
      <c r="D23" s="6" t="str">
        <f t="shared" si="1"/>
        <v>io_spc_mincurlim</v>
      </c>
      <c r="F23" s="6" t="s">
        <v>16</v>
      </c>
      <c r="G23" s="6" t="str">
        <f t="shared" ref="G23:G36" si="2">$A23</f>
        <v>io_spc_mincurlim</v>
      </c>
      <c r="H23" s="6">
        <v>1</v>
      </c>
      <c r="I23" s="6">
        <v>1</v>
      </c>
      <c r="J23" s="6" t="s">
        <v>18</v>
      </c>
    </row>
    <row r="24" spans="1:10" x14ac:dyDescent="0.3">
      <c r="A24" s="15" t="s">
        <v>45</v>
      </c>
      <c r="B24" s="11" t="str">
        <f t="shared" ref="B24:B36" si="3">$A$4</f>
        <v>BT_SystemPowerControl</v>
      </c>
      <c r="C24" s="6" t="s">
        <v>12</v>
      </c>
      <c r="D24" s="6" t="str">
        <f t="shared" si="1"/>
        <v>io_spc_maxcurlim</v>
      </c>
      <c r="F24" s="6" t="s">
        <v>16</v>
      </c>
      <c r="G24" s="6" t="str">
        <f t="shared" si="2"/>
        <v>io_spc_maxcurlim</v>
      </c>
      <c r="H24" s="6">
        <v>1</v>
      </c>
      <c r="I24" s="6">
        <v>1</v>
      </c>
      <c r="J24" s="6" t="s">
        <v>19</v>
      </c>
    </row>
    <row r="25" spans="1:10" x14ac:dyDescent="0.3">
      <c r="A25" s="15" t="s">
        <v>46</v>
      </c>
      <c r="B25" s="11" t="str">
        <f t="shared" si="3"/>
        <v>BT_SystemPowerControl</v>
      </c>
      <c r="C25" s="6" t="s">
        <v>13</v>
      </c>
      <c r="D25" s="6" t="str">
        <f t="shared" si="1"/>
        <v>io_spc_minvoltlim</v>
      </c>
      <c r="F25" s="6" t="s">
        <v>16</v>
      </c>
      <c r="G25" s="6" t="str">
        <f t="shared" si="2"/>
        <v>io_spc_minvoltlim</v>
      </c>
      <c r="H25" s="6">
        <v>1</v>
      </c>
      <c r="I25" s="6">
        <v>1</v>
      </c>
      <c r="J25" s="6" t="s">
        <v>20</v>
      </c>
    </row>
    <row r="26" spans="1:10" x14ac:dyDescent="0.3">
      <c r="A26" s="15" t="s">
        <v>47</v>
      </c>
      <c r="B26" s="11" t="str">
        <f t="shared" si="3"/>
        <v>BT_SystemPowerControl</v>
      </c>
      <c r="C26" s="6" t="s">
        <v>14</v>
      </c>
      <c r="D26" s="6" t="str">
        <f t="shared" si="1"/>
        <v>io_spc_maxvoltlim</v>
      </c>
      <c r="F26" s="6" t="s">
        <v>16</v>
      </c>
      <c r="G26" s="6" t="str">
        <f t="shared" si="2"/>
        <v>io_spc_maxvoltlim</v>
      </c>
      <c r="H26" s="6">
        <v>1</v>
      </c>
      <c r="I26" s="6">
        <v>1</v>
      </c>
      <c r="J26" s="6" t="s">
        <v>21</v>
      </c>
    </row>
    <row r="27" spans="1:10" x14ac:dyDescent="0.3">
      <c r="A27" s="15" t="s">
        <v>48</v>
      </c>
      <c r="B27" s="11" t="str">
        <f t="shared" si="3"/>
        <v>BT_SystemPowerControl</v>
      </c>
      <c r="C27" s="6" t="s">
        <v>15</v>
      </c>
      <c r="D27" s="6" t="str">
        <f>$A27</f>
        <v>io_spc_maxpowerlim</v>
      </c>
      <c r="F27" s="6" t="s">
        <v>16</v>
      </c>
      <c r="G27" s="6" t="str">
        <f t="shared" si="2"/>
        <v>io_spc_maxpowerlim</v>
      </c>
      <c r="H27" s="6">
        <v>1</v>
      </c>
      <c r="I27" s="6">
        <v>1</v>
      </c>
      <c r="J27" s="6" t="s">
        <v>22</v>
      </c>
    </row>
    <row r="28" spans="1:10" x14ac:dyDescent="0.3">
      <c r="A28" s="15" t="s">
        <v>49</v>
      </c>
      <c r="B28" s="11" t="str">
        <f t="shared" si="3"/>
        <v>BT_SystemPowerControl</v>
      </c>
      <c r="C28" s="10" t="s">
        <v>25</v>
      </c>
      <c r="D28" s="6" t="str">
        <f>$A28</f>
        <v>io_spc_emv</v>
      </c>
      <c r="F28" s="6" t="s">
        <v>16</v>
      </c>
      <c r="G28" s="6" t="str">
        <f t="shared" si="2"/>
        <v>io_spc_emv</v>
      </c>
      <c r="H28" s="6">
        <v>1</v>
      </c>
      <c r="I28" s="6">
        <v>1</v>
      </c>
      <c r="J28" s="6" t="s">
        <v>34</v>
      </c>
    </row>
    <row r="29" spans="1:10" x14ac:dyDescent="0.3">
      <c r="A29" s="15" t="s">
        <v>50</v>
      </c>
      <c r="B29" s="11" t="str">
        <f t="shared" si="3"/>
        <v>BT_SystemPowerControl</v>
      </c>
      <c r="C29" s="10" t="s">
        <v>26</v>
      </c>
      <c r="D29" s="6" t="str">
        <f t="shared" ref="D29:D38" si="4">$A29</f>
        <v>io_spc_emc</v>
      </c>
      <c r="F29" s="6" t="s">
        <v>16</v>
      </c>
      <c r="G29" s="6" t="str">
        <f t="shared" si="2"/>
        <v>io_spc_emc</v>
      </c>
      <c r="H29" s="6">
        <v>1</v>
      </c>
      <c r="I29" s="6">
        <v>1</v>
      </c>
      <c r="J29" s="6" t="s">
        <v>35</v>
      </c>
    </row>
    <row r="30" spans="1:10" x14ac:dyDescent="0.3">
      <c r="A30" s="15" t="s">
        <v>51</v>
      </c>
      <c r="B30" s="11" t="str">
        <f t="shared" si="3"/>
        <v>BT_SystemPowerControl</v>
      </c>
      <c r="C30" s="10" t="s">
        <v>27</v>
      </c>
      <c r="D30" s="6" t="str">
        <f t="shared" si="4"/>
        <v>io_spc_maxplugtemp</v>
      </c>
      <c r="F30" s="6" t="s">
        <v>16</v>
      </c>
      <c r="G30" s="6" t="str">
        <f t="shared" si="2"/>
        <v>io_spc_maxplugtemp</v>
      </c>
      <c r="H30" s="6">
        <v>1</v>
      </c>
      <c r="I30" s="6">
        <v>1</v>
      </c>
      <c r="J30" s="6" t="s">
        <v>36</v>
      </c>
    </row>
    <row r="31" spans="1:10" x14ac:dyDescent="0.3">
      <c r="A31" s="15" t="s">
        <v>52</v>
      </c>
      <c r="B31" s="11" t="str">
        <f t="shared" si="3"/>
        <v>BT_SystemPowerControl</v>
      </c>
      <c r="C31" s="10" t="s">
        <v>28</v>
      </c>
      <c r="D31" s="6" t="str">
        <f t="shared" si="4"/>
        <v>io_spc_rshunt</v>
      </c>
      <c r="F31" s="6" t="s">
        <v>16</v>
      </c>
      <c r="G31" s="6" t="str">
        <f t="shared" si="2"/>
        <v>io_spc_rshunt</v>
      </c>
      <c r="H31" s="6">
        <v>1</v>
      </c>
      <c r="I31" s="6">
        <v>1</v>
      </c>
      <c r="J31" s="6" t="s">
        <v>37</v>
      </c>
    </row>
    <row r="32" spans="1:10" x14ac:dyDescent="0.3">
      <c r="A32" s="15" t="s">
        <v>53</v>
      </c>
      <c r="B32" s="11" t="str">
        <f t="shared" si="3"/>
        <v>BT_SystemPowerControl</v>
      </c>
      <c r="C32" s="10" t="s">
        <v>29</v>
      </c>
      <c r="D32" s="6" t="str">
        <f t="shared" si="4"/>
        <v>io_spc_mincurlimoper</v>
      </c>
      <c r="F32" s="6" t="s">
        <v>16</v>
      </c>
      <c r="G32" s="6" t="str">
        <f t="shared" si="2"/>
        <v>io_spc_mincurlimoper</v>
      </c>
      <c r="H32" s="6">
        <v>1</v>
      </c>
      <c r="I32" s="6">
        <v>1</v>
      </c>
      <c r="J32" s="6" t="s">
        <v>18</v>
      </c>
    </row>
    <row r="33" spans="1:10" x14ac:dyDescent="0.3">
      <c r="A33" s="15" t="s">
        <v>54</v>
      </c>
      <c r="B33" s="11" t="str">
        <f t="shared" si="3"/>
        <v>BT_SystemPowerControl</v>
      </c>
      <c r="C33" s="10" t="s">
        <v>30</v>
      </c>
      <c r="D33" s="6" t="str">
        <f t="shared" si="4"/>
        <v>io_spc_maxcurlimoper</v>
      </c>
      <c r="F33" s="6" t="s">
        <v>16</v>
      </c>
      <c r="G33" s="6" t="str">
        <f t="shared" si="2"/>
        <v>io_spc_maxcurlimoper</v>
      </c>
      <c r="H33" s="6">
        <v>1</v>
      </c>
      <c r="I33" s="6">
        <v>1</v>
      </c>
      <c r="J33" s="6" t="s">
        <v>19</v>
      </c>
    </row>
    <row r="34" spans="1:10" x14ac:dyDescent="0.3">
      <c r="A34" s="15" t="s">
        <v>55</v>
      </c>
      <c r="B34" s="11" t="str">
        <f t="shared" si="3"/>
        <v>BT_SystemPowerControl</v>
      </c>
      <c r="C34" s="10" t="s">
        <v>31</v>
      </c>
      <c r="D34" s="6" t="str">
        <f t="shared" si="4"/>
        <v>io_spc_minvoltlimoper</v>
      </c>
      <c r="F34" s="6" t="s">
        <v>16</v>
      </c>
      <c r="G34" s="6" t="str">
        <f t="shared" si="2"/>
        <v>io_spc_minvoltlimoper</v>
      </c>
      <c r="H34" s="6">
        <v>1</v>
      </c>
      <c r="I34" s="6">
        <v>1</v>
      </c>
      <c r="J34" s="6" t="s">
        <v>20</v>
      </c>
    </row>
    <row r="35" spans="1:10" x14ac:dyDescent="0.3">
      <c r="A35" s="15" t="s">
        <v>56</v>
      </c>
      <c r="B35" s="11" t="str">
        <f t="shared" si="3"/>
        <v>BT_SystemPowerControl</v>
      </c>
      <c r="C35" s="10" t="s">
        <v>32</v>
      </c>
      <c r="D35" s="6" t="str">
        <f t="shared" si="4"/>
        <v>io_spc_maxvoltlimoper</v>
      </c>
      <c r="F35" s="6" t="s">
        <v>16</v>
      </c>
      <c r="G35" s="6" t="str">
        <f t="shared" si="2"/>
        <v>io_spc_maxvoltlimoper</v>
      </c>
      <c r="H35" s="6">
        <v>1</v>
      </c>
      <c r="I35" s="6">
        <v>1</v>
      </c>
      <c r="J35" s="6" t="s">
        <v>21</v>
      </c>
    </row>
    <row r="36" spans="1:10" x14ac:dyDescent="0.3">
      <c r="A36" s="15" t="s">
        <v>57</v>
      </c>
      <c r="B36" s="11" t="str">
        <f t="shared" si="3"/>
        <v>BT_SystemPowerControl</v>
      </c>
      <c r="C36" s="10" t="s">
        <v>33</v>
      </c>
      <c r="D36" s="6" t="str">
        <f t="shared" si="4"/>
        <v>io_spc_maxpowerlimoper</v>
      </c>
      <c r="F36" s="6" t="s">
        <v>16</v>
      </c>
      <c r="G36" s="6" t="str">
        <f t="shared" si="2"/>
        <v>io_spc_maxpowerlimoper</v>
      </c>
      <c r="H36" s="6">
        <v>1</v>
      </c>
      <c r="I36" s="6">
        <v>1</v>
      </c>
      <c r="J36" s="6" t="s">
        <v>22</v>
      </c>
    </row>
    <row r="37" spans="1:10" x14ac:dyDescent="0.3">
      <c r="A37" s="15"/>
      <c r="B37" s="12"/>
      <c r="C37" s="10"/>
      <c r="D37" s="6"/>
    </row>
    <row r="38" spans="1:10" x14ac:dyDescent="0.3">
      <c r="A38" s="15" t="s">
        <v>63</v>
      </c>
      <c r="B38" s="11" t="str">
        <f>$A$5</f>
        <v>BT_DigitalIn</v>
      </c>
      <c r="C38" s="10" t="s">
        <v>39</v>
      </c>
      <c r="D38" s="6" t="str">
        <f t="shared" si="4"/>
        <v>io_digin_loopback</v>
      </c>
      <c r="F38" s="6" t="s">
        <v>40</v>
      </c>
      <c r="G38" s="6" t="str">
        <f>$A38</f>
        <v>io_digin_loopback</v>
      </c>
      <c r="I38" s="6" t="s">
        <v>41</v>
      </c>
      <c r="J38" s="6" t="s">
        <v>42</v>
      </c>
    </row>
    <row r="39" spans="1:10" x14ac:dyDescent="0.3">
      <c r="A39" s="15"/>
      <c r="B39" s="12"/>
      <c r="C39" s="10"/>
      <c r="D39" s="6"/>
    </row>
    <row r="40" spans="1:10" x14ac:dyDescent="0.3">
      <c r="D40" s="6"/>
    </row>
    <row r="41" spans="1:10" x14ac:dyDescent="0.3">
      <c r="D41" s="6"/>
    </row>
    <row r="42" spans="1:10" x14ac:dyDescent="0.3">
      <c r="D42" s="6"/>
      <c r="E42" s="10"/>
    </row>
    <row r="43" spans="1:10" x14ac:dyDescent="0.3">
      <c r="D43" s="6"/>
      <c r="E43" s="10"/>
    </row>
    <row r="44" spans="1:10" x14ac:dyDescent="0.3">
      <c r="D44" s="6"/>
      <c r="E44" s="10"/>
    </row>
    <row r="45" spans="1:10" x14ac:dyDescent="0.3">
      <c r="C45" s="5"/>
      <c r="D45" s="6"/>
    </row>
    <row r="46" spans="1:10" x14ac:dyDescent="0.3">
      <c r="D46" s="6"/>
    </row>
    <row r="47" spans="1:10" x14ac:dyDescent="0.3">
      <c r="D47" s="6"/>
    </row>
    <row r="48" spans="1:10" x14ac:dyDescent="0.3">
      <c r="D48" s="6"/>
    </row>
    <row r="49" spans="4:4" x14ac:dyDescent="0.3">
      <c r="D49" s="6"/>
    </row>
    <row r="50" spans="4:4" x14ac:dyDescent="0.3">
      <c r="D50" s="6"/>
    </row>
    <row r="51" spans="4:4" x14ac:dyDescent="0.3">
      <c r="D51" s="6"/>
    </row>
    <row r="52" spans="4:4" x14ac:dyDescent="0.3">
      <c r="D52" s="6"/>
    </row>
    <row r="53" spans="4:4" x14ac:dyDescent="0.3">
      <c r="D53" s="6"/>
    </row>
  </sheetData>
  <pageMargins left="0.7" right="0.7" top="0.75" bottom="0.75" header="0.3" footer="0.3"/>
  <pageSetup orientation="portrait" r:id="rId1"/>
  <ignoredErrors>
    <ignoredError sqref="I3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4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formules</vt:lpstr>
      <vt:lpstr>Sheet1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Stornebrink</dc:creator>
  <cp:lastModifiedBy>Rieks</cp:lastModifiedBy>
  <dcterms:created xsi:type="dcterms:W3CDTF">2014-02-25T09:43:18Z</dcterms:created>
  <dcterms:modified xsi:type="dcterms:W3CDTF">2015-07-31T20:17:52Z</dcterms:modified>
</cp:coreProperties>
</file>