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8192" windowHeight="11760"/>
  </bookViews>
  <sheets>
    <sheet name="formules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A44" i="1"/>
  <c r="A43" i="1"/>
  <c r="A42" i="1"/>
  <c r="A41" i="1"/>
  <c r="A40" i="1"/>
  <c r="D44" i="1"/>
  <c r="D43" i="1"/>
  <c r="D42" i="1"/>
  <c r="B36" i="1"/>
  <c r="B35" i="1"/>
  <c r="B34" i="1"/>
  <c r="D41" i="1"/>
  <c r="D40" i="1"/>
  <c r="C44" i="1"/>
  <c r="C43" i="1"/>
  <c r="C42" i="1"/>
  <c r="C41" i="1"/>
  <c r="C40" i="1"/>
  <c r="A3" i="1"/>
  <c r="A7" i="1"/>
  <c r="B3" i="1"/>
  <c r="B33" i="1"/>
  <c r="B32" i="1"/>
  <c r="B31" i="1"/>
  <c r="B30" i="1"/>
  <c r="B29" i="1"/>
  <c r="B28" i="1"/>
  <c r="B27" i="1"/>
  <c r="B26" i="1"/>
  <c r="B25" i="1"/>
  <c r="B24" i="1"/>
  <c r="B23" i="1"/>
  <c r="D18" i="1"/>
  <c r="B18" i="1"/>
  <c r="B11" i="1"/>
  <c r="B13" i="1"/>
  <c r="B14" i="1"/>
  <c r="B12" i="1"/>
  <c r="B15" i="1"/>
  <c r="B19" i="1"/>
</calcChain>
</file>

<file path=xl/sharedStrings.xml><?xml version="1.0" encoding="utf-8"?>
<sst xmlns="http://schemas.openxmlformats.org/spreadsheetml/2006/main" count="84" uniqueCount="74">
  <si>
    <t>portType</t>
  </si>
  <si>
    <t>portIPO</t>
  </si>
  <si>
    <t>Documentation</t>
  </si>
  <si>
    <t>[Documentations]</t>
  </si>
  <si>
    <t>docShort</t>
  </si>
  <si>
    <t>docLong</t>
  </si>
  <si>
    <t>DocSummary</t>
  </si>
  <si>
    <t>DocDescription</t>
  </si>
  <si>
    <t>[Ports]</t>
  </si>
  <si>
    <t>Port</t>
  </si>
  <si>
    <t>Implementation of OperatorPowerControl using a compound</t>
  </si>
  <si>
    <t>OperatorPowerControlCompoundImplementation</t>
  </si>
  <si>
    <t>Box</t>
  </si>
  <si>
    <t>[Applications]</t>
  </si>
  <si>
    <t>boxType</t>
  </si>
  <si>
    <t>BoxType</t>
  </si>
  <si>
    <t>boxIPO</t>
  </si>
  <si>
    <t>boxICO</t>
  </si>
  <si>
    <t>BT_SystemPowerControl</t>
  </si>
  <si>
    <t>[Component Instances]</t>
  </si>
  <si>
    <t>BT_OperatorPowerControl</t>
  </si>
  <si>
    <t>PortType</t>
  </si>
  <si>
    <t>SYSTEMCONFIG</t>
  </si>
  <si>
    <t>io_opwcc_mincurlim</t>
  </si>
  <si>
    <t>io_opwcc_maxcurlim</t>
  </si>
  <si>
    <t>io_opwcc_minvoltlim</t>
  </si>
  <si>
    <t>io_opwcc_maxvoltlim</t>
  </si>
  <si>
    <t>io_opwcc_maxpowerlim</t>
  </si>
  <si>
    <t>io_syscfg_mincurlim</t>
  </si>
  <si>
    <t>io_syscfg_maxcurlim</t>
  </si>
  <si>
    <t>io_syscfg_minvoltlim</t>
  </si>
  <si>
    <t>io_syscfg_maxvoltlim</t>
  </si>
  <si>
    <t>io_syscfg_maxpowerlim</t>
  </si>
  <si>
    <t>io_syscfg_emv</t>
  </si>
  <si>
    <t>io_syscfg_emc</t>
  </si>
  <si>
    <t>io_syscfg_maxplugtemp</t>
  </si>
  <si>
    <t>io_syscfg_rshunt</t>
  </si>
  <si>
    <t>io_syscfg_mincurlimoper</t>
  </si>
  <si>
    <t>io_syscfg_maxcurlimoper</t>
  </si>
  <si>
    <t>io_spc_mincurlim</t>
  </si>
  <si>
    <t>io_spc_maxcurlim</t>
  </si>
  <si>
    <t>io_spc_minvoltlim</t>
  </si>
  <si>
    <t>io_spc_maxvoltlim</t>
  </si>
  <si>
    <t>io_spc_maxpowerlim</t>
  </si>
  <si>
    <t>io_spc_emv</t>
  </si>
  <si>
    <t>io_spc_emc</t>
  </si>
  <si>
    <t>io_spc_maxplugtemp</t>
  </si>
  <si>
    <t>io_spc_rshunt</t>
  </si>
  <si>
    <t>io_spc_mincurlimoper</t>
  </si>
  <si>
    <t>io_spc_maxcurlimoper</t>
  </si>
  <si>
    <t>io_opc_mincurlim</t>
  </si>
  <si>
    <t>io_opc_maxcurlim</t>
  </si>
  <si>
    <t>io_opc_minvoltlim</t>
  </si>
  <si>
    <t>io_opc_maxvoltlim</t>
  </si>
  <si>
    <t>io_opc_maxpowerlim</t>
  </si>
  <si>
    <t>Demo2Compound</t>
  </si>
  <si>
    <t>[Wires]</t>
  </si>
  <si>
    <t>Wire</t>
  </si>
  <si>
    <t>wSrc</t>
  </si>
  <si>
    <t>wTgt</t>
  </si>
  <si>
    <t>io_spc_minvoltlimoper</t>
  </si>
  <si>
    <t>io_spc_maxvoltlimoper</t>
  </si>
  <si>
    <t>io_spc_maxpowerlimoper</t>
  </si>
  <si>
    <t>io_syscfg_minvoltlimoper</t>
  </si>
  <si>
    <t>io_syscfg_maxvoltlimoper</t>
  </si>
  <si>
    <t>io_syscfg_maxpowerlimoper</t>
  </si>
  <si>
    <t>wIPO</t>
  </si>
  <si>
    <t>Scope</t>
  </si>
  <si>
    <t>scopeDoc</t>
  </si>
  <si>
    <t>scopeName</t>
  </si>
  <si>
    <t>ScopeName</t>
  </si>
  <si>
    <t>[Interface]</t>
  </si>
  <si>
    <t>portComponent</t>
  </si>
  <si>
    <t>portICO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</si>
</sst>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2" fillId="3" borderId="0" xfId="2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0" fontId="2" fillId="3" borderId="0" xfId="2" applyNumberFormat="1" applyAlignment="1">
      <alignment horizontal="center"/>
    </xf>
    <xf numFmtId="0" fontId="1" fillId="2" borderId="1" xfId="1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2" fillId="3" borderId="0" xfId="2" applyNumberFormat="1" applyAlignment="1">
      <alignment horizontal="center"/>
    </xf>
    <xf numFmtId="0" fontId="0" fillId="0" borderId="0" xfId="0" applyNumberFormat="1" applyAlignment="1">
      <alignment horizontal="left"/>
    </xf>
    <xf numFmtId="0" fontId="1" fillId="2" borderId="1" xfId="1" applyNumberForma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2" borderId="1" xfId="1" applyNumberFormat="1" applyAlignment="1">
      <alignment vertical="center" wrapText="1"/>
    </xf>
    <xf numFmtId="0" fontId="3" fillId="0" borderId="0" xfId="0" applyNumberFormat="1" applyFont="1" applyAlignment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D3" sqref="D3"/>
    </sheetView>
  </sheetViews>
  <sheetFormatPr defaultRowHeight="14.4" x14ac:dyDescent="0.3"/>
  <cols>
    <col min="1" max="1" width="28.109375" style="4" bestFit="1" customWidth="1"/>
    <col min="2" max="2" width="31.88671875" style="4" customWidth="1"/>
    <col min="3" max="3" width="26.21875" style="4" bestFit="1" customWidth="1"/>
    <col min="4" max="4" width="23.21875" style="4" bestFit="1" customWidth="1"/>
    <col min="5" max="6" width="24.21875" style="3" bestFit="1" customWidth="1"/>
    <col min="7" max="8" width="21.33203125" style="3" bestFit="1" customWidth="1"/>
    <col min="9" max="9" width="12.21875" style="3" bestFit="1" customWidth="1"/>
    <col min="10" max="11" width="12.6640625" bestFit="1" customWidth="1"/>
    <col min="12" max="13" width="12.21875" bestFit="1" customWidth="1"/>
    <col min="14" max="14" width="12.6640625" bestFit="1" customWidth="1"/>
  </cols>
  <sheetData>
    <row r="1" spans="1:9" s="2" customFormat="1" x14ac:dyDescent="0.3">
      <c r="A1" s="6" t="s">
        <v>13</v>
      </c>
      <c r="B1" s="6" t="s">
        <v>68</v>
      </c>
      <c r="C1" s="9" t="s">
        <v>69</v>
      </c>
      <c r="D1" s="6" t="s">
        <v>14</v>
      </c>
      <c r="F1" s="5"/>
      <c r="G1" s="5"/>
      <c r="H1" s="5"/>
    </row>
    <row r="2" spans="1:9" s="2" customFormat="1" x14ac:dyDescent="0.3">
      <c r="A2" s="6" t="s">
        <v>67</v>
      </c>
      <c r="B2" s="6" t="s">
        <v>2</v>
      </c>
      <c r="C2" s="9" t="s">
        <v>70</v>
      </c>
      <c r="D2" s="6" t="s">
        <v>15</v>
      </c>
      <c r="F2" s="5"/>
      <c r="G2" s="5"/>
      <c r="H2" s="5"/>
    </row>
    <row r="3" spans="1:9" x14ac:dyDescent="0.3">
      <c r="A3" s="11" t="str">
        <f>IF($C3="","",CONCATENATE("App_",$C3))</f>
        <v>App_Demo2Compound</v>
      </c>
      <c r="B3" s="7" t="str">
        <f>IF($A7="","",$A7)</f>
        <v>DOC_App_Demo2Compound</v>
      </c>
      <c r="C3" s="4" t="s">
        <v>55</v>
      </c>
      <c r="D3" s="12" t="s">
        <v>20</v>
      </c>
      <c r="E3"/>
      <c r="I3"/>
    </row>
    <row r="4" spans="1:9" x14ac:dyDescent="0.3">
      <c r="A4" s="11"/>
      <c r="B4" s="7"/>
      <c r="C4" s="12"/>
    </row>
    <row r="5" spans="1:9" s="2" customFormat="1" x14ac:dyDescent="0.3">
      <c r="A5" s="6" t="s">
        <v>3</v>
      </c>
      <c r="B5" s="6" t="s">
        <v>4</v>
      </c>
      <c r="C5" s="6" t="s">
        <v>5</v>
      </c>
      <c r="D5" s="6"/>
      <c r="E5" s="5"/>
      <c r="F5" s="5"/>
      <c r="G5" s="5"/>
      <c r="H5" s="5"/>
    </row>
    <row r="6" spans="1:9" s="2" customFormat="1" x14ac:dyDescent="0.3">
      <c r="A6" s="6" t="s">
        <v>2</v>
      </c>
      <c r="B6" s="6" t="s">
        <v>6</v>
      </c>
      <c r="C6" s="6" t="s">
        <v>7</v>
      </c>
      <c r="D6" s="6"/>
      <c r="E6" s="5"/>
      <c r="F6" s="5"/>
      <c r="G6" s="5"/>
      <c r="H6" s="5"/>
    </row>
    <row r="7" spans="1:9" s="18" customFormat="1" ht="43.2" x14ac:dyDescent="0.3">
      <c r="A7" s="14" t="str">
        <f>IF($A3="","",CONCATENATE("DOC_",$A3))</f>
        <v>DOC_App_Demo2Compound</v>
      </c>
      <c r="B7" s="15" t="s">
        <v>11</v>
      </c>
      <c r="C7" s="15" t="s">
        <v>10</v>
      </c>
      <c r="D7" s="16"/>
      <c r="E7" s="17"/>
      <c r="F7" s="17"/>
      <c r="G7" s="17"/>
      <c r="H7" s="17"/>
    </row>
    <row r="8" spans="1:9" x14ac:dyDescent="0.3">
      <c r="A8" s="11"/>
      <c r="B8" s="12"/>
      <c r="C8" s="13"/>
      <c r="I8"/>
    </row>
    <row r="9" spans="1:9" s="2" customFormat="1" x14ac:dyDescent="0.3">
      <c r="A9" s="6" t="s">
        <v>71</v>
      </c>
      <c r="B9" s="6" t="s">
        <v>72</v>
      </c>
      <c r="C9" s="9" t="s">
        <v>73</v>
      </c>
      <c r="D9" s="5"/>
      <c r="E9" s="5"/>
      <c r="F9" s="5"/>
      <c r="G9" s="5"/>
    </row>
    <row r="10" spans="1:9" s="2" customFormat="1" x14ac:dyDescent="0.3">
      <c r="A10" s="6" t="s">
        <v>9</v>
      </c>
      <c r="B10" s="6" t="s">
        <v>67</v>
      </c>
      <c r="C10" s="9" t="s">
        <v>9</v>
      </c>
      <c r="D10" s="5"/>
      <c r="E10" s="5"/>
      <c r="F10" s="5"/>
      <c r="G10" s="5"/>
    </row>
    <row r="11" spans="1:9" x14ac:dyDescent="0.3">
      <c r="A11" s="10" t="s">
        <v>23</v>
      </c>
      <c r="B11" s="7" t="str">
        <f>$A$3</f>
        <v>App_Demo2Compound</v>
      </c>
      <c r="C11" s="4" t="s">
        <v>50</v>
      </c>
      <c r="D11" s="8"/>
      <c r="H11"/>
      <c r="I11"/>
    </row>
    <row r="12" spans="1:9" x14ac:dyDescent="0.3">
      <c r="A12" s="10" t="s">
        <v>24</v>
      </c>
      <c r="B12" s="7" t="str">
        <f>$A$3</f>
        <v>App_Demo2Compound</v>
      </c>
      <c r="C12" s="4" t="s">
        <v>51</v>
      </c>
      <c r="D12" s="8"/>
      <c r="H12"/>
      <c r="I12"/>
    </row>
    <row r="13" spans="1:9" x14ac:dyDescent="0.3">
      <c r="A13" s="10" t="s">
        <v>25</v>
      </c>
      <c r="B13" s="7" t="str">
        <f>$A$3</f>
        <v>App_Demo2Compound</v>
      </c>
      <c r="C13" s="4" t="s">
        <v>52</v>
      </c>
      <c r="D13" s="8"/>
      <c r="H13"/>
      <c r="I13"/>
    </row>
    <row r="14" spans="1:9" x14ac:dyDescent="0.3">
      <c r="A14" s="10" t="s">
        <v>26</v>
      </c>
      <c r="B14" s="7" t="str">
        <f>$A$3</f>
        <v>App_Demo2Compound</v>
      </c>
      <c r="C14" s="4" t="s">
        <v>53</v>
      </c>
      <c r="D14" s="8"/>
      <c r="H14"/>
      <c r="I14"/>
    </row>
    <row r="15" spans="1:9" x14ac:dyDescent="0.3">
      <c r="A15" s="10" t="s">
        <v>27</v>
      </c>
      <c r="B15" s="7" t="str">
        <f>$A$3</f>
        <v>App_Demo2Compound</v>
      </c>
      <c r="C15" s="4" t="s">
        <v>54</v>
      </c>
      <c r="D15" s="8"/>
      <c r="H15"/>
      <c r="I15"/>
    </row>
    <row r="16" spans="1:9" x14ac:dyDescent="0.3">
      <c r="A16" s="10"/>
      <c r="B16" s="7"/>
      <c r="C16" s="10"/>
      <c r="E16" s="8"/>
      <c r="F16" s="8"/>
      <c r="G16" s="8"/>
      <c r="H16" s="8"/>
      <c r="I16" s="8"/>
    </row>
    <row r="17" spans="1:10" s="2" customFormat="1" x14ac:dyDescent="0.3">
      <c r="A17" s="6" t="s">
        <v>19</v>
      </c>
      <c r="B17" s="6" t="s">
        <v>16</v>
      </c>
      <c r="C17" s="6" t="s">
        <v>14</v>
      </c>
      <c r="D17" s="5" t="s">
        <v>17</v>
      </c>
      <c r="F17" s="5"/>
      <c r="G17" s="5"/>
    </row>
    <row r="18" spans="1:10" s="2" customFormat="1" x14ac:dyDescent="0.3">
      <c r="A18" s="6" t="s">
        <v>12</v>
      </c>
      <c r="B18" s="6" t="str">
        <f>$A18</f>
        <v>Box</v>
      </c>
      <c r="C18" s="6" t="s">
        <v>15</v>
      </c>
      <c r="D18" s="5" t="str">
        <f>$A18</f>
        <v>Box</v>
      </c>
      <c r="F18" s="5"/>
      <c r="G18" s="5"/>
    </row>
    <row r="19" spans="1:10" x14ac:dyDescent="0.3">
      <c r="A19" s="1" t="s">
        <v>22</v>
      </c>
      <c r="B19" s="4" t="str">
        <f>$A$3</f>
        <v>App_Demo2Compound</v>
      </c>
      <c r="C19" s="12" t="s">
        <v>18</v>
      </c>
      <c r="D19" s="3"/>
      <c r="H19"/>
      <c r="I19"/>
    </row>
    <row r="20" spans="1:10" x14ac:dyDescent="0.3">
      <c r="A20" s="1"/>
      <c r="H20"/>
      <c r="I20"/>
    </row>
    <row r="21" spans="1:10" s="2" customFormat="1" x14ac:dyDescent="0.3">
      <c r="A21" s="6" t="s">
        <v>8</v>
      </c>
      <c r="B21" s="6" t="s">
        <v>1</v>
      </c>
      <c r="C21" s="6" t="s">
        <v>0</v>
      </c>
      <c r="D21" s="5"/>
      <c r="E21" s="5"/>
      <c r="F21" s="5"/>
      <c r="G21" s="5"/>
      <c r="J21" s="9"/>
    </row>
    <row r="22" spans="1:10" s="2" customFormat="1" x14ac:dyDescent="0.3">
      <c r="A22" s="6" t="s">
        <v>9</v>
      </c>
      <c r="B22" s="6" t="s">
        <v>12</v>
      </c>
      <c r="C22" s="6" t="s">
        <v>21</v>
      </c>
      <c r="D22" s="5"/>
      <c r="E22" s="5"/>
      <c r="F22" s="5"/>
      <c r="G22" s="5"/>
      <c r="J22" s="9"/>
    </row>
    <row r="23" spans="1:10" x14ac:dyDescent="0.3">
      <c r="A23" s="10" t="s">
        <v>28</v>
      </c>
      <c r="B23" s="7" t="str">
        <f>$A$19</f>
        <v>SYSTEMCONFIG</v>
      </c>
      <c r="C23" s="4" t="s">
        <v>39</v>
      </c>
      <c r="D23" s="8"/>
      <c r="E23" s="8"/>
      <c r="F23" s="8"/>
      <c r="G23" s="8"/>
      <c r="H23" s="8"/>
      <c r="I23" s="8"/>
      <c r="J23" s="8"/>
    </row>
    <row r="24" spans="1:10" x14ac:dyDescent="0.3">
      <c r="A24" s="10" t="s">
        <v>29</v>
      </c>
      <c r="B24" s="7" t="str">
        <f t="shared" ref="B24:B36" si="0">$A$19</f>
        <v>SYSTEMCONFIG</v>
      </c>
      <c r="C24" s="4" t="s">
        <v>40</v>
      </c>
      <c r="D24" s="8"/>
      <c r="E24" s="8"/>
      <c r="F24" s="8"/>
      <c r="G24" s="8"/>
      <c r="H24" s="8"/>
      <c r="I24" s="8"/>
      <c r="J24" s="8"/>
    </row>
    <row r="25" spans="1:10" x14ac:dyDescent="0.3">
      <c r="A25" s="10" t="s">
        <v>30</v>
      </c>
      <c r="B25" s="7" t="str">
        <f t="shared" si="0"/>
        <v>SYSTEMCONFIG</v>
      </c>
      <c r="C25" s="4" t="s">
        <v>41</v>
      </c>
      <c r="D25" s="8"/>
      <c r="E25" s="8"/>
      <c r="F25" s="8"/>
      <c r="G25" s="8"/>
      <c r="H25" s="8"/>
      <c r="I25" s="8"/>
      <c r="J25" s="8"/>
    </row>
    <row r="26" spans="1:10" x14ac:dyDescent="0.3">
      <c r="A26" s="10" t="s">
        <v>31</v>
      </c>
      <c r="B26" s="7" t="str">
        <f t="shared" si="0"/>
        <v>SYSTEMCONFIG</v>
      </c>
      <c r="C26" s="4" t="s">
        <v>42</v>
      </c>
      <c r="D26" s="8"/>
      <c r="E26" s="8"/>
      <c r="F26" s="8"/>
      <c r="G26" s="8"/>
      <c r="H26" s="8"/>
      <c r="I26" s="8"/>
      <c r="J26" s="8"/>
    </row>
    <row r="27" spans="1:10" x14ac:dyDescent="0.3">
      <c r="A27" s="10" t="s">
        <v>32</v>
      </c>
      <c r="B27" s="7" t="str">
        <f t="shared" si="0"/>
        <v>SYSTEMCONFIG</v>
      </c>
      <c r="C27" s="4" t="s">
        <v>43</v>
      </c>
      <c r="D27" s="8"/>
      <c r="E27" s="8"/>
      <c r="F27" s="8"/>
      <c r="G27" s="8"/>
      <c r="H27" s="8"/>
      <c r="I27" s="8"/>
      <c r="J27" s="8"/>
    </row>
    <row r="28" spans="1:10" x14ac:dyDescent="0.3">
      <c r="A28" s="10" t="s">
        <v>33</v>
      </c>
      <c r="B28" s="7" t="str">
        <f t="shared" si="0"/>
        <v>SYSTEMCONFIG</v>
      </c>
      <c r="C28" s="4" t="s">
        <v>44</v>
      </c>
      <c r="D28" s="8"/>
      <c r="E28" s="8"/>
      <c r="F28" s="8"/>
      <c r="G28" s="8"/>
      <c r="H28" s="8"/>
      <c r="I28" s="8"/>
      <c r="J28" s="8"/>
    </row>
    <row r="29" spans="1:10" x14ac:dyDescent="0.3">
      <c r="A29" s="10" t="s">
        <v>34</v>
      </c>
      <c r="B29" s="7" t="str">
        <f t="shared" si="0"/>
        <v>SYSTEMCONFIG</v>
      </c>
      <c r="C29" s="4" t="s">
        <v>45</v>
      </c>
      <c r="D29" s="8"/>
      <c r="E29" s="8"/>
      <c r="F29" s="8"/>
      <c r="G29" s="8"/>
      <c r="H29" s="8"/>
      <c r="I29" s="8"/>
      <c r="J29" s="8"/>
    </row>
    <row r="30" spans="1:10" x14ac:dyDescent="0.3">
      <c r="A30" s="10" t="s">
        <v>35</v>
      </c>
      <c r="B30" s="7" t="str">
        <f t="shared" si="0"/>
        <v>SYSTEMCONFIG</v>
      </c>
      <c r="C30" s="4" t="s">
        <v>46</v>
      </c>
      <c r="D30" s="8"/>
      <c r="E30" s="8"/>
      <c r="F30" s="8"/>
      <c r="G30" s="8"/>
      <c r="H30" s="8"/>
      <c r="I30" s="8"/>
      <c r="J30" s="8"/>
    </row>
    <row r="31" spans="1:10" x14ac:dyDescent="0.3">
      <c r="A31" s="10" t="s">
        <v>36</v>
      </c>
      <c r="B31" s="7" t="str">
        <f t="shared" si="0"/>
        <v>SYSTEMCONFIG</v>
      </c>
      <c r="C31" s="4" t="s">
        <v>47</v>
      </c>
      <c r="D31" s="8"/>
      <c r="E31" s="8"/>
      <c r="F31" s="8"/>
      <c r="G31" s="8"/>
      <c r="H31" s="8"/>
      <c r="I31" s="8"/>
      <c r="J31" s="8"/>
    </row>
    <row r="32" spans="1:10" x14ac:dyDescent="0.3">
      <c r="A32" s="10" t="s">
        <v>37</v>
      </c>
      <c r="B32" s="7" t="str">
        <f t="shared" si="0"/>
        <v>SYSTEMCONFIG</v>
      </c>
      <c r="C32" s="4" t="s">
        <v>48</v>
      </c>
      <c r="D32" s="8"/>
      <c r="E32" s="8"/>
      <c r="F32" s="8"/>
      <c r="G32" s="8"/>
      <c r="H32" s="8"/>
      <c r="I32" s="8"/>
      <c r="J32" s="8"/>
    </row>
    <row r="33" spans="1:11" x14ac:dyDescent="0.3">
      <c r="A33" s="10" t="s">
        <v>38</v>
      </c>
      <c r="B33" s="7" t="str">
        <f t="shared" si="0"/>
        <v>SYSTEMCONFIG</v>
      </c>
      <c r="C33" s="4" t="s">
        <v>49</v>
      </c>
      <c r="D33" s="8"/>
      <c r="E33" s="8"/>
      <c r="F33" s="8"/>
      <c r="G33" s="8"/>
      <c r="H33" s="8"/>
      <c r="I33" s="8"/>
      <c r="J33" s="8"/>
    </row>
    <row r="34" spans="1:11" x14ac:dyDescent="0.3">
      <c r="A34" s="10" t="s">
        <v>63</v>
      </c>
      <c r="B34" s="7" t="str">
        <f t="shared" si="0"/>
        <v>SYSTEMCONFIG</v>
      </c>
      <c r="C34" s="4" t="s">
        <v>60</v>
      </c>
      <c r="D34" s="8"/>
      <c r="E34" s="8"/>
      <c r="F34" s="8"/>
      <c r="G34" s="8"/>
      <c r="H34" s="8"/>
      <c r="I34" s="8"/>
      <c r="J34" s="8"/>
    </row>
    <row r="35" spans="1:11" x14ac:dyDescent="0.3">
      <c r="A35" s="10" t="s">
        <v>64</v>
      </c>
      <c r="B35" s="7" t="str">
        <f t="shared" si="0"/>
        <v>SYSTEMCONFIG</v>
      </c>
      <c r="C35" s="4" t="s">
        <v>61</v>
      </c>
      <c r="D35" s="8"/>
      <c r="E35" s="8"/>
      <c r="F35" s="8"/>
      <c r="G35" s="8"/>
      <c r="H35" s="8"/>
      <c r="I35" s="8"/>
      <c r="J35" s="8"/>
    </row>
    <row r="36" spans="1:11" x14ac:dyDescent="0.3">
      <c r="A36" s="10" t="s">
        <v>65</v>
      </c>
      <c r="B36" s="7" t="str">
        <f t="shared" si="0"/>
        <v>SYSTEMCONFIG</v>
      </c>
      <c r="C36" s="4" t="s">
        <v>62</v>
      </c>
      <c r="D36" s="8"/>
      <c r="E36" s="8"/>
      <c r="F36" s="8"/>
      <c r="G36" s="8"/>
      <c r="H36" s="8"/>
      <c r="I36" s="8"/>
      <c r="J36" s="8"/>
    </row>
    <row r="38" spans="1:11" s="2" customFormat="1" x14ac:dyDescent="0.3">
      <c r="A38" s="2" t="s">
        <v>56</v>
      </c>
      <c r="B38" s="5" t="s">
        <v>66</v>
      </c>
      <c r="C38" s="6" t="s">
        <v>58</v>
      </c>
      <c r="D38" s="6" t="s">
        <v>59</v>
      </c>
      <c r="E38" s="5"/>
      <c r="F38" s="5"/>
      <c r="G38" s="5"/>
      <c r="H38" s="5"/>
      <c r="K38" s="9"/>
    </row>
    <row r="39" spans="1:11" s="2" customFormat="1" x14ac:dyDescent="0.3">
      <c r="A39" s="2" t="s">
        <v>57</v>
      </c>
      <c r="B39" s="5" t="s">
        <v>12</v>
      </c>
      <c r="C39" s="6" t="s">
        <v>9</v>
      </c>
      <c r="D39" s="6" t="s">
        <v>9</v>
      </c>
      <c r="E39" s="5"/>
      <c r="F39" s="5"/>
      <c r="G39" s="5"/>
      <c r="H39" s="5"/>
      <c r="K39" s="9"/>
    </row>
    <row r="40" spans="1:11" x14ac:dyDescent="0.3">
      <c r="A40" s="10" t="str">
        <f>CONCATENATE("Wire_",ROW())</f>
        <v>Wire_40</v>
      </c>
      <c r="B40" s="7" t="str">
        <f>$A$3</f>
        <v>App_Demo2Compound</v>
      </c>
      <c r="C40" s="10" t="str">
        <f>$A11</f>
        <v>io_opwcc_mincurlim</v>
      </c>
      <c r="D40" s="4" t="str">
        <f>$A32</f>
        <v>io_syscfg_mincurlimoper</v>
      </c>
    </row>
    <row r="41" spans="1:11" x14ac:dyDescent="0.3">
      <c r="A41" s="10" t="str">
        <f>CONCATENATE("Wire_",ROW())</f>
        <v>Wire_41</v>
      </c>
      <c r="B41" s="7" t="str">
        <f>$A$3</f>
        <v>App_Demo2Compound</v>
      </c>
      <c r="C41" s="10" t="str">
        <f>$A12</f>
        <v>io_opwcc_maxcurlim</v>
      </c>
      <c r="D41" s="4" t="str">
        <f>$A33</f>
        <v>io_syscfg_maxcurlimoper</v>
      </c>
    </row>
    <row r="42" spans="1:11" x14ac:dyDescent="0.3">
      <c r="A42" s="10" t="str">
        <f>CONCATENATE("Wire_",ROW())</f>
        <v>Wire_42</v>
      </c>
      <c r="B42" s="7" t="str">
        <f>$A$3</f>
        <v>App_Demo2Compound</v>
      </c>
      <c r="C42" s="10" t="str">
        <f>$A13</f>
        <v>io_opwcc_minvoltlim</v>
      </c>
      <c r="D42" s="4" t="str">
        <f t="shared" ref="D42:D44" si="1">$A34</f>
        <v>io_syscfg_minvoltlimoper</v>
      </c>
    </row>
    <row r="43" spans="1:11" x14ac:dyDescent="0.3">
      <c r="A43" s="10" t="str">
        <f>CONCATENATE("Wire_",ROW())</f>
        <v>Wire_43</v>
      </c>
      <c r="B43" s="7" t="str">
        <f>$A$3</f>
        <v>App_Demo2Compound</v>
      </c>
      <c r="C43" s="10" t="str">
        <f>$A14</f>
        <v>io_opwcc_maxvoltlim</v>
      </c>
      <c r="D43" s="4" t="str">
        <f t="shared" si="1"/>
        <v>io_syscfg_maxvoltlimoper</v>
      </c>
    </row>
    <row r="44" spans="1:11" x14ac:dyDescent="0.3">
      <c r="A44" s="10" t="str">
        <f>CONCATENATE("Wire_",ROW())</f>
        <v>Wire_44</v>
      </c>
      <c r="B44" s="7" t="str">
        <f>$A$3</f>
        <v>App_Demo2Compound</v>
      </c>
      <c r="C44" s="10" t="str">
        <f>$A15</f>
        <v>io_opwcc_maxpowerlim</v>
      </c>
      <c r="D44" s="4" t="str">
        <f t="shared" si="1"/>
        <v>io_syscfg_maxpowerlimoper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4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formules</vt:lpstr>
      <vt:lpstr>Sheet1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Rieks</cp:lastModifiedBy>
  <dcterms:created xsi:type="dcterms:W3CDTF">2014-02-25T09:43:18Z</dcterms:created>
  <dcterms:modified xsi:type="dcterms:W3CDTF">2015-07-31T18:13:58Z</dcterms:modified>
</cp:coreProperties>
</file>