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18192" windowHeight="11016"/>
  </bookViews>
  <sheets>
    <sheet name="formules" sheetId="1" r:id="rId1"/>
    <sheet name="Sheet1" sheetId="4" r:id="rId2"/>
  </sheets>
  <calcPr calcId="145621"/>
</workbook>
</file>

<file path=xl/calcChain.xml><?xml version="1.0" encoding="utf-8"?>
<calcChain xmlns="http://schemas.openxmlformats.org/spreadsheetml/2006/main">
  <c r="D4" i="1" l="1"/>
  <c r="D15" i="1" l="1"/>
  <c r="B27" i="1"/>
  <c r="B26" i="1"/>
  <c r="B25" i="1"/>
  <c r="B24" i="1"/>
  <c r="D16" i="1" l="1"/>
  <c r="B23" i="1" l="1"/>
  <c r="B22" i="1"/>
  <c r="B21" i="1"/>
  <c r="B20" i="1"/>
  <c r="F34" i="1"/>
  <c r="F33" i="1"/>
  <c r="F32" i="1"/>
  <c r="F31" i="1"/>
  <c r="C34" i="1"/>
  <c r="C33" i="1"/>
  <c r="C32" i="1"/>
  <c r="C31" i="1"/>
  <c r="D2" i="1"/>
  <c r="E2" i="1"/>
  <c r="A4" i="1"/>
  <c r="B12" i="1" s="1"/>
  <c r="D8" i="1" l="1"/>
  <c r="B16" i="1"/>
  <c r="B32" i="1"/>
  <c r="B33" i="1"/>
  <c r="B34" i="1"/>
  <c r="B31" i="1"/>
  <c r="D6" i="1"/>
  <c r="D7" i="1"/>
  <c r="D5" i="1"/>
  <c r="G15" i="1"/>
  <c r="E15" i="1"/>
  <c r="A39" i="1"/>
  <c r="B4" i="1" s="1"/>
</calcChain>
</file>

<file path=xl/sharedStrings.xml><?xml version="1.0" encoding="utf-8"?>
<sst xmlns="http://schemas.openxmlformats.org/spreadsheetml/2006/main" count="125" uniqueCount="86">
  <si>
    <t>portName</t>
  </si>
  <si>
    <t>portType</t>
  </si>
  <si>
    <t>portMinWires</t>
  </si>
  <si>
    <t>portMaxWires</t>
  </si>
  <si>
    <t>portIsInput</t>
  </si>
  <si>
    <t>Power</t>
  </si>
  <si>
    <t>[Wires]</t>
  </si>
  <si>
    <t>wSrc</t>
  </si>
  <si>
    <t>wTgt</t>
  </si>
  <si>
    <t>Wire</t>
  </si>
  <si>
    <t>portIsOutput</t>
  </si>
  <si>
    <t>Documentation</t>
  </si>
  <si>
    <t>[Documentations]</t>
  </si>
  <si>
    <t>docShort</t>
  </si>
  <si>
    <t>docLong</t>
  </si>
  <si>
    <t>SQR:pwr -&gt; trl1:pwr</t>
  </si>
  <si>
    <t>SQR:pwr -&gt; trl2:pwr</t>
  </si>
  <si>
    <t>SQR:pwr -&gt; trl3:pwr</t>
  </si>
  <si>
    <t>SQR:pwr -&gt; trl4:pwr</t>
  </si>
  <si>
    <t>Square</t>
  </si>
  <si>
    <t>SQR</t>
  </si>
  <si>
    <t>A compound of four (simple) traffic lights, to be deployed at a traffic square.</t>
  </si>
  <si>
    <t>Integer</t>
  </si>
  <si>
    <t>ConfigType</t>
  </si>
  <si>
    <t>DocSummary</t>
  </si>
  <si>
    <t>DocDescription</t>
  </si>
  <si>
    <t>Port</t>
  </si>
  <si>
    <t>Box_SQR_TRL1</t>
  </si>
  <si>
    <t>Box_SQR_TRL2</t>
  </si>
  <si>
    <t>Box_SQR_TRL3</t>
  </si>
  <si>
    <t>Box_SQR_TRL4</t>
  </si>
  <si>
    <t>ConfigValue</t>
  </si>
  <si>
    <t>[Components]</t>
  </si>
  <si>
    <t>Scope</t>
  </si>
  <si>
    <t>scopeDoc</t>
  </si>
  <si>
    <t>scopeName</t>
  </si>
  <si>
    <t>ScopeName</t>
  </si>
  <si>
    <t>portComponent</t>
  </si>
  <si>
    <t>PortName</t>
  </si>
  <si>
    <t>portIsConst</t>
  </si>
  <si>
    <t>portDefValue</t>
  </si>
  <si>
    <t>scopeICO</t>
  </si>
  <si>
    <t>p-SQR:pwr</t>
  </si>
  <si>
    <t>p-TRL1:pwr</t>
  </si>
  <si>
    <t>p-TRL2:pwr</t>
  </si>
  <si>
    <t>p-TRL3:pwr</t>
  </si>
  <si>
    <t>p-TRL4:pwr</t>
  </si>
  <si>
    <t>portConfigQstn</t>
  </si>
  <si>
    <t>ConfigQuestion</t>
  </si>
  <si>
    <t>[Port Definitions]</t>
  </si>
  <si>
    <t>[Port References]</t>
  </si>
  <si>
    <t>PortRef</t>
  </si>
  <si>
    <t>scopeIPO</t>
  </si>
  <si>
    <t>prComponent</t>
  </si>
  <si>
    <t>prPortName</t>
  </si>
  <si>
    <t>wScope</t>
  </si>
  <si>
    <t>Comp_TRL</t>
  </si>
  <si>
    <t>scopeOrg</t>
  </si>
  <si>
    <t>Organization</t>
  </si>
  <si>
    <t>KIT</t>
  </si>
  <si>
    <t>[Constants]</t>
  </si>
  <si>
    <t>constScope</t>
  </si>
  <si>
    <t>constName</t>
  </si>
  <si>
    <t>constType</t>
  </si>
  <si>
    <t>constValue</t>
  </si>
  <si>
    <t>constQstn</t>
  </si>
  <si>
    <t>Constant</t>
  </si>
  <si>
    <t>ConstantName</t>
  </si>
  <si>
    <t>Question</t>
  </si>
  <si>
    <t>c-TRL:ctrl</t>
  </si>
  <si>
    <t>CTRL</t>
  </si>
  <si>
    <t>binary</t>
  </si>
  <si>
    <t>whats the question</t>
  </si>
  <si>
    <t>p-TRL1:ctrl</t>
  </si>
  <si>
    <t>p-TRL2:ctrl</t>
  </si>
  <si>
    <t>p-TRL3:ctrl</t>
  </si>
  <si>
    <t>p-TRL4:ctrl</t>
  </si>
  <si>
    <t>CtrlBus</t>
  </si>
  <si>
    <t>constPortRef</t>
  </si>
  <si>
    <t>wSrcPortRef</t>
  </si>
  <si>
    <t>wTgtPortRef</t>
  </si>
  <si>
    <t>App_SQR</t>
  </si>
  <si>
    <t>DOC_App_SQR</t>
  </si>
  <si>
    <t>Square (App)</t>
  </si>
  <si>
    <t>Square (Comp)</t>
  </si>
  <si>
    <t>An Application, consisting of a single Square (Component)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</si>
</sst>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1" fillId="2" borderId="0" xfId="1" applyNumberFormat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0" fillId="0" borderId="0" xfId="0" applyNumberFormat="1"/>
    <xf numFmtId="0" fontId="0" fillId="0" borderId="0" xfId="0" applyNumberFormat="1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25" workbookViewId="0">
      <selection activeCell="A38" sqref="A38"/>
    </sheetView>
  </sheetViews>
  <sheetFormatPr defaultRowHeight="14.4" x14ac:dyDescent="0.3"/>
  <cols>
    <col min="1" max="2" width="19.77734375" style="3" customWidth="1"/>
    <col min="3" max="3" width="22.109375" style="3" customWidth="1"/>
    <col min="4" max="4" width="21.77734375" style="3" bestFit="1" customWidth="1"/>
    <col min="5" max="5" width="13.6640625" style="2" bestFit="1" customWidth="1"/>
    <col min="6" max="6" width="16.44140625" style="2" customWidth="1"/>
    <col min="7" max="8" width="12.88671875" style="2" bestFit="1" customWidth="1"/>
    <col min="9" max="9" width="12.5546875" style="2" customWidth="1"/>
    <col min="10" max="10" width="12.6640625" style="2" bestFit="1" customWidth="1"/>
    <col min="11" max="11" width="13.6640625" style="8" bestFit="1" customWidth="1"/>
    <col min="12" max="13" width="12.21875" bestFit="1" customWidth="1"/>
    <col min="14" max="14" width="12.6640625" bestFit="1" customWidth="1"/>
  </cols>
  <sheetData>
    <row r="1" spans="1:11" s="1" customFormat="1" x14ac:dyDescent="0.3">
      <c r="A1" s="6" t="s">
        <v>32</v>
      </c>
      <c r="B1" s="6" t="s">
        <v>34</v>
      </c>
      <c r="C1" s="5" t="s">
        <v>35</v>
      </c>
      <c r="D1" s="5" t="s">
        <v>52</v>
      </c>
      <c r="E1" s="5" t="s">
        <v>41</v>
      </c>
      <c r="F1" s="5" t="s">
        <v>57</v>
      </c>
      <c r="G1" s="5"/>
      <c r="H1" s="5"/>
      <c r="I1" s="5"/>
      <c r="J1" s="5"/>
      <c r="K1" s="11"/>
    </row>
    <row r="2" spans="1:11" s="1" customFormat="1" x14ac:dyDescent="0.3">
      <c r="A2" s="6" t="s">
        <v>33</v>
      </c>
      <c r="B2" s="6" t="s">
        <v>11</v>
      </c>
      <c r="C2" s="5" t="s">
        <v>36</v>
      </c>
      <c r="D2" s="5" t="str">
        <f>$A2</f>
        <v>Scope</v>
      </c>
      <c r="E2" s="5" t="str">
        <f>$A2</f>
        <v>Scope</v>
      </c>
      <c r="F2" s="5" t="s">
        <v>58</v>
      </c>
      <c r="G2" s="5"/>
      <c r="H2" s="5"/>
      <c r="I2" s="5"/>
      <c r="J2" s="5"/>
      <c r="K2" s="11"/>
    </row>
    <row r="3" spans="1:11" x14ac:dyDescent="0.3">
      <c r="A3" s="8" t="s">
        <v>81</v>
      </c>
      <c r="B3" s="2"/>
      <c r="C3" s="4" t="s">
        <v>19</v>
      </c>
      <c r="F3" s="2" t="s">
        <v>59</v>
      </c>
    </row>
    <row r="4" spans="1:11" x14ac:dyDescent="0.3">
      <c r="A4" s="8" t="str">
        <f>IF($C4="","",CONCATENATE("Comp_",$C4))</f>
        <v>Comp_SQR</v>
      </c>
      <c r="B4" s="2" t="str">
        <f>IF($A39="","",$A39)</f>
        <v>DOC_Comp_SQR</v>
      </c>
      <c r="C4" s="4" t="s">
        <v>20</v>
      </c>
      <c r="D4" s="3" t="str">
        <f>$A$3</f>
        <v>App_SQR</v>
      </c>
      <c r="F4" s="2" t="s">
        <v>59</v>
      </c>
    </row>
    <row r="5" spans="1:11" x14ac:dyDescent="0.3">
      <c r="A5" s="8" t="s">
        <v>27</v>
      </c>
      <c r="D5" s="2" t="str">
        <f>$A$4</f>
        <v>Comp_SQR</v>
      </c>
      <c r="E5" s="2" t="s">
        <v>56</v>
      </c>
      <c r="F5" s="2" t="s">
        <v>59</v>
      </c>
    </row>
    <row r="6" spans="1:11" x14ac:dyDescent="0.3">
      <c r="A6" s="8" t="s">
        <v>28</v>
      </c>
      <c r="D6" s="2" t="str">
        <f>$A$4</f>
        <v>Comp_SQR</v>
      </c>
      <c r="E6" s="2" t="s">
        <v>56</v>
      </c>
      <c r="F6" s="2" t="s">
        <v>59</v>
      </c>
    </row>
    <row r="7" spans="1:11" x14ac:dyDescent="0.3">
      <c r="A7" s="8" t="s">
        <v>29</v>
      </c>
      <c r="D7" s="2" t="str">
        <f>$A$4</f>
        <v>Comp_SQR</v>
      </c>
      <c r="E7" s="2" t="s">
        <v>56</v>
      </c>
      <c r="F7" s="2" t="s">
        <v>59</v>
      </c>
    </row>
    <row r="8" spans="1:11" x14ac:dyDescent="0.3">
      <c r="A8" s="8" t="s">
        <v>30</v>
      </c>
      <c r="D8" s="2" t="str">
        <f>$A$4</f>
        <v>Comp_SQR</v>
      </c>
      <c r="E8" s="2" t="s">
        <v>56</v>
      </c>
      <c r="F8" s="2" t="s">
        <v>59</v>
      </c>
    </row>
    <row r="9" spans="1:11" x14ac:dyDescent="0.3">
      <c r="A9"/>
      <c r="D9" s="12"/>
      <c r="G9"/>
      <c r="J9"/>
      <c r="K9"/>
    </row>
    <row r="10" spans="1:11" s="1" customFormat="1" x14ac:dyDescent="0.3">
      <c r="A10" s="5" t="s">
        <v>60</v>
      </c>
      <c r="B10" s="5" t="s">
        <v>61</v>
      </c>
      <c r="C10" s="5" t="s">
        <v>62</v>
      </c>
      <c r="D10" s="5" t="s">
        <v>78</v>
      </c>
      <c r="E10" s="5" t="s">
        <v>78</v>
      </c>
      <c r="F10" s="5" t="s">
        <v>78</v>
      </c>
      <c r="G10" s="5" t="s">
        <v>78</v>
      </c>
      <c r="H10" s="5" t="s">
        <v>63</v>
      </c>
      <c r="I10" s="5" t="s">
        <v>64</v>
      </c>
      <c r="J10" s="1" t="s">
        <v>65</v>
      </c>
    </row>
    <row r="11" spans="1:11" s="1" customFormat="1" x14ac:dyDescent="0.3">
      <c r="A11" s="5" t="s">
        <v>66</v>
      </c>
      <c r="B11" s="6" t="s">
        <v>33</v>
      </c>
      <c r="C11" s="5" t="s">
        <v>67</v>
      </c>
      <c r="D11" s="5" t="s">
        <v>51</v>
      </c>
      <c r="E11" s="5" t="s">
        <v>51</v>
      </c>
      <c r="F11" s="5" t="s">
        <v>51</v>
      </c>
      <c r="G11" s="5" t="s">
        <v>51</v>
      </c>
      <c r="H11" s="5" t="s">
        <v>23</v>
      </c>
      <c r="I11" s="5" t="s">
        <v>31</v>
      </c>
      <c r="J11" s="1" t="s">
        <v>68</v>
      </c>
    </row>
    <row r="12" spans="1:11" x14ac:dyDescent="0.3">
      <c r="A12" s="8" t="s">
        <v>69</v>
      </c>
      <c r="B12" s="2" t="str">
        <f>$A$4</f>
        <v>Comp_SQR</v>
      </c>
      <c r="C12" s="7" t="s">
        <v>70</v>
      </c>
      <c r="D12" s="2" t="s">
        <v>73</v>
      </c>
      <c r="E12" s="2" t="s">
        <v>74</v>
      </c>
      <c r="F12" s="2" t="s">
        <v>75</v>
      </c>
      <c r="G12" s="2" t="s">
        <v>76</v>
      </c>
      <c r="H12" s="2" t="s">
        <v>71</v>
      </c>
      <c r="J12" t="s">
        <v>72</v>
      </c>
      <c r="K12"/>
    </row>
    <row r="13" spans="1:11" x14ac:dyDescent="0.3">
      <c r="A13" s="8"/>
    </row>
    <row r="14" spans="1:11" s="1" customFormat="1" x14ac:dyDescent="0.3">
      <c r="A14" s="5" t="s">
        <v>49</v>
      </c>
      <c r="B14" s="5" t="s">
        <v>37</v>
      </c>
      <c r="C14" s="5" t="s">
        <v>0</v>
      </c>
      <c r="D14" s="5" t="s">
        <v>4</v>
      </c>
      <c r="E14" s="5" t="s">
        <v>10</v>
      </c>
      <c r="F14" s="5" t="s">
        <v>1</v>
      </c>
      <c r="G14" s="5" t="s">
        <v>39</v>
      </c>
      <c r="H14" s="5" t="s">
        <v>40</v>
      </c>
      <c r="I14" s="5" t="s">
        <v>2</v>
      </c>
      <c r="J14" s="5" t="s">
        <v>3</v>
      </c>
      <c r="K14" s="11" t="s">
        <v>47</v>
      </c>
    </row>
    <row r="15" spans="1:11" s="1" customFormat="1" x14ac:dyDescent="0.3">
      <c r="A15" s="5" t="s">
        <v>26</v>
      </c>
      <c r="B15" s="6" t="s">
        <v>33</v>
      </c>
      <c r="C15" s="5" t="s">
        <v>38</v>
      </c>
      <c r="D15" s="5" t="str">
        <f>$A15</f>
        <v>Port</v>
      </c>
      <c r="E15" s="5" t="str">
        <f>$A15</f>
        <v>Port</v>
      </c>
      <c r="F15" s="5" t="s">
        <v>23</v>
      </c>
      <c r="G15" s="5" t="str">
        <f>$A15</f>
        <v>Port</v>
      </c>
      <c r="H15" s="5" t="s">
        <v>31</v>
      </c>
      <c r="I15" s="5" t="s">
        <v>22</v>
      </c>
      <c r="J15" s="5" t="s">
        <v>22</v>
      </c>
      <c r="K15" s="11" t="s">
        <v>48</v>
      </c>
    </row>
    <row r="16" spans="1:11" x14ac:dyDescent="0.3">
      <c r="A16" s="10" t="s">
        <v>42</v>
      </c>
      <c r="B16" s="2" t="str">
        <f>$A$4</f>
        <v>Comp_SQR</v>
      </c>
      <c r="C16" s="7" t="s">
        <v>5</v>
      </c>
      <c r="D16" s="2" t="str">
        <f>$A16</f>
        <v>p-SQR:pwr</v>
      </c>
    </row>
    <row r="17" spans="1:11" x14ac:dyDescent="0.3">
      <c r="A17" s="8"/>
      <c r="B17" s="2"/>
      <c r="C17" s="2"/>
      <c r="D17" s="2"/>
    </row>
    <row r="18" spans="1:11" s="1" customFormat="1" x14ac:dyDescent="0.3">
      <c r="A18" s="5" t="s">
        <v>50</v>
      </c>
      <c r="B18" s="5" t="s">
        <v>53</v>
      </c>
      <c r="C18" s="5" t="s">
        <v>54</v>
      </c>
      <c r="D18" s="5"/>
      <c r="E18" s="5"/>
      <c r="F18" s="5"/>
      <c r="G18" s="5"/>
      <c r="H18" s="5"/>
      <c r="I18" s="5"/>
      <c r="J18" s="5"/>
      <c r="K18" s="11"/>
    </row>
    <row r="19" spans="1:11" s="1" customFormat="1" x14ac:dyDescent="0.3">
      <c r="A19" s="5" t="s">
        <v>51</v>
      </c>
      <c r="B19" s="6" t="s">
        <v>33</v>
      </c>
      <c r="C19" s="5" t="s">
        <v>38</v>
      </c>
      <c r="D19" s="5"/>
      <c r="E19" s="5"/>
      <c r="F19" s="5"/>
      <c r="G19" s="5"/>
      <c r="H19" s="5"/>
      <c r="I19" s="5"/>
      <c r="J19" s="5"/>
      <c r="K19" s="11"/>
    </row>
    <row r="20" spans="1:11" x14ac:dyDescent="0.3">
      <c r="A20" s="8" t="s">
        <v>43</v>
      </c>
      <c r="B20" s="3" t="str">
        <f>$A5</f>
        <v>Box_SQR_TRL1</v>
      </c>
      <c r="C20" s="7" t="s">
        <v>5</v>
      </c>
      <c r="D20" s="2"/>
    </row>
    <row r="21" spans="1:11" x14ac:dyDescent="0.3">
      <c r="A21" s="8" t="s">
        <v>44</v>
      </c>
      <c r="B21" s="3" t="str">
        <f>$A6</f>
        <v>Box_SQR_TRL2</v>
      </c>
      <c r="C21" s="7" t="s">
        <v>5</v>
      </c>
      <c r="D21" s="2"/>
    </row>
    <row r="22" spans="1:11" x14ac:dyDescent="0.3">
      <c r="A22" s="8" t="s">
        <v>45</v>
      </c>
      <c r="B22" s="3" t="str">
        <f>$A7</f>
        <v>Box_SQR_TRL3</v>
      </c>
      <c r="C22" s="7" t="s">
        <v>5</v>
      </c>
      <c r="D22" s="2"/>
    </row>
    <row r="23" spans="1:11" x14ac:dyDescent="0.3">
      <c r="A23" s="8" t="s">
        <v>46</v>
      </c>
      <c r="B23" s="3" t="str">
        <f>$A8</f>
        <v>Box_SQR_TRL4</v>
      </c>
      <c r="C23" s="7" t="s">
        <v>5</v>
      </c>
      <c r="D23" s="2"/>
    </row>
    <row r="24" spans="1:11" x14ac:dyDescent="0.3">
      <c r="A24" s="8" t="s">
        <v>73</v>
      </c>
      <c r="B24" s="3" t="str">
        <f>$A5</f>
        <v>Box_SQR_TRL1</v>
      </c>
      <c r="C24" s="13" t="s">
        <v>77</v>
      </c>
      <c r="D24" s="2"/>
    </row>
    <row r="25" spans="1:11" x14ac:dyDescent="0.3">
      <c r="A25" s="8" t="s">
        <v>74</v>
      </c>
      <c r="B25" s="3" t="str">
        <f t="shared" ref="B25:B27" si="0">$A6</f>
        <v>Box_SQR_TRL2</v>
      </c>
      <c r="C25" s="13" t="s">
        <v>77</v>
      </c>
      <c r="D25" s="2"/>
    </row>
    <row r="26" spans="1:11" x14ac:dyDescent="0.3">
      <c r="A26" s="8" t="s">
        <v>75</v>
      </c>
      <c r="B26" s="3" t="str">
        <f t="shared" si="0"/>
        <v>Box_SQR_TRL3</v>
      </c>
      <c r="C26" s="13" t="s">
        <v>77</v>
      </c>
      <c r="D26" s="2"/>
    </row>
    <row r="27" spans="1:11" x14ac:dyDescent="0.3">
      <c r="A27" s="8" t="s">
        <v>76</v>
      </c>
      <c r="B27" s="3" t="str">
        <f t="shared" si="0"/>
        <v>Box_SQR_TRL4</v>
      </c>
      <c r="C27" s="13" t="s">
        <v>77</v>
      </c>
      <c r="D27" s="2"/>
    </row>
    <row r="28" spans="1:11" x14ac:dyDescent="0.3">
      <c r="A28" s="10"/>
      <c r="B28" s="2"/>
      <c r="C28" s="2"/>
      <c r="D28" s="2"/>
      <c r="E28" s="7"/>
    </row>
    <row r="29" spans="1:11" s="1" customFormat="1" x14ac:dyDescent="0.3">
      <c r="A29" s="5" t="s">
        <v>6</v>
      </c>
      <c r="B29" s="5" t="s">
        <v>55</v>
      </c>
      <c r="C29" s="6" t="s">
        <v>7</v>
      </c>
      <c r="D29" s="5" t="s">
        <v>79</v>
      </c>
      <c r="E29" s="5" t="s">
        <v>8</v>
      </c>
      <c r="F29" s="5" t="s">
        <v>80</v>
      </c>
      <c r="G29" s="5"/>
      <c r="H29" s="5"/>
      <c r="I29" s="5"/>
      <c r="J29" s="5"/>
      <c r="K29" s="11"/>
    </row>
    <row r="30" spans="1:11" s="1" customFormat="1" x14ac:dyDescent="0.3">
      <c r="A30" s="5" t="s">
        <v>9</v>
      </c>
      <c r="B30" s="5" t="s">
        <v>33</v>
      </c>
      <c r="C30" s="5" t="s">
        <v>26</v>
      </c>
      <c r="D30" s="5" t="s">
        <v>51</v>
      </c>
      <c r="E30" s="5" t="s">
        <v>26</v>
      </c>
      <c r="F30" s="5" t="s">
        <v>51</v>
      </c>
      <c r="G30" s="5"/>
      <c r="H30" s="5"/>
      <c r="I30" s="5"/>
      <c r="J30" s="5"/>
      <c r="K30" s="11"/>
    </row>
    <row r="31" spans="1:11" x14ac:dyDescent="0.3">
      <c r="A31" s="10" t="s">
        <v>15</v>
      </c>
      <c r="B31" s="3" t="str">
        <f>$A$4</f>
        <v>Comp_SQR</v>
      </c>
      <c r="C31" s="3" t="str">
        <f>$A$16</f>
        <v>p-SQR:pwr</v>
      </c>
      <c r="F31" s="2" t="str">
        <f>$A20</f>
        <v>p-TRL1:pwr</v>
      </c>
    </row>
    <row r="32" spans="1:11" x14ac:dyDescent="0.3">
      <c r="A32" s="10" t="s">
        <v>16</v>
      </c>
      <c r="B32" s="3" t="str">
        <f>$A$4</f>
        <v>Comp_SQR</v>
      </c>
      <c r="C32" s="3" t="str">
        <f>$A$16</f>
        <v>p-SQR:pwr</v>
      </c>
      <c r="F32" s="2" t="str">
        <f t="shared" ref="F32:F34" si="1">$A21</f>
        <v>p-TRL2:pwr</v>
      </c>
    </row>
    <row r="33" spans="1:11" x14ac:dyDescent="0.3">
      <c r="A33" s="10" t="s">
        <v>17</v>
      </c>
      <c r="B33" s="3" t="str">
        <f>$A$4</f>
        <v>Comp_SQR</v>
      </c>
      <c r="C33" s="3" t="str">
        <f>$A$16</f>
        <v>p-SQR:pwr</v>
      </c>
      <c r="F33" s="2" t="str">
        <f t="shared" si="1"/>
        <v>p-TRL3:pwr</v>
      </c>
    </row>
    <row r="34" spans="1:11" x14ac:dyDescent="0.3">
      <c r="A34" s="10" t="s">
        <v>18</v>
      </c>
      <c r="B34" s="3" t="str">
        <f>$A$4</f>
        <v>Comp_SQR</v>
      </c>
      <c r="C34" s="3" t="str">
        <f>$A$16</f>
        <v>p-SQR:pwr</v>
      </c>
      <c r="F34" s="2" t="str">
        <f t="shared" si="1"/>
        <v>p-TRL4:pwr</v>
      </c>
    </row>
    <row r="35" spans="1:11" x14ac:dyDescent="0.3">
      <c r="A35" s="10"/>
    </row>
    <row r="36" spans="1:11" s="1" customFormat="1" x14ac:dyDescent="0.3">
      <c r="A36" s="6" t="s">
        <v>12</v>
      </c>
      <c r="B36" s="5" t="s">
        <v>13</v>
      </c>
      <c r="C36" s="5" t="s">
        <v>14</v>
      </c>
      <c r="D36" s="5"/>
      <c r="E36" s="5"/>
      <c r="F36" s="5"/>
      <c r="G36" s="5"/>
      <c r="H36" s="5"/>
      <c r="I36" s="5"/>
      <c r="J36" s="5"/>
      <c r="K36" s="11"/>
    </row>
    <row r="37" spans="1:11" s="1" customFormat="1" x14ac:dyDescent="0.3">
      <c r="A37" s="6" t="s">
        <v>11</v>
      </c>
      <c r="B37" s="5" t="s">
        <v>24</v>
      </c>
      <c r="C37" s="5" t="s">
        <v>25</v>
      </c>
      <c r="D37" s="5"/>
      <c r="E37" s="5"/>
      <c r="F37" s="5"/>
      <c r="G37" s="5"/>
      <c r="H37" s="5"/>
      <c r="I37" s="5"/>
      <c r="J37" s="5"/>
      <c r="K37" s="11"/>
    </row>
    <row r="38" spans="1:11" x14ac:dyDescent="0.3">
      <c r="A38" s="10" t="s">
        <v>82</v>
      </c>
      <c r="B38" s="3" t="s">
        <v>83</v>
      </c>
      <c r="C38" s="10" t="s">
        <v>85</v>
      </c>
    </row>
    <row r="39" spans="1:11" x14ac:dyDescent="0.3">
      <c r="A39" s="8" t="str">
        <f>IF($A4="","",CONCATENATE("DOC_",$A4))</f>
        <v>DOC_Comp_SQR</v>
      </c>
      <c r="B39" s="4" t="s">
        <v>84</v>
      </c>
      <c r="C39" s="9" t="s">
        <v>21</v>
      </c>
      <c r="D3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formules</vt:lpstr>
      <vt:lpstr>Sheet1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Stornebrink</dc:creator>
  <cp:lastModifiedBy>Rieks</cp:lastModifiedBy>
  <dcterms:created xsi:type="dcterms:W3CDTF">2014-02-25T09:43:18Z</dcterms:created>
  <dcterms:modified xsi:type="dcterms:W3CDTF">2015-11-25T14:14:33Z</dcterms:modified>
</cp:coreProperties>
</file>