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84C06686-2EAD-451B-82B8-317EEA557631}" xr6:coauthVersionLast="45" xr6:coauthVersionMax="45" xr10:uidLastSave="{00000000-0000-0000-0000-000000000000}"/>
  <bookViews>
    <workbookView xWindow="-46188" yWindow="-108" windowWidth="23256" windowHeight="1272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2" l="1"/>
  <c r="C16" i="2"/>
  <c r="D15" i="2"/>
  <c r="C15" i="2"/>
  <c r="A10" i="2"/>
  <c r="A16" i="2"/>
  <c r="A15" i="2"/>
  <c r="D37" i="2" l="1"/>
  <c r="D36" i="2"/>
  <c r="D35" i="2"/>
  <c r="D34" i="2"/>
  <c r="D33" i="2"/>
  <c r="A7" i="2"/>
  <c r="A6" i="2"/>
  <c r="A5" i="2"/>
  <c r="A4" i="2"/>
  <c r="A3" i="2"/>
  <c r="A29" i="2"/>
  <c r="A28" i="2"/>
  <c r="A27" i="2"/>
  <c r="A26" i="2"/>
  <c r="F20" i="2" l="1"/>
  <c r="F17" i="2" s="1"/>
  <c r="A23" i="2" l="1"/>
  <c r="A30" i="2" s="1"/>
  <c r="E22" i="2" l="1"/>
  <c r="D22" i="2"/>
  <c r="A12" i="2"/>
  <c r="A11" i="2"/>
  <c r="D23" i="2" l="1"/>
  <c r="E21" i="2" l="1"/>
  <c r="E20" i="2"/>
  <c r="B27" i="2" s="1"/>
  <c r="E19" i="2"/>
  <c r="D21" i="2"/>
  <c r="D20" i="2"/>
  <c r="D19" i="2"/>
  <c r="F1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<sst xmlns="http://schemas.openxmlformats.org/spreadsheetml/2006/main" count="104" uniqueCount="81">
  <si>
    <t>Organization</t>
  </si>
  <si>
    <t>[Accounts]</t>
  </si>
  <si>
    <t>Account</t>
  </si>
  <si>
    <t>accUserid</t>
  </si>
  <si>
    <t>accPassword</t>
  </si>
  <si>
    <t>Password</t>
  </si>
  <si>
    <t>Person</t>
  </si>
  <si>
    <t>personFirstName</t>
  </si>
  <si>
    <t>FirstName</t>
  </si>
  <si>
    <t>LastName</t>
  </si>
  <si>
    <t>personLastName</t>
  </si>
  <si>
    <t>Ad</t>
  </si>
  <si>
    <t>Minderbrood</t>
  </si>
  <si>
    <t>orgFullName</t>
  </si>
  <si>
    <t>OrgFullName</t>
  </si>
  <si>
    <t>TNO</t>
  </si>
  <si>
    <t>Organisatie voor Toegepast Wetenschappelijk Onderzoek</t>
  </si>
  <si>
    <t>Rieks</t>
  </si>
  <si>
    <t>Joosten</t>
  </si>
  <si>
    <t>Michiel</t>
  </si>
  <si>
    <t>Stornebrink</t>
  </si>
  <si>
    <t>rieks</t>
  </si>
  <si>
    <t>joosten</t>
  </si>
  <si>
    <t>michiel</t>
  </si>
  <si>
    <t>nolan</t>
  </si>
  <si>
    <t>accAllowedRoles</t>
  </si>
  <si>
    <t>ad</t>
  </si>
  <si>
    <t>minderbrood</t>
  </si>
  <si>
    <t>accIsGodAccount</t>
  </si>
  <si>
    <t>[UIDs]</t>
  </si>
  <si>
    <t>Administrator</t>
  </si>
  <si>
    <t>UID</t>
  </si>
  <si>
    <t>uidUserid</t>
  </si>
  <si>
    <t>google.com</t>
  </si>
  <si>
    <t>ms@g</t>
  </si>
  <si>
    <t>ms@li</t>
  </si>
  <si>
    <t>linkedin.com</t>
  </si>
  <si>
    <t>IdP</t>
  </si>
  <si>
    <t>ms@tno</t>
  </si>
  <si>
    <t>tno.nl</t>
  </si>
  <si>
    <t>stornebrinkm</t>
  </si>
  <si>
    <t>rj@tno</t>
  </si>
  <si>
    <t>joostenhjm</t>
  </si>
  <si>
    <t>rj@g</t>
  </si>
  <si>
    <t>uidIssuer</t>
  </si>
  <si>
    <t>Userid</t>
  </si>
  <si>
    <t>personMiddleName</t>
  </si>
  <si>
    <t>MiddleName</t>
  </si>
  <si>
    <t>orgRef</t>
  </si>
  <si>
    <t>OrgRef</t>
  </si>
  <si>
    <t>accActor</t>
  </si>
  <si>
    <t>Actor</t>
  </si>
  <si>
    <t>accParty</t>
  </si>
  <si>
    <t>Party</t>
  </si>
  <si>
    <t>personRef</t>
  </si>
  <si>
    <t>PersonRef</t>
  </si>
  <si>
    <t>rieksj</t>
  </si>
  <si>
    <t>*****</t>
  </si>
  <si>
    <t>AccountMgr</t>
  </si>
  <si>
    <t>Acc_TNO_ad</t>
  </si>
  <si>
    <t>Acc_TNO_rieks</t>
  </si>
  <si>
    <t>Acc_TNO_michiel</t>
  </si>
  <si>
    <t>Acc_Persoonlijk_rieksj</t>
  </si>
  <si>
    <t>Role</t>
  </si>
  <si>
    <t>[Account Roles]</t>
  </si>
  <si>
    <t>ExcelImporter</t>
  </si>
  <si>
    <t>ExecEngineer</t>
  </si>
  <si>
    <t>[Organizations]</t>
  </si>
  <si>
    <t>[Persons]</t>
  </si>
  <si>
    <t>Admin</t>
  </si>
  <si>
    <t>Michy</t>
  </si>
  <si>
    <t>accUID~</t>
  </si>
  <si>
    <t>[Actors]</t>
  </si>
  <si>
    <t>actorRef</t>
  </si>
  <si>
    <t>isOwnedBy</t>
  </si>
  <si>
    <t>ownerRef</t>
  </si>
  <si>
    <t>ActorRef</t>
  </si>
  <si>
    <t>PartyRef</t>
  </si>
  <si>
    <t>digid-server</t>
  </si>
  <si>
    <t>Overheid</t>
  </si>
  <si>
    <t>Staat der Nederlanden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</si>
</sst>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4" borderId="1" applyNumberFormat="0" applyAlignment="0" applyProtection="0"/>
  </cellStyleXfs>
  <cellXfs count="17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/>
    <xf numFmtId="0" fontId="4" fillId="3" borderId="1" xfId="2" applyAlignment="1">
      <alignment horizontal="left"/>
    </xf>
    <xf numFmtId="0" fontId="5" fillId="0" borderId="0" xfId="3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 vertical="top"/>
    </xf>
    <xf numFmtId="0" fontId="6" fillId="0" borderId="2" xfId="4" applyAlignment="1">
      <alignment horizontal="center"/>
    </xf>
    <xf numFmtId="0" fontId="6" fillId="3" borderId="2" xfId="4" applyFill="1" applyAlignment="1">
      <alignment horizontal="center"/>
    </xf>
    <xf numFmtId="0" fontId="6" fillId="3" borderId="2" xfId="4" applyFill="1"/>
    <xf numFmtId="0" fontId="7" fillId="4" borderId="1" xfId="5"/>
    <xf numFmtId="0" fontId="0" fillId="0" borderId="0" xfId="0" applyAlignment="1">
      <alignment horizontal="left"/>
    </xf>
  </cellXfs>
  <cellStyles count="6">
    <cellStyle name="Calculation" xfId="2" builtinId="22"/>
    <cellStyle name="Hyperlink" xfId="3" builtinId="8"/>
    <cellStyle name="Input" xfId="5" builtinId="20"/>
    <cellStyle name="Linked Cell" xfId="4" builtinId="24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ms@tno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ms@li" TargetMode="External"/><Relationship Id="rId1" Type="http://schemas.openxmlformats.org/officeDocument/2006/relationships/hyperlink" Target="mailto:ms@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j@g" TargetMode="External"/><Relationship Id="rId4" Type="http://schemas.openxmlformats.org/officeDocument/2006/relationships/hyperlink" Target="mailto:rj@t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5" zoomScale="85" zoomScaleNormal="85" workbookViewId="0">
      <selection activeCell="E16" sqref="E16"/>
    </sheetView>
  </sheetViews>
  <sheetFormatPr defaultRowHeight="14.4" x14ac:dyDescent="0.3"/>
  <cols>
    <col min="1" max="1" width="20.77734375" customWidth="1"/>
    <col min="2" max="2" width="25.77734375" style="4" customWidth="1"/>
    <col min="3" max="6" width="25.77734375" style="3" customWidth="1"/>
  </cols>
  <sheetData>
    <row r="1" spans="1:6" s="1" customFormat="1" x14ac:dyDescent="0.3">
      <c r="A1" s="1" t="s">
        <v>68</v>
      </c>
      <c r="B1" s="2" t="s">
        <v>54</v>
      </c>
      <c r="C1" s="2" t="s">
        <v>7</v>
      </c>
      <c r="D1" s="2" t="s">
        <v>46</v>
      </c>
      <c r="E1" s="2" t="s">
        <v>10</v>
      </c>
      <c r="F1" s="2"/>
    </row>
    <row r="2" spans="1:6" s="1" customFormat="1" x14ac:dyDescent="0.3">
      <c r="A2" s="1" t="s">
        <v>6</v>
      </c>
      <c r="B2" s="2" t="s">
        <v>55</v>
      </c>
      <c r="C2" s="2" t="s">
        <v>8</v>
      </c>
      <c r="D2" s="2" t="s">
        <v>47</v>
      </c>
      <c r="E2" s="2" t="s">
        <v>9</v>
      </c>
      <c r="F2" s="2"/>
    </row>
    <row r="3" spans="1:6" x14ac:dyDescent="0.3">
      <c r="A3" s="6" t="str">
        <f>IF($C3="","",CONCATENATE("Prs_",$C3,$D3,$E3))</f>
        <v>Prs_AdMinderbrood</v>
      </c>
      <c r="B3" s="4" t="s">
        <v>69</v>
      </c>
      <c r="C3" s="4" t="s">
        <v>11</v>
      </c>
      <c r="E3" s="3" t="s">
        <v>12</v>
      </c>
    </row>
    <row r="4" spans="1:6" x14ac:dyDescent="0.3">
      <c r="A4" s="6" t="str">
        <f t="shared" ref="A4:A7" si="0">IF($C4="","",CONCATENATE("Prs_",$C4,$D4,$E4))</f>
        <v>Prs_RieksJoosten</v>
      </c>
      <c r="C4" s="4" t="s">
        <v>17</v>
      </c>
      <c r="E4" s="3" t="s">
        <v>18</v>
      </c>
    </row>
    <row r="5" spans="1:6" x14ac:dyDescent="0.3">
      <c r="A5" s="6" t="str">
        <f t="shared" si="0"/>
        <v>Prs_MichielStornebrink</v>
      </c>
      <c r="B5" s="4" t="s">
        <v>70</v>
      </c>
      <c r="C5" s="4" t="s">
        <v>19</v>
      </c>
      <c r="E5" s="3" t="s">
        <v>20</v>
      </c>
    </row>
    <row r="6" spans="1:6" x14ac:dyDescent="0.3">
      <c r="A6" s="6" t="str">
        <f t="shared" si="0"/>
        <v/>
      </c>
    </row>
    <row r="7" spans="1:6" x14ac:dyDescent="0.3">
      <c r="A7" s="6" t="str">
        <f t="shared" si="0"/>
        <v/>
      </c>
    </row>
    <row r="8" spans="1:6" s="1" customFormat="1" x14ac:dyDescent="0.3">
      <c r="A8" s="1" t="s">
        <v>67</v>
      </c>
      <c r="B8" s="2" t="s">
        <v>48</v>
      </c>
      <c r="C8" s="2" t="s">
        <v>13</v>
      </c>
      <c r="D8" s="2"/>
      <c r="E8" s="2"/>
      <c r="F8" s="2"/>
    </row>
    <row r="9" spans="1:6" s="1" customFormat="1" x14ac:dyDescent="0.3">
      <c r="A9" s="1" t="s">
        <v>0</v>
      </c>
      <c r="B9" s="2" t="s">
        <v>49</v>
      </c>
      <c r="C9" s="2" t="s">
        <v>14</v>
      </c>
      <c r="D9" s="2"/>
      <c r="E9" s="2"/>
      <c r="F9" s="2"/>
    </row>
    <row r="10" spans="1:6" x14ac:dyDescent="0.3">
      <c r="A10" s="7" t="str">
        <f>IF($B10="","",CONCATENATE("Org_",$B10))</f>
        <v>Org_TNO</v>
      </c>
      <c r="B10" s="4" t="s">
        <v>15</v>
      </c>
      <c r="C10" s="16" t="s">
        <v>16</v>
      </c>
    </row>
    <row r="11" spans="1:6" x14ac:dyDescent="0.3">
      <c r="A11" s="7" t="str">
        <f>IF($B11="","",CONCATENATE("Org_",$B11))</f>
        <v>Org_Overheid</v>
      </c>
      <c r="B11" s="4" t="s">
        <v>79</v>
      </c>
      <c r="C11" s="16" t="s">
        <v>80</v>
      </c>
    </row>
    <row r="12" spans="1:6" x14ac:dyDescent="0.3">
      <c r="A12" s="7" t="str">
        <f t="shared" ref="A12" si="1">IF($B12="","",CONCATENATE("Org_",$B12))</f>
        <v/>
      </c>
      <c r="C12" s="16"/>
    </row>
    <row r="13" spans="1:6" s="1" customFormat="1" x14ac:dyDescent="0.3">
      <c r="A13" s="1" t="s">
        <v>72</v>
      </c>
      <c r="B13" s="2" t="s">
        <v>73</v>
      </c>
      <c r="C13" s="2" t="s">
        <v>74</v>
      </c>
      <c r="D13" s="2" t="s">
        <v>75</v>
      </c>
      <c r="E13" s="2"/>
      <c r="F13" s="2"/>
    </row>
    <row r="14" spans="1:6" s="1" customFormat="1" x14ac:dyDescent="0.3">
      <c r="A14" s="1" t="s">
        <v>51</v>
      </c>
      <c r="B14" s="2" t="s">
        <v>76</v>
      </c>
      <c r="C14" s="2" t="s">
        <v>53</v>
      </c>
      <c r="D14" s="2" t="s">
        <v>77</v>
      </c>
      <c r="E14" s="2"/>
      <c r="F14" s="2"/>
    </row>
    <row r="15" spans="1:6" ht="15" thickBot="1" x14ac:dyDescent="0.35">
      <c r="A15" s="7" t="str">
        <f>IF($B15="","",CONCATENATE("Actor_",$B15))</f>
        <v>Actor_digid-server</v>
      </c>
      <c r="B15" s="3" t="s">
        <v>78</v>
      </c>
      <c r="C15" s="13" t="str">
        <f>$A11</f>
        <v>Org_Overheid</v>
      </c>
      <c r="D15" s="13" t="str">
        <f>$B11</f>
        <v>Overheid</v>
      </c>
    </row>
    <row r="16" spans="1:6" ht="15.6" thickTop="1" thickBot="1" x14ac:dyDescent="0.35">
      <c r="A16" s="7" t="str">
        <f>IF($B16="","",CONCATENATE("Actor_",$B16))</f>
        <v/>
      </c>
      <c r="B16" s="3"/>
      <c r="C16" s="13" t="str">
        <f>$A12</f>
        <v/>
      </c>
      <c r="D16" s="13">
        <f>$B12</f>
        <v>0</v>
      </c>
    </row>
    <row r="17" spans="1:6" s="1" customFormat="1" ht="15" thickTop="1" x14ac:dyDescent="0.3">
      <c r="A17" s="1" t="s">
        <v>1</v>
      </c>
      <c r="B17" s="2" t="s">
        <v>3</v>
      </c>
      <c r="C17" s="2" t="s">
        <v>4</v>
      </c>
      <c r="D17" s="2" t="s">
        <v>50</v>
      </c>
      <c r="E17" s="2" t="s">
        <v>52</v>
      </c>
      <c r="F17" s="5" t="str">
        <f>IF((ROWS($F$19:$F$22)-COUNTBLANK($F$19:$F$22))=0,"","accAutoLoginReq")</f>
        <v>accAutoLoginReq</v>
      </c>
    </row>
    <row r="18" spans="1:6" s="1" customFormat="1" x14ac:dyDescent="0.3">
      <c r="A18" s="1" t="s">
        <v>2</v>
      </c>
      <c r="B18" s="2" t="s">
        <v>45</v>
      </c>
      <c r="C18" s="2" t="s">
        <v>5</v>
      </c>
      <c r="D18" s="2" t="s">
        <v>51</v>
      </c>
      <c r="E18" s="2" t="s">
        <v>53</v>
      </c>
      <c r="F18" s="2" t="str">
        <f>$A18</f>
        <v>Account</v>
      </c>
    </row>
    <row r="19" spans="1:6" ht="15" thickBot="1" x14ac:dyDescent="0.35">
      <c r="A19" s="15" t="s">
        <v>59</v>
      </c>
      <c r="B19" s="4" t="s">
        <v>26</v>
      </c>
      <c r="C19" s="3" t="s">
        <v>27</v>
      </c>
      <c r="D19" s="13" t="str">
        <f>$A3</f>
        <v>Prs_AdMinderbrood</v>
      </c>
      <c r="E19" s="13" t="str">
        <f>$A$11</f>
        <v>Org_Overheid</v>
      </c>
      <c r="F19" s="13"/>
    </row>
    <row r="20" spans="1:6" ht="15.6" thickTop="1" thickBot="1" x14ac:dyDescent="0.35">
      <c r="A20" s="15" t="s">
        <v>60</v>
      </c>
      <c r="B20" s="4" t="s">
        <v>21</v>
      </c>
      <c r="C20" s="3" t="s">
        <v>22</v>
      </c>
      <c r="D20" s="13" t="str">
        <f t="shared" ref="D20" si="2">$A4</f>
        <v>Prs_RieksJoosten</v>
      </c>
      <c r="E20" s="13" t="str">
        <f t="shared" ref="E20:E21" si="3">$A$11</f>
        <v>Org_Overheid</v>
      </c>
      <c r="F20" s="13" t="str">
        <f>A20</f>
        <v>Acc_TNO_rieks</v>
      </c>
    </row>
    <row r="21" spans="1:6" ht="15.6" thickTop="1" thickBot="1" x14ac:dyDescent="0.35">
      <c r="A21" s="15" t="s">
        <v>61</v>
      </c>
      <c r="B21" s="4" t="s">
        <v>23</v>
      </c>
      <c r="C21" s="3" t="s">
        <v>24</v>
      </c>
      <c r="D21" s="13" t="str">
        <f t="shared" ref="D21" si="4">$A5</f>
        <v>Prs_MichielStornebrink</v>
      </c>
      <c r="E21" s="13" t="str">
        <f t="shared" si="3"/>
        <v>Org_Overheid</v>
      </c>
      <c r="F21" s="13"/>
    </row>
    <row r="22" spans="1:6" ht="15.6" thickTop="1" thickBot="1" x14ac:dyDescent="0.35">
      <c r="A22" s="15" t="s">
        <v>62</v>
      </c>
      <c r="B22" s="4" t="s">
        <v>56</v>
      </c>
      <c r="C22" s="3" t="s">
        <v>57</v>
      </c>
      <c r="D22" s="13" t="str">
        <f>$A$4</f>
        <v>Prs_RieksJoosten</v>
      </c>
      <c r="E22" s="13" t="str">
        <f>$A$4</f>
        <v>Prs_RieksJoosten</v>
      </c>
      <c r="F22" s="13"/>
    </row>
    <row r="23" spans="1:6" ht="15.6" thickTop="1" thickBot="1" x14ac:dyDescent="0.35">
      <c r="A23" s="15" t="str">
        <f t="shared" ref="A23" si="5">IF($B23="","",CONCATENATE("Acc_",$E23,"_",$B23))</f>
        <v/>
      </c>
      <c r="D23" s="13" t="str">
        <f>$A7</f>
        <v/>
      </c>
      <c r="E23" s="13"/>
      <c r="F23" s="13"/>
    </row>
    <row r="24" spans="1:6" s="1" customFormat="1" ht="15" thickTop="1" x14ac:dyDescent="0.3">
      <c r="A24" s="1" t="s">
        <v>64</v>
      </c>
      <c r="B24" s="2" t="s">
        <v>28</v>
      </c>
      <c r="C24" s="2" t="s">
        <v>25</v>
      </c>
      <c r="D24" s="2" t="s">
        <v>25</v>
      </c>
      <c r="E24" s="2" t="s">
        <v>25</v>
      </c>
      <c r="F24" s="2" t="s">
        <v>25</v>
      </c>
    </row>
    <row r="25" spans="1:6" s="1" customFormat="1" x14ac:dyDescent="0.3">
      <c r="A25" s="1" t="s">
        <v>2</v>
      </c>
      <c r="B25" s="2" t="s">
        <v>2</v>
      </c>
      <c r="C25" s="2" t="s">
        <v>63</v>
      </c>
      <c r="D25" s="2" t="s">
        <v>63</v>
      </c>
      <c r="E25" s="2" t="s">
        <v>63</v>
      </c>
      <c r="F25" s="2" t="s">
        <v>63</v>
      </c>
    </row>
    <row r="26" spans="1:6" ht="15" thickBot="1" x14ac:dyDescent="0.35">
      <c r="A26" s="14" t="str">
        <f>$A19</f>
        <v>Acc_TNO_ad</v>
      </c>
      <c r="B26" s="3"/>
      <c r="C26" s="4" t="s">
        <v>30</v>
      </c>
      <c r="D26" s="3" t="s">
        <v>58</v>
      </c>
      <c r="E26" s="3" t="s">
        <v>66</v>
      </c>
      <c r="F26" s="3" t="s">
        <v>65</v>
      </c>
    </row>
    <row r="27" spans="1:6" ht="15.6" thickTop="1" thickBot="1" x14ac:dyDescent="0.35">
      <c r="A27" s="14" t="str">
        <f>$A20</f>
        <v>Acc_TNO_rieks</v>
      </c>
      <c r="B27" s="3" t="str">
        <f>$A20</f>
        <v>Acc_TNO_rieks</v>
      </c>
      <c r="C27" s="4" t="s">
        <v>30</v>
      </c>
      <c r="F27" s="3" t="s">
        <v>65</v>
      </c>
    </row>
    <row r="28" spans="1:6" ht="15.6" thickTop="1" thickBot="1" x14ac:dyDescent="0.35">
      <c r="A28" s="14" t="str">
        <f>$A21</f>
        <v>Acc_TNO_michiel</v>
      </c>
      <c r="B28" s="3"/>
      <c r="C28" s="4" t="s">
        <v>30</v>
      </c>
      <c r="D28" s="3" t="s">
        <v>58</v>
      </c>
      <c r="F28" s="3" t="s">
        <v>65</v>
      </c>
    </row>
    <row r="29" spans="1:6" ht="15.6" thickTop="1" thickBot="1" x14ac:dyDescent="0.35">
      <c r="A29" s="14" t="str">
        <f>$A22</f>
        <v>Acc_Persoonlijk_rieksj</v>
      </c>
      <c r="B29" s="3"/>
      <c r="C29" s="4"/>
      <c r="D29" s="3" t="s">
        <v>58</v>
      </c>
    </row>
    <row r="30" spans="1:6" ht="15.6" thickTop="1" thickBot="1" x14ac:dyDescent="0.35">
      <c r="A30" s="14" t="str">
        <f>$A23</f>
        <v/>
      </c>
      <c r="B30" s="3"/>
    </row>
    <row r="31" spans="1:6" s="9" customFormat="1" ht="15" thickTop="1" x14ac:dyDescent="0.3">
      <c r="A31" s="9" t="s">
        <v>29</v>
      </c>
      <c r="B31" s="10" t="s">
        <v>32</v>
      </c>
      <c r="C31" s="11" t="s">
        <v>44</v>
      </c>
      <c r="D31" s="10" t="s">
        <v>71</v>
      </c>
      <c r="E31" s="10"/>
      <c r="F31" s="10"/>
    </row>
    <row r="32" spans="1:6" s="9" customFormat="1" x14ac:dyDescent="0.3">
      <c r="A32" s="9" t="s">
        <v>31</v>
      </c>
      <c r="B32" s="11" t="s">
        <v>45</v>
      </c>
      <c r="C32" s="10" t="s">
        <v>37</v>
      </c>
      <c r="D32" s="10" t="s">
        <v>2</v>
      </c>
      <c r="E32" s="10"/>
      <c r="F32" s="10"/>
    </row>
    <row r="33" spans="1:4" ht="15" thickBot="1" x14ac:dyDescent="0.35">
      <c r="A33" s="8" t="s">
        <v>34</v>
      </c>
      <c r="B33" s="4" t="s">
        <v>23</v>
      </c>
      <c r="C33" s="3" t="s">
        <v>33</v>
      </c>
      <c r="D33" s="12" t="str">
        <f>$A$21</f>
        <v>Acc_TNO_michiel</v>
      </c>
    </row>
    <row r="34" spans="1:4" ht="15.6" thickTop="1" thickBot="1" x14ac:dyDescent="0.35">
      <c r="A34" s="8" t="s">
        <v>35</v>
      </c>
      <c r="B34" s="4" t="s">
        <v>23</v>
      </c>
      <c r="C34" s="3" t="s">
        <v>36</v>
      </c>
      <c r="D34" s="12" t="str">
        <f t="shared" ref="D34:D35" si="6">$A$21</f>
        <v>Acc_TNO_michiel</v>
      </c>
    </row>
    <row r="35" spans="1:4" ht="15.6" thickTop="1" thickBot="1" x14ac:dyDescent="0.35">
      <c r="A35" s="8" t="s">
        <v>38</v>
      </c>
      <c r="B35" s="4" t="s">
        <v>40</v>
      </c>
      <c r="C35" s="3" t="s">
        <v>39</v>
      </c>
      <c r="D35" s="12" t="str">
        <f t="shared" si="6"/>
        <v>Acc_TNO_michiel</v>
      </c>
    </row>
    <row r="36" spans="1:4" ht="15.6" thickTop="1" thickBot="1" x14ac:dyDescent="0.35">
      <c r="A36" s="8" t="s">
        <v>41</v>
      </c>
      <c r="B36" s="4" t="s">
        <v>42</v>
      </c>
      <c r="C36" s="3" t="s">
        <v>39</v>
      </c>
      <c r="D36" s="12" t="str">
        <f>$A$27</f>
        <v>Acc_TNO_rieks</v>
      </c>
    </row>
    <row r="37" spans="1:4" ht="15.6" thickTop="1" thickBot="1" x14ac:dyDescent="0.35">
      <c r="A37" s="8" t="s">
        <v>43</v>
      </c>
      <c r="B37" s="4" t="s">
        <v>21</v>
      </c>
      <c r="C37" s="3" t="s">
        <v>33</v>
      </c>
      <c r="D37" s="12" t="str">
        <f>$A$29</f>
        <v>Acc_Persoonlijk_rieksj</v>
      </c>
    </row>
    <row r="38" spans="1:4" ht="15" thickTop="1" x14ac:dyDescent="0.3"/>
  </sheetData>
  <hyperlinks>
    <hyperlink ref="A33" r:id="rId1" xr:uid="{00000000-0004-0000-0000-000000000000}"/>
    <hyperlink ref="A34" r:id="rId2" xr:uid="{00000000-0004-0000-0000-000002000000}"/>
    <hyperlink ref="A35" r:id="rId3" xr:uid="{00000000-0004-0000-0000-000003000000}"/>
    <hyperlink ref="A36" r:id="rId4" xr:uid="{00000000-0004-0000-0000-000004000000}"/>
    <hyperlink ref="A37" r:id="rId5" xr:uid="{00000000-0004-0000-0000-000005000000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2020-09-06T20:14:09Z</dcterms:modified>
</cp:coreProperties>
</file>