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970535DF-F19F-4294-B941-01170BA63400}" xr6:coauthVersionLast="45" xr6:coauthVersionMax="45" xr10:uidLastSave="{00000000-0000-0000-0000-000000000000}"/>
  <bookViews>
    <workbookView xWindow="-23148" yWindow="-108" windowWidth="23256" windowHeight="12720" tabRatio="703" activeTab="2" xr2:uid="{00000000-000D-0000-FFFF-FFFF00000000}"/>
  </bookViews>
  <sheets>
    <sheet name="#Scopes" sheetId="1" r:id="rId1"/>
    <sheet name="#TTParties" sheetId="14" r:id="rId2"/>
    <sheet name="#Objectives" sheetId="19" r:id="rId3"/>
    <sheet name="#TTexts" sheetId="6" r:id="rId4"/>
    <sheet name="#Organizations" sheetId="2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9" l="1"/>
  <c r="B2" i="14" l="1"/>
  <c r="B7" i="6" l="1"/>
  <c r="A7" i="6" s="1"/>
  <c r="B23" i="6" l="1"/>
  <c r="B22" i="6"/>
  <c r="B21" i="6"/>
  <c r="B20" i="6"/>
  <c r="B19" i="6"/>
  <c r="B18" i="6"/>
  <c r="B17" i="6"/>
  <c r="B16" i="6"/>
  <c r="B15" i="6"/>
  <c r="B14" i="6"/>
  <c r="B13" i="6"/>
  <c r="B12" i="6"/>
  <c r="C9" i="19" l="1"/>
  <c r="A9" i="19" s="1"/>
  <c r="C8" i="19"/>
  <c r="A8" i="19" s="1"/>
  <c r="C9" i="14"/>
  <c r="C8" i="14"/>
  <c r="C7" i="14"/>
  <c r="C3" i="19"/>
  <c r="A3" i="19" s="1"/>
  <c r="B3" i="19" s="1"/>
  <c r="B8" i="19" l="1"/>
  <c r="B9" i="19"/>
  <c r="A7" i="14"/>
  <c r="B7" i="14" s="1"/>
  <c r="A8" i="14"/>
  <c r="B8" i="14" s="1"/>
  <c r="A9" i="14"/>
  <c r="B9" i="14" s="1"/>
  <c r="C3" i="14"/>
  <c r="A3" i="14" s="1"/>
  <c r="B3" i="14" s="1"/>
  <c r="A23" i="6" l="1"/>
  <c r="A22" i="6"/>
  <c r="A21" i="6"/>
  <c r="A20" i="6"/>
  <c r="A19" i="6"/>
  <c r="A18" i="6"/>
  <c r="A17" i="6"/>
  <c r="C6" i="19"/>
  <c r="A6" i="19" s="1"/>
  <c r="C5" i="19"/>
  <c r="A5" i="19" s="1"/>
  <c r="C4" i="19"/>
  <c r="A4" i="19" s="1"/>
  <c r="B6" i="19" l="1"/>
  <c r="B5" i="19"/>
  <c r="B4" i="19"/>
  <c r="C5" i="14"/>
  <c r="A5" i="14" s="1"/>
  <c r="B5" i="14" s="1"/>
  <c r="C4" i="14"/>
  <c r="A4" i="14" s="1"/>
  <c r="B4" i="14" s="1"/>
  <c r="A16" i="6" l="1"/>
  <c r="A15" i="6"/>
  <c r="A14" i="6"/>
  <c r="A13" i="6"/>
  <c r="A12" i="6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B3" i="6" l="1"/>
  <c r="A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<sst xmlns="http://schemas.openxmlformats.org/spreadsheetml/2006/main" count="134" uniqueCount="75">
  <si>
    <t>Scope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</si>
  <si>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</si>
  <si>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</si>
  <si>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</si>
  <si>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</si>
  <si>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</si>
  <si>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</si>
  <si>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</si>
  <si>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</si>
  <si>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</si>
  <si>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</si>
  <si>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</si>
  <si>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</si>
  <si>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</si>
  <si>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ttDescr</t>
  </si>
  <si>
    <t>Parcel</t>
  </si>
  <si>
    <t>Sender</t>
  </si>
  <si>
    <t>Transporter</t>
  </si>
  <si>
    <t>Party that requests a parcel to be transported</t>
  </si>
  <si>
    <t>Party that transports the parcel</t>
  </si>
  <si>
    <t>SenderAddress</t>
  </si>
  <si>
    <t>TransportationFee</t>
  </si>
  <si>
    <t>Weight</t>
  </si>
  <si>
    <t>Parcel Transportation - Delivery</t>
  </si>
  <si>
    <t>Parcel Transportation - Sending</t>
  </si>
  <si>
    <t>Commit to pay</t>
  </si>
  <si>
    <t>Recipient</t>
  </si>
  <si>
    <t>DeliveryAddress</t>
  </si>
  <si>
    <t>Parcel delivery</t>
  </si>
  <si>
    <t>Recipient signature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</si>
  <si>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</si>
  <si>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</si>
  <si>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</si>
  <si>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</si>
  <si>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</si>
  <si>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</si>
  <si>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</si>
  <si>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</si>
  <si>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Parcel identifiability by Transporter</t>
  </si>
  <si>
    <t>Barcode</t>
  </si>
  <si>
    <t>Party to which the parcel is to be delivered</t>
  </si>
  <si>
    <t>Transportation need</t>
  </si>
  <si>
    <t>Transportation offer</t>
  </si>
  <si>
    <t>[Sender] has committed to pay [TransportationFee] when [Barcode] is delivered to [Recipient].</t>
  </si>
  <si>
    <t>Dimensions</t>
  </si>
  <si>
    <t>Send a Parcel</t>
  </si>
  <si>
    <t>Deliver a Parcel</t>
  </si>
  <si>
    <t>A box that [Sender] refers to as '[Parcel]', needs to be transported from [SenderAddress] to [DeliveryAddress].</t>
  </si>
  <si>
    <t>The risks I run when committing myself to `pick up a parcel (with barcode [Barcode]) at [SenderAddress], and deliver it to [Recipient] at [DeliveryAddress]`, are acceptable.</t>
  </si>
  <si>
    <t>I have labeled [Parcel] with the barcode ([Barcode]) that [Transporter] has provided me with.</t>
  </si>
  <si>
    <t>ttReqdLoA</t>
  </si>
  <si>
    <t>[Objectives]</t>
  </si>
  <si>
    <t>ttIsaObjective</t>
  </si>
  <si>
    <t>Fee for transporting a box (size = [Dimensions] cm3, weight = [Weight] grams), from [SenderAddress] to [DeliveryAddress], in Euro's.</t>
  </si>
  <si>
    <t>(Name of) the party that has to receive the parcel.</t>
  </si>
  <si>
    <t>the address/location where the parcel has to be delivered.</t>
  </si>
  <si>
    <t>the address/location where the parcel has to be picked up.</t>
  </si>
  <si>
    <t>Identifier by which [Transporter] can identify the parcel to be transported.</t>
  </si>
  <si>
    <t>Identifier by which [Sender] identifies the parcel.</t>
  </si>
  <si>
    <t>Dimensions of the parcel (length x width x height, all in cm).</t>
  </si>
  <si>
    <t>weight of the parcel (in grams).</t>
  </si>
  <si>
    <t>Statement saying that [Recipient] has received a parcel with [Barcode].</t>
  </si>
  <si>
    <t>Independently verifiable claim by [Recipient] that `[DeliveryReceipt]` is truthful.</t>
  </si>
  <si>
    <t>[Transporter] needs box with [Barcode] to be delivered at [DeliveryAddress].</t>
  </si>
  <si>
    <t>[ReceiptSignature] is the signature of [Recipient] under [DeliveryReceipt].</t>
  </si>
  <si>
    <t>LoA</t>
  </si>
  <si>
    <t>OrgRef</t>
  </si>
  <si>
    <t>[TTParties]</t>
  </si>
  <si>
    <t>orgRef</t>
  </si>
  <si>
    <t>objSHRoleName</t>
  </si>
  <si>
    <t>PartyRef</t>
  </si>
  <si>
    <t>ttPartyReqdPartyRef</t>
  </si>
  <si>
    <t>ttIsaTTParty</t>
  </si>
  <si>
    <t>Scope_SendParcelTemplate</t>
  </si>
  <si>
    <t>Scope_DlvrParcelTemplate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</si>
</sst>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00" workbookViewId="0">
      <selection activeCell="A5" sqref="A5"/>
    </sheetView>
  </sheetViews>
  <sheetFormatPr defaultColWidth="8.88671875" defaultRowHeight="14.4" x14ac:dyDescent="0.3"/>
  <cols>
    <col min="1" max="1" width="23.77734375" style="2" bestFit="1" customWidth="1"/>
    <col min="2" max="2" width="17.6640625" style="8" customWidth="1"/>
    <col min="3" max="3" width="57.5546875" style="2" customWidth="1"/>
    <col min="4" max="16384" width="8.88671875" style="2"/>
  </cols>
  <sheetData>
    <row r="1" spans="1:3" s="1" customFormat="1" x14ac:dyDescent="0.3">
      <c r="A1" s="18" t="s">
        <v>2</v>
      </c>
      <c r="B1" s="19" t="s">
        <v>3</v>
      </c>
      <c r="C1" s="18" t="s">
        <v>4</v>
      </c>
    </row>
    <row r="2" spans="1:3" s="1" customFormat="1" x14ac:dyDescent="0.3">
      <c r="A2" s="18" t="s">
        <v>0</v>
      </c>
      <c r="B2" s="19" t="s">
        <v>6</v>
      </c>
      <c r="C2" s="18" t="s">
        <v>5</v>
      </c>
    </row>
    <row r="3" spans="1:3" x14ac:dyDescent="0.3">
      <c r="A3" s="2" t="s">
        <v>73</v>
      </c>
      <c r="B3" s="8" t="s">
        <v>45</v>
      </c>
      <c r="C3" t="s">
        <v>24</v>
      </c>
    </row>
    <row r="4" spans="1:3" x14ac:dyDescent="0.3">
      <c r="A4" s="2" t="s">
        <v>74</v>
      </c>
      <c r="B4" s="8" t="s">
        <v>46</v>
      </c>
      <c r="C4" s="2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C12" sqref="C12"/>
    </sheetView>
  </sheetViews>
  <sheetFormatPr defaultRowHeight="14.4" x14ac:dyDescent="0.3"/>
  <cols>
    <col min="1" max="1" width="38.33203125" customWidth="1"/>
    <col min="2" max="2" width="12" customWidth="1"/>
    <col min="3" max="3" width="23.77734375" style="13" bestFit="1" customWidth="1"/>
    <col min="4" max="4" width="15.44140625" style="13" customWidth="1"/>
    <col min="5" max="5" width="41.109375" customWidth="1"/>
    <col min="6" max="9" width="20.77734375" style="13" customWidth="1"/>
  </cols>
  <sheetData>
    <row r="1" spans="1:9" s="3" customFormat="1" x14ac:dyDescent="0.3">
      <c r="A1" s="3" t="s">
        <v>67</v>
      </c>
      <c r="B1" s="3" t="s">
        <v>72</v>
      </c>
      <c r="C1" s="15" t="s">
        <v>8</v>
      </c>
      <c r="D1" s="6" t="s">
        <v>9</v>
      </c>
      <c r="E1" s="9" t="s">
        <v>14</v>
      </c>
      <c r="F1" s="6" t="s">
        <v>71</v>
      </c>
      <c r="G1" s="6" t="s">
        <v>71</v>
      </c>
      <c r="H1" s="6" t="s">
        <v>71</v>
      </c>
      <c r="I1" s="6" t="s">
        <v>71</v>
      </c>
    </row>
    <row r="2" spans="1:9" s="3" customFormat="1" x14ac:dyDescent="0.3">
      <c r="A2" s="3" t="s">
        <v>1</v>
      </c>
      <c r="B2" s="3" t="str">
        <f>IF($A2="","",$A2)</f>
        <v>TText</v>
      </c>
      <c r="C2" s="21" t="s">
        <v>0</v>
      </c>
      <c r="D2" s="6" t="s">
        <v>12</v>
      </c>
      <c r="E2" s="9" t="s">
        <v>13</v>
      </c>
      <c r="F2" s="6" t="s">
        <v>70</v>
      </c>
      <c r="G2" s="6" t="s">
        <v>70</v>
      </c>
      <c r="H2" s="6" t="s">
        <v>70</v>
      </c>
      <c r="I2" s="6" t="s">
        <v>70</v>
      </c>
    </row>
    <row r="3" spans="1:9" s="5" customFormat="1" x14ac:dyDescent="0.3">
      <c r="A3" s="4" t="str">
        <f>IF(OR($C3="",$D3=""),"",CONCATENATE("SHR_",$C3,"_",$D3))</f>
        <v>SHR_Scope_SendParcelTemplate_Sender</v>
      </c>
      <c r="B3" s="4" t="str">
        <f>IF($A3="","",$A3)</f>
        <v>SHR_Scope_SendParcelTemplate_Sender</v>
      </c>
      <c r="C3" s="20" t="str">
        <f>IF($D3="","",'#Scopes'!$A$3)</f>
        <v>Scope_SendParcelTemplate</v>
      </c>
      <c r="D3" s="7" t="s">
        <v>16</v>
      </c>
      <c r="E3" s="17" t="s">
        <v>18</v>
      </c>
      <c r="F3" s="7"/>
      <c r="G3" s="7"/>
      <c r="H3" s="7"/>
      <c r="I3" s="7"/>
    </row>
    <row r="4" spans="1:9" s="2" customFormat="1" x14ac:dyDescent="0.3">
      <c r="A4" s="4" t="str">
        <f>IF(OR($C4="",$D4=""),"",CONCATENATE("SHR_",$C4,"_",$D4))</f>
        <v>SHR_Scope_SendParcelTemplate_Transporter</v>
      </c>
      <c r="B4" s="4" t="str">
        <f t="shared" ref="B4:B5" si="0">IF($A4="","",$A4)</f>
        <v>SHR_Scope_SendParcelTemplate_Transporter</v>
      </c>
      <c r="C4" s="20" t="str">
        <f>IF($D4="","",'#Scopes'!$A$3)</f>
        <v>Scope_SendParcelTemplate</v>
      </c>
      <c r="D4" s="7" t="s">
        <v>17</v>
      </c>
      <c r="E4" s="17" t="s">
        <v>19</v>
      </c>
      <c r="F4" s="8" t="s">
        <v>35</v>
      </c>
      <c r="G4" s="13" t="s">
        <v>36</v>
      </c>
      <c r="H4" s="8" t="s">
        <v>37</v>
      </c>
      <c r="I4" s="8" t="s">
        <v>34</v>
      </c>
    </row>
    <row r="5" spans="1:9" x14ac:dyDescent="0.3">
      <c r="A5" s="4" t="str">
        <f t="shared" ref="A5" si="1">IF(OR($C5="",$D5=""),"",CONCATENATE("SHR_",$C5,"_",$D5))</f>
        <v/>
      </c>
      <c r="B5" s="4" t="str">
        <f t="shared" si="0"/>
        <v/>
      </c>
      <c r="C5" s="20" t="str">
        <f>IF($D5="","",'#Scopes'!$A$3)</f>
        <v/>
      </c>
      <c r="D5" s="7"/>
      <c r="E5" s="17"/>
      <c r="F5" s="7"/>
      <c r="G5" s="8"/>
    </row>
    <row r="7" spans="1:9" s="5" customFormat="1" x14ac:dyDescent="0.3">
      <c r="A7" s="4" t="str">
        <f>IF(OR($C7="",$D7=""),"",CONCATENATE("SHR_",$C7,"_",$D7))</f>
        <v>SHR_Scope_DlvrParcelTemplate_Transporter</v>
      </c>
      <c r="B7" s="4" t="str">
        <f t="shared" ref="B7:B9" si="2">IF($A7="","",$A7)</f>
        <v>SHR_Scope_DlvrParcelTemplate_Transporter</v>
      </c>
      <c r="C7" s="20" t="str">
        <f>IF($D7="","",'#Scopes'!$A$4)</f>
        <v>Scope_DlvrParcelTemplate</v>
      </c>
      <c r="D7" s="7" t="s">
        <v>17</v>
      </c>
      <c r="E7" s="17" t="s">
        <v>19</v>
      </c>
      <c r="F7" s="8" t="s">
        <v>35</v>
      </c>
      <c r="G7" s="13" t="s">
        <v>36</v>
      </c>
      <c r="H7" s="8" t="s">
        <v>37</v>
      </c>
      <c r="I7" s="8" t="s">
        <v>34</v>
      </c>
    </row>
    <row r="8" spans="1:9" s="2" customFormat="1" x14ac:dyDescent="0.3">
      <c r="A8" s="4" t="str">
        <f t="shared" ref="A8:A9" si="3">IF(OR($C8="",$D8=""),"",CONCATENATE("SHR_",$C8,"_",$D8))</f>
        <v>SHR_Scope_DlvrParcelTemplate_Recipient</v>
      </c>
      <c r="B8" s="4" t="str">
        <f t="shared" si="2"/>
        <v>SHR_Scope_DlvrParcelTemplate_Recipient</v>
      </c>
      <c r="C8" s="20" t="str">
        <f>IF($D8="","",'#Scopes'!$A$4)</f>
        <v>Scope_DlvrParcelTemplate</v>
      </c>
      <c r="D8" s="7" t="s">
        <v>26</v>
      </c>
      <c r="E8" s="17" t="s">
        <v>40</v>
      </c>
      <c r="F8" s="7"/>
      <c r="G8" s="13"/>
      <c r="H8" s="8"/>
      <c r="I8" s="8"/>
    </row>
    <row r="9" spans="1:9" x14ac:dyDescent="0.3">
      <c r="A9" s="4" t="str">
        <f t="shared" si="3"/>
        <v/>
      </c>
      <c r="B9" s="4" t="str">
        <f t="shared" si="2"/>
        <v/>
      </c>
      <c r="C9" s="20" t="str">
        <f>IF($D9="","",'#Scopes'!$A$4)</f>
        <v/>
      </c>
      <c r="D9" s="7"/>
      <c r="E9" s="17"/>
      <c r="F9" s="7"/>
      <c r="G9" s="8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tabSelected="1" workbookViewId="0">
      <selection activeCell="A25" sqref="A25"/>
    </sheetView>
  </sheetViews>
  <sheetFormatPr defaultRowHeight="14.4" x14ac:dyDescent="0.3"/>
  <cols>
    <col min="1" max="1" width="50.5546875" customWidth="1"/>
    <col min="2" max="2" width="8" customWidth="1"/>
    <col min="3" max="3" width="15.109375" style="13" customWidth="1"/>
    <col min="4" max="4" width="32.33203125" style="13" customWidth="1"/>
    <col min="5" max="5" width="16.77734375" style="13" customWidth="1"/>
    <col min="6" max="6" width="86.6640625" customWidth="1"/>
  </cols>
  <sheetData>
    <row r="1" spans="1:6" s="22" customFormat="1" x14ac:dyDescent="0.3">
      <c r="A1" s="22" t="s">
        <v>51</v>
      </c>
      <c r="B1" s="22" t="s">
        <v>52</v>
      </c>
      <c r="C1" s="15" t="s">
        <v>8</v>
      </c>
      <c r="D1" s="6" t="s">
        <v>9</v>
      </c>
      <c r="E1" s="6" t="s">
        <v>69</v>
      </c>
      <c r="F1" s="9" t="s">
        <v>11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12</v>
      </c>
      <c r="E2" s="6" t="s">
        <v>12</v>
      </c>
      <c r="F2" s="9" t="s">
        <v>13</v>
      </c>
    </row>
    <row r="3" spans="1:6" x14ac:dyDescent="0.3">
      <c r="A3" s="16" t="str">
        <f>IF(OR($C3="",$D3=""),"",CONCATENATE("Obj_",$C3,"_",$D3))</f>
        <v>Obj_Scope_SendParcelTemplate_Transportation need</v>
      </c>
      <c r="B3" s="16" t="str">
        <f t="shared" ref="B3" si="0">IF($A3="","",$A3)</f>
        <v>Obj_Scope_SendParcelTemplate_Transportation need</v>
      </c>
      <c r="C3" s="14" t="str">
        <f>IF(AND($F3="",$D3=""),"",'#Scopes'!$A$3)</f>
        <v>Scope_SendParcelTemplate</v>
      </c>
      <c r="D3" s="7" t="s">
        <v>41</v>
      </c>
      <c r="E3" s="8" t="s">
        <v>16</v>
      </c>
      <c r="F3" t="s">
        <v>47</v>
      </c>
    </row>
    <row r="4" spans="1:6" x14ac:dyDescent="0.3">
      <c r="A4" s="16" t="str">
        <f t="shared" ref="A4:A9" si="1">IF(OR($C4="",$D4=""),"",CONCATENATE("Obj_",$C4,"_",$D4))</f>
        <v>Obj_Scope_SendParcelTemplate_Transportation offer</v>
      </c>
      <c r="B4" s="16" t="str">
        <f t="shared" ref="B4:B9" si="2">IF($A4="","",$A4)</f>
        <v>Obj_Scope_SendParcelTemplate_Transportation offer</v>
      </c>
      <c r="C4" s="14" t="str">
        <f>IF(AND($F4="",$D4=""),"",'#Scopes'!$A$3)</f>
        <v>Scope_SendParcelTemplate</v>
      </c>
      <c r="D4" s="13" t="s">
        <v>42</v>
      </c>
      <c r="E4" s="7" t="s">
        <v>17</v>
      </c>
      <c r="F4" t="s">
        <v>48</v>
      </c>
    </row>
    <row r="5" spans="1:6" x14ac:dyDescent="0.3">
      <c r="A5" s="16" t="str">
        <f t="shared" si="1"/>
        <v>Obj_Scope_SendParcelTemplate_Commit to pay</v>
      </c>
      <c r="B5" s="16" t="str">
        <f t="shared" si="2"/>
        <v>Obj_Scope_SendParcelTemplate_Commit to pay</v>
      </c>
      <c r="C5" s="14" t="str">
        <f>IF(AND($F5="",$D5=""),"",'#Scopes'!$A$3)</f>
        <v>Scope_SendParcelTemplate</v>
      </c>
      <c r="D5" s="13" t="s">
        <v>25</v>
      </c>
      <c r="E5" s="7" t="s">
        <v>17</v>
      </c>
      <c r="F5" t="s">
        <v>43</v>
      </c>
    </row>
    <row r="6" spans="1:6" x14ac:dyDescent="0.3">
      <c r="A6" s="16" t="str">
        <f t="shared" si="1"/>
        <v>Obj_Scope_SendParcelTemplate_Parcel identifiability by Transporter</v>
      </c>
      <c r="B6" s="16" t="str">
        <f t="shared" si="2"/>
        <v>Obj_Scope_SendParcelTemplate_Parcel identifiability by Transporter</v>
      </c>
      <c r="C6" s="14" t="str">
        <f>IF(AND($F6="",$D6=""),"",'#Scopes'!$A$3)</f>
        <v>Scope_SendParcelTemplate</v>
      </c>
      <c r="D6" s="7" t="s">
        <v>38</v>
      </c>
      <c r="E6" s="7" t="s">
        <v>16</v>
      </c>
      <c r="F6" t="s">
        <v>49</v>
      </c>
    </row>
    <row r="8" spans="1:6" x14ac:dyDescent="0.3">
      <c r="A8" s="16" t="str">
        <f t="shared" si="1"/>
        <v>Obj_Scope_DlvrParcelTemplate_Parcel delivery</v>
      </c>
      <c r="B8" s="16" t="str">
        <f t="shared" si="2"/>
        <v>Obj_Scope_DlvrParcelTemplate_Parcel delivery</v>
      </c>
      <c r="C8" s="14" t="str">
        <f>IF(AND($F8="",$D8=""),"",'#Scopes'!$A$4)</f>
        <v>Scope_DlvrParcelTemplate</v>
      </c>
      <c r="D8" s="13" t="s">
        <v>28</v>
      </c>
      <c r="E8" s="13" t="s">
        <v>17</v>
      </c>
      <c r="F8" t="s">
        <v>63</v>
      </c>
    </row>
    <row r="9" spans="1:6" x14ac:dyDescent="0.3">
      <c r="A9" s="16" t="str">
        <f t="shared" si="1"/>
        <v>Obj_Scope_DlvrParcelTemplate_Recipient signature</v>
      </c>
      <c r="B9" s="16" t="str">
        <f t="shared" si="2"/>
        <v>Obj_Scope_DlvrParcelTemplate_Recipient signature</v>
      </c>
      <c r="C9" s="14" t="str">
        <f>IF(AND($F9="",$D9=""),"",'#Scopes'!$A$4)</f>
        <v>Scope_DlvrParcelTemplate</v>
      </c>
      <c r="D9" s="13" t="s">
        <v>29</v>
      </c>
      <c r="E9" s="13" t="s">
        <v>17</v>
      </c>
      <c r="F9" t="s">
        <v>64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3"/>
  <sheetViews>
    <sheetView workbookViewId="0">
      <selection activeCell="E16" sqref="E16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6" width="13.77734375" style="10" customWidth="1"/>
    <col min="7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7</v>
      </c>
      <c r="B1" s="15" t="s">
        <v>8</v>
      </c>
      <c r="C1" s="6" t="s">
        <v>9</v>
      </c>
      <c r="D1" s="6" t="s">
        <v>10</v>
      </c>
      <c r="E1" s="9" t="s">
        <v>11</v>
      </c>
      <c r="F1" s="6" t="s">
        <v>50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12</v>
      </c>
      <c r="D2" s="6" t="s">
        <v>12</v>
      </c>
      <c r="E2" s="9" t="s">
        <v>13</v>
      </c>
      <c r="F2" s="6" t="s">
        <v>65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28.8" x14ac:dyDescent="0.3">
      <c r="A3" s="16" t="str">
        <f>IF(OR($B3="",$C3=""),"",CONCATENATE("Var_",$B3,"_",$C3))</f>
        <v>Var_Scope_SendParcelTemplate_Parcel</v>
      </c>
      <c r="B3" s="14" t="str">
        <f>IF(AND($E3="",$C3=""),"",'#Scopes'!$A$3)</f>
        <v>Scope_SendParcelTemplate</v>
      </c>
      <c r="C3" s="13" t="s">
        <v>15</v>
      </c>
      <c r="D3" s="13" t="s">
        <v>16</v>
      </c>
      <c r="E3" s="12" t="s">
        <v>58</v>
      </c>
      <c r="F3" s="7"/>
    </row>
    <row r="4" spans="1:21" x14ac:dyDescent="0.3">
      <c r="A4" s="16" t="str">
        <f>IF(OR($B4="",$C4=""),"",CONCATENATE("Var_",$B4,"_",$C4))</f>
        <v>Var_Scope_SendParcelTemplate_Barcode</v>
      </c>
      <c r="B4" s="14" t="str">
        <f>IF(AND($E4="",$C4=""),"",'#Scopes'!$A$3)</f>
        <v>Scope_SendParcelTemplate</v>
      </c>
      <c r="C4" s="13" t="s">
        <v>39</v>
      </c>
      <c r="D4" s="13" t="s">
        <v>17</v>
      </c>
      <c r="E4" t="s">
        <v>57</v>
      </c>
      <c r="H4" s="7"/>
    </row>
    <row r="5" spans="1:21" x14ac:dyDescent="0.3">
      <c r="A5" s="16" t="str">
        <f>IF(OR($B5="",$C5=""),"",CONCATENATE("Var_",$B5,"_",$C5))</f>
        <v>Var_Scope_SendParcelTemplate_SenderAddress</v>
      </c>
      <c r="B5" s="14" t="str">
        <f>IF(AND($E5="",$C5=""),"",'#Scopes'!$A$3)</f>
        <v>Scope_SendParcelTemplate</v>
      </c>
      <c r="C5" s="13" t="s">
        <v>20</v>
      </c>
      <c r="D5" s="13" t="s">
        <v>16</v>
      </c>
      <c r="E5" t="s">
        <v>56</v>
      </c>
    </row>
    <row r="6" spans="1:21" x14ac:dyDescent="0.3">
      <c r="A6" s="16" t="str">
        <f>IF(OR($B6="",$C6=""),"",CONCATENATE("Var_",$B6,"_",$C6))</f>
        <v>Var_Scope_SendParcelTemplate_DeliveryAddress</v>
      </c>
      <c r="B6" s="14" t="str">
        <f>IF(AND($E6="",$C6=""),"",'#Scopes'!$A$3)</f>
        <v>Scope_SendParcelTemplate</v>
      </c>
      <c r="C6" s="13" t="s">
        <v>27</v>
      </c>
      <c r="D6" s="13" t="s">
        <v>16</v>
      </c>
      <c r="E6" t="s">
        <v>55</v>
      </c>
    </row>
    <row r="7" spans="1:21" x14ac:dyDescent="0.3">
      <c r="A7" s="16" t="str">
        <f t="shared" ref="A7:A23" si="0">IF(OR($B7="",$C7=""),"",CONCATENATE("Var_",$B7,"_",$C7))</f>
        <v>Var_Scope_SendParcelTemplate_Recipient</v>
      </c>
      <c r="B7" s="14" t="str">
        <f>IF(AND($E7="",$C7=""),"",'#Scopes'!$A$3)</f>
        <v>Scope_SendParcelTemplate</v>
      </c>
      <c r="C7" s="13" t="s">
        <v>26</v>
      </c>
      <c r="D7" s="13" t="s">
        <v>16</v>
      </c>
      <c r="E7" t="s">
        <v>54</v>
      </c>
      <c r="G7" s="7"/>
      <c r="H7" s="7"/>
    </row>
    <row r="8" spans="1:21" x14ac:dyDescent="0.3">
      <c r="A8" s="16" t="str">
        <f t="shared" si="0"/>
        <v>Var_Scope_SendParcelTemplate_TransportationFee</v>
      </c>
      <c r="B8" s="14" t="str">
        <f>IF(AND($E8="",$C8=""),"",'#Scopes'!$A$3)</f>
        <v>Scope_SendParcelTemplate</v>
      </c>
      <c r="C8" s="13" t="s">
        <v>21</v>
      </c>
      <c r="D8" s="13" t="s">
        <v>17</v>
      </c>
      <c r="E8" t="s">
        <v>53</v>
      </c>
      <c r="F8" s="10">
        <v>2</v>
      </c>
      <c r="G8" s="7"/>
      <c r="H8" s="7"/>
    </row>
    <row r="9" spans="1:21" x14ac:dyDescent="0.3">
      <c r="A9" s="16" t="str">
        <f t="shared" si="0"/>
        <v>Var_Scope_SendParcelTemplate_Dimensions</v>
      </c>
      <c r="B9" s="14" t="str">
        <f>IF(AND($E9="",$C9=""),"",'#Scopes'!$A$3)</f>
        <v>Scope_SendParcelTemplate</v>
      </c>
      <c r="C9" s="10" t="s">
        <v>44</v>
      </c>
      <c r="D9" s="10" t="s">
        <v>16</v>
      </c>
      <c r="E9" s="12" t="s">
        <v>59</v>
      </c>
      <c r="J9" s="7"/>
    </row>
    <row r="10" spans="1:21" x14ac:dyDescent="0.3">
      <c r="A10" s="16" t="str">
        <f t="shared" si="0"/>
        <v>Var_Scope_SendParcelTemplate_Weight</v>
      </c>
      <c r="B10" s="14" t="str">
        <f>IF(AND($E10="",$C10=""),"",'#Scopes'!$A$3)</f>
        <v>Scope_SendParcelTemplate</v>
      </c>
      <c r="C10" s="10" t="s">
        <v>22</v>
      </c>
      <c r="D10" s="10" t="s">
        <v>16</v>
      </c>
      <c r="E10" s="12" t="s">
        <v>60</v>
      </c>
    </row>
    <row r="11" spans="1:21" x14ac:dyDescent="0.3">
      <c r="A11" s="10"/>
    </row>
    <row r="12" spans="1:21" x14ac:dyDescent="0.3">
      <c r="A12" s="16" t="str">
        <f t="shared" si="0"/>
        <v>Var_Scope_DlvrParcelTemplate_Barcode</v>
      </c>
      <c r="B12" s="14" t="str">
        <f>IF(AND($E12="",$C12=""),"",'#Scopes'!$A$4)</f>
        <v>Scope_DlvrParcelTemplate</v>
      </c>
      <c r="C12" s="13" t="s">
        <v>39</v>
      </c>
      <c r="D12" s="13" t="s">
        <v>17</v>
      </c>
      <c r="E12" t="s">
        <v>57</v>
      </c>
    </row>
    <row r="13" spans="1:21" x14ac:dyDescent="0.3">
      <c r="A13" s="16" t="str">
        <f t="shared" si="0"/>
        <v>Var_Scope_DlvrParcelTemplate_DeliveryAddress</v>
      </c>
      <c r="B13" s="14" t="str">
        <f>IF(AND($E13="",$C13=""),"",'#Scopes'!$A$4)</f>
        <v>Scope_DlvrParcelTemplate</v>
      </c>
      <c r="C13" s="13" t="s">
        <v>27</v>
      </c>
      <c r="D13" s="13" t="s">
        <v>17</v>
      </c>
      <c r="E13" t="s">
        <v>55</v>
      </c>
    </row>
    <row r="14" spans="1:21" x14ac:dyDescent="0.3">
      <c r="A14" s="16" t="str">
        <f t="shared" si="0"/>
        <v>Var_Scope_DlvrParcelTemplate_DeliveryReceipt</v>
      </c>
      <c r="B14" s="14" t="str">
        <f>IF(AND($E14="",$C14=""),"",'#Scopes'!$A$4)</f>
        <v>Scope_DlvrParcelTemplate</v>
      </c>
      <c r="C14" s="10" t="s">
        <v>30</v>
      </c>
      <c r="D14" s="10" t="s">
        <v>17</v>
      </c>
      <c r="E14" s="12" t="s">
        <v>61</v>
      </c>
    </row>
    <row r="15" spans="1:21" x14ac:dyDescent="0.3">
      <c r="A15" s="16" t="str">
        <f t="shared" si="0"/>
        <v>Var_Scope_DlvrParcelTemplate_ReceiptSignature</v>
      </c>
      <c r="B15" s="14" t="str">
        <f>IF(AND($E15="",$C15=""),"",'#Scopes'!$A$4)</f>
        <v>Scope_DlvrParcelTemplate</v>
      </c>
      <c r="C15" s="10" t="s">
        <v>31</v>
      </c>
      <c r="D15" s="10" t="s">
        <v>26</v>
      </c>
      <c r="E15" s="12" t="s">
        <v>62</v>
      </c>
      <c r="F15" s="10">
        <v>2</v>
      </c>
    </row>
    <row r="16" spans="1:21" x14ac:dyDescent="0.3">
      <c r="A16" s="16" t="str">
        <f t="shared" si="0"/>
        <v/>
      </c>
      <c r="B16" s="14" t="str">
        <f>IF(AND($E16="",$C16=""),"",'#Scopes'!$A$4)</f>
        <v/>
      </c>
    </row>
    <row r="17" spans="1:2" x14ac:dyDescent="0.3">
      <c r="A17" s="16" t="str">
        <f t="shared" si="0"/>
        <v/>
      </c>
      <c r="B17" s="14" t="str">
        <f>IF(AND($E17="",$C17=""),"",'#Scopes'!$A$4)</f>
        <v/>
      </c>
    </row>
    <row r="18" spans="1:2" x14ac:dyDescent="0.3">
      <c r="A18" s="16" t="str">
        <f t="shared" si="0"/>
        <v/>
      </c>
      <c r="B18" s="14" t="str">
        <f>IF(AND($E18="",$C18=""),"",'#Scopes'!$A$4)</f>
        <v/>
      </c>
    </row>
    <row r="19" spans="1:2" x14ac:dyDescent="0.3">
      <c r="A19" s="16" t="str">
        <f t="shared" si="0"/>
        <v/>
      </c>
      <c r="B19" s="14" t="str">
        <f>IF(AND($E19="",$C19=""),"",'#Scopes'!$A$4)</f>
        <v/>
      </c>
    </row>
    <row r="20" spans="1:2" x14ac:dyDescent="0.3">
      <c r="A20" s="16" t="str">
        <f t="shared" si="0"/>
        <v/>
      </c>
      <c r="B20" s="14" t="str">
        <f>IF(AND($E20="",$C20=""),"",'#Scopes'!$A$4)</f>
        <v/>
      </c>
    </row>
    <row r="21" spans="1:2" x14ac:dyDescent="0.3">
      <c r="A21" s="16" t="str">
        <f t="shared" si="0"/>
        <v/>
      </c>
      <c r="B21" s="14" t="str">
        <f>IF(AND($E21="",$C21=""),"",'#Scopes'!$A$4)</f>
        <v/>
      </c>
    </row>
    <row r="22" spans="1:2" x14ac:dyDescent="0.3">
      <c r="A22" s="16" t="str">
        <f t="shared" si="0"/>
        <v/>
      </c>
      <c r="B22" s="14" t="str">
        <f>IF(AND($E22="",$C22=""),"",'#Scopes'!$A$4)</f>
        <v/>
      </c>
    </row>
    <row r="23" spans="1:2" x14ac:dyDescent="0.3">
      <c r="A23" s="16" t="str">
        <f t="shared" si="0"/>
        <v/>
      </c>
      <c r="B23" s="14" t="str">
        <f>IF(AND($E23="",$C23=""),"",'#Scopes'!$A$4)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"/>
  <sheetViews>
    <sheetView workbookViewId="0">
      <selection activeCell="B3" sqref="B3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32</v>
      </c>
      <c r="B1" s="15" t="s">
        <v>68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33</v>
      </c>
      <c r="B2" s="15" t="s">
        <v>66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34</v>
      </c>
      <c r="B3" s="13" t="s">
        <v>34</v>
      </c>
    </row>
    <row r="4" spans="1:23" x14ac:dyDescent="0.3">
      <c r="A4" t="s">
        <v>35</v>
      </c>
      <c r="B4" s="13" t="s">
        <v>35</v>
      </c>
    </row>
    <row r="5" spans="1:23" x14ac:dyDescent="0.3">
      <c r="A5" t="s">
        <v>36</v>
      </c>
      <c r="B5" s="13" t="s">
        <v>36</v>
      </c>
    </row>
    <row r="6" spans="1:23" x14ac:dyDescent="0.3">
      <c r="A6" t="s">
        <v>37</v>
      </c>
      <c r="B6" s="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#TTParties</vt:lpstr>
      <vt:lpstr>#Objectives</vt:lpstr>
      <vt:lpstr>#TTexts</vt:lpstr>
      <vt:lpstr>#Organizations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2020-09-08T19:48:51Z</dcterms:modified>
</cp:coreProperties>
</file>