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896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17" i="1"/>
  <c r="E16" i="1"/>
  <c r="E15" i="1"/>
  <c r="E14" i="1"/>
  <c r="D48" i="1" l="1"/>
  <c r="C48" i="1"/>
  <c r="M47" i="1" l="1"/>
  <c r="A26" i="1"/>
  <c r="A25" i="1"/>
  <c r="A24" i="1"/>
  <c r="A23" i="1"/>
  <c r="A22" i="1"/>
  <c r="A21" i="1"/>
</calcChain>
</file>

<file path=xl/sharedStrings.xml><?xml version="1.0" encoding="utf-8"?>
<sst xmlns="http://schemas.openxmlformats.org/spreadsheetml/2006/main" count="153" uniqueCount="83">
  <si>
    <t>maxRentalDuration</t>
  </si>
  <si>
    <t>EU-Rent</t>
  </si>
  <si>
    <t>CarRentalCompany</t>
  </si>
  <si>
    <t>[EU-Rent]</t>
  </si>
  <si>
    <t>Integer</t>
  </si>
  <si>
    <t>[Branches]</t>
  </si>
  <si>
    <t>branchOf</t>
  </si>
  <si>
    <t>Branch</t>
  </si>
  <si>
    <t>[Car Types]</t>
  </si>
  <si>
    <t>CarType</t>
  </si>
  <si>
    <t>Brand</t>
  </si>
  <si>
    <t>brand</t>
  </si>
  <si>
    <t>model</t>
  </si>
  <si>
    <t>rentalTariffPerDay</t>
  </si>
  <si>
    <t>excessTariffPerDay</t>
  </si>
  <si>
    <t>Model</t>
  </si>
  <si>
    <t>Amount</t>
  </si>
  <si>
    <t>AMS</t>
  </si>
  <si>
    <t>RTD</t>
  </si>
  <si>
    <t>DHG</t>
  </si>
  <si>
    <t>UTR</t>
  </si>
  <si>
    <t>Location</t>
  </si>
  <si>
    <t>branchLocation</t>
  </si>
  <si>
    <t>Amsterdam</t>
  </si>
  <si>
    <t>Rotterdam</t>
  </si>
  <si>
    <t>Den Haag</t>
  </si>
  <si>
    <t>Utrecht</t>
  </si>
  <si>
    <t>VW Beetle</t>
  </si>
  <si>
    <t>Volkswagen</t>
  </si>
  <si>
    <t>Beetle</t>
  </si>
  <si>
    <t>VW Polo</t>
  </si>
  <si>
    <t>Polo</t>
  </si>
  <si>
    <t>VW Passat</t>
  </si>
  <si>
    <t>Audi A4</t>
  </si>
  <si>
    <t>Audi</t>
  </si>
  <si>
    <t>A4</t>
  </si>
  <si>
    <t>Passat</t>
  </si>
  <si>
    <t>distbranch</t>
  </si>
  <si>
    <t>distance</t>
  </si>
  <si>
    <t>computedLocationPenaltyCharge</t>
  </si>
  <si>
    <t>DistanceBetweenLocations</t>
  </si>
  <si>
    <t>Distance</t>
  </si>
  <si>
    <t>[Cars]</t>
  </si>
  <si>
    <t>[Location Penalties]</t>
  </si>
  <si>
    <t>Car</t>
  </si>
  <si>
    <t>carType</t>
  </si>
  <si>
    <t>1-AMS-11</t>
  </si>
  <si>
    <t>1-AMS-12</t>
  </si>
  <si>
    <t>1-AMS-13</t>
  </si>
  <si>
    <t>2-DHG-14</t>
  </si>
  <si>
    <t>2-DHG-15</t>
  </si>
  <si>
    <t>2-DHG-16</t>
  </si>
  <si>
    <t>3-RTD-17</t>
  </si>
  <si>
    <t>3-RTD-18</t>
  </si>
  <si>
    <t>3-RTD-19</t>
  </si>
  <si>
    <t>carAvailableAt</t>
  </si>
  <si>
    <t>[Rental Cases]</t>
  </si>
  <si>
    <t>RC_RTD_262</t>
  </si>
  <si>
    <t>RentalCase</t>
  </si>
  <si>
    <t>contractedCarType</t>
  </si>
  <si>
    <t>contractedStartDate</t>
  </si>
  <si>
    <t>contractedEndDate</t>
  </si>
  <si>
    <t>contractedPickupBranch</t>
  </si>
  <si>
    <t>rcAssignedCar</t>
  </si>
  <si>
    <t>rcRenter</t>
  </si>
  <si>
    <t>rcDriver</t>
  </si>
  <si>
    <t>rcBranchRequestedQ</t>
  </si>
  <si>
    <t>Date</t>
  </si>
  <si>
    <t>Person</t>
  </si>
  <si>
    <t>YesNoAnswer</t>
  </si>
  <si>
    <t>rcKeysHandedOverQ</t>
  </si>
  <si>
    <t>rcDroppedOffCar</t>
  </si>
  <si>
    <t>rcDroppedOffDate</t>
  </si>
  <si>
    <t>rcDroppedOffBranch</t>
  </si>
  <si>
    <t>[People]</t>
  </si>
  <si>
    <t>DrivingLicense</t>
  </si>
  <si>
    <t>DL01235467</t>
  </si>
  <si>
    <t>Dick River</t>
  </si>
  <si>
    <t>Richard Enter</t>
  </si>
  <si>
    <t>Yes</t>
  </si>
  <si>
    <t>RC_AMS_123</t>
  </si>
  <si>
    <t>contractedDropOffBranch</t>
  </si>
  <si>
    <t>rcDrivingLicense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</si>
</sst>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1" xfId="1" applyBorder="1"/>
    <xf numFmtId="0" fontId="2" fillId="2" borderId="1" xfId="1" applyFont="1" applyBorder="1"/>
    <xf numFmtId="14" fontId="0" fillId="0" borderId="0" xfId="0" applyNumberFormat="1"/>
    <xf numFmtId="0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zoomScaleNormal="100" workbookViewId="0">
      <selection activeCell="A22" sqref="A22"/>
    </sheetView>
  </sheetViews>
  <sheetFormatPr defaultRowHeight="14.4" x14ac:dyDescent="0.3"/>
  <cols>
    <col min="1" max="1" width="21.88671875" bestFit="1" customWidth="1"/>
    <col min="2" max="2" width="23.33203125" customWidth="1"/>
    <col min="3" max="3" width="18.77734375" customWidth="1"/>
    <col min="4" max="5" width="24" customWidth="1"/>
    <col min="6" max="6" width="19.77734375" customWidth="1"/>
    <col min="7" max="14" width="15.77734375" customWidth="1"/>
  </cols>
  <sheetData>
    <row r="1" spans="1:5" s="1" customFormat="1" x14ac:dyDescent="0.3">
      <c r="A1" s="2" t="s">
        <v>3</v>
      </c>
      <c r="B1" s="1" t="s">
        <v>0</v>
      </c>
    </row>
    <row r="2" spans="1:5" s="1" customFormat="1" x14ac:dyDescent="0.3">
      <c r="A2" s="1" t="s">
        <v>2</v>
      </c>
      <c r="B2" s="1" t="s">
        <v>4</v>
      </c>
    </row>
    <row r="3" spans="1:5" x14ac:dyDescent="0.3">
      <c r="A3" t="s">
        <v>1</v>
      </c>
      <c r="B3">
        <v>60</v>
      </c>
    </row>
    <row r="5" spans="1:5" s="1" customFormat="1" x14ac:dyDescent="0.3">
      <c r="A5" s="2" t="s">
        <v>5</v>
      </c>
      <c r="B5" s="1" t="s">
        <v>6</v>
      </c>
      <c r="C5" s="1" t="s">
        <v>22</v>
      </c>
    </row>
    <row r="6" spans="1:5" s="1" customFormat="1" x14ac:dyDescent="0.3">
      <c r="A6" s="1" t="s">
        <v>7</v>
      </c>
      <c r="B6" s="1" t="s">
        <v>2</v>
      </c>
      <c r="C6" s="1" t="s">
        <v>21</v>
      </c>
    </row>
    <row r="7" spans="1:5" x14ac:dyDescent="0.3">
      <c r="A7" t="s">
        <v>17</v>
      </c>
      <c r="B7" t="s">
        <v>1</v>
      </c>
      <c r="C7" t="s">
        <v>23</v>
      </c>
    </row>
    <row r="8" spans="1:5" x14ac:dyDescent="0.3">
      <c r="A8" t="s">
        <v>18</v>
      </c>
      <c r="B8" t="s">
        <v>1</v>
      </c>
      <c r="C8" t="s">
        <v>24</v>
      </c>
    </row>
    <row r="9" spans="1:5" x14ac:dyDescent="0.3">
      <c r="A9" t="s">
        <v>19</v>
      </c>
      <c r="B9" t="s">
        <v>1</v>
      </c>
      <c r="C9" t="s">
        <v>25</v>
      </c>
    </row>
    <row r="10" spans="1:5" x14ac:dyDescent="0.3">
      <c r="A10" t="s">
        <v>20</v>
      </c>
      <c r="B10" t="s">
        <v>1</v>
      </c>
      <c r="C10" t="s">
        <v>26</v>
      </c>
    </row>
    <row r="12" spans="1:5" s="1" customFormat="1" x14ac:dyDescent="0.3">
      <c r="A12" s="2" t="s">
        <v>8</v>
      </c>
      <c r="B12" s="1" t="s">
        <v>11</v>
      </c>
      <c r="C12" s="1" t="s">
        <v>12</v>
      </c>
      <c r="D12" s="1" t="s">
        <v>13</v>
      </c>
      <c r="E12" s="1" t="s">
        <v>14</v>
      </c>
    </row>
    <row r="13" spans="1:5" s="1" customFormat="1" x14ac:dyDescent="0.3">
      <c r="A13" s="1" t="s">
        <v>9</v>
      </c>
      <c r="B13" s="1" t="s">
        <v>10</v>
      </c>
      <c r="C13" s="1" t="s">
        <v>15</v>
      </c>
      <c r="D13" s="1" t="s">
        <v>16</v>
      </c>
      <c r="E13" s="1" t="s">
        <v>16</v>
      </c>
    </row>
    <row r="14" spans="1:5" x14ac:dyDescent="0.3">
      <c r="A14" t="s">
        <v>27</v>
      </c>
      <c r="B14" t="s">
        <v>28</v>
      </c>
      <c r="C14" t="s">
        <v>29</v>
      </c>
      <c r="D14">
        <v>60</v>
      </c>
      <c r="E14">
        <f>MAX(15,FLOOR($D14/2.1415,1))</f>
        <v>28</v>
      </c>
    </row>
    <row r="15" spans="1:5" x14ac:dyDescent="0.3">
      <c r="A15" t="s">
        <v>30</v>
      </c>
      <c r="B15" t="s">
        <v>28</v>
      </c>
      <c r="C15" t="s">
        <v>31</v>
      </c>
      <c r="D15">
        <v>25</v>
      </c>
      <c r="E15">
        <f t="shared" ref="E15:E17" si="0">MAX(15,FLOOR($D15/2.1415,1))</f>
        <v>15</v>
      </c>
    </row>
    <row r="16" spans="1:5" x14ac:dyDescent="0.3">
      <c r="A16" t="s">
        <v>32</v>
      </c>
      <c r="B16" t="s">
        <v>28</v>
      </c>
      <c r="C16" t="s">
        <v>36</v>
      </c>
      <c r="D16">
        <v>34</v>
      </c>
      <c r="E16">
        <f t="shared" si="0"/>
        <v>15</v>
      </c>
    </row>
    <row r="17" spans="1:5" x14ac:dyDescent="0.3">
      <c r="A17" t="s">
        <v>33</v>
      </c>
      <c r="B17" t="s">
        <v>34</v>
      </c>
      <c r="C17" t="s">
        <v>35</v>
      </c>
      <c r="D17">
        <v>93</v>
      </c>
      <c r="E17">
        <f t="shared" si="0"/>
        <v>43</v>
      </c>
    </row>
    <row r="19" spans="1:5" s="1" customFormat="1" x14ac:dyDescent="0.3">
      <c r="A19" s="2" t="s">
        <v>43</v>
      </c>
      <c r="B19" s="1" t="s">
        <v>37</v>
      </c>
      <c r="C19" s="1" t="s">
        <v>37</v>
      </c>
      <c r="D19" s="1" t="s">
        <v>38</v>
      </c>
      <c r="E19" s="1" t="s">
        <v>39</v>
      </c>
    </row>
    <row r="20" spans="1:5" s="1" customFormat="1" x14ac:dyDescent="0.3">
      <c r="A20" s="1" t="s">
        <v>40</v>
      </c>
      <c r="B20" s="1" t="s">
        <v>7</v>
      </c>
      <c r="C20" s="1" t="s">
        <v>7</v>
      </c>
      <c r="D20" s="1" t="s">
        <v>41</v>
      </c>
      <c r="E20" s="1" t="s">
        <v>16</v>
      </c>
    </row>
    <row r="21" spans="1:5" x14ac:dyDescent="0.3">
      <c r="A21" t="str">
        <f>CONCATENATE($B21,"-",$C21)</f>
        <v>AMS-DHG</v>
      </c>
      <c r="B21" t="s">
        <v>17</v>
      </c>
      <c r="C21" t="s">
        <v>19</v>
      </c>
      <c r="D21">
        <v>61</v>
      </c>
      <c r="E21">
        <f>MAX(33,FLOOR($D21*1.3,1))</f>
        <v>79</v>
      </c>
    </row>
    <row r="22" spans="1:5" x14ac:dyDescent="0.3">
      <c r="A22" t="str">
        <f t="shared" ref="A22:A26" si="1">CONCATENATE($B22,"-",$C22)</f>
        <v>AMS-RTD</v>
      </c>
      <c r="B22" t="s">
        <v>17</v>
      </c>
      <c r="C22" t="s">
        <v>18</v>
      </c>
      <c r="D22">
        <v>67</v>
      </c>
      <c r="E22">
        <f t="shared" ref="E22:E26" si="2">MAX(33,FLOOR($D22*1.3,1))</f>
        <v>87</v>
      </c>
    </row>
    <row r="23" spans="1:5" x14ac:dyDescent="0.3">
      <c r="A23" t="str">
        <f t="shared" si="1"/>
        <v>AMS-UTR</v>
      </c>
      <c r="B23" t="s">
        <v>17</v>
      </c>
      <c r="C23" t="s">
        <v>20</v>
      </c>
      <c r="D23">
        <v>38</v>
      </c>
      <c r="E23">
        <f t="shared" si="2"/>
        <v>49</v>
      </c>
    </row>
    <row r="24" spans="1:5" x14ac:dyDescent="0.3">
      <c r="A24" t="str">
        <f t="shared" si="1"/>
        <v>DHG-RTD</v>
      </c>
      <c r="B24" t="s">
        <v>19</v>
      </c>
      <c r="C24" t="s">
        <v>18</v>
      </c>
      <c r="D24">
        <v>23</v>
      </c>
      <c r="E24">
        <f t="shared" si="2"/>
        <v>33</v>
      </c>
    </row>
    <row r="25" spans="1:5" x14ac:dyDescent="0.3">
      <c r="A25" t="str">
        <f t="shared" si="1"/>
        <v>DHG-UTR</v>
      </c>
      <c r="B25" t="s">
        <v>19</v>
      </c>
      <c r="C25" t="s">
        <v>20</v>
      </c>
      <c r="D25">
        <v>63</v>
      </c>
      <c r="E25">
        <f t="shared" si="2"/>
        <v>81</v>
      </c>
    </row>
    <row r="26" spans="1:5" x14ac:dyDescent="0.3">
      <c r="A26" t="str">
        <f t="shared" si="1"/>
        <v>RTD-UTR</v>
      </c>
      <c r="B26" t="s">
        <v>18</v>
      </c>
      <c r="C26" t="s">
        <v>20</v>
      </c>
      <c r="D26">
        <v>56</v>
      </c>
      <c r="E26">
        <f t="shared" si="2"/>
        <v>72</v>
      </c>
    </row>
    <row r="28" spans="1:5" s="1" customFormat="1" x14ac:dyDescent="0.3">
      <c r="A28" s="2" t="s">
        <v>42</v>
      </c>
      <c r="B28" s="1" t="s">
        <v>45</v>
      </c>
      <c r="C28" s="1" t="s">
        <v>55</v>
      </c>
    </row>
    <row r="29" spans="1:5" s="1" customFormat="1" x14ac:dyDescent="0.3">
      <c r="A29" s="1" t="s">
        <v>44</v>
      </c>
      <c r="B29" s="1" t="s">
        <v>9</v>
      </c>
      <c r="C29" s="1" t="s">
        <v>7</v>
      </c>
    </row>
    <row r="30" spans="1:5" x14ac:dyDescent="0.3">
      <c r="A30" t="s">
        <v>46</v>
      </c>
      <c r="B30" t="s">
        <v>30</v>
      </c>
      <c r="C30" t="s">
        <v>17</v>
      </c>
    </row>
    <row r="31" spans="1:5" x14ac:dyDescent="0.3">
      <c r="A31" t="s">
        <v>47</v>
      </c>
      <c r="B31" t="s">
        <v>30</v>
      </c>
    </row>
    <row r="32" spans="1:5" x14ac:dyDescent="0.3">
      <c r="A32" t="s">
        <v>48</v>
      </c>
      <c r="B32" t="s">
        <v>32</v>
      </c>
      <c r="C32" t="s">
        <v>17</v>
      </c>
    </row>
    <row r="33" spans="1:15" x14ac:dyDescent="0.3">
      <c r="A33" t="s">
        <v>49</v>
      </c>
      <c r="B33" t="s">
        <v>33</v>
      </c>
      <c r="C33" t="s">
        <v>19</v>
      </c>
    </row>
    <row r="34" spans="1:15" x14ac:dyDescent="0.3">
      <c r="A34" t="s">
        <v>50</v>
      </c>
      <c r="B34" t="s">
        <v>30</v>
      </c>
      <c r="C34" t="s">
        <v>19</v>
      </c>
      <c r="E34" s="4"/>
    </row>
    <row r="35" spans="1:15" x14ac:dyDescent="0.3">
      <c r="A35" t="s">
        <v>51</v>
      </c>
      <c r="B35" t="s">
        <v>32</v>
      </c>
      <c r="C35" t="s">
        <v>19</v>
      </c>
    </row>
    <row r="36" spans="1:15" x14ac:dyDescent="0.3">
      <c r="A36" t="s">
        <v>52</v>
      </c>
      <c r="B36" t="s">
        <v>32</v>
      </c>
      <c r="C36" t="s">
        <v>18</v>
      </c>
    </row>
    <row r="37" spans="1:15" x14ac:dyDescent="0.3">
      <c r="A37" t="s">
        <v>53</v>
      </c>
      <c r="B37" t="s">
        <v>30</v>
      </c>
      <c r="C37" t="s">
        <v>20</v>
      </c>
    </row>
    <row r="38" spans="1:15" x14ac:dyDescent="0.3">
      <c r="A38" t="s">
        <v>54</v>
      </c>
      <c r="B38" t="s">
        <v>27</v>
      </c>
      <c r="C38" t="s">
        <v>18</v>
      </c>
    </row>
    <row r="40" spans="1:15" s="1" customFormat="1" x14ac:dyDescent="0.3">
      <c r="A40" s="2" t="s">
        <v>74</v>
      </c>
    </row>
    <row r="41" spans="1:15" s="1" customFormat="1" x14ac:dyDescent="0.3">
      <c r="A41" s="1" t="s">
        <v>68</v>
      </c>
    </row>
    <row r="42" spans="1:15" x14ac:dyDescent="0.3">
      <c r="A42" t="s">
        <v>77</v>
      </c>
    </row>
    <row r="45" spans="1:15" s="1" customFormat="1" x14ac:dyDescent="0.3">
      <c r="A45" s="2" t="s">
        <v>56</v>
      </c>
      <c r="B45" s="1" t="s">
        <v>59</v>
      </c>
      <c r="C45" s="1" t="s">
        <v>60</v>
      </c>
      <c r="D45" s="1" t="s">
        <v>61</v>
      </c>
      <c r="E45" s="1" t="s">
        <v>62</v>
      </c>
      <c r="F45" s="1" t="s">
        <v>81</v>
      </c>
      <c r="G45" s="1" t="s">
        <v>63</v>
      </c>
      <c r="H45" s="1" t="s">
        <v>64</v>
      </c>
      <c r="I45" s="1" t="s">
        <v>65</v>
      </c>
      <c r="J45" s="1" t="s">
        <v>82</v>
      </c>
      <c r="K45" s="1" t="s">
        <v>66</v>
      </c>
      <c r="L45" s="1" t="s">
        <v>70</v>
      </c>
      <c r="M45" s="1" t="s">
        <v>71</v>
      </c>
      <c r="N45" s="1" t="s">
        <v>72</v>
      </c>
      <c r="O45" s="1" t="s">
        <v>73</v>
      </c>
    </row>
    <row r="46" spans="1:15" s="1" customFormat="1" x14ac:dyDescent="0.3">
      <c r="A46" s="1" t="s">
        <v>58</v>
      </c>
      <c r="B46" s="1" t="s">
        <v>9</v>
      </c>
      <c r="C46" s="1" t="s">
        <v>67</v>
      </c>
      <c r="D46" s="1" t="s">
        <v>67</v>
      </c>
      <c r="E46" s="1" t="s">
        <v>7</v>
      </c>
      <c r="F46" s="1" t="s">
        <v>7</v>
      </c>
      <c r="G46" s="1" t="s">
        <v>44</v>
      </c>
      <c r="H46" s="1" t="s">
        <v>68</v>
      </c>
      <c r="I46" s="1" t="s">
        <v>68</v>
      </c>
      <c r="J46" s="1" t="s">
        <v>75</v>
      </c>
      <c r="K46" s="1" t="s">
        <v>69</v>
      </c>
      <c r="L46" s="1" t="s">
        <v>69</v>
      </c>
      <c r="M46" s="1" t="s">
        <v>44</v>
      </c>
      <c r="N46" s="1" t="s">
        <v>67</v>
      </c>
      <c r="O46" s="1" t="s">
        <v>7</v>
      </c>
    </row>
    <row r="47" spans="1:15" x14ac:dyDescent="0.3">
      <c r="A47" t="s">
        <v>57</v>
      </c>
      <c r="B47" t="s">
        <v>30</v>
      </c>
      <c r="C47" s="3">
        <v>41756</v>
      </c>
      <c r="D47" s="3">
        <v>41772</v>
      </c>
      <c r="E47" t="s">
        <v>18</v>
      </c>
      <c r="F47" t="s">
        <v>20</v>
      </c>
      <c r="G47" t="s">
        <v>53</v>
      </c>
      <c r="H47" t="s">
        <v>78</v>
      </c>
      <c r="I47" t="s">
        <v>77</v>
      </c>
      <c r="J47" t="s">
        <v>76</v>
      </c>
      <c r="K47" t="s">
        <v>79</v>
      </c>
      <c r="L47" t="s">
        <v>79</v>
      </c>
      <c r="M47" t="str">
        <f>$G47</f>
        <v>3-RTD-18</v>
      </c>
      <c r="N47" s="3">
        <v>41769</v>
      </c>
      <c r="O47" t="s">
        <v>17</v>
      </c>
    </row>
    <row r="48" spans="1:15" x14ac:dyDescent="0.3">
      <c r="A48" t="s">
        <v>80</v>
      </c>
      <c r="B48" t="s">
        <v>30</v>
      </c>
      <c r="C48" s="3" t="str">
        <f ca="1">TEXT((TODAY()-14),"DD-MM-JJJJ")</f>
        <v>21-10-2016</v>
      </c>
      <c r="D48" s="3" t="str">
        <f ca="1">TEXT((TODAY()-14),"DD-MM-JJJJ")</f>
        <v>21-10-2016</v>
      </c>
      <c r="E48" t="s">
        <v>17</v>
      </c>
      <c r="F48" t="s">
        <v>19</v>
      </c>
      <c r="G48" t="s">
        <v>47</v>
      </c>
      <c r="H48" t="s">
        <v>78</v>
      </c>
      <c r="I48" t="s">
        <v>77</v>
      </c>
      <c r="J48" t="s">
        <v>76</v>
      </c>
      <c r="K48" t="s">
        <v>79</v>
      </c>
      <c r="L48" t="s">
        <v>79</v>
      </c>
      <c r="N48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2016-11-04T11:40:37Z</dcterms:modified>
</cp:coreProperties>
</file>