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Ксения Верещагина\Документы\Мои документы\Германия, информация, методы_2014-15\Лена_пробы_методы\RNA\qPCA_Cyaneus\"/>
    </mc:Choice>
  </mc:AlternateContent>
  <bookViews>
    <workbookView xWindow="120" yWindow="180" windowWidth="20730" windowHeight="11700" tabRatio="613"/>
  </bookViews>
  <sheets>
    <sheet name="Tabelle1" sheetId="1" r:id="rId1"/>
    <sheet name="Tabelle2" sheetId="2" r:id="rId2"/>
    <sheet name="Tabelle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I87" i="1" l="1"/>
  <c r="HI89" i="1"/>
  <c r="HI91" i="1"/>
  <c r="HI93" i="1"/>
  <c r="HI95" i="1"/>
  <c r="HI97" i="1"/>
  <c r="HI85" i="1"/>
  <c r="HI73" i="1"/>
  <c r="HI75" i="1"/>
  <c r="HI77" i="1"/>
  <c r="HI79" i="1"/>
  <c r="HI81" i="1"/>
  <c r="HI83" i="1"/>
  <c r="HI71" i="1"/>
  <c r="HI59" i="1"/>
  <c r="HI61" i="1"/>
  <c r="HI63" i="1"/>
  <c r="HI65" i="1"/>
  <c r="HI67" i="1"/>
  <c r="HI69" i="1"/>
  <c r="HI57" i="1"/>
  <c r="HI45" i="1"/>
  <c r="HI47" i="1"/>
  <c r="HI49" i="1"/>
  <c r="HI51" i="1"/>
  <c r="HI53" i="1"/>
  <c r="HI55" i="1"/>
  <c r="HI43" i="1"/>
  <c r="HI33" i="1"/>
  <c r="HI35" i="1"/>
  <c r="HI37" i="1"/>
  <c r="HI39" i="1"/>
  <c r="HI41" i="1"/>
  <c r="HI31" i="1"/>
  <c r="HI19" i="1"/>
  <c r="HI21" i="1"/>
  <c r="HI23" i="1"/>
  <c r="HI25" i="1"/>
  <c r="HI27" i="1"/>
  <c r="HI29" i="1"/>
  <c r="HI17" i="1"/>
  <c r="HI5" i="1"/>
  <c r="HI7" i="1"/>
  <c r="HI9" i="1"/>
  <c r="HI11" i="1"/>
  <c r="HI13" i="1"/>
  <c r="HI15" i="1"/>
  <c r="HH85" i="1"/>
  <c r="HH71" i="1"/>
  <c r="HH57" i="1"/>
  <c r="HH43" i="1"/>
  <c r="HH31" i="1"/>
  <c r="HH17" i="1"/>
  <c r="HG85" i="1"/>
  <c r="HG71" i="1"/>
  <c r="HG57" i="1"/>
  <c r="HG43" i="1"/>
  <c r="HG31" i="1"/>
  <c r="HG17" i="1"/>
  <c r="HF85" i="1"/>
  <c r="HF71" i="1"/>
  <c r="HF57" i="1"/>
  <c r="HF43" i="1"/>
  <c r="HF31" i="1"/>
  <c r="HF17" i="1"/>
  <c r="HE5" i="1"/>
  <c r="HE7" i="1"/>
  <c r="HE9" i="1"/>
  <c r="HE11" i="1"/>
  <c r="HE13" i="1"/>
  <c r="HE15" i="1"/>
  <c r="HE17" i="1"/>
  <c r="HE19" i="1"/>
  <c r="HE21" i="1"/>
  <c r="HE23" i="1"/>
  <c r="HE25" i="1"/>
  <c r="HE27" i="1"/>
  <c r="HE29" i="1"/>
  <c r="HE31" i="1"/>
  <c r="HE33" i="1"/>
  <c r="HE35" i="1"/>
  <c r="HE37" i="1"/>
  <c r="HE39" i="1"/>
  <c r="HE41" i="1"/>
  <c r="HE43" i="1"/>
  <c r="HE45" i="1"/>
  <c r="HE47" i="1"/>
  <c r="HE49" i="1"/>
  <c r="HE51" i="1"/>
  <c r="HE53" i="1"/>
  <c r="HE55" i="1"/>
  <c r="HE57" i="1"/>
  <c r="HE59" i="1"/>
  <c r="HE61" i="1"/>
  <c r="HE63" i="1"/>
  <c r="HE65" i="1"/>
  <c r="HE67" i="1"/>
  <c r="HE69" i="1"/>
  <c r="HE71" i="1"/>
  <c r="HE73" i="1"/>
  <c r="HE75" i="1"/>
  <c r="HE77" i="1"/>
  <c r="HE79" i="1"/>
  <c r="HE81" i="1"/>
  <c r="HE83" i="1"/>
  <c r="HE85" i="1"/>
  <c r="HE87" i="1"/>
  <c r="HE89" i="1"/>
  <c r="HE91" i="1"/>
  <c r="HE93" i="1"/>
  <c r="HE95" i="1"/>
  <c r="HE97" i="1"/>
  <c r="HD87" i="1"/>
  <c r="HD89" i="1"/>
  <c r="HD91" i="1"/>
  <c r="HD93" i="1"/>
  <c r="HD95" i="1"/>
  <c r="HD97" i="1"/>
  <c r="HD85" i="1"/>
  <c r="HD73" i="1"/>
  <c r="HD75" i="1"/>
  <c r="HD77" i="1"/>
  <c r="HD79" i="1"/>
  <c r="HD81" i="1"/>
  <c r="HD83" i="1"/>
  <c r="HD71" i="1"/>
  <c r="HD59" i="1"/>
  <c r="HD61" i="1"/>
  <c r="HD63" i="1"/>
  <c r="HD65" i="1"/>
  <c r="HD67" i="1"/>
  <c r="HD69" i="1"/>
  <c r="HD57" i="1"/>
  <c r="HD45" i="1"/>
  <c r="HD47" i="1"/>
  <c r="HD49" i="1"/>
  <c r="HD51" i="1"/>
  <c r="HD53" i="1"/>
  <c r="HD55" i="1"/>
  <c r="HD43" i="1"/>
  <c r="HD33" i="1"/>
  <c r="HD35" i="1"/>
  <c r="HD37" i="1"/>
  <c r="HD39" i="1"/>
  <c r="HD41" i="1"/>
  <c r="GX31" i="1"/>
  <c r="X31" i="1"/>
  <c r="L31" i="1"/>
  <c r="HA31" i="1"/>
  <c r="GX33" i="1"/>
  <c r="X33" i="1"/>
  <c r="L33" i="1"/>
  <c r="HA33" i="1"/>
  <c r="GX35" i="1"/>
  <c r="X35" i="1"/>
  <c r="L35" i="1"/>
  <c r="HA35" i="1"/>
  <c r="GX37" i="1"/>
  <c r="X37" i="1"/>
  <c r="L37" i="1"/>
  <c r="HA37" i="1"/>
  <c r="GX39" i="1"/>
  <c r="X39" i="1"/>
  <c r="L39" i="1"/>
  <c r="HA39" i="1"/>
  <c r="GX41" i="1"/>
  <c r="X41" i="1"/>
  <c r="L41" i="1"/>
  <c r="HA41" i="1"/>
  <c r="HB31" i="1"/>
  <c r="HC31" i="1"/>
  <c r="HD31" i="1"/>
  <c r="GX19" i="1"/>
  <c r="X19" i="1"/>
  <c r="L19" i="1"/>
  <c r="HA19" i="1"/>
  <c r="GX17" i="1"/>
  <c r="X17" i="1"/>
  <c r="L17" i="1"/>
  <c r="HA17" i="1"/>
  <c r="GX21" i="1"/>
  <c r="X21" i="1"/>
  <c r="L21" i="1"/>
  <c r="HA21" i="1"/>
  <c r="GX23" i="1"/>
  <c r="X23" i="1"/>
  <c r="L23" i="1"/>
  <c r="HA23" i="1"/>
  <c r="GX25" i="1"/>
  <c r="X25" i="1"/>
  <c r="L25" i="1"/>
  <c r="HA25" i="1"/>
  <c r="GX27" i="1"/>
  <c r="X27" i="1"/>
  <c r="L27" i="1"/>
  <c r="HA27" i="1"/>
  <c r="GX29" i="1"/>
  <c r="X29" i="1"/>
  <c r="L29" i="1"/>
  <c r="HA29" i="1"/>
  <c r="HB17" i="1"/>
  <c r="HC17" i="1"/>
  <c r="HD19" i="1"/>
  <c r="HD21" i="1"/>
  <c r="HD23" i="1"/>
  <c r="HD25" i="1"/>
  <c r="HD27" i="1"/>
  <c r="HD29" i="1"/>
  <c r="HD17" i="1"/>
  <c r="GX5" i="1"/>
  <c r="X5" i="1"/>
  <c r="L5" i="1"/>
  <c r="HA5" i="1"/>
  <c r="GX3" i="1"/>
  <c r="X3" i="1"/>
  <c r="L3" i="1"/>
  <c r="HA3" i="1"/>
  <c r="GX7" i="1"/>
  <c r="X7" i="1"/>
  <c r="L7" i="1"/>
  <c r="HA7" i="1"/>
  <c r="GX9" i="1"/>
  <c r="X9" i="1"/>
  <c r="L9" i="1"/>
  <c r="HA9" i="1"/>
  <c r="GX11" i="1"/>
  <c r="X11" i="1"/>
  <c r="L11" i="1"/>
  <c r="HA11" i="1"/>
  <c r="GX13" i="1"/>
  <c r="X13" i="1"/>
  <c r="L13" i="1"/>
  <c r="HA13" i="1"/>
  <c r="GX15" i="1"/>
  <c r="X15" i="1"/>
  <c r="L15" i="1"/>
  <c r="HA15" i="1"/>
  <c r="HB3" i="1"/>
  <c r="HC3" i="1"/>
  <c r="HD5" i="1"/>
  <c r="HD7" i="1"/>
  <c r="HD9" i="1"/>
  <c r="HD11" i="1"/>
  <c r="HD13" i="1"/>
  <c r="HD15" i="1"/>
  <c r="GX85" i="1"/>
  <c r="X85" i="1"/>
  <c r="L85" i="1"/>
  <c r="HA85" i="1"/>
  <c r="GX87" i="1"/>
  <c r="X87" i="1"/>
  <c r="L87" i="1"/>
  <c r="HA87" i="1"/>
  <c r="GX89" i="1"/>
  <c r="X89" i="1"/>
  <c r="L89" i="1"/>
  <c r="HA89" i="1"/>
  <c r="GX91" i="1"/>
  <c r="X91" i="1"/>
  <c r="L91" i="1"/>
  <c r="HA91" i="1"/>
  <c r="GX93" i="1"/>
  <c r="X93" i="1"/>
  <c r="L93" i="1"/>
  <c r="HA93" i="1"/>
  <c r="GX95" i="1"/>
  <c r="X95" i="1"/>
  <c r="L95" i="1"/>
  <c r="HA95" i="1"/>
  <c r="GX97" i="1"/>
  <c r="X97" i="1"/>
  <c r="L97" i="1"/>
  <c r="HA97" i="1"/>
  <c r="HC85" i="1"/>
  <c r="GX71" i="1"/>
  <c r="X71" i="1"/>
  <c r="L71" i="1"/>
  <c r="HA71" i="1"/>
  <c r="GX73" i="1"/>
  <c r="X73" i="1"/>
  <c r="L73" i="1"/>
  <c r="HA73" i="1"/>
  <c r="GX75" i="1"/>
  <c r="X75" i="1"/>
  <c r="L75" i="1"/>
  <c r="HA75" i="1"/>
  <c r="GX77" i="1"/>
  <c r="X77" i="1"/>
  <c r="L77" i="1"/>
  <c r="HA77" i="1"/>
  <c r="GX79" i="1"/>
  <c r="X79" i="1"/>
  <c r="L79" i="1"/>
  <c r="HA79" i="1"/>
  <c r="GX81" i="1"/>
  <c r="X81" i="1"/>
  <c r="L81" i="1"/>
  <c r="HA81" i="1"/>
  <c r="GX83" i="1"/>
  <c r="X83" i="1"/>
  <c r="L83" i="1"/>
  <c r="HA83" i="1"/>
  <c r="HC71" i="1"/>
  <c r="GX57" i="1"/>
  <c r="X57" i="1"/>
  <c r="L57" i="1"/>
  <c r="HA57" i="1"/>
  <c r="GX59" i="1"/>
  <c r="X59" i="1"/>
  <c r="L59" i="1"/>
  <c r="HA59" i="1"/>
  <c r="GX61" i="1"/>
  <c r="X61" i="1"/>
  <c r="L61" i="1"/>
  <c r="HA61" i="1"/>
  <c r="GX63" i="1"/>
  <c r="X63" i="1"/>
  <c r="L63" i="1"/>
  <c r="HA63" i="1"/>
  <c r="GX65" i="1"/>
  <c r="X65" i="1"/>
  <c r="L65" i="1"/>
  <c r="HA65" i="1"/>
  <c r="GX67" i="1"/>
  <c r="X67" i="1"/>
  <c r="L67" i="1"/>
  <c r="HA67" i="1"/>
  <c r="GX69" i="1"/>
  <c r="X69" i="1"/>
  <c r="L69" i="1"/>
  <c r="HA69" i="1"/>
  <c r="HC57" i="1"/>
  <c r="GX43" i="1"/>
  <c r="X43" i="1"/>
  <c r="L43" i="1"/>
  <c r="HA43" i="1"/>
  <c r="GX45" i="1"/>
  <c r="X45" i="1"/>
  <c r="L45" i="1"/>
  <c r="HA45" i="1"/>
  <c r="GX47" i="1"/>
  <c r="X47" i="1"/>
  <c r="L47" i="1"/>
  <c r="HA47" i="1"/>
  <c r="GX49" i="1"/>
  <c r="X49" i="1"/>
  <c r="L49" i="1"/>
  <c r="HA49" i="1"/>
  <c r="GX51" i="1"/>
  <c r="X51" i="1"/>
  <c r="L51" i="1"/>
  <c r="HA51" i="1"/>
  <c r="GX53" i="1"/>
  <c r="X53" i="1"/>
  <c r="L53" i="1"/>
  <c r="HA53" i="1"/>
  <c r="GX55" i="1"/>
  <c r="X55" i="1"/>
  <c r="L55" i="1"/>
  <c r="HA55" i="1"/>
  <c r="HC43" i="1"/>
  <c r="HB85" i="1"/>
  <c r="HB71" i="1"/>
  <c r="HB57" i="1"/>
  <c r="HB43" i="1"/>
  <c r="GY5" i="1"/>
  <c r="GZ5" i="1"/>
  <c r="GY7" i="1"/>
  <c r="GZ7" i="1"/>
  <c r="GY9" i="1"/>
  <c r="GZ9" i="1"/>
  <c r="GY11" i="1"/>
  <c r="GZ11" i="1"/>
  <c r="GY13" i="1"/>
  <c r="GZ13" i="1"/>
  <c r="GY15" i="1"/>
  <c r="GZ15" i="1"/>
  <c r="GY17" i="1"/>
  <c r="GZ17" i="1"/>
  <c r="GY19" i="1"/>
  <c r="GZ19" i="1"/>
  <c r="GY21" i="1"/>
  <c r="GZ21" i="1"/>
  <c r="GY23" i="1"/>
  <c r="GZ23" i="1"/>
  <c r="GY25" i="1"/>
  <c r="GZ25" i="1"/>
  <c r="GY27" i="1"/>
  <c r="GZ27" i="1"/>
  <c r="GY29" i="1"/>
  <c r="GZ29" i="1"/>
  <c r="GY31" i="1"/>
  <c r="GZ31" i="1"/>
  <c r="GY33" i="1"/>
  <c r="GZ33" i="1"/>
  <c r="GY35" i="1"/>
  <c r="GZ35" i="1"/>
  <c r="GY37" i="1"/>
  <c r="GZ37" i="1"/>
  <c r="GY39" i="1"/>
  <c r="GZ39" i="1"/>
  <c r="GY41" i="1"/>
  <c r="GZ41" i="1"/>
  <c r="GY43" i="1"/>
  <c r="GZ43" i="1"/>
  <c r="GY45" i="1"/>
  <c r="GZ45" i="1"/>
  <c r="GY47" i="1"/>
  <c r="GZ47" i="1"/>
  <c r="GY49" i="1"/>
  <c r="GZ49" i="1"/>
  <c r="GY51" i="1"/>
  <c r="GZ51" i="1"/>
  <c r="GY53" i="1"/>
  <c r="GZ53" i="1"/>
  <c r="GY55" i="1"/>
  <c r="GZ55" i="1"/>
  <c r="GY57" i="1"/>
  <c r="GZ57" i="1"/>
  <c r="GY59" i="1"/>
  <c r="GZ59" i="1"/>
  <c r="GY61" i="1"/>
  <c r="GZ61" i="1"/>
  <c r="GY63" i="1"/>
  <c r="GZ63" i="1"/>
  <c r="GY65" i="1"/>
  <c r="GZ65" i="1"/>
  <c r="GY67" i="1"/>
  <c r="GZ67" i="1"/>
  <c r="GY69" i="1"/>
  <c r="GZ69" i="1"/>
  <c r="GY71" i="1"/>
  <c r="GZ71" i="1"/>
  <c r="GY73" i="1"/>
  <c r="GZ73" i="1"/>
  <c r="GY75" i="1"/>
  <c r="GZ75" i="1"/>
  <c r="GY77" i="1"/>
  <c r="GZ77" i="1"/>
  <c r="GY79" i="1"/>
  <c r="GZ79" i="1"/>
  <c r="GY81" i="1"/>
  <c r="GZ81" i="1"/>
  <c r="GY83" i="1"/>
  <c r="GZ83" i="1"/>
  <c r="GY85" i="1"/>
  <c r="GZ85" i="1"/>
  <c r="GY87" i="1"/>
  <c r="GZ87" i="1"/>
  <c r="GY89" i="1"/>
  <c r="GZ89" i="1"/>
  <c r="GY91" i="1"/>
  <c r="GZ91" i="1"/>
  <c r="GY93" i="1"/>
  <c r="GZ93" i="1"/>
  <c r="GY95" i="1"/>
  <c r="GZ95" i="1"/>
  <c r="GY97" i="1"/>
  <c r="GZ97" i="1"/>
  <c r="HE3" i="1"/>
  <c r="HF3" i="1"/>
  <c r="HG3" i="1"/>
  <c r="HI3" i="1"/>
  <c r="HH3" i="1"/>
  <c r="HD3" i="1"/>
  <c r="GZ3" i="1"/>
  <c r="GY3" i="1"/>
  <c r="GJ3" i="1"/>
  <c r="GM3" i="1"/>
  <c r="GJ5" i="1"/>
  <c r="GM5" i="1"/>
  <c r="GJ7" i="1"/>
  <c r="GM7" i="1"/>
  <c r="GJ9" i="1"/>
  <c r="GM9" i="1"/>
  <c r="GJ11" i="1"/>
  <c r="GM11" i="1"/>
  <c r="GJ13" i="1"/>
  <c r="GM13" i="1"/>
  <c r="GJ15" i="1"/>
  <c r="GM15" i="1"/>
  <c r="GN3" i="1"/>
  <c r="GJ87" i="1"/>
  <c r="GM87" i="1"/>
  <c r="GQ87" i="1"/>
  <c r="GJ85" i="1"/>
  <c r="GM85" i="1"/>
  <c r="GQ85" i="1"/>
  <c r="GJ89" i="1"/>
  <c r="GM89" i="1"/>
  <c r="GQ89" i="1"/>
  <c r="GJ91" i="1"/>
  <c r="GM91" i="1"/>
  <c r="GQ91" i="1"/>
  <c r="GJ93" i="1"/>
  <c r="GM93" i="1"/>
  <c r="GQ93" i="1"/>
  <c r="GJ95" i="1"/>
  <c r="GM95" i="1"/>
  <c r="GQ95" i="1"/>
  <c r="GJ97" i="1"/>
  <c r="GM97" i="1"/>
  <c r="GQ97" i="1"/>
  <c r="GR85" i="1"/>
  <c r="GS85" i="1"/>
  <c r="GU87" i="1"/>
  <c r="GU89" i="1"/>
  <c r="GU91" i="1"/>
  <c r="GU93" i="1"/>
  <c r="GU95" i="1"/>
  <c r="GU97" i="1"/>
  <c r="GU85" i="1"/>
  <c r="GJ73" i="1"/>
  <c r="GM73" i="1"/>
  <c r="GQ73" i="1"/>
  <c r="GJ71" i="1"/>
  <c r="GM71" i="1"/>
  <c r="GQ71" i="1"/>
  <c r="GJ75" i="1"/>
  <c r="GM75" i="1"/>
  <c r="GQ75" i="1"/>
  <c r="GJ77" i="1"/>
  <c r="GM77" i="1"/>
  <c r="GQ77" i="1"/>
  <c r="GJ79" i="1"/>
  <c r="GM79" i="1"/>
  <c r="GQ79" i="1"/>
  <c r="GJ81" i="1"/>
  <c r="GM81" i="1"/>
  <c r="GQ81" i="1"/>
  <c r="GJ83" i="1"/>
  <c r="GM83" i="1"/>
  <c r="GQ83" i="1"/>
  <c r="GR71" i="1"/>
  <c r="GS71" i="1"/>
  <c r="GU73" i="1"/>
  <c r="GU75" i="1"/>
  <c r="GU77" i="1"/>
  <c r="GU79" i="1"/>
  <c r="GU81" i="1"/>
  <c r="GU83" i="1"/>
  <c r="GU71" i="1"/>
  <c r="GJ59" i="1"/>
  <c r="GM59" i="1"/>
  <c r="GQ59" i="1"/>
  <c r="GJ57" i="1"/>
  <c r="GM57" i="1"/>
  <c r="GQ57" i="1"/>
  <c r="GJ61" i="1"/>
  <c r="GM61" i="1"/>
  <c r="GQ61" i="1"/>
  <c r="GJ63" i="1"/>
  <c r="GM63" i="1"/>
  <c r="GQ63" i="1"/>
  <c r="GJ65" i="1"/>
  <c r="GM65" i="1"/>
  <c r="GQ65" i="1"/>
  <c r="GJ67" i="1"/>
  <c r="GM67" i="1"/>
  <c r="GQ67" i="1"/>
  <c r="GJ69" i="1"/>
  <c r="GM69" i="1"/>
  <c r="GQ69" i="1"/>
  <c r="GR57" i="1"/>
  <c r="GS57" i="1"/>
  <c r="GU59" i="1"/>
  <c r="GU61" i="1"/>
  <c r="GU63" i="1"/>
  <c r="GU65" i="1"/>
  <c r="GU67" i="1"/>
  <c r="GU69" i="1"/>
  <c r="GU57" i="1"/>
  <c r="GJ45" i="1"/>
  <c r="GM45" i="1"/>
  <c r="GQ45" i="1"/>
  <c r="GJ43" i="1"/>
  <c r="GM43" i="1"/>
  <c r="GQ43" i="1"/>
  <c r="GJ47" i="1"/>
  <c r="GM47" i="1"/>
  <c r="GQ47" i="1"/>
  <c r="GJ49" i="1"/>
  <c r="GM49" i="1"/>
  <c r="GQ49" i="1"/>
  <c r="GJ51" i="1"/>
  <c r="GM51" i="1"/>
  <c r="GQ51" i="1"/>
  <c r="GJ53" i="1"/>
  <c r="GM53" i="1"/>
  <c r="GQ53" i="1"/>
  <c r="GJ55" i="1"/>
  <c r="GM55" i="1"/>
  <c r="GQ55" i="1"/>
  <c r="GR43" i="1"/>
  <c r="GS43" i="1"/>
  <c r="GU45" i="1"/>
  <c r="GU47" i="1"/>
  <c r="GU49" i="1"/>
  <c r="GU51" i="1"/>
  <c r="GU53" i="1"/>
  <c r="GU55" i="1"/>
  <c r="GU43" i="1"/>
  <c r="GJ33" i="1"/>
  <c r="GM33" i="1"/>
  <c r="GQ33" i="1"/>
  <c r="GJ31" i="1"/>
  <c r="GM31" i="1"/>
  <c r="GQ31" i="1"/>
  <c r="GJ35" i="1"/>
  <c r="GM35" i="1"/>
  <c r="GQ35" i="1"/>
  <c r="GJ37" i="1"/>
  <c r="GM37" i="1"/>
  <c r="GQ37" i="1"/>
  <c r="GJ39" i="1"/>
  <c r="GM39" i="1"/>
  <c r="GQ39" i="1"/>
  <c r="GJ41" i="1"/>
  <c r="GM41" i="1"/>
  <c r="GQ41" i="1"/>
  <c r="GR31" i="1"/>
  <c r="GS31" i="1"/>
  <c r="GU33" i="1"/>
  <c r="GU35" i="1"/>
  <c r="GU37" i="1"/>
  <c r="GU39" i="1"/>
  <c r="GU41" i="1"/>
  <c r="GU31" i="1"/>
  <c r="GJ19" i="1"/>
  <c r="GM19" i="1"/>
  <c r="GQ19" i="1"/>
  <c r="GJ17" i="1"/>
  <c r="GM17" i="1"/>
  <c r="GQ17" i="1"/>
  <c r="GJ21" i="1"/>
  <c r="GM21" i="1"/>
  <c r="GQ21" i="1"/>
  <c r="GJ23" i="1"/>
  <c r="GM23" i="1"/>
  <c r="GQ23" i="1"/>
  <c r="GJ25" i="1"/>
  <c r="GM25" i="1"/>
  <c r="GQ25" i="1"/>
  <c r="GJ27" i="1"/>
  <c r="GM27" i="1"/>
  <c r="GQ27" i="1"/>
  <c r="GJ29" i="1"/>
  <c r="GM29" i="1"/>
  <c r="GQ29" i="1"/>
  <c r="GR17" i="1"/>
  <c r="GS17" i="1"/>
  <c r="GU19" i="1"/>
  <c r="GU21" i="1"/>
  <c r="GU23" i="1"/>
  <c r="GU25" i="1"/>
  <c r="GU27" i="1"/>
  <c r="GU29" i="1"/>
  <c r="GU17" i="1"/>
  <c r="GQ5" i="1"/>
  <c r="GQ3" i="1"/>
  <c r="GQ7" i="1"/>
  <c r="GQ9" i="1"/>
  <c r="GQ11" i="1"/>
  <c r="GQ13" i="1"/>
  <c r="GQ15" i="1"/>
  <c r="GR3" i="1"/>
  <c r="GS3" i="1"/>
  <c r="GU5" i="1"/>
  <c r="GU7" i="1"/>
  <c r="GU9" i="1"/>
  <c r="GU11" i="1"/>
  <c r="GU13" i="1"/>
  <c r="GU15" i="1"/>
  <c r="GT85" i="1"/>
  <c r="GT71" i="1"/>
  <c r="GT57" i="1"/>
  <c r="GT43" i="1"/>
  <c r="GT31" i="1"/>
  <c r="GT17" i="1"/>
  <c r="GN85" i="1"/>
  <c r="GO85" i="1"/>
  <c r="GP87" i="1"/>
  <c r="GP89" i="1"/>
  <c r="GP91" i="1"/>
  <c r="GP93" i="1"/>
  <c r="GP95" i="1"/>
  <c r="GP97" i="1"/>
  <c r="GP85" i="1"/>
  <c r="GN71" i="1"/>
  <c r="GO71" i="1"/>
  <c r="GP73" i="1"/>
  <c r="GP75" i="1"/>
  <c r="GP77" i="1"/>
  <c r="GP79" i="1"/>
  <c r="GP81" i="1"/>
  <c r="GP83" i="1"/>
  <c r="GP71" i="1"/>
  <c r="GN57" i="1"/>
  <c r="GO57" i="1"/>
  <c r="GP59" i="1"/>
  <c r="GP61" i="1"/>
  <c r="GP63" i="1"/>
  <c r="GP65" i="1"/>
  <c r="GP67" i="1"/>
  <c r="GP69" i="1"/>
  <c r="GP57" i="1"/>
  <c r="GN43" i="1"/>
  <c r="GO43" i="1"/>
  <c r="GP45" i="1"/>
  <c r="GP47" i="1"/>
  <c r="GP49" i="1"/>
  <c r="GP51" i="1"/>
  <c r="GP53" i="1"/>
  <c r="GP55" i="1"/>
  <c r="GP43" i="1"/>
  <c r="GN31" i="1"/>
  <c r="GO31" i="1"/>
  <c r="GP33" i="1"/>
  <c r="GP35" i="1"/>
  <c r="GP37" i="1"/>
  <c r="GP39" i="1"/>
  <c r="GP41" i="1"/>
  <c r="GP31" i="1"/>
  <c r="GN17" i="1"/>
  <c r="GO17" i="1"/>
  <c r="GP19" i="1"/>
  <c r="GP21" i="1"/>
  <c r="GP23" i="1"/>
  <c r="GP25" i="1"/>
  <c r="GP27" i="1"/>
  <c r="GP29" i="1"/>
  <c r="GP17" i="1"/>
  <c r="GO3" i="1"/>
  <c r="GP5" i="1"/>
  <c r="GP7" i="1"/>
  <c r="GP9" i="1"/>
  <c r="GP11" i="1"/>
  <c r="GP13" i="1"/>
  <c r="GP15" i="1"/>
  <c r="GL5" i="1"/>
  <c r="GL7" i="1"/>
  <c r="GL9" i="1"/>
  <c r="GL11" i="1"/>
  <c r="GL13" i="1"/>
  <c r="GL15" i="1"/>
  <c r="GL17" i="1"/>
  <c r="GL19" i="1"/>
  <c r="GL21" i="1"/>
  <c r="GL23" i="1"/>
  <c r="GL25" i="1"/>
  <c r="GL27" i="1"/>
  <c r="GL29" i="1"/>
  <c r="GL31" i="1"/>
  <c r="GL33" i="1"/>
  <c r="GL35" i="1"/>
  <c r="GL37" i="1"/>
  <c r="GL39" i="1"/>
  <c r="GL41" i="1"/>
  <c r="GL43" i="1"/>
  <c r="GL45" i="1"/>
  <c r="GL47" i="1"/>
  <c r="GL49" i="1"/>
  <c r="GL51" i="1"/>
  <c r="GL53" i="1"/>
  <c r="GL55" i="1"/>
  <c r="GL57" i="1"/>
  <c r="GL59" i="1"/>
  <c r="GL61" i="1"/>
  <c r="GL63" i="1"/>
  <c r="GL65" i="1"/>
  <c r="GL67" i="1"/>
  <c r="GL69" i="1"/>
  <c r="GL71" i="1"/>
  <c r="GL73" i="1"/>
  <c r="GL75" i="1"/>
  <c r="GL77" i="1"/>
  <c r="GL79" i="1"/>
  <c r="GL81" i="1"/>
  <c r="GL83" i="1"/>
  <c r="GL85" i="1"/>
  <c r="GL87" i="1"/>
  <c r="GL89" i="1"/>
  <c r="GL91" i="1"/>
  <c r="GL93" i="1"/>
  <c r="GL95" i="1"/>
  <c r="GL97" i="1"/>
  <c r="GK5" i="1"/>
  <c r="GK7" i="1"/>
  <c r="GK9" i="1"/>
  <c r="GK11" i="1"/>
  <c r="GK13" i="1"/>
  <c r="GK15" i="1"/>
  <c r="GK17" i="1"/>
  <c r="GK19" i="1"/>
  <c r="GK21" i="1"/>
  <c r="GK23" i="1"/>
  <c r="GK25" i="1"/>
  <c r="GK27" i="1"/>
  <c r="GK29" i="1"/>
  <c r="GK31" i="1"/>
  <c r="GK33" i="1"/>
  <c r="GK35" i="1"/>
  <c r="GK37" i="1"/>
  <c r="GK39" i="1"/>
  <c r="GK41" i="1"/>
  <c r="GK43" i="1"/>
  <c r="GK45" i="1"/>
  <c r="GK47" i="1"/>
  <c r="GK49" i="1"/>
  <c r="GK51" i="1"/>
  <c r="GK53" i="1"/>
  <c r="GK55" i="1"/>
  <c r="GK57" i="1"/>
  <c r="GK59" i="1"/>
  <c r="GK61" i="1"/>
  <c r="GK63" i="1"/>
  <c r="GK65" i="1"/>
  <c r="GK67" i="1"/>
  <c r="GK69" i="1"/>
  <c r="GK71" i="1"/>
  <c r="GK73" i="1"/>
  <c r="GK75" i="1"/>
  <c r="GK77" i="1"/>
  <c r="GK79" i="1"/>
  <c r="GK81" i="1"/>
  <c r="GK83" i="1"/>
  <c r="GK85" i="1"/>
  <c r="GK87" i="1"/>
  <c r="GK89" i="1"/>
  <c r="GK91" i="1"/>
  <c r="GK93" i="1"/>
  <c r="GK95" i="1"/>
  <c r="GK97" i="1"/>
  <c r="GU3" i="1"/>
  <c r="GT3" i="1"/>
  <c r="GP3" i="1"/>
  <c r="GL3" i="1"/>
  <c r="GK3" i="1"/>
  <c r="FV3" i="1"/>
  <c r="FY3" i="1"/>
  <c r="FV5" i="1"/>
  <c r="FY5" i="1"/>
  <c r="FV7" i="1"/>
  <c r="FY7" i="1"/>
  <c r="FV9" i="1"/>
  <c r="FY9" i="1"/>
  <c r="FV11" i="1"/>
  <c r="FY11" i="1"/>
  <c r="FV13" i="1"/>
  <c r="FY13" i="1"/>
  <c r="FV15" i="1"/>
  <c r="FY15" i="1"/>
  <c r="FZ3" i="1"/>
  <c r="FV87" i="1"/>
  <c r="FY87" i="1"/>
  <c r="GC87" i="1"/>
  <c r="FV85" i="1"/>
  <c r="FY85" i="1"/>
  <c r="GC85" i="1"/>
  <c r="FV89" i="1"/>
  <c r="FY89" i="1"/>
  <c r="GC89" i="1"/>
  <c r="FV91" i="1"/>
  <c r="FY91" i="1"/>
  <c r="GC91" i="1"/>
  <c r="FV93" i="1"/>
  <c r="FY93" i="1"/>
  <c r="GC93" i="1"/>
  <c r="FV95" i="1"/>
  <c r="FY95" i="1"/>
  <c r="GC95" i="1"/>
  <c r="FV97" i="1"/>
  <c r="FY97" i="1"/>
  <c r="GC97" i="1"/>
  <c r="GD85" i="1"/>
  <c r="GE85" i="1"/>
  <c r="GG87" i="1"/>
  <c r="GG89" i="1"/>
  <c r="GG91" i="1"/>
  <c r="GG93" i="1"/>
  <c r="GG95" i="1"/>
  <c r="GG97" i="1"/>
  <c r="GG85" i="1"/>
  <c r="FV73" i="1"/>
  <c r="FY73" i="1"/>
  <c r="GC73" i="1"/>
  <c r="FV71" i="1"/>
  <c r="FY71" i="1"/>
  <c r="GC71" i="1"/>
  <c r="FV75" i="1"/>
  <c r="FY75" i="1"/>
  <c r="GC75" i="1"/>
  <c r="FV77" i="1"/>
  <c r="FY77" i="1"/>
  <c r="GC77" i="1"/>
  <c r="FV79" i="1"/>
  <c r="FY79" i="1"/>
  <c r="GC79" i="1"/>
  <c r="FV81" i="1"/>
  <c r="FY81" i="1"/>
  <c r="GC81" i="1"/>
  <c r="FV83" i="1"/>
  <c r="FY83" i="1"/>
  <c r="GC83" i="1"/>
  <c r="GD71" i="1"/>
  <c r="GE71" i="1"/>
  <c r="GG73" i="1"/>
  <c r="GG75" i="1"/>
  <c r="GG77" i="1"/>
  <c r="GG79" i="1"/>
  <c r="GG81" i="1"/>
  <c r="GG83" i="1"/>
  <c r="GG71" i="1"/>
  <c r="FV59" i="1"/>
  <c r="FY59" i="1"/>
  <c r="GC59" i="1"/>
  <c r="FV57" i="1"/>
  <c r="FY57" i="1"/>
  <c r="GC57" i="1"/>
  <c r="FV61" i="1"/>
  <c r="FY61" i="1"/>
  <c r="GC61" i="1"/>
  <c r="FV63" i="1"/>
  <c r="FY63" i="1"/>
  <c r="GC63" i="1"/>
  <c r="FV65" i="1"/>
  <c r="FY65" i="1"/>
  <c r="GC65" i="1"/>
  <c r="FV67" i="1"/>
  <c r="FY67" i="1"/>
  <c r="GC67" i="1"/>
  <c r="FV69" i="1"/>
  <c r="FY69" i="1"/>
  <c r="GC69" i="1"/>
  <c r="GD57" i="1"/>
  <c r="GE57" i="1"/>
  <c r="GG59" i="1"/>
  <c r="GG61" i="1"/>
  <c r="GG63" i="1"/>
  <c r="GG65" i="1"/>
  <c r="GG67" i="1"/>
  <c r="GG69" i="1"/>
  <c r="GG57" i="1"/>
  <c r="FV45" i="1"/>
  <c r="FY45" i="1"/>
  <c r="GC45" i="1"/>
  <c r="FV43" i="1"/>
  <c r="FY43" i="1"/>
  <c r="GC43" i="1"/>
  <c r="FV47" i="1"/>
  <c r="FY47" i="1"/>
  <c r="GC47" i="1"/>
  <c r="FV49" i="1"/>
  <c r="FY49" i="1"/>
  <c r="GC49" i="1"/>
  <c r="FV51" i="1"/>
  <c r="FY51" i="1"/>
  <c r="GC51" i="1"/>
  <c r="FV53" i="1"/>
  <c r="FY53" i="1"/>
  <c r="GC53" i="1"/>
  <c r="FV55" i="1"/>
  <c r="FY55" i="1"/>
  <c r="GC55" i="1"/>
  <c r="GD43" i="1"/>
  <c r="GE43" i="1"/>
  <c r="GG45" i="1"/>
  <c r="GG47" i="1"/>
  <c r="GG49" i="1"/>
  <c r="GG51" i="1"/>
  <c r="GG53" i="1"/>
  <c r="GG55" i="1"/>
  <c r="GG43" i="1"/>
  <c r="FV33" i="1"/>
  <c r="FY33" i="1"/>
  <c r="GC33" i="1"/>
  <c r="FV31" i="1"/>
  <c r="FY31" i="1"/>
  <c r="GC31" i="1"/>
  <c r="FV35" i="1"/>
  <c r="FY35" i="1"/>
  <c r="GC35" i="1"/>
  <c r="FV37" i="1"/>
  <c r="FY37" i="1"/>
  <c r="GC37" i="1"/>
  <c r="FV39" i="1"/>
  <c r="FY39" i="1"/>
  <c r="GC39" i="1"/>
  <c r="FV41" i="1"/>
  <c r="FY41" i="1"/>
  <c r="GC41" i="1"/>
  <c r="GD31" i="1"/>
  <c r="GE31" i="1"/>
  <c r="GG33" i="1"/>
  <c r="GG35" i="1"/>
  <c r="GG37" i="1"/>
  <c r="GG39" i="1"/>
  <c r="GG41" i="1"/>
  <c r="GG31" i="1"/>
  <c r="FV19" i="1"/>
  <c r="FY19" i="1"/>
  <c r="GC19" i="1"/>
  <c r="FV17" i="1"/>
  <c r="FY17" i="1"/>
  <c r="GC17" i="1"/>
  <c r="FV21" i="1"/>
  <c r="FY21" i="1"/>
  <c r="GC21" i="1"/>
  <c r="FV23" i="1"/>
  <c r="FY23" i="1"/>
  <c r="GC23" i="1"/>
  <c r="FV25" i="1"/>
  <c r="FY25" i="1"/>
  <c r="GC25" i="1"/>
  <c r="FV27" i="1"/>
  <c r="FY27" i="1"/>
  <c r="GC27" i="1"/>
  <c r="FV29" i="1"/>
  <c r="FY29" i="1"/>
  <c r="GC29" i="1"/>
  <c r="GD17" i="1"/>
  <c r="GE17" i="1"/>
  <c r="GG19" i="1"/>
  <c r="GG21" i="1"/>
  <c r="GG23" i="1"/>
  <c r="GG25" i="1"/>
  <c r="GG27" i="1"/>
  <c r="GG29" i="1"/>
  <c r="GG17" i="1"/>
  <c r="GC5" i="1"/>
  <c r="GC3" i="1"/>
  <c r="GC7" i="1"/>
  <c r="GC9" i="1"/>
  <c r="GC11" i="1"/>
  <c r="GC13" i="1"/>
  <c r="GC15" i="1"/>
  <c r="GD3" i="1"/>
  <c r="GE3" i="1"/>
  <c r="GG5" i="1"/>
  <c r="GG7" i="1"/>
  <c r="GG9" i="1"/>
  <c r="GG11" i="1"/>
  <c r="GG13" i="1"/>
  <c r="GG15" i="1"/>
  <c r="GF85" i="1"/>
  <c r="GF71" i="1"/>
  <c r="GF57" i="1"/>
  <c r="GF43" i="1"/>
  <c r="GF31" i="1"/>
  <c r="GF17" i="1"/>
  <c r="FZ85" i="1"/>
  <c r="GA85" i="1"/>
  <c r="GB87" i="1"/>
  <c r="GB89" i="1"/>
  <c r="GB91" i="1"/>
  <c r="GB93" i="1"/>
  <c r="GB95" i="1"/>
  <c r="GB97" i="1"/>
  <c r="GB85" i="1"/>
  <c r="FZ71" i="1"/>
  <c r="GA71" i="1"/>
  <c r="GB73" i="1"/>
  <c r="GB75" i="1"/>
  <c r="GB77" i="1"/>
  <c r="GB79" i="1"/>
  <c r="GB81" i="1"/>
  <c r="GB83" i="1"/>
  <c r="GB71" i="1"/>
  <c r="FZ57" i="1"/>
  <c r="GA57" i="1"/>
  <c r="GB59" i="1"/>
  <c r="GB61" i="1"/>
  <c r="GB63" i="1"/>
  <c r="GB65" i="1"/>
  <c r="GB67" i="1"/>
  <c r="GB69" i="1"/>
  <c r="GB57" i="1"/>
  <c r="FZ43" i="1"/>
  <c r="GA43" i="1"/>
  <c r="GB45" i="1"/>
  <c r="GB47" i="1"/>
  <c r="GB49" i="1"/>
  <c r="GB51" i="1"/>
  <c r="GB53" i="1"/>
  <c r="GB55" i="1"/>
  <c r="GB43" i="1"/>
  <c r="FZ31" i="1"/>
  <c r="GA31" i="1"/>
  <c r="GB33" i="1"/>
  <c r="GB35" i="1"/>
  <c r="GB37" i="1"/>
  <c r="GB39" i="1"/>
  <c r="GB41" i="1"/>
  <c r="GB31" i="1"/>
  <c r="FZ17" i="1"/>
  <c r="GA17" i="1"/>
  <c r="GB19" i="1"/>
  <c r="GB21" i="1"/>
  <c r="GB23" i="1"/>
  <c r="GB25" i="1"/>
  <c r="GB27" i="1"/>
  <c r="GB29" i="1"/>
  <c r="GB17" i="1"/>
  <c r="GA3" i="1"/>
  <c r="GB5" i="1"/>
  <c r="GB7" i="1"/>
  <c r="GB9" i="1"/>
  <c r="GB11" i="1"/>
  <c r="GB13" i="1"/>
  <c r="GB15" i="1"/>
  <c r="FX5" i="1"/>
  <c r="FX7" i="1"/>
  <c r="FX9" i="1"/>
  <c r="FX11" i="1"/>
  <c r="FX13" i="1"/>
  <c r="FX15" i="1"/>
  <c r="FX17" i="1"/>
  <c r="FX19" i="1"/>
  <c r="FX21" i="1"/>
  <c r="FX23" i="1"/>
  <c r="FX25" i="1"/>
  <c r="FX27" i="1"/>
  <c r="FX29" i="1"/>
  <c r="FX31" i="1"/>
  <c r="FX33" i="1"/>
  <c r="FX35" i="1"/>
  <c r="FX37" i="1"/>
  <c r="FX39" i="1"/>
  <c r="FX41" i="1"/>
  <c r="FX43" i="1"/>
  <c r="FX45" i="1"/>
  <c r="FX47" i="1"/>
  <c r="FX49" i="1"/>
  <c r="FX51" i="1"/>
  <c r="FX53" i="1"/>
  <c r="FX55" i="1"/>
  <c r="FX57" i="1"/>
  <c r="FX59" i="1"/>
  <c r="FX61" i="1"/>
  <c r="FX63" i="1"/>
  <c r="FX65" i="1"/>
  <c r="FX67" i="1"/>
  <c r="FX69" i="1"/>
  <c r="FX71" i="1"/>
  <c r="FX73" i="1"/>
  <c r="FX75" i="1"/>
  <c r="FX77" i="1"/>
  <c r="FX79" i="1"/>
  <c r="FX81" i="1"/>
  <c r="FX83" i="1"/>
  <c r="FX85" i="1"/>
  <c r="FX87" i="1"/>
  <c r="FX89" i="1"/>
  <c r="FX91" i="1"/>
  <c r="FX93" i="1"/>
  <c r="FX95" i="1"/>
  <c r="FX97" i="1"/>
  <c r="FW5" i="1"/>
  <c r="FW7" i="1"/>
  <c r="FW9" i="1"/>
  <c r="FW11" i="1"/>
  <c r="FW13" i="1"/>
  <c r="FW15" i="1"/>
  <c r="FW17" i="1"/>
  <c r="FW19" i="1"/>
  <c r="FW21" i="1"/>
  <c r="FW23" i="1"/>
  <c r="FW25" i="1"/>
  <c r="FW27" i="1"/>
  <c r="FW29" i="1"/>
  <c r="FW31" i="1"/>
  <c r="FW33" i="1"/>
  <c r="FW35" i="1"/>
  <c r="FW37" i="1"/>
  <c r="FW39" i="1"/>
  <c r="FW41" i="1"/>
  <c r="FW43" i="1"/>
  <c r="FW45" i="1"/>
  <c r="FW47" i="1"/>
  <c r="FW49" i="1"/>
  <c r="FW51" i="1"/>
  <c r="FW53" i="1"/>
  <c r="FW55" i="1"/>
  <c r="FW57" i="1"/>
  <c r="FW59" i="1"/>
  <c r="FW61" i="1"/>
  <c r="FW63" i="1"/>
  <c r="FW65" i="1"/>
  <c r="FW67" i="1"/>
  <c r="FW69" i="1"/>
  <c r="FW71" i="1"/>
  <c r="FW73" i="1"/>
  <c r="FW75" i="1"/>
  <c r="FW77" i="1"/>
  <c r="FW79" i="1"/>
  <c r="FW81" i="1"/>
  <c r="FW83" i="1"/>
  <c r="FW85" i="1"/>
  <c r="FW87" i="1"/>
  <c r="FW89" i="1"/>
  <c r="FW91" i="1"/>
  <c r="FW93" i="1"/>
  <c r="FW95" i="1"/>
  <c r="FW97" i="1"/>
  <c r="FX3" i="1"/>
  <c r="GG3" i="1"/>
  <c r="GF3" i="1"/>
  <c r="GB3" i="1"/>
  <c r="FW3" i="1"/>
  <c r="FH3" i="1"/>
  <c r="FK3" i="1"/>
  <c r="FH5" i="1"/>
  <c r="FK5" i="1"/>
  <c r="FH7" i="1"/>
  <c r="FK7" i="1"/>
  <c r="FH9" i="1"/>
  <c r="FK9" i="1"/>
  <c r="FH11" i="1"/>
  <c r="FK11" i="1"/>
  <c r="FH13" i="1"/>
  <c r="FK13" i="1"/>
  <c r="FH15" i="1"/>
  <c r="FK15" i="1"/>
  <c r="FL3" i="1"/>
  <c r="FH87" i="1"/>
  <c r="FK87" i="1"/>
  <c r="FO87" i="1"/>
  <c r="FH85" i="1"/>
  <c r="FK85" i="1"/>
  <c r="FO85" i="1"/>
  <c r="FH89" i="1"/>
  <c r="FK89" i="1"/>
  <c r="FO89" i="1"/>
  <c r="FH91" i="1"/>
  <c r="FK91" i="1"/>
  <c r="FO91" i="1"/>
  <c r="FH93" i="1"/>
  <c r="FK93" i="1"/>
  <c r="FO93" i="1"/>
  <c r="FH95" i="1"/>
  <c r="FK95" i="1"/>
  <c r="FO95" i="1"/>
  <c r="FH97" i="1"/>
  <c r="FK97" i="1"/>
  <c r="FO97" i="1"/>
  <c r="FP85" i="1"/>
  <c r="FQ85" i="1"/>
  <c r="FS87" i="1"/>
  <c r="FS89" i="1"/>
  <c r="FS91" i="1"/>
  <c r="FS93" i="1"/>
  <c r="FS95" i="1"/>
  <c r="FS97" i="1"/>
  <c r="FS85" i="1"/>
  <c r="FH73" i="1"/>
  <c r="FK73" i="1"/>
  <c r="FO73" i="1"/>
  <c r="FH71" i="1"/>
  <c r="FK71" i="1"/>
  <c r="FO71" i="1"/>
  <c r="FH75" i="1"/>
  <c r="FK75" i="1"/>
  <c r="FO75" i="1"/>
  <c r="FH77" i="1"/>
  <c r="FK77" i="1"/>
  <c r="FO77" i="1"/>
  <c r="FH79" i="1"/>
  <c r="FK79" i="1"/>
  <c r="FO79" i="1"/>
  <c r="FH81" i="1"/>
  <c r="FK81" i="1"/>
  <c r="FO81" i="1"/>
  <c r="FH83" i="1"/>
  <c r="FK83" i="1"/>
  <c r="FO83" i="1"/>
  <c r="FP71" i="1"/>
  <c r="FQ71" i="1"/>
  <c r="FS73" i="1"/>
  <c r="FS75" i="1"/>
  <c r="FS77" i="1"/>
  <c r="FS79" i="1"/>
  <c r="FS81" i="1"/>
  <c r="FS83" i="1"/>
  <c r="FS71" i="1"/>
  <c r="FH59" i="1"/>
  <c r="FK59" i="1"/>
  <c r="FO59" i="1"/>
  <c r="FH57" i="1"/>
  <c r="FK57" i="1"/>
  <c r="FO57" i="1"/>
  <c r="FH61" i="1"/>
  <c r="FK61" i="1"/>
  <c r="FO61" i="1"/>
  <c r="FH63" i="1"/>
  <c r="FK63" i="1"/>
  <c r="FO63" i="1"/>
  <c r="FH65" i="1"/>
  <c r="FK65" i="1"/>
  <c r="FO65" i="1"/>
  <c r="FH67" i="1"/>
  <c r="FK67" i="1"/>
  <c r="FO67" i="1"/>
  <c r="FH69" i="1"/>
  <c r="FK69" i="1"/>
  <c r="FO69" i="1"/>
  <c r="FP57" i="1"/>
  <c r="FQ57" i="1"/>
  <c r="FS59" i="1"/>
  <c r="FS61" i="1"/>
  <c r="FS63" i="1"/>
  <c r="FS65" i="1"/>
  <c r="FS67" i="1"/>
  <c r="FS69" i="1"/>
  <c r="FS57" i="1"/>
  <c r="FH45" i="1"/>
  <c r="FK45" i="1"/>
  <c r="FO45" i="1"/>
  <c r="FH43" i="1"/>
  <c r="FK43" i="1"/>
  <c r="FO43" i="1"/>
  <c r="FH47" i="1"/>
  <c r="FK47" i="1"/>
  <c r="FO47" i="1"/>
  <c r="FH49" i="1"/>
  <c r="FK49" i="1"/>
  <c r="FO49" i="1"/>
  <c r="FH51" i="1"/>
  <c r="FK51" i="1"/>
  <c r="FO51" i="1"/>
  <c r="FH53" i="1"/>
  <c r="FK53" i="1"/>
  <c r="FO53" i="1"/>
  <c r="FH55" i="1"/>
  <c r="FK55" i="1"/>
  <c r="FO55" i="1"/>
  <c r="FP43" i="1"/>
  <c r="FQ43" i="1"/>
  <c r="FS45" i="1"/>
  <c r="FS47" i="1"/>
  <c r="FS49" i="1"/>
  <c r="FS51" i="1"/>
  <c r="FS53" i="1"/>
  <c r="FS55" i="1"/>
  <c r="FS43" i="1"/>
  <c r="FH33" i="1"/>
  <c r="FK33" i="1"/>
  <c r="FO33" i="1"/>
  <c r="FH31" i="1"/>
  <c r="FK31" i="1"/>
  <c r="FO31" i="1"/>
  <c r="FH35" i="1"/>
  <c r="FK35" i="1"/>
  <c r="FO35" i="1"/>
  <c r="FH37" i="1"/>
  <c r="FK37" i="1"/>
  <c r="FO37" i="1"/>
  <c r="FH39" i="1"/>
  <c r="FK39" i="1"/>
  <c r="FO39" i="1"/>
  <c r="FH41" i="1"/>
  <c r="FK41" i="1"/>
  <c r="FO41" i="1"/>
  <c r="FP31" i="1"/>
  <c r="FQ31" i="1"/>
  <c r="FS33" i="1"/>
  <c r="FS35" i="1"/>
  <c r="FS37" i="1"/>
  <c r="FS39" i="1"/>
  <c r="FS41" i="1"/>
  <c r="FS31" i="1"/>
  <c r="FH19" i="1"/>
  <c r="FK19" i="1"/>
  <c r="FO19" i="1"/>
  <c r="FH17" i="1"/>
  <c r="FK17" i="1"/>
  <c r="FO17" i="1"/>
  <c r="FH21" i="1"/>
  <c r="FK21" i="1"/>
  <c r="FO21" i="1"/>
  <c r="FH23" i="1"/>
  <c r="FK23" i="1"/>
  <c r="FO23" i="1"/>
  <c r="FH25" i="1"/>
  <c r="FK25" i="1"/>
  <c r="FO25" i="1"/>
  <c r="FH27" i="1"/>
  <c r="FK27" i="1"/>
  <c r="FO27" i="1"/>
  <c r="FH29" i="1"/>
  <c r="FK29" i="1"/>
  <c r="FO29" i="1"/>
  <c r="FP17" i="1"/>
  <c r="FQ17" i="1"/>
  <c r="FS19" i="1"/>
  <c r="FS21" i="1"/>
  <c r="FS23" i="1"/>
  <c r="FS25" i="1"/>
  <c r="FS27" i="1"/>
  <c r="FS29" i="1"/>
  <c r="FS17" i="1"/>
  <c r="FO5" i="1"/>
  <c r="FO3" i="1"/>
  <c r="FO7" i="1"/>
  <c r="FO9" i="1"/>
  <c r="FO11" i="1"/>
  <c r="FO13" i="1"/>
  <c r="FO15" i="1"/>
  <c r="FP3" i="1"/>
  <c r="FQ3" i="1"/>
  <c r="FS5" i="1"/>
  <c r="FS7" i="1"/>
  <c r="FS9" i="1"/>
  <c r="FS11" i="1"/>
  <c r="FS13" i="1"/>
  <c r="FS15" i="1"/>
  <c r="FR85" i="1"/>
  <c r="FR71" i="1"/>
  <c r="FR57" i="1"/>
  <c r="FR43" i="1"/>
  <c r="FR31" i="1"/>
  <c r="FR17" i="1"/>
  <c r="FL85" i="1"/>
  <c r="FM85" i="1"/>
  <c r="FN87" i="1"/>
  <c r="FN89" i="1"/>
  <c r="FN91" i="1"/>
  <c r="FN93" i="1"/>
  <c r="FN95" i="1"/>
  <c r="FN97" i="1"/>
  <c r="FN85" i="1"/>
  <c r="FL71" i="1"/>
  <c r="FM71" i="1"/>
  <c r="FN73" i="1"/>
  <c r="FN75" i="1"/>
  <c r="FN77" i="1"/>
  <c r="FN79" i="1"/>
  <c r="FN81" i="1"/>
  <c r="FN83" i="1"/>
  <c r="FN71" i="1"/>
  <c r="FL57" i="1"/>
  <c r="FM57" i="1"/>
  <c r="FN59" i="1"/>
  <c r="FN61" i="1"/>
  <c r="FN63" i="1"/>
  <c r="FN65" i="1"/>
  <c r="FN67" i="1"/>
  <c r="FN69" i="1"/>
  <c r="FN57" i="1"/>
  <c r="FL43" i="1"/>
  <c r="FM43" i="1"/>
  <c r="FN45" i="1"/>
  <c r="FN47" i="1"/>
  <c r="FN49" i="1"/>
  <c r="FN51" i="1"/>
  <c r="FN53" i="1"/>
  <c r="FN55" i="1"/>
  <c r="FN43" i="1"/>
  <c r="FL17" i="1"/>
  <c r="FM17" i="1"/>
  <c r="FN33" i="1"/>
  <c r="FN35" i="1"/>
  <c r="FN37" i="1"/>
  <c r="FN39" i="1"/>
  <c r="FN41" i="1"/>
  <c r="FN31" i="1"/>
  <c r="FN19" i="1"/>
  <c r="FN21" i="1"/>
  <c r="FN23" i="1"/>
  <c r="FN25" i="1"/>
  <c r="FN27" i="1"/>
  <c r="FN29" i="1"/>
  <c r="FN17" i="1"/>
  <c r="FM3" i="1"/>
  <c r="FN5" i="1"/>
  <c r="FN7" i="1"/>
  <c r="FN9" i="1"/>
  <c r="FN11" i="1"/>
  <c r="FN13" i="1"/>
  <c r="FN15" i="1"/>
  <c r="FM31" i="1"/>
  <c r="FL31" i="1"/>
  <c r="FJ5" i="1"/>
  <c r="FJ7" i="1"/>
  <c r="FJ9" i="1"/>
  <c r="FJ11" i="1"/>
  <c r="FJ13" i="1"/>
  <c r="FJ15" i="1"/>
  <c r="FJ17" i="1"/>
  <c r="FJ19" i="1"/>
  <c r="FJ21" i="1"/>
  <c r="FJ23" i="1"/>
  <c r="FJ25" i="1"/>
  <c r="FJ27" i="1"/>
  <c r="FJ29" i="1"/>
  <c r="FJ31" i="1"/>
  <c r="FJ33" i="1"/>
  <c r="FJ35" i="1"/>
  <c r="FJ37" i="1"/>
  <c r="FJ39" i="1"/>
  <c r="FJ41" i="1"/>
  <c r="FJ43" i="1"/>
  <c r="FJ45" i="1"/>
  <c r="FJ47" i="1"/>
  <c r="FJ49" i="1"/>
  <c r="FJ51" i="1"/>
  <c r="FJ53" i="1"/>
  <c r="FJ55" i="1"/>
  <c r="FJ57" i="1"/>
  <c r="FJ59" i="1"/>
  <c r="FJ61" i="1"/>
  <c r="FJ63" i="1"/>
  <c r="FJ65" i="1"/>
  <c r="FJ67" i="1"/>
  <c r="FJ69" i="1"/>
  <c r="FJ71" i="1"/>
  <c r="FJ73" i="1"/>
  <c r="FJ75" i="1"/>
  <c r="FJ77" i="1"/>
  <c r="FJ79" i="1"/>
  <c r="FJ81" i="1"/>
  <c r="FJ83" i="1"/>
  <c r="FJ85" i="1"/>
  <c r="FJ87" i="1"/>
  <c r="FJ89" i="1"/>
  <c r="FJ91" i="1"/>
  <c r="FJ93" i="1"/>
  <c r="FJ95" i="1"/>
  <c r="FJ97" i="1"/>
  <c r="FI5" i="1"/>
  <c r="FI7" i="1"/>
  <c r="FI9" i="1"/>
  <c r="FI11" i="1"/>
  <c r="FI13" i="1"/>
  <c r="FI15" i="1"/>
  <c r="FI17" i="1"/>
  <c r="FI19" i="1"/>
  <c r="FI21" i="1"/>
  <c r="FI23" i="1"/>
  <c r="FI25" i="1"/>
  <c r="FI27" i="1"/>
  <c r="FI29" i="1"/>
  <c r="FI31" i="1"/>
  <c r="FI33" i="1"/>
  <c r="FI35" i="1"/>
  <c r="FI37" i="1"/>
  <c r="FI39" i="1"/>
  <c r="FI41" i="1"/>
  <c r="FI43" i="1"/>
  <c r="FI45" i="1"/>
  <c r="FI47" i="1"/>
  <c r="FI49" i="1"/>
  <c r="FI51" i="1"/>
  <c r="FI53" i="1"/>
  <c r="FI55" i="1"/>
  <c r="FI57" i="1"/>
  <c r="FI59" i="1"/>
  <c r="FI61" i="1"/>
  <c r="FI63" i="1"/>
  <c r="FI65" i="1"/>
  <c r="FI67" i="1"/>
  <c r="FI69" i="1"/>
  <c r="FI71" i="1"/>
  <c r="FI73" i="1"/>
  <c r="FI75" i="1"/>
  <c r="FI77" i="1"/>
  <c r="FI79" i="1"/>
  <c r="FI81" i="1"/>
  <c r="FI83" i="1"/>
  <c r="FI85" i="1"/>
  <c r="FI87" i="1"/>
  <c r="FI89" i="1"/>
  <c r="FI91" i="1"/>
  <c r="FI93" i="1"/>
  <c r="FI95" i="1"/>
  <c r="FI97" i="1"/>
  <c r="FS3" i="1"/>
  <c r="FR3" i="1"/>
  <c r="FN3" i="1"/>
  <c r="FJ3" i="1"/>
  <c r="FI3" i="1"/>
  <c r="ET3" i="1"/>
  <c r="EW3" i="1"/>
  <c r="ET5" i="1"/>
  <c r="EW5" i="1"/>
  <c r="ET7" i="1"/>
  <c r="EW7" i="1"/>
  <c r="ET9" i="1"/>
  <c r="EW9" i="1"/>
  <c r="ET11" i="1"/>
  <c r="EW11" i="1"/>
  <c r="ET13" i="1"/>
  <c r="EW13" i="1"/>
  <c r="ET15" i="1"/>
  <c r="EW15" i="1"/>
  <c r="EX3" i="1"/>
  <c r="ET87" i="1"/>
  <c r="EW87" i="1"/>
  <c r="FA87" i="1"/>
  <c r="ET85" i="1"/>
  <c r="EW85" i="1"/>
  <c r="FA85" i="1"/>
  <c r="ET89" i="1"/>
  <c r="EW89" i="1"/>
  <c r="FA89" i="1"/>
  <c r="ET91" i="1"/>
  <c r="EW91" i="1"/>
  <c r="FA91" i="1"/>
  <c r="ET93" i="1"/>
  <c r="EW93" i="1"/>
  <c r="FA93" i="1"/>
  <c r="ET95" i="1"/>
  <c r="EW95" i="1"/>
  <c r="FA95" i="1"/>
  <c r="ET97" i="1"/>
  <c r="EW97" i="1"/>
  <c r="FA97" i="1"/>
  <c r="FB85" i="1"/>
  <c r="FC85" i="1"/>
  <c r="FE87" i="1"/>
  <c r="FE89" i="1"/>
  <c r="FE91" i="1"/>
  <c r="FE93" i="1"/>
  <c r="FE95" i="1"/>
  <c r="FE97" i="1"/>
  <c r="FE85" i="1"/>
  <c r="ET73" i="1"/>
  <c r="EW73" i="1"/>
  <c r="FA73" i="1"/>
  <c r="ET71" i="1"/>
  <c r="EW71" i="1"/>
  <c r="FA71" i="1"/>
  <c r="ET75" i="1"/>
  <c r="EW75" i="1"/>
  <c r="FA75" i="1"/>
  <c r="ET77" i="1"/>
  <c r="EW77" i="1"/>
  <c r="FA77" i="1"/>
  <c r="ET79" i="1"/>
  <c r="EW79" i="1"/>
  <c r="FA79" i="1"/>
  <c r="ET81" i="1"/>
  <c r="EW81" i="1"/>
  <c r="FA81" i="1"/>
  <c r="ET83" i="1"/>
  <c r="EW83" i="1"/>
  <c r="FA83" i="1"/>
  <c r="FB71" i="1"/>
  <c r="FC71" i="1"/>
  <c r="FE73" i="1"/>
  <c r="FE75" i="1"/>
  <c r="FE77" i="1"/>
  <c r="FE79" i="1"/>
  <c r="FE81" i="1"/>
  <c r="FE83" i="1"/>
  <c r="FE71" i="1"/>
  <c r="ET59" i="1"/>
  <c r="EW59" i="1"/>
  <c r="FA59" i="1"/>
  <c r="ET57" i="1"/>
  <c r="EW57" i="1"/>
  <c r="FA57" i="1"/>
  <c r="ET61" i="1"/>
  <c r="EW61" i="1"/>
  <c r="FA61" i="1"/>
  <c r="ET63" i="1"/>
  <c r="EW63" i="1"/>
  <c r="FA63" i="1"/>
  <c r="ET65" i="1"/>
  <c r="EW65" i="1"/>
  <c r="FA65" i="1"/>
  <c r="ET67" i="1"/>
  <c r="EW67" i="1"/>
  <c r="FA67" i="1"/>
  <c r="ET69" i="1"/>
  <c r="EW69" i="1"/>
  <c r="FA69" i="1"/>
  <c r="FB57" i="1"/>
  <c r="FC57" i="1"/>
  <c r="FE59" i="1"/>
  <c r="FE61" i="1"/>
  <c r="FE63" i="1"/>
  <c r="FE65" i="1"/>
  <c r="FE67" i="1"/>
  <c r="FE69" i="1"/>
  <c r="FE57" i="1"/>
  <c r="ET45" i="1"/>
  <c r="EW45" i="1"/>
  <c r="FA45" i="1"/>
  <c r="ET43" i="1"/>
  <c r="EW43" i="1"/>
  <c r="FA43" i="1"/>
  <c r="ET47" i="1"/>
  <c r="EW47" i="1"/>
  <c r="FA47" i="1"/>
  <c r="ET49" i="1"/>
  <c r="EW49" i="1"/>
  <c r="FA49" i="1"/>
  <c r="ET51" i="1"/>
  <c r="EW51" i="1"/>
  <c r="FA51" i="1"/>
  <c r="ET53" i="1"/>
  <c r="EW53" i="1"/>
  <c r="FA53" i="1"/>
  <c r="ET55" i="1"/>
  <c r="EW55" i="1"/>
  <c r="FA55" i="1"/>
  <c r="FB43" i="1"/>
  <c r="FC43" i="1"/>
  <c r="FE45" i="1"/>
  <c r="FE47" i="1"/>
  <c r="FE49" i="1"/>
  <c r="FE51" i="1"/>
  <c r="FE53" i="1"/>
  <c r="FE55" i="1"/>
  <c r="FE43" i="1"/>
  <c r="ET33" i="1"/>
  <c r="EW33" i="1"/>
  <c r="FA33" i="1"/>
  <c r="ET31" i="1"/>
  <c r="EW31" i="1"/>
  <c r="FA31" i="1"/>
  <c r="ET35" i="1"/>
  <c r="EW35" i="1"/>
  <c r="FA35" i="1"/>
  <c r="ET37" i="1"/>
  <c r="EW37" i="1"/>
  <c r="FA37" i="1"/>
  <c r="ET39" i="1"/>
  <c r="EW39" i="1"/>
  <c r="FA39" i="1"/>
  <c r="ET41" i="1"/>
  <c r="EW41" i="1"/>
  <c r="FA41" i="1"/>
  <c r="FB31" i="1"/>
  <c r="FC31" i="1"/>
  <c r="FE33" i="1"/>
  <c r="FE35" i="1"/>
  <c r="FE37" i="1"/>
  <c r="FE39" i="1"/>
  <c r="FE41" i="1"/>
  <c r="FE31" i="1"/>
  <c r="FA5" i="1"/>
  <c r="FA3" i="1"/>
  <c r="FA7" i="1"/>
  <c r="FA9" i="1"/>
  <c r="FA11" i="1"/>
  <c r="FA13" i="1"/>
  <c r="FA15" i="1"/>
  <c r="FB3" i="1"/>
  <c r="FC3" i="1"/>
  <c r="FE5" i="1"/>
  <c r="FE7" i="1"/>
  <c r="FE9" i="1"/>
  <c r="FE11" i="1"/>
  <c r="FE13" i="1"/>
  <c r="FE15" i="1"/>
  <c r="ET19" i="1"/>
  <c r="EW19" i="1"/>
  <c r="FA19" i="1"/>
  <c r="ET17" i="1"/>
  <c r="EW17" i="1"/>
  <c r="FA17" i="1"/>
  <c r="ET21" i="1"/>
  <c r="EW21" i="1"/>
  <c r="FA21" i="1"/>
  <c r="ET23" i="1"/>
  <c r="EW23" i="1"/>
  <c r="FA23" i="1"/>
  <c r="ET25" i="1"/>
  <c r="EW25" i="1"/>
  <c r="FA25" i="1"/>
  <c r="ET27" i="1"/>
  <c r="EW27" i="1"/>
  <c r="FA27" i="1"/>
  <c r="ET29" i="1"/>
  <c r="EW29" i="1"/>
  <c r="FA29" i="1"/>
  <c r="FB17" i="1"/>
  <c r="FC17" i="1"/>
  <c r="FE19" i="1"/>
  <c r="FE21" i="1"/>
  <c r="FE23" i="1"/>
  <c r="FE25" i="1"/>
  <c r="FE27" i="1"/>
  <c r="FE29" i="1"/>
  <c r="FE17" i="1"/>
  <c r="FD85" i="1"/>
  <c r="FD71" i="1"/>
  <c r="FD57" i="1"/>
  <c r="FD43" i="1"/>
  <c r="FD31" i="1"/>
  <c r="FD17" i="1"/>
  <c r="EX85" i="1"/>
  <c r="EY85" i="1"/>
  <c r="EZ87" i="1"/>
  <c r="EZ89" i="1"/>
  <c r="EZ91" i="1"/>
  <c r="EZ93" i="1"/>
  <c r="EZ95" i="1"/>
  <c r="EZ97" i="1"/>
  <c r="EZ85" i="1"/>
  <c r="EX71" i="1"/>
  <c r="EY71" i="1"/>
  <c r="EZ73" i="1"/>
  <c r="EZ75" i="1"/>
  <c r="EZ77" i="1"/>
  <c r="EZ79" i="1"/>
  <c r="EZ81" i="1"/>
  <c r="EZ83" i="1"/>
  <c r="EZ71" i="1"/>
  <c r="EX57" i="1"/>
  <c r="EY57" i="1"/>
  <c r="EZ59" i="1"/>
  <c r="EZ61" i="1"/>
  <c r="EZ63" i="1"/>
  <c r="EZ65" i="1"/>
  <c r="EZ67" i="1"/>
  <c r="EZ69" i="1"/>
  <c r="EZ57" i="1"/>
  <c r="EX43" i="1"/>
  <c r="EY43" i="1"/>
  <c r="EZ45" i="1"/>
  <c r="EZ47" i="1"/>
  <c r="EZ49" i="1"/>
  <c r="EZ51" i="1"/>
  <c r="EZ53" i="1"/>
  <c r="EZ55" i="1"/>
  <c r="EZ43" i="1"/>
  <c r="EX31" i="1"/>
  <c r="EY31" i="1"/>
  <c r="EZ33" i="1"/>
  <c r="EZ35" i="1"/>
  <c r="EZ37" i="1"/>
  <c r="EZ39" i="1"/>
  <c r="EZ41" i="1"/>
  <c r="EZ31" i="1"/>
  <c r="EX17" i="1"/>
  <c r="EY17" i="1"/>
  <c r="EZ19" i="1"/>
  <c r="EZ21" i="1"/>
  <c r="EZ23" i="1"/>
  <c r="EZ25" i="1"/>
  <c r="EZ27" i="1"/>
  <c r="EZ29" i="1"/>
  <c r="EZ17" i="1"/>
  <c r="EY3" i="1"/>
  <c r="EZ5" i="1"/>
  <c r="EZ7" i="1"/>
  <c r="EZ9" i="1"/>
  <c r="EZ11" i="1"/>
  <c r="EZ13" i="1"/>
  <c r="EZ15" i="1"/>
  <c r="EF7" i="1"/>
  <c r="EI7" i="1"/>
  <c r="EF3" i="1"/>
  <c r="EI3" i="1"/>
  <c r="EV5" i="1"/>
  <c r="EV7" i="1"/>
  <c r="EV9" i="1"/>
  <c r="EV11" i="1"/>
  <c r="EV13" i="1"/>
  <c r="EV15" i="1"/>
  <c r="EV17" i="1"/>
  <c r="EV19" i="1"/>
  <c r="EV21" i="1"/>
  <c r="EV23" i="1"/>
  <c r="EV25" i="1"/>
  <c r="EV27" i="1"/>
  <c r="EV29" i="1"/>
  <c r="EV31" i="1"/>
  <c r="EV33" i="1"/>
  <c r="EV35" i="1"/>
  <c r="EV37" i="1"/>
  <c r="EV39" i="1"/>
  <c r="EV41" i="1"/>
  <c r="EV43" i="1"/>
  <c r="EV45" i="1"/>
  <c r="EV47" i="1"/>
  <c r="EV49" i="1"/>
  <c r="EV51" i="1"/>
  <c r="EV53" i="1"/>
  <c r="EV55" i="1"/>
  <c r="EV57" i="1"/>
  <c r="EV59" i="1"/>
  <c r="EV61" i="1"/>
  <c r="EV63" i="1"/>
  <c r="EV65" i="1"/>
  <c r="EV67" i="1"/>
  <c r="EV69" i="1"/>
  <c r="EV71" i="1"/>
  <c r="EV73" i="1"/>
  <c r="EV75" i="1"/>
  <c r="EV77" i="1"/>
  <c r="EV79" i="1"/>
  <c r="EV81" i="1"/>
  <c r="EV83" i="1"/>
  <c r="EV85" i="1"/>
  <c r="EV87" i="1"/>
  <c r="EV89" i="1"/>
  <c r="EV91" i="1"/>
  <c r="EV93" i="1"/>
  <c r="EV95" i="1"/>
  <c r="EV97" i="1"/>
  <c r="EV3" i="1"/>
  <c r="EU5" i="1"/>
  <c r="EU7" i="1"/>
  <c r="EU9" i="1"/>
  <c r="EU11" i="1"/>
  <c r="EU13" i="1"/>
  <c r="EU15" i="1"/>
  <c r="EU17" i="1"/>
  <c r="EU19" i="1"/>
  <c r="EU21" i="1"/>
  <c r="EU23" i="1"/>
  <c r="EU25" i="1"/>
  <c r="EU27" i="1"/>
  <c r="EU29" i="1"/>
  <c r="EU31" i="1"/>
  <c r="EU33" i="1"/>
  <c r="EU35" i="1"/>
  <c r="EU37" i="1"/>
  <c r="EU39" i="1"/>
  <c r="EU41" i="1"/>
  <c r="EU43" i="1"/>
  <c r="EU45" i="1"/>
  <c r="EU47" i="1"/>
  <c r="EU49" i="1"/>
  <c r="EU51" i="1"/>
  <c r="EU53" i="1"/>
  <c r="EU55" i="1"/>
  <c r="EU57" i="1"/>
  <c r="EU59" i="1"/>
  <c r="EU61" i="1"/>
  <c r="EU63" i="1"/>
  <c r="EU65" i="1"/>
  <c r="EU67" i="1"/>
  <c r="EU69" i="1"/>
  <c r="EU71" i="1"/>
  <c r="EU73" i="1"/>
  <c r="EU75" i="1"/>
  <c r="EU77" i="1"/>
  <c r="EU79" i="1"/>
  <c r="EU81" i="1"/>
  <c r="EU83" i="1"/>
  <c r="EU85" i="1"/>
  <c r="EU87" i="1"/>
  <c r="EU89" i="1"/>
  <c r="EU91" i="1"/>
  <c r="EU93" i="1"/>
  <c r="EU95" i="1"/>
  <c r="EU97" i="1"/>
  <c r="FE3" i="1"/>
  <c r="FD3" i="1"/>
  <c r="EZ3" i="1"/>
  <c r="EU3" i="1"/>
  <c r="EF5" i="1"/>
  <c r="EI5" i="1"/>
  <c r="EF9" i="1"/>
  <c r="EI9" i="1"/>
  <c r="EF11" i="1"/>
  <c r="EI11" i="1"/>
  <c r="EF13" i="1"/>
  <c r="EI13" i="1"/>
  <c r="EF15" i="1"/>
  <c r="EI15" i="1"/>
  <c r="EJ3" i="1"/>
  <c r="EF87" i="1"/>
  <c r="EI87" i="1"/>
  <c r="EM87" i="1"/>
  <c r="EF85" i="1"/>
  <c r="EI85" i="1"/>
  <c r="EM85" i="1"/>
  <c r="EF89" i="1"/>
  <c r="EI89" i="1"/>
  <c r="EM89" i="1"/>
  <c r="EF91" i="1"/>
  <c r="EI91" i="1"/>
  <c r="EM91" i="1"/>
  <c r="EF93" i="1"/>
  <c r="EI93" i="1"/>
  <c r="EM93" i="1"/>
  <c r="EF95" i="1"/>
  <c r="EI95" i="1"/>
  <c r="EM95" i="1"/>
  <c r="EF97" i="1"/>
  <c r="EI97" i="1"/>
  <c r="EM97" i="1"/>
  <c r="EN85" i="1"/>
  <c r="EO85" i="1"/>
  <c r="EQ87" i="1"/>
  <c r="EQ89" i="1"/>
  <c r="EQ91" i="1"/>
  <c r="EQ93" i="1"/>
  <c r="EQ95" i="1"/>
  <c r="EQ97" i="1"/>
  <c r="EQ85" i="1"/>
  <c r="EP85" i="1"/>
  <c r="EF73" i="1"/>
  <c r="EI73" i="1"/>
  <c r="EM73" i="1"/>
  <c r="EF71" i="1"/>
  <c r="EI71" i="1"/>
  <c r="EM71" i="1"/>
  <c r="EF75" i="1"/>
  <c r="EI75" i="1"/>
  <c r="EM75" i="1"/>
  <c r="EF77" i="1"/>
  <c r="EI77" i="1"/>
  <c r="EM77" i="1"/>
  <c r="EF79" i="1"/>
  <c r="EI79" i="1"/>
  <c r="EM79" i="1"/>
  <c r="EF81" i="1"/>
  <c r="EI81" i="1"/>
  <c r="EM81" i="1"/>
  <c r="EF83" i="1"/>
  <c r="EI83" i="1"/>
  <c r="EM83" i="1"/>
  <c r="EN71" i="1"/>
  <c r="EO71" i="1"/>
  <c r="EQ73" i="1"/>
  <c r="EQ75" i="1"/>
  <c r="EQ77" i="1"/>
  <c r="EQ79" i="1"/>
  <c r="EQ81" i="1"/>
  <c r="EQ83" i="1"/>
  <c r="EQ71" i="1"/>
  <c r="EP71" i="1"/>
  <c r="EF59" i="1"/>
  <c r="EI59" i="1"/>
  <c r="EM59" i="1"/>
  <c r="EF57" i="1"/>
  <c r="EI57" i="1"/>
  <c r="EM57" i="1"/>
  <c r="EF61" i="1"/>
  <c r="EI61" i="1"/>
  <c r="EM61" i="1"/>
  <c r="EF63" i="1"/>
  <c r="EI63" i="1"/>
  <c r="EM63" i="1"/>
  <c r="EF65" i="1"/>
  <c r="EI65" i="1"/>
  <c r="EM65" i="1"/>
  <c r="EF67" i="1"/>
  <c r="EI67" i="1"/>
  <c r="EM67" i="1"/>
  <c r="EF69" i="1"/>
  <c r="EI69" i="1"/>
  <c r="EM69" i="1"/>
  <c r="EN57" i="1"/>
  <c r="EO57" i="1"/>
  <c r="EQ59" i="1"/>
  <c r="EQ61" i="1"/>
  <c r="EQ63" i="1"/>
  <c r="EQ65" i="1"/>
  <c r="EQ67" i="1"/>
  <c r="EQ69" i="1"/>
  <c r="EQ57" i="1"/>
  <c r="EP57" i="1"/>
  <c r="EF45" i="1"/>
  <c r="EI45" i="1"/>
  <c r="EM45" i="1"/>
  <c r="EF43" i="1"/>
  <c r="EI43" i="1"/>
  <c r="EM43" i="1"/>
  <c r="EF47" i="1"/>
  <c r="EI47" i="1"/>
  <c r="EM47" i="1"/>
  <c r="EF49" i="1"/>
  <c r="EI49" i="1"/>
  <c r="EM49" i="1"/>
  <c r="EF51" i="1"/>
  <c r="EI51" i="1"/>
  <c r="EM51" i="1"/>
  <c r="EF53" i="1"/>
  <c r="EI53" i="1"/>
  <c r="EM53" i="1"/>
  <c r="EF55" i="1"/>
  <c r="EI55" i="1"/>
  <c r="EM55" i="1"/>
  <c r="EN43" i="1"/>
  <c r="EO43" i="1"/>
  <c r="EQ45" i="1"/>
  <c r="EQ47" i="1"/>
  <c r="EQ49" i="1"/>
  <c r="EQ51" i="1"/>
  <c r="EQ53" i="1"/>
  <c r="EQ55" i="1"/>
  <c r="EQ43" i="1"/>
  <c r="EP43" i="1"/>
  <c r="EF33" i="1"/>
  <c r="EI33" i="1"/>
  <c r="EM33" i="1"/>
  <c r="EF31" i="1"/>
  <c r="EI31" i="1"/>
  <c r="EM31" i="1"/>
  <c r="EF35" i="1"/>
  <c r="EI35" i="1"/>
  <c r="EM35" i="1"/>
  <c r="EF37" i="1"/>
  <c r="EI37" i="1"/>
  <c r="EM37" i="1"/>
  <c r="EF39" i="1"/>
  <c r="EI39" i="1"/>
  <c r="EM39" i="1"/>
  <c r="EF41" i="1"/>
  <c r="EI41" i="1"/>
  <c r="EM41" i="1"/>
  <c r="EN31" i="1"/>
  <c r="EO31" i="1"/>
  <c r="EQ33" i="1"/>
  <c r="EQ35" i="1"/>
  <c r="EQ37" i="1"/>
  <c r="EQ39" i="1"/>
  <c r="EQ41" i="1"/>
  <c r="EQ31" i="1"/>
  <c r="EP31" i="1"/>
  <c r="EF21" i="1"/>
  <c r="EI21" i="1"/>
  <c r="EM21" i="1"/>
  <c r="EF19" i="1"/>
  <c r="EI19" i="1"/>
  <c r="EM19" i="1"/>
  <c r="EF23" i="1"/>
  <c r="EI23" i="1"/>
  <c r="EM23" i="1"/>
  <c r="EF25" i="1"/>
  <c r="EI25" i="1"/>
  <c r="EM25" i="1"/>
  <c r="EF27" i="1"/>
  <c r="EI27" i="1"/>
  <c r="EM27" i="1"/>
  <c r="EF29" i="1"/>
  <c r="EI29" i="1"/>
  <c r="EM29" i="1"/>
  <c r="EN19" i="1"/>
  <c r="EO19" i="1"/>
  <c r="EQ21" i="1"/>
  <c r="EQ23" i="1"/>
  <c r="EQ25" i="1"/>
  <c r="EQ27" i="1"/>
  <c r="EQ29" i="1"/>
  <c r="EQ19" i="1"/>
  <c r="EM5" i="1"/>
  <c r="EM3" i="1"/>
  <c r="EM7" i="1"/>
  <c r="EM9" i="1"/>
  <c r="EM11" i="1"/>
  <c r="EM13" i="1"/>
  <c r="EM15" i="1"/>
  <c r="EN3" i="1"/>
  <c r="EO3" i="1"/>
  <c r="EQ5" i="1"/>
  <c r="EQ7" i="1"/>
  <c r="EQ9" i="1"/>
  <c r="EQ11" i="1"/>
  <c r="EQ13" i="1"/>
  <c r="EQ15" i="1"/>
  <c r="EP19" i="1"/>
  <c r="EQ3" i="1"/>
  <c r="EP3" i="1"/>
  <c r="EJ85" i="1"/>
  <c r="EK85" i="1"/>
  <c r="EL87" i="1"/>
  <c r="EL89" i="1"/>
  <c r="EL91" i="1"/>
  <c r="EL93" i="1"/>
  <c r="EL95" i="1"/>
  <c r="EL97" i="1"/>
  <c r="EL85" i="1"/>
  <c r="EJ71" i="1"/>
  <c r="EK71" i="1"/>
  <c r="EL73" i="1"/>
  <c r="EL75" i="1"/>
  <c r="EL77" i="1"/>
  <c r="EL79" i="1"/>
  <c r="EL81" i="1"/>
  <c r="EL83" i="1"/>
  <c r="EL71" i="1"/>
  <c r="EJ57" i="1"/>
  <c r="EK57" i="1"/>
  <c r="EL67" i="1"/>
  <c r="EL59" i="1"/>
  <c r="EL61" i="1"/>
  <c r="EL63" i="1"/>
  <c r="EL65" i="1"/>
  <c r="EL69" i="1"/>
  <c r="EL57" i="1"/>
  <c r="EJ43" i="1"/>
  <c r="EK43" i="1"/>
  <c r="EL45" i="1"/>
  <c r="EL47" i="1"/>
  <c r="EL49" i="1"/>
  <c r="EL51" i="1"/>
  <c r="EL53" i="1"/>
  <c r="EL55" i="1"/>
  <c r="EJ31" i="1"/>
  <c r="EK31" i="1"/>
  <c r="EL33" i="1"/>
  <c r="EL35" i="1"/>
  <c r="EL37" i="1"/>
  <c r="EL39" i="1"/>
  <c r="EL41" i="1"/>
  <c r="EL31" i="1"/>
  <c r="EL43" i="1"/>
  <c r="EJ19" i="1"/>
  <c r="EK19" i="1"/>
  <c r="EL21" i="1"/>
  <c r="EL23" i="1"/>
  <c r="EL25" i="1"/>
  <c r="EL27" i="1"/>
  <c r="EL29" i="1"/>
  <c r="EL19" i="1"/>
  <c r="EK3" i="1"/>
  <c r="EL5" i="1"/>
  <c r="EL7" i="1"/>
  <c r="EL9" i="1"/>
  <c r="EL11" i="1"/>
  <c r="EL13" i="1"/>
  <c r="EL15" i="1"/>
  <c r="EL3" i="1"/>
  <c r="EH5" i="1"/>
  <c r="EH7" i="1"/>
  <c r="EH9" i="1"/>
  <c r="EH11" i="1"/>
  <c r="EH13" i="1"/>
  <c r="EH15" i="1"/>
  <c r="EH19" i="1"/>
  <c r="EH21" i="1"/>
  <c r="EH23" i="1"/>
  <c r="EH25" i="1"/>
  <c r="EH27" i="1"/>
  <c r="EH29" i="1"/>
  <c r="EH31" i="1"/>
  <c r="EH33" i="1"/>
  <c r="EH35" i="1"/>
  <c r="EH37" i="1"/>
  <c r="EH39" i="1"/>
  <c r="EH41" i="1"/>
  <c r="EH43" i="1"/>
  <c r="EH45" i="1"/>
  <c r="EH47" i="1"/>
  <c r="EH49" i="1"/>
  <c r="EH51" i="1"/>
  <c r="EH53" i="1"/>
  <c r="EH55" i="1"/>
  <c r="EH57" i="1"/>
  <c r="EH59" i="1"/>
  <c r="EH61" i="1"/>
  <c r="EH63" i="1"/>
  <c r="EH65" i="1"/>
  <c r="EH67" i="1"/>
  <c r="EH69" i="1"/>
  <c r="EH71" i="1"/>
  <c r="EH73" i="1"/>
  <c r="EH75" i="1"/>
  <c r="EH77" i="1"/>
  <c r="EH79" i="1"/>
  <c r="EH81" i="1"/>
  <c r="EH83" i="1"/>
  <c r="EH85" i="1"/>
  <c r="EH87" i="1"/>
  <c r="EH89" i="1"/>
  <c r="EH91" i="1"/>
  <c r="EH93" i="1"/>
  <c r="EH95" i="1"/>
  <c r="EH97" i="1"/>
  <c r="DR3" i="1"/>
  <c r="DU3" i="1"/>
  <c r="DR5" i="1"/>
  <c r="DU5" i="1"/>
  <c r="DR7" i="1"/>
  <c r="DU7" i="1"/>
  <c r="DR9" i="1"/>
  <c r="DU9" i="1"/>
  <c r="DR11" i="1"/>
  <c r="DU11" i="1"/>
  <c r="DR13" i="1"/>
  <c r="DU13" i="1"/>
  <c r="DR15" i="1"/>
  <c r="DU15" i="1"/>
  <c r="DV3" i="1"/>
  <c r="DR87" i="1"/>
  <c r="DU87" i="1"/>
  <c r="DY87" i="1"/>
  <c r="DR85" i="1"/>
  <c r="DU85" i="1"/>
  <c r="DY85" i="1"/>
  <c r="DR89" i="1"/>
  <c r="DU89" i="1"/>
  <c r="DY89" i="1"/>
  <c r="DR91" i="1"/>
  <c r="DU91" i="1"/>
  <c r="DY91" i="1"/>
  <c r="DR93" i="1"/>
  <c r="DU93" i="1"/>
  <c r="DY93" i="1"/>
  <c r="DR95" i="1"/>
  <c r="DU95" i="1"/>
  <c r="DY95" i="1"/>
  <c r="DR97" i="1"/>
  <c r="DU97" i="1"/>
  <c r="DY97" i="1"/>
  <c r="DZ85" i="1"/>
  <c r="EA85" i="1"/>
  <c r="EC87" i="1"/>
  <c r="EC89" i="1"/>
  <c r="EC91" i="1"/>
  <c r="EC93" i="1"/>
  <c r="EC95" i="1"/>
  <c r="EC97" i="1"/>
  <c r="EC85" i="1"/>
  <c r="EB85" i="1"/>
  <c r="DR73" i="1"/>
  <c r="DU73" i="1"/>
  <c r="DY73" i="1"/>
  <c r="DR71" i="1"/>
  <c r="DU71" i="1"/>
  <c r="DY71" i="1"/>
  <c r="DR75" i="1"/>
  <c r="DU75" i="1"/>
  <c r="DY75" i="1"/>
  <c r="DR77" i="1"/>
  <c r="DU77" i="1"/>
  <c r="DY77" i="1"/>
  <c r="DR79" i="1"/>
  <c r="DU79" i="1"/>
  <c r="DY79" i="1"/>
  <c r="DR81" i="1"/>
  <c r="DU81" i="1"/>
  <c r="DY81" i="1"/>
  <c r="DR83" i="1"/>
  <c r="DU83" i="1"/>
  <c r="DY83" i="1"/>
  <c r="DZ71" i="1"/>
  <c r="EA71" i="1"/>
  <c r="EC73" i="1"/>
  <c r="EC75" i="1"/>
  <c r="EC77" i="1"/>
  <c r="EC79" i="1"/>
  <c r="EC81" i="1"/>
  <c r="EC83" i="1"/>
  <c r="EC71" i="1"/>
  <c r="EB71" i="1"/>
  <c r="DR59" i="1"/>
  <c r="DU59" i="1"/>
  <c r="DY59" i="1"/>
  <c r="DR57" i="1"/>
  <c r="DU57" i="1"/>
  <c r="DY57" i="1"/>
  <c r="DR61" i="1"/>
  <c r="DU61" i="1"/>
  <c r="DY61" i="1"/>
  <c r="DR63" i="1"/>
  <c r="DU63" i="1"/>
  <c r="DY63" i="1"/>
  <c r="DR65" i="1"/>
  <c r="DU65" i="1"/>
  <c r="DY65" i="1"/>
  <c r="DR67" i="1"/>
  <c r="DU67" i="1"/>
  <c r="DY67" i="1"/>
  <c r="DR69" i="1"/>
  <c r="DU69" i="1"/>
  <c r="DY69" i="1"/>
  <c r="DZ57" i="1"/>
  <c r="EA57" i="1"/>
  <c r="EC59" i="1"/>
  <c r="EC61" i="1"/>
  <c r="EC63" i="1"/>
  <c r="EC65" i="1"/>
  <c r="EC67" i="1"/>
  <c r="EC69" i="1"/>
  <c r="EC57" i="1"/>
  <c r="EB57" i="1"/>
  <c r="DR45" i="1"/>
  <c r="DU45" i="1"/>
  <c r="DY45" i="1"/>
  <c r="DR43" i="1"/>
  <c r="DU43" i="1"/>
  <c r="DY43" i="1"/>
  <c r="DR47" i="1"/>
  <c r="DU47" i="1"/>
  <c r="DY47" i="1"/>
  <c r="DR49" i="1"/>
  <c r="DU49" i="1"/>
  <c r="DY49" i="1"/>
  <c r="DR51" i="1"/>
  <c r="DU51" i="1"/>
  <c r="DY51" i="1"/>
  <c r="DR53" i="1"/>
  <c r="DU53" i="1"/>
  <c r="DY53" i="1"/>
  <c r="DR55" i="1"/>
  <c r="DU55" i="1"/>
  <c r="DY55" i="1"/>
  <c r="DZ43" i="1"/>
  <c r="EA43" i="1"/>
  <c r="EC45" i="1"/>
  <c r="EC47" i="1"/>
  <c r="EC49" i="1"/>
  <c r="EC51" i="1"/>
  <c r="EC53" i="1"/>
  <c r="EC55" i="1"/>
  <c r="EC43" i="1"/>
  <c r="EB43" i="1"/>
  <c r="DR33" i="1"/>
  <c r="DU33" i="1"/>
  <c r="DY33" i="1"/>
  <c r="DR31" i="1"/>
  <c r="DU31" i="1"/>
  <c r="DY31" i="1"/>
  <c r="DR35" i="1"/>
  <c r="DU35" i="1"/>
  <c r="DY35" i="1"/>
  <c r="DR37" i="1"/>
  <c r="DU37" i="1"/>
  <c r="DY37" i="1"/>
  <c r="DR39" i="1"/>
  <c r="DU39" i="1"/>
  <c r="DY39" i="1"/>
  <c r="DR41" i="1"/>
  <c r="DU41" i="1"/>
  <c r="DY41" i="1"/>
  <c r="DZ31" i="1"/>
  <c r="EA31" i="1"/>
  <c r="EC33" i="1"/>
  <c r="EC35" i="1"/>
  <c r="EC37" i="1"/>
  <c r="EC39" i="1"/>
  <c r="EC41" i="1"/>
  <c r="EC31" i="1"/>
  <c r="EB31" i="1"/>
  <c r="DR19" i="1"/>
  <c r="DU19" i="1"/>
  <c r="DY19" i="1"/>
  <c r="DR17" i="1"/>
  <c r="DU17" i="1"/>
  <c r="DY17" i="1"/>
  <c r="DR21" i="1"/>
  <c r="DU21" i="1"/>
  <c r="DY21" i="1"/>
  <c r="DR23" i="1"/>
  <c r="DU23" i="1"/>
  <c r="DY23" i="1"/>
  <c r="DR25" i="1"/>
  <c r="DU25" i="1"/>
  <c r="DY25" i="1"/>
  <c r="DR27" i="1"/>
  <c r="DU27" i="1"/>
  <c r="DY27" i="1"/>
  <c r="DR29" i="1"/>
  <c r="DU29" i="1"/>
  <c r="DY29" i="1"/>
  <c r="DZ17" i="1"/>
  <c r="EA17" i="1"/>
  <c r="EC19" i="1"/>
  <c r="EC21" i="1"/>
  <c r="EC23" i="1"/>
  <c r="EC25" i="1"/>
  <c r="EC27" i="1"/>
  <c r="EC29" i="1"/>
  <c r="EC17" i="1"/>
  <c r="EB17" i="1"/>
  <c r="DY5" i="1"/>
  <c r="DY3" i="1"/>
  <c r="DY7" i="1"/>
  <c r="DY9" i="1"/>
  <c r="DY11" i="1"/>
  <c r="DY13" i="1"/>
  <c r="DY15" i="1"/>
  <c r="DZ3" i="1"/>
  <c r="EA3" i="1"/>
  <c r="EC5" i="1"/>
  <c r="EC7" i="1"/>
  <c r="EC9" i="1"/>
  <c r="EC11" i="1"/>
  <c r="EC13" i="1"/>
  <c r="EC15" i="1"/>
  <c r="EC3" i="1"/>
  <c r="EB3" i="1"/>
  <c r="DV85" i="1"/>
  <c r="DW85" i="1"/>
  <c r="DX87" i="1"/>
  <c r="DX89" i="1"/>
  <c r="DX91" i="1"/>
  <c r="DX93" i="1"/>
  <c r="DX95" i="1"/>
  <c r="DX97" i="1"/>
  <c r="DX85" i="1"/>
  <c r="DV71" i="1"/>
  <c r="DW71" i="1"/>
  <c r="DX83" i="1"/>
  <c r="DX73" i="1"/>
  <c r="DX75" i="1"/>
  <c r="DX77" i="1"/>
  <c r="DX79" i="1"/>
  <c r="DX81" i="1"/>
  <c r="DX71" i="1"/>
  <c r="DV57" i="1"/>
  <c r="DW57" i="1"/>
  <c r="DX59" i="1"/>
  <c r="DX61" i="1"/>
  <c r="DX63" i="1"/>
  <c r="DX65" i="1"/>
  <c r="DX67" i="1"/>
  <c r="DX69" i="1"/>
  <c r="DX57" i="1"/>
  <c r="DV43" i="1"/>
  <c r="DW43" i="1"/>
  <c r="DX45" i="1"/>
  <c r="DX47" i="1"/>
  <c r="DX49" i="1"/>
  <c r="DX51" i="1"/>
  <c r="DX53" i="1"/>
  <c r="DX55" i="1"/>
  <c r="DX43" i="1"/>
  <c r="DV31" i="1"/>
  <c r="DW31" i="1"/>
  <c r="DX33" i="1"/>
  <c r="DX35" i="1"/>
  <c r="DX37" i="1"/>
  <c r="DX39" i="1"/>
  <c r="DX41" i="1"/>
  <c r="DX31" i="1"/>
  <c r="DV17" i="1"/>
  <c r="DW17" i="1"/>
  <c r="DX19" i="1"/>
  <c r="DX21" i="1"/>
  <c r="DX23" i="1"/>
  <c r="DX25" i="1"/>
  <c r="DX27" i="1"/>
  <c r="DX29" i="1"/>
  <c r="DX17" i="1"/>
  <c r="DW3" i="1"/>
  <c r="DX5" i="1"/>
  <c r="DX7" i="1"/>
  <c r="DX9" i="1"/>
  <c r="DX11" i="1"/>
  <c r="DX13" i="1"/>
  <c r="DX15" i="1"/>
  <c r="DX3" i="1"/>
  <c r="DT5" i="1"/>
  <c r="DT7" i="1"/>
  <c r="DT9" i="1"/>
  <c r="DT11" i="1"/>
  <c r="DT13" i="1"/>
  <c r="DT15" i="1"/>
  <c r="DT17" i="1"/>
  <c r="DT19" i="1"/>
  <c r="DT21" i="1"/>
  <c r="DT23" i="1"/>
  <c r="DT25" i="1"/>
  <c r="DT27" i="1"/>
  <c r="DT29" i="1"/>
  <c r="DT31" i="1"/>
  <c r="DT33" i="1"/>
  <c r="DT35" i="1"/>
  <c r="DT37" i="1"/>
  <c r="DT39" i="1"/>
  <c r="DT41" i="1"/>
  <c r="DT43" i="1"/>
  <c r="DT45" i="1"/>
  <c r="DT47" i="1"/>
  <c r="DT49" i="1"/>
  <c r="DT51" i="1"/>
  <c r="DT53" i="1"/>
  <c r="DT55" i="1"/>
  <c r="DT57" i="1"/>
  <c r="DT59" i="1"/>
  <c r="DT61" i="1"/>
  <c r="DT63" i="1"/>
  <c r="DT65" i="1"/>
  <c r="DT67" i="1"/>
  <c r="DT69" i="1"/>
  <c r="DT71" i="1"/>
  <c r="DT73" i="1"/>
  <c r="DT75" i="1"/>
  <c r="DT77" i="1"/>
  <c r="DT79" i="1"/>
  <c r="DT81" i="1"/>
  <c r="DT83" i="1"/>
  <c r="DT85" i="1"/>
  <c r="DT87" i="1"/>
  <c r="DT89" i="1"/>
  <c r="DT91" i="1"/>
  <c r="DT93" i="1"/>
  <c r="DT95" i="1"/>
  <c r="DT97" i="1"/>
  <c r="DD3" i="1"/>
  <c r="DG3" i="1"/>
  <c r="DD5" i="1"/>
  <c r="DG5" i="1"/>
  <c r="DD7" i="1"/>
  <c r="DG7" i="1"/>
  <c r="DD9" i="1"/>
  <c r="DG9" i="1"/>
  <c r="DD11" i="1"/>
  <c r="DG11" i="1"/>
  <c r="DD13" i="1"/>
  <c r="DG13" i="1"/>
  <c r="DD15" i="1"/>
  <c r="DG15" i="1"/>
  <c r="DH3" i="1"/>
  <c r="DD87" i="1"/>
  <c r="DG87" i="1"/>
  <c r="DK87" i="1"/>
  <c r="DD85" i="1"/>
  <c r="DG85" i="1"/>
  <c r="DK85" i="1"/>
  <c r="DD89" i="1"/>
  <c r="DG89" i="1"/>
  <c r="DK89" i="1"/>
  <c r="DD91" i="1"/>
  <c r="DG91" i="1"/>
  <c r="DK91" i="1"/>
  <c r="DD93" i="1"/>
  <c r="DG93" i="1"/>
  <c r="DK93" i="1"/>
  <c r="DD95" i="1"/>
  <c r="DG95" i="1"/>
  <c r="DK95" i="1"/>
  <c r="DD97" i="1"/>
  <c r="DG97" i="1"/>
  <c r="DK97" i="1"/>
  <c r="DL85" i="1"/>
  <c r="DM85" i="1"/>
  <c r="DO87" i="1"/>
  <c r="DO89" i="1"/>
  <c r="DO91" i="1"/>
  <c r="DO93" i="1"/>
  <c r="DO95" i="1"/>
  <c r="DO97" i="1"/>
  <c r="DO85" i="1"/>
  <c r="DN85" i="1"/>
  <c r="DD71" i="1"/>
  <c r="DG71" i="1"/>
  <c r="DK71" i="1"/>
  <c r="DD73" i="1"/>
  <c r="DG73" i="1"/>
  <c r="DK73" i="1"/>
  <c r="DD75" i="1"/>
  <c r="DG75" i="1"/>
  <c r="DK75" i="1"/>
  <c r="DD77" i="1"/>
  <c r="DG77" i="1"/>
  <c r="DK77" i="1"/>
  <c r="DD79" i="1"/>
  <c r="DG79" i="1"/>
  <c r="DK79" i="1"/>
  <c r="DD81" i="1"/>
  <c r="DG81" i="1"/>
  <c r="DK81" i="1"/>
  <c r="DD83" i="1"/>
  <c r="DG83" i="1"/>
  <c r="DK83" i="1"/>
  <c r="DL71" i="1"/>
  <c r="DM71" i="1"/>
  <c r="DO73" i="1"/>
  <c r="DO75" i="1"/>
  <c r="DO77" i="1"/>
  <c r="DO79" i="1"/>
  <c r="DO81" i="1"/>
  <c r="DO83" i="1"/>
  <c r="DO71" i="1"/>
  <c r="DN71" i="1"/>
  <c r="DD57" i="1"/>
  <c r="DG57" i="1"/>
  <c r="DK57" i="1"/>
  <c r="DD59" i="1"/>
  <c r="DG59" i="1"/>
  <c r="DK59" i="1"/>
  <c r="DD61" i="1"/>
  <c r="DG61" i="1"/>
  <c r="DK61" i="1"/>
  <c r="DD63" i="1"/>
  <c r="DG63" i="1"/>
  <c r="DK63" i="1"/>
  <c r="DD65" i="1"/>
  <c r="DG65" i="1"/>
  <c r="DK65" i="1"/>
  <c r="DD67" i="1"/>
  <c r="DG67" i="1"/>
  <c r="DK67" i="1"/>
  <c r="DD69" i="1"/>
  <c r="DG69" i="1"/>
  <c r="DK69" i="1"/>
  <c r="DL57" i="1"/>
  <c r="DM57" i="1"/>
  <c r="DO59" i="1"/>
  <c r="DO61" i="1"/>
  <c r="DO63" i="1"/>
  <c r="DO65" i="1"/>
  <c r="DO67" i="1"/>
  <c r="DO69" i="1"/>
  <c r="DO57" i="1"/>
  <c r="DN57" i="1"/>
  <c r="DD45" i="1"/>
  <c r="DG45" i="1"/>
  <c r="DK45" i="1"/>
  <c r="DD43" i="1"/>
  <c r="DG43" i="1"/>
  <c r="DK43" i="1"/>
  <c r="DD47" i="1"/>
  <c r="DG47" i="1"/>
  <c r="DK47" i="1"/>
  <c r="DD49" i="1"/>
  <c r="DG49" i="1"/>
  <c r="DK49" i="1"/>
  <c r="DD51" i="1"/>
  <c r="DG51" i="1"/>
  <c r="DK51" i="1"/>
  <c r="DD53" i="1"/>
  <c r="DG53" i="1"/>
  <c r="DK53" i="1"/>
  <c r="DD55" i="1"/>
  <c r="DG55" i="1"/>
  <c r="DK55" i="1"/>
  <c r="DL43" i="1"/>
  <c r="DM43" i="1"/>
  <c r="DO45" i="1"/>
  <c r="DO47" i="1"/>
  <c r="DO49" i="1"/>
  <c r="DO51" i="1"/>
  <c r="DO53" i="1"/>
  <c r="DO55" i="1"/>
  <c r="DO43" i="1"/>
  <c r="DN43" i="1"/>
  <c r="DD33" i="1"/>
  <c r="DG33" i="1"/>
  <c r="DK33" i="1"/>
  <c r="DD31" i="1"/>
  <c r="DG31" i="1"/>
  <c r="DK31" i="1"/>
  <c r="DD35" i="1"/>
  <c r="DG35" i="1"/>
  <c r="DK35" i="1"/>
  <c r="DD37" i="1"/>
  <c r="DG37" i="1"/>
  <c r="DK37" i="1"/>
  <c r="DD39" i="1"/>
  <c r="DG39" i="1"/>
  <c r="DK39" i="1"/>
  <c r="DD41" i="1"/>
  <c r="DG41" i="1"/>
  <c r="DK41" i="1"/>
  <c r="DL31" i="1"/>
  <c r="DM31" i="1"/>
  <c r="DO33" i="1"/>
  <c r="DO35" i="1"/>
  <c r="DO37" i="1"/>
  <c r="DO39" i="1"/>
  <c r="DO41" i="1"/>
  <c r="DO31" i="1"/>
  <c r="DN31" i="1"/>
  <c r="DD19" i="1"/>
  <c r="DG19" i="1"/>
  <c r="DK19" i="1"/>
  <c r="DD17" i="1"/>
  <c r="DG17" i="1"/>
  <c r="DK17" i="1"/>
  <c r="DD21" i="1"/>
  <c r="DG21" i="1"/>
  <c r="DK21" i="1"/>
  <c r="DD23" i="1"/>
  <c r="DG23" i="1"/>
  <c r="DK23" i="1"/>
  <c r="DD25" i="1"/>
  <c r="DG25" i="1"/>
  <c r="DK25" i="1"/>
  <c r="DD27" i="1"/>
  <c r="DG27" i="1"/>
  <c r="DK27" i="1"/>
  <c r="DD29" i="1"/>
  <c r="DG29" i="1"/>
  <c r="DK29" i="1"/>
  <c r="DL17" i="1"/>
  <c r="DM17" i="1"/>
  <c r="DO19" i="1"/>
  <c r="DO21" i="1"/>
  <c r="DO23" i="1"/>
  <c r="DO25" i="1"/>
  <c r="DO27" i="1"/>
  <c r="DO29" i="1"/>
  <c r="DO17" i="1"/>
  <c r="DN17" i="1"/>
  <c r="DK5" i="1"/>
  <c r="DK3" i="1"/>
  <c r="DK7" i="1"/>
  <c r="DK9" i="1"/>
  <c r="DK11" i="1"/>
  <c r="DK13" i="1"/>
  <c r="DK15" i="1"/>
  <c r="DL3" i="1"/>
  <c r="DM3" i="1"/>
  <c r="DO5" i="1"/>
  <c r="DO7" i="1"/>
  <c r="DO9" i="1"/>
  <c r="DO11" i="1"/>
  <c r="DO13" i="1"/>
  <c r="DO15" i="1"/>
  <c r="DO3" i="1"/>
  <c r="DN3" i="1"/>
  <c r="DH85" i="1"/>
  <c r="DI85" i="1"/>
  <c r="DJ87" i="1"/>
  <c r="DJ89" i="1"/>
  <c r="DJ91" i="1"/>
  <c r="DJ93" i="1"/>
  <c r="DJ95" i="1"/>
  <c r="DJ97" i="1"/>
  <c r="DJ85" i="1"/>
  <c r="DH71" i="1"/>
  <c r="DI71" i="1"/>
  <c r="DJ73" i="1"/>
  <c r="DJ75" i="1"/>
  <c r="DJ77" i="1"/>
  <c r="DJ79" i="1"/>
  <c r="DJ81" i="1"/>
  <c r="DJ83" i="1"/>
  <c r="DJ71" i="1"/>
  <c r="DH57" i="1"/>
  <c r="DI57" i="1"/>
  <c r="DJ59" i="1"/>
  <c r="DJ61" i="1"/>
  <c r="DJ63" i="1"/>
  <c r="DJ65" i="1"/>
  <c r="DJ67" i="1"/>
  <c r="DJ69" i="1"/>
  <c r="DJ57" i="1"/>
  <c r="DH43" i="1"/>
  <c r="DI43" i="1"/>
  <c r="DJ45" i="1"/>
  <c r="DJ47" i="1"/>
  <c r="DJ49" i="1"/>
  <c r="DJ51" i="1"/>
  <c r="DJ53" i="1"/>
  <c r="DJ55" i="1"/>
  <c r="DJ43" i="1"/>
  <c r="DH31" i="1"/>
  <c r="DI31" i="1"/>
  <c r="DJ33" i="1"/>
  <c r="DJ35" i="1"/>
  <c r="DJ37" i="1"/>
  <c r="DJ39" i="1"/>
  <c r="DJ41" i="1"/>
  <c r="DJ31" i="1"/>
  <c r="DH17" i="1"/>
  <c r="DI17" i="1"/>
  <c r="DJ19" i="1"/>
  <c r="DJ21" i="1"/>
  <c r="DJ23" i="1"/>
  <c r="DJ25" i="1"/>
  <c r="DJ27" i="1"/>
  <c r="DJ29" i="1"/>
  <c r="DJ17" i="1"/>
  <c r="DI3" i="1"/>
  <c r="DJ5" i="1"/>
  <c r="DJ7" i="1"/>
  <c r="DJ9" i="1"/>
  <c r="DJ11" i="1"/>
  <c r="DJ13" i="1"/>
  <c r="DJ15" i="1"/>
  <c r="DJ3" i="1"/>
  <c r="DF5" i="1"/>
  <c r="DF7" i="1"/>
  <c r="DF9" i="1"/>
  <c r="DF11" i="1"/>
  <c r="DF13" i="1"/>
  <c r="DF15" i="1"/>
  <c r="DF17" i="1"/>
  <c r="DF19" i="1"/>
  <c r="DF21" i="1"/>
  <c r="DF23" i="1"/>
  <c r="DF25" i="1"/>
  <c r="DF27" i="1"/>
  <c r="DF29" i="1"/>
  <c r="DF31" i="1"/>
  <c r="DF33" i="1"/>
  <c r="DF35" i="1"/>
  <c r="DF37" i="1"/>
  <c r="DF39" i="1"/>
  <c r="DF41" i="1"/>
  <c r="DF43" i="1"/>
  <c r="DF45" i="1"/>
  <c r="DF47" i="1"/>
  <c r="DF49" i="1"/>
  <c r="DF51" i="1"/>
  <c r="DF53" i="1"/>
  <c r="DF55" i="1"/>
  <c r="DF57" i="1"/>
  <c r="DF59" i="1"/>
  <c r="DF61" i="1"/>
  <c r="DF63" i="1"/>
  <c r="DF65" i="1"/>
  <c r="DF67" i="1"/>
  <c r="DF69" i="1"/>
  <c r="DF71" i="1"/>
  <c r="DF73" i="1"/>
  <c r="DF75" i="1"/>
  <c r="DF77" i="1"/>
  <c r="DF79" i="1"/>
  <c r="DF81" i="1"/>
  <c r="DF83" i="1"/>
  <c r="DF85" i="1"/>
  <c r="DF87" i="1"/>
  <c r="DF89" i="1"/>
  <c r="DF91" i="1"/>
  <c r="DF93" i="1"/>
  <c r="DF95" i="1"/>
  <c r="DF97" i="1"/>
  <c r="CP3" i="1"/>
  <c r="CS3" i="1"/>
  <c r="CP5" i="1"/>
  <c r="CS5" i="1"/>
  <c r="CP7" i="1"/>
  <c r="CS7" i="1"/>
  <c r="CP9" i="1"/>
  <c r="CS9" i="1"/>
  <c r="CP11" i="1"/>
  <c r="CS11" i="1"/>
  <c r="CP13" i="1"/>
  <c r="CS13" i="1"/>
  <c r="CP15" i="1"/>
  <c r="CS15" i="1"/>
  <c r="CT3" i="1"/>
  <c r="CP87" i="1"/>
  <c r="CS87" i="1"/>
  <c r="CW87" i="1"/>
  <c r="CP85" i="1"/>
  <c r="CS85" i="1"/>
  <c r="CW85" i="1"/>
  <c r="CP89" i="1"/>
  <c r="CS89" i="1"/>
  <c r="CW89" i="1"/>
  <c r="CP91" i="1"/>
  <c r="CS91" i="1"/>
  <c r="CW91" i="1"/>
  <c r="CP93" i="1"/>
  <c r="CS93" i="1"/>
  <c r="CW93" i="1"/>
  <c r="CP95" i="1"/>
  <c r="CS95" i="1"/>
  <c r="CW95" i="1"/>
  <c r="CP97" i="1"/>
  <c r="CS97" i="1"/>
  <c r="CW97" i="1"/>
  <c r="CX85" i="1"/>
  <c r="CY85" i="1"/>
  <c r="DA87" i="1"/>
  <c r="DA89" i="1"/>
  <c r="DA91" i="1"/>
  <c r="DA93" i="1"/>
  <c r="DA95" i="1"/>
  <c r="DA97" i="1"/>
  <c r="DA85" i="1"/>
  <c r="CZ85" i="1"/>
  <c r="CP73" i="1"/>
  <c r="CS73" i="1"/>
  <c r="CW73" i="1"/>
  <c r="CP71" i="1"/>
  <c r="CS71" i="1"/>
  <c r="CW71" i="1"/>
  <c r="CP75" i="1"/>
  <c r="CS75" i="1"/>
  <c r="CW75" i="1"/>
  <c r="CP77" i="1"/>
  <c r="CS77" i="1"/>
  <c r="CW77" i="1"/>
  <c r="CP79" i="1"/>
  <c r="CS79" i="1"/>
  <c r="CW79" i="1"/>
  <c r="CP81" i="1"/>
  <c r="CS81" i="1"/>
  <c r="CW81" i="1"/>
  <c r="CP83" i="1"/>
  <c r="CS83" i="1"/>
  <c r="CW83" i="1"/>
  <c r="CX71" i="1"/>
  <c r="CY71" i="1"/>
  <c r="DA73" i="1"/>
  <c r="DA75" i="1"/>
  <c r="DA77" i="1"/>
  <c r="DA79" i="1"/>
  <c r="DA81" i="1"/>
  <c r="DA83" i="1"/>
  <c r="DA71" i="1"/>
  <c r="CZ71" i="1"/>
  <c r="CP59" i="1"/>
  <c r="CS59" i="1"/>
  <c r="CW59" i="1"/>
  <c r="CP57" i="1"/>
  <c r="CS57" i="1"/>
  <c r="CW57" i="1"/>
  <c r="CP61" i="1"/>
  <c r="CS61" i="1"/>
  <c r="CW61" i="1"/>
  <c r="CP63" i="1"/>
  <c r="CS63" i="1"/>
  <c r="CW63" i="1"/>
  <c r="CP65" i="1"/>
  <c r="CS65" i="1"/>
  <c r="CW65" i="1"/>
  <c r="CP67" i="1"/>
  <c r="CS67" i="1"/>
  <c r="CW67" i="1"/>
  <c r="CP69" i="1"/>
  <c r="CS69" i="1"/>
  <c r="CW69" i="1"/>
  <c r="CX57" i="1"/>
  <c r="CY57" i="1"/>
  <c r="DA59" i="1"/>
  <c r="DA61" i="1"/>
  <c r="DA63" i="1"/>
  <c r="DA65" i="1"/>
  <c r="DA67" i="1"/>
  <c r="DA69" i="1"/>
  <c r="DA57" i="1"/>
  <c r="CZ57" i="1"/>
  <c r="CP45" i="1"/>
  <c r="CS45" i="1"/>
  <c r="CW45" i="1"/>
  <c r="CP43" i="1"/>
  <c r="CS43" i="1"/>
  <c r="CW43" i="1"/>
  <c r="CP47" i="1"/>
  <c r="CS47" i="1"/>
  <c r="CW47" i="1"/>
  <c r="CP49" i="1"/>
  <c r="CS49" i="1"/>
  <c r="CW49" i="1"/>
  <c r="CP51" i="1"/>
  <c r="CS51" i="1"/>
  <c r="CW51" i="1"/>
  <c r="CP53" i="1"/>
  <c r="CS53" i="1"/>
  <c r="CW53" i="1"/>
  <c r="CP55" i="1"/>
  <c r="CS55" i="1"/>
  <c r="CW55" i="1"/>
  <c r="CX43" i="1"/>
  <c r="CY43" i="1"/>
  <c r="DA45" i="1"/>
  <c r="DA47" i="1"/>
  <c r="DA49" i="1"/>
  <c r="DA51" i="1"/>
  <c r="DA53" i="1"/>
  <c r="DA55" i="1"/>
  <c r="DA43" i="1"/>
  <c r="CZ43" i="1"/>
  <c r="CP33" i="1"/>
  <c r="CS33" i="1"/>
  <c r="CW33" i="1"/>
  <c r="CP31" i="1"/>
  <c r="CS31" i="1"/>
  <c r="CW31" i="1"/>
  <c r="CP35" i="1"/>
  <c r="CS35" i="1"/>
  <c r="CW35" i="1"/>
  <c r="CP37" i="1"/>
  <c r="CS37" i="1"/>
  <c r="CW37" i="1"/>
  <c r="CP39" i="1"/>
  <c r="CS39" i="1"/>
  <c r="CW39" i="1"/>
  <c r="CP41" i="1"/>
  <c r="CS41" i="1"/>
  <c r="CW41" i="1"/>
  <c r="CX31" i="1"/>
  <c r="CY31" i="1"/>
  <c r="DA33" i="1"/>
  <c r="DA35" i="1"/>
  <c r="DA37" i="1"/>
  <c r="DA39" i="1"/>
  <c r="DA41" i="1"/>
  <c r="DA31" i="1"/>
  <c r="CZ31" i="1"/>
  <c r="CP19" i="1"/>
  <c r="CS19" i="1"/>
  <c r="CW19" i="1"/>
  <c r="CP17" i="1"/>
  <c r="CS17" i="1"/>
  <c r="CW17" i="1"/>
  <c r="CP21" i="1"/>
  <c r="CS21" i="1"/>
  <c r="CW21" i="1"/>
  <c r="CP23" i="1"/>
  <c r="CS23" i="1"/>
  <c r="CW23" i="1"/>
  <c r="CP25" i="1"/>
  <c r="CS25" i="1"/>
  <c r="CW25" i="1"/>
  <c r="CP27" i="1"/>
  <c r="CS27" i="1"/>
  <c r="CW27" i="1"/>
  <c r="CP29" i="1"/>
  <c r="CS29" i="1"/>
  <c r="CW29" i="1"/>
  <c r="CX17" i="1"/>
  <c r="CY17" i="1"/>
  <c r="DA19" i="1"/>
  <c r="DA21" i="1"/>
  <c r="DA23" i="1"/>
  <c r="DA25" i="1"/>
  <c r="DA27" i="1"/>
  <c r="DA29" i="1"/>
  <c r="DA17" i="1"/>
  <c r="CZ17" i="1"/>
  <c r="CW5" i="1"/>
  <c r="CW3" i="1"/>
  <c r="CW7" i="1"/>
  <c r="CW9" i="1"/>
  <c r="CW11" i="1"/>
  <c r="CW13" i="1"/>
  <c r="CW15" i="1"/>
  <c r="CX3" i="1"/>
  <c r="CY3" i="1"/>
  <c r="DA5" i="1"/>
  <c r="DA7" i="1"/>
  <c r="DA9" i="1"/>
  <c r="DA11" i="1"/>
  <c r="DA13" i="1"/>
  <c r="DA15" i="1"/>
  <c r="DA3" i="1"/>
  <c r="CZ3" i="1"/>
  <c r="CT85" i="1"/>
  <c r="CU85" i="1"/>
  <c r="CV87" i="1"/>
  <c r="CV89" i="1"/>
  <c r="CV91" i="1"/>
  <c r="CV93" i="1"/>
  <c r="CV95" i="1"/>
  <c r="CV97" i="1"/>
  <c r="CV85" i="1"/>
  <c r="CT71" i="1"/>
  <c r="CU71" i="1"/>
  <c r="CV73" i="1"/>
  <c r="CV75" i="1"/>
  <c r="CV77" i="1"/>
  <c r="CV79" i="1"/>
  <c r="CV81" i="1"/>
  <c r="CV83" i="1"/>
  <c r="CV71" i="1"/>
  <c r="CT57" i="1"/>
  <c r="CU57" i="1"/>
  <c r="CV59" i="1"/>
  <c r="CV61" i="1"/>
  <c r="CV63" i="1"/>
  <c r="CV65" i="1"/>
  <c r="CV67" i="1"/>
  <c r="CV69" i="1"/>
  <c r="CV57" i="1"/>
  <c r="CT43" i="1"/>
  <c r="CU43" i="1"/>
  <c r="CV55" i="1"/>
  <c r="CV45" i="1"/>
  <c r="CV47" i="1"/>
  <c r="CV49" i="1"/>
  <c r="CV51" i="1"/>
  <c r="CV53" i="1"/>
  <c r="CV43" i="1"/>
  <c r="CT31" i="1"/>
  <c r="CU31" i="1"/>
  <c r="CV33" i="1"/>
  <c r="CV35" i="1"/>
  <c r="CV37" i="1"/>
  <c r="CV39" i="1"/>
  <c r="CV41" i="1"/>
  <c r="CV31" i="1"/>
  <c r="CT17" i="1"/>
  <c r="CU17" i="1"/>
  <c r="CV19" i="1"/>
  <c r="CV21" i="1"/>
  <c r="CV23" i="1"/>
  <c r="CV25" i="1"/>
  <c r="CV27" i="1"/>
  <c r="CV29" i="1"/>
  <c r="CV17" i="1"/>
  <c r="CU3" i="1"/>
  <c r="CV5" i="1"/>
  <c r="CV7" i="1"/>
  <c r="CV9" i="1"/>
  <c r="CV11" i="1"/>
  <c r="CV13" i="1"/>
  <c r="CV15" i="1"/>
  <c r="CV3" i="1"/>
  <c r="CR5" i="1"/>
  <c r="CR7" i="1"/>
  <c r="CR9" i="1"/>
  <c r="CR11" i="1"/>
  <c r="CR13" i="1"/>
  <c r="CR15" i="1"/>
  <c r="CR17" i="1"/>
  <c r="CR19" i="1"/>
  <c r="CR21" i="1"/>
  <c r="CR23" i="1"/>
  <c r="CR25" i="1"/>
  <c r="CR27" i="1"/>
  <c r="CR29" i="1"/>
  <c r="CR31" i="1"/>
  <c r="CR33" i="1"/>
  <c r="CR35" i="1"/>
  <c r="CR37" i="1"/>
  <c r="CR39" i="1"/>
  <c r="CR41" i="1"/>
  <c r="CR43" i="1"/>
  <c r="CR45" i="1"/>
  <c r="CR47" i="1"/>
  <c r="CR49" i="1"/>
  <c r="CR51" i="1"/>
  <c r="CR53" i="1"/>
  <c r="CR55" i="1"/>
  <c r="CR57" i="1"/>
  <c r="CR59" i="1"/>
  <c r="CR61" i="1"/>
  <c r="CR63" i="1"/>
  <c r="CR65" i="1"/>
  <c r="CR67" i="1"/>
  <c r="CR69" i="1"/>
  <c r="CR71" i="1"/>
  <c r="CR73" i="1"/>
  <c r="CR75" i="1"/>
  <c r="CR77" i="1"/>
  <c r="CR79" i="1"/>
  <c r="CR81" i="1"/>
  <c r="CR83" i="1"/>
  <c r="CR85" i="1"/>
  <c r="CR87" i="1"/>
  <c r="CR89" i="1"/>
  <c r="CR91" i="1"/>
  <c r="CR93" i="1"/>
  <c r="CR95" i="1"/>
  <c r="CR97" i="1"/>
  <c r="CB3" i="1"/>
  <c r="CE3" i="1"/>
  <c r="CB5" i="1"/>
  <c r="CE5" i="1"/>
  <c r="CB7" i="1"/>
  <c r="CE7" i="1"/>
  <c r="CB9" i="1"/>
  <c r="CE9" i="1"/>
  <c r="CB11" i="1"/>
  <c r="CE11" i="1"/>
  <c r="CB13" i="1"/>
  <c r="CE13" i="1"/>
  <c r="CB15" i="1"/>
  <c r="CE15" i="1"/>
  <c r="CF3" i="1"/>
  <c r="CB87" i="1"/>
  <c r="CE87" i="1"/>
  <c r="CI87" i="1"/>
  <c r="CB85" i="1"/>
  <c r="CE85" i="1"/>
  <c r="CI85" i="1"/>
  <c r="CB89" i="1"/>
  <c r="CE89" i="1"/>
  <c r="CI89" i="1"/>
  <c r="CB91" i="1"/>
  <c r="CE91" i="1"/>
  <c r="CI91" i="1"/>
  <c r="CB93" i="1"/>
  <c r="CE93" i="1"/>
  <c r="CI93" i="1"/>
  <c r="CB95" i="1"/>
  <c r="CE95" i="1"/>
  <c r="CI95" i="1"/>
  <c r="CB97" i="1"/>
  <c r="CE97" i="1"/>
  <c r="CI97" i="1"/>
  <c r="CJ85" i="1"/>
  <c r="CK85" i="1"/>
  <c r="CM87" i="1"/>
  <c r="CM89" i="1"/>
  <c r="CM91" i="1"/>
  <c r="CM93" i="1"/>
  <c r="CM95" i="1"/>
  <c r="CM97" i="1"/>
  <c r="CM85" i="1"/>
  <c r="CL85" i="1"/>
  <c r="CB73" i="1"/>
  <c r="CE73" i="1"/>
  <c r="CI73" i="1"/>
  <c r="CB71" i="1"/>
  <c r="CE71" i="1"/>
  <c r="CI71" i="1"/>
  <c r="CB75" i="1"/>
  <c r="CE75" i="1"/>
  <c r="CI75" i="1"/>
  <c r="CB77" i="1"/>
  <c r="CE77" i="1"/>
  <c r="CI77" i="1"/>
  <c r="CB79" i="1"/>
  <c r="CE79" i="1"/>
  <c r="CI79" i="1"/>
  <c r="CB81" i="1"/>
  <c r="CE81" i="1"/>
  <c r="CI81" i="1"/>
  <c r="CB83" i="1"/>
  <c r="CE83" i="1"/>
  <c r="CI83" i="1"/>
  <c r="CJ71" i="1"/>
  <c r="CK71" i="1"/>
  <c r="CM73" i="1"/>
  <c r="CM75" i="1"/>
  <c r="CM77" i="1"/>
  <c r="CM79" i="1"/>
  <c r="CM81" i="1"/>
  <c r="CM83" i="1"/>
  <c r="CM71" i="1"/>
  <c r="CL71" i="1"/>
  <c r="CB59" i="1"/>
  <c r="CE59" i="1"/>
  <c r="CI59" i="1"/>
  <c r="CB57" i="1"/>
  <c r="CE57" i="1"/>
  <c r="CI57" i="1"/>
  <c r="CB61" i="1"/>
  <c r="CE61" i="1"/>
  <c r="CI61" i="1"/>
  <c r="CB63" i="1"/>
  <c r="CE63" i="1"/>
  <c r="CI63" i="1"/>
  <c r="CB65" i="1"/>
  <c r="CE65" i="1"/>
  <c r="CI65" i="1"/>
  <c r="CB67" i="1"/>
  <c r="CE67" i="1"/>
  <c r="CI67" i="1"/>
  <c r="CB69" i="1"/>
  <c r="CE69" i="1"/>
  <c r="CI69" i="1"/>
  <c r="CJ57" i="1"/>
  <c r="CK57" i="1"/>
  <c r="CM59" i="1"/>
  <c r="CM61" i="1"/>
  <c r="CM63" i="1"/>
  <c r="CM65" i="1"/>
  <c r="CM67" i="1"/>
  <c r="CM69" i="1"/>
  <c r="CM57" i="1"/>
  <c r="CL57" i="1"/>
  <c r="CB45" i="1"/>
  <c r="CE45" i="1"/>
  <c r="CI45" i="1"/>
  <c r="CB43" i="1"/>
  <c r="CE43" i="1"/>
  <c r="CI43" i="1"/>
  <c r="CB47" i="1"/>
  <c r="CE47" i="1"/>
  <c r="CI47" i="1"/>
  <c r="CB49" i="1"/>
  <c r="CE49" i="1"/>
  <c r="CI49" i="1"/>
  <c r="CB51" i="1"/>
  <c r="CE51" i="1"/>
  <c r="CI51" i="1"/>
  <c r="CB53" i="1"/>
  <c r="CE53" i="1"/>
  <c r="CI53" i="1"/>
  <c r="CB55" i="1"/>
  <c r="CE55" i="1"/>
  <c r="CI55" i="1"/>
  <c r="CJ43" i="1"/>
  <c r="CK43" i="1"/>
  <c r="CM45" i="1"/>
  <c r="CM47" i="1"/>
  <c r="CM49" i="1"/>
  <c r="CM51" i="1"/>
  <c r="CM53" i="1"/>
  <c r="CM55" i="1"/>
  <c r="CM43" i="1"/>
  <c r="CL43" i="1"/>
  <c r="CB33" i="1"/>
  <c r="CE33" i="1"/>
  <c r="CI33" i="1"/>
  <c r="CB31" i="1"/>
  <c r="CE31" i="1"/>
  <c r="CI31" i="1"/>
  <c r="CB35" i="1"/>
  <c r="CE35" i="1"/>
  <c r="CI35" i="1"/>
  <c r="CB37" i="1"/>
  <c r="CE37" i="1"/>
  <c r="CI37" i="1"/>
  <c r="CB39" i="1"/>
  <c r="CE39" i="1"/>
  <c r="CI39" i="1"/>
  <c r="CB41" i="1"/>
  <c r="CE41" i="1"/>
  <c r="CI41" i="1"/>
  <c r="CJ31" i="1"/>
  <c r="CK31" i="1"/>
  <c r="CM33" i="1"/>
  <c r="CM35" i="1"/>
  <c r="CM37" i="1"/>
  <c r="CM39" i="1"/>
  <c r="CM41" i="1"/>
  <c r="CM31" i="1"/>
  <c r="CL31" i="1"/>
  <c r="CB19" i="1"/>
  <c r="CE19" i="1"/>
  <c r="CI19" i="1"/>
  <c r="CB17" i="1"/>
  <c r="CE17" i="1"/>
  <c r="CI17" i="1"/>
  <c r="CB21" i="1"/>
  <c r="CE21" i="1"/>
  <c r="CI21" i="1"/>
  <c r="CB23" i="1"/>
  <c r="CE23" i="1"/>
  <c r="CI23" i="1"/>
  <c r="CB25" i="1"/>
  <c r="CE25" i="1"/>
  <c r="CI25" i="1"/>
  <c r="CB27" i="1"/>
  <c r="CE27" i="1"/>
  <c r="CI27" i="1"/>
  <c r="CB29" i="1"/>
  <c r="CE29" i="1"/>
  <c r="CI29" i="1"/>
  <c r="CJ17" i="1"/>
  <c r="CK17" i="1"/>
  <c r="CM19" i="1"/>
  <c r="CM21" i="1"/>
  <c r="CM23" i="1"/>
  <c r="CM25" i="1"/>
  <c r="CM27" i="1"/>
  <c r="CM29" i="1"/>
  <c r="CM17" i="1"/>
  <c r="CL17" i="1"/>
  <c r="CI5" i="1"/>
  <c r="CI3" i="1"/>
  <c r="CI7" i="1"/>
  <c r="CI9" i="1"/>
  <c r="CI11" i="1"/>
  <c r="CI13" i="1"/>
  <c r="CI15" i="1"/>
  <c r="CJ3" i="1"/>
  <c r="CK3" i="1"/>
  <c r="CM5" i="1"/>
  <c r="CM7" i="1"/>
  <c r="CM9" i="1"/>
  <c r="CM11" i="1"/>
  <c r="CM13" i="1"/>
  <c r="CM15" i="1"/>
  <c r="CM3" i="1"/>
  <c r="CL3" i="1"/>
  <c r="I3" i="1"/>
  <c r="M3" i="1"/>
  <c r="I5" i="1"/>
  <c r="M5" i="1"/>
  <c r="I7" i="1"/>
  <c r="M7" i="1"/>
  <c r="I9" i="1"/>
  <c r="M9" i="1"/>
  <c r="I11" i="1"/>
  <c r="M11" i="1"/>
  <c r="I13" i="1"/>
  <c r="M13" i="1"/>
  <c r="I15" i="1"/>
  <c r="M15" i="1"/>
  <c r="N3" i="1"/>
  <c r="Q3" i="1"/>
  <c r="CF85" i="1"/>
  <c r="CG85" i="1"/>
  <c r="CH87" i="1"/>
  <c r="CH89" i="1"/>
  <c r="CH91" i="1"/>
  <c r="CH93" i="1"/>
  <c r="CH95" i="1"/>
  <c r="CH97" i="1"/>
  <c r="CH85" i="1"/>
  <c r="CF71" i="1"/>
  <c r="CG71" i="1"/>
  <c r="CH73" i="1"/>
  <c r="CH75" i="1"/>
  <c r="CH77" i="1"/>
  <c r="CH79" i="1"/>
  <c r="CH81" i="1"/>
  <c r="CH83" i="1"/>
  <c r="CH71" i="1"/>
  <c r="CF57" i="1"/>
  <c r="CG57" i="1"/>
  <c r="CH59" i="1"/>
  <c r="CH61" i="1"/>
  <c r="CH63" i="1"/>
  <c r="CH65" i="1"/>
  <c r="CH67" i="1"/>
  <c r="CH69" i="1"/>
  <c r="CH57" i="1"/>
  <c r="CF43" i="1"/>
  <c r="CG43" i="1"/>
  <c r="CH45" i="1"/>
  <c r="CH47" i="1"/>
  <c r="CH49" i="1"/>
  <c r="CH51" i="1"/>
  <c r="CH53" i="1"/>
  <c r="CH55" i="1"/>
  <c r="CH43" i="1"/>
  <c r="CF31" i="1"/>
  <c r="CG31" i="1"/>
  <c r="CH33" i="1"/>
  <c r="CH35" i="1"/>
  <c r="CH37" i="1"/>
  <c r="CH39" i="1"/>
  <c r="CH41" i="1"/>
  <c r="CH31" i="1"/>
  <c r="CF17" i="1"/>
  <c r="CG17" i="1"/>
  <c r="CH19" i="1"/>
  <c r="CH21" i="1"/>
  <c r="CH23" i="1"/>
  <c r="CH25" i="1"/>
  <c r="CH27" i="1"/>
  <c r="CH29" i="1"/>
  <c r="CH17" i="1"/>
  <c r="CG3" i="1"/>
  <c r="CH5" i="1"/>
  <c r="CH7" i="1"/>
  <c r="CH9" i="1"/>
  <c r="CH11" i="1"/>
  <c r="CH13" i="1"/>
  <c r="CH15" i="1"/>
  <c r="CH3" i="1"/>
  <c r="CD5" i="1"/>
  <c r="CD7" i="1"/>
  <c r="CD9" i="1"/>
  <c r="CD11" i="1"/>
  <c r="CD13" i="1"/>
  <c r="CD15" i="1"/>
  <c r="CD17" i="1"/>
  <c r="CD19" i="1"/>
  <c r="CD21" i="1"/>
  <c r="CD23" i="1"/>
  <c r="CD25" i="1"/>
  <c r="CD27" i="1"/>
  <c r="CD29" i="1"/>
  <c r="CD31" i="1"/>
  <c r="CD33" i="1"/>
  <c r="CD35" i="1"/>
  <c r="CD37" i="1"/>
  <c r="CD39" i="1"/>
  <c r="CD41" i="1"/>
  <c r="CD43" i="1"/>
  <c r="CD45" i="1"/>
  <c r="CD47" i="1"/>
  <c r="CD49" i="1"/>
  <c r="CD51" i="1"/>
  <c r="CD53" i="1"/>
  <c r="CD55" i="1"/>
  <c r="CD57" i="1"/>
  <c r="CD59" i="1"/>
  <c r="CD61" i="1"/>
  <c r="CD63" i="1"/>
  <c r="CD65" i="1"/>
  <c r="CD67" i="1"/>
  <c r="CD69" i="1"/>
  <c r="CD71" i="1"/>
  <c r="CD73" i="1"/>
  <c r="CD75" i="1"/>
  <c r="CD77" i="1"/>
  <c r="CD79" i="1"/>
  <c r="CD81" i="1"/>
  <c r="CD83" i="1"/>
  <c r="CD85" i="1"/>
  <c r="CD87" i="1"/>
  <c r="CD89" i="1"/>
  <c r="CD91" i="1"/>
  <c r="CD93" i="1"/>
  <c r="CD95" i="1"/>
  <c r="CD97" i="1"/>
  <c r="BN3" i="1"/>
  <c r="BQ3" i="1"/>
  <c r="BN5" i="1"/>
  <c r="BQ5" i="1"/>
  <c r="BN7" i="1"/>
  <c r="BQ7" i="1"/>
  <c r="BN9" i="1"/>
  <c r="BQ9" i="1"/>
  <c r="BN11" i="1"/>
  <c r="BQ11" i="1"/>
  <c r="BN13" i="1"/>
  <c r="BQ13" i="1"/>
  <c r="BN15" i="1"/>
  <c r="BQ15" i="1"/>
  <c r="BR3" i="1"/>
  <c r="BN87" i="1"/>
  <c r="BQ87" i="1"/>
  <c r="BU87" i="1"/>
  <c r="BN85" i="1"/>
  <c r="BQ85" i="1"/>
  <c r="BU85" i="1"/>
  <c r="BN89" i="1"/>
  <c r="BQ89" i="1"/>
  <c r="BU89" i="1"/>
  <c r="BN91" i="1"/>
  <c r="BQ91" i="1"/>
  <c r="BU91" i="1"/>
  <c r="BN93" i="1"/>
  <c r="BQ93" i="1"/>
  <c r="BU93" i="1"/>
  <c r="BN95" i="1"/>
  <c r="BQ95" i="1"/>
  <c r="BU95" i="1"/>
  <c r="BN97" i="1"/>
  <c r="BQ97" i="1"/>
  <c r="BU97" i="1"/>
  <c r="BV85" i="1"/>
  <c r="BW85" i="1"/>
  <c r="BY87" i="1"/>
  <c r="BY89" i="1"/>
  <c r="BY91" i="1"/>
  <c r="BY93" i="1"/>
  <c r="BY95" i="1"/>
  <c r="BY97" i="1"/>
  <c r="BY85" i="1"/>
  <c r="BX85" i="1"/>
  <c r="BN73" i="1"/>
  <c r="BQ73" i="1"/>
  <c r="BU73" i="1"/>
  <c r="BN71" i="1"/>
  <c r="BQ71" i="1"/>
  <c r="BU71" i="1"/>
  <c r="BN75" i="1"/>
  <c r="BQ75" i="1"/>
  <c r="BU75" i="1"/>
  <c r="BN77" i="1"/>
  <c r="BQ77" i="1"/>
  <c r="BU77" i="1"/>
  <c r="BN79" i="1"/>
  <c r="BQ79" i="1"/>
  <c r="BU79" i="1"/>
  <c r="BN81" i="1"/>
  <c r="BQ81" i="1"/>
  <c r="BU81" i="1"/>
  <c r="BN83" i="1"/>
  <c r="BQ83" i="1"/>
  <c r="BU83" i="1"/>
  <c r="BV71" i="1"/>
  <c r="BW71" i="1"/>
  <c r="BY73" i="1"/>
  <c r="BY75" i="1"/>
  <c r="BY77" i="1"/>
  <c r="BY79" i="1"/>
  <c r="BY81" i="1"/>
  <c r="BY83" i="1"/>
  <c r="BY71" i="1"/>
  <c r="BX71" i="1"/>
  <c r="BN69" i="1"/>
  <c r="BQ69" i="1"/>
  <c r="BU69" i="1"/>
  <c r="BN57" i="1"/>
  <c r="BQ57" i="1"/>
  <c r="BU57" i="1"/>
  <c r="BN59" i="1"/>
  <c r="BQ59" i="1"/>
  <c r="BU59" i="1"/>
  <c r="BN61" i="1"/>
  <c r="BQ61" i="1"/>
  <c r="BU61" i="1"/>
  <c r="BN63" i="1"/>
  <c r="BQ63" i="1"/>
  <c r="BU63" i="1"/>
  <c r="BN65" i="1"/>
  <c r="BQ65" i="1"/>
  <c r="BU65" i="1"/>
  <c r="BN67" i="1"/>
  <c r="BQ67" i="1"/>
  <c r="BU67" i="1"/>
  <c r="BV57" i="1"/>
  <c r="BW57" i="1"/>
  <c r="BY69" i="1"/>
  <c r="BY59" i="1"/>
  <c r="BY61" i="1"/>
  <c r="BY63" i="1"/>
  <c r="BY65" i="1"/>
  <c r="BY67" i="1"/>
  <c r="BY57" i="1"/>
  <c r="BX57" i="1"/>
  <c r="BN45" i="1"/>
  <c r="BQ45" i="1"/>
  <c r="BU45" i="1"/>
  <c r="BN43" i="1"/>
  <c r="BQ43" i="1"/>
  <c r="BU43" i="1"/>
  <c r="BN47" i="1"/>
  <c r="BQ47" i="1"/>
  <c r="BU47" i="1"/>
  <c r="BN49" i="1"/>
  <c r="BQ49" i="1"/>
  <c r="BU49" i="1"/>
  <c r="BN51" i="1"/>
  <c r="BQ51" i="1"/>
  <c r="BU51" i="1"/>
  <c r="BN53" i="1"/>
  <c r="BQ53" i="1"/>
  <c r="BU53" i="1"/>
  <c r="BN55" i="1"/>
  <c r="BQ55" i="1"/>
  <c r="BU55" i="1"/>
  <c r="BV43" i="1"/>
  <c r="BW43" i="1"/>
  <c r="BY45" i="1"/>
  <c r="BY47" i="1"/>
  <c r="BY49" i="1"/>
  <c r="BY51" i="1"/>
  <c r="BY53" i="1"/>
  <c r="BY55" i="1"/>
  <c r="BY43" i="1"/>
  <c r="BX43" i="1"/>
  <c r="BN33" i="1"/>
  <c r="BQ33" i="1"/>
  <c r="BU33" i="1"/>
  <c r="BN31" i="1"/>
  <c r="BQ31" i="1"/>
  <c r="BU31" i="1"/>
  <c r="BN35" i="1"/>
  <c r="BQ35" i="1"/>
  <c r="BU35" i="1"/>
  <c r="BN37" i="1"/>
  <c r="BQ37" i="1"/>
  <c r="BU37" i="1"/>
  <c r="BN39" i="1"/>
  <c r="BQ39" i="1"/>
  <c r="BU39" i="1"/>
  <c r="BN41" i="1"/>
  <c r="BQ41" i="1"/>
  <c r="BU41" i="1"/>
  <c r="BV31" i="1"/>
  <c r="BW31" i="1"/>
  <c r="BY33" i="1"/>
  <c r="BY35" i="1"/>
  <c r="BY37" i="1"/>
  <c r="BY39" i="1"/>
  <c r="BY41" i="1"/>
  <c r="BY31" i="1"/>
  <c r="BX31" i="1"/>
  <c r="BN19" i="1"/>
  <c r="BQ19" i="1"/>
  <c r="BU19" i="1"/>
  <c r="BN17" i="1"/>
  <c r="BQ17" i="1"/>
  <c r="BU17" i="1"/>
  <c r="BN21" i="1"/>
  <c r="BQ21" i="1"/>
  <c r="BU21" i="1"/>
  <c r="BN23" i="1"/>
  <c r="BQ23" i="1"/>
  <c r="BU23" i="1"/>
  <c r="BN25" i="1"/>
  <c r="BQ25" i="1"/>
  <c r="BU25" i="1"/>
  <c r="BN27" i="1"/>
  <c r="BQ27" i="1"/>
  <c r="BU27" i="1"/>
  <c r="BN29" i="1"/>
  <c r="BQ29" i="1"/>
  <c r="BU29" i="1"/>
  <c r="BV17" i="1"/>
  <c r="BW17" i="1"/>
  <c r="BY19" i="1"/>
  <c r="BY21" i="1"/>
  <c r="BY23" i="1"/>
  <c r="BY25" i="1"/>
  <c r="BY27" i="1"/>
  <c r="BY29" i="1"/>
  <c r="BY17" i="1"/>
  <c r="BX17" i="1"/>
  <c r="BU5" i="1"/>
  <c r="BU3" i="1"/>
  <c r="BU7" i="1"/>
  <c r="BU9" i="1"/>
  <c r="BU11" i="1"/>
  <c r="BU13" i="1"/>
  <c r="BU15" i="1"/>
  <c r="BV3" i="1"/>
  <c r="BW3" i="1"/>
  <c r="BY5" i="1"/>
  <c r="BY7" i="1"/>
  <c r="BY9" i="1"/>
  <c r="BY11" i="1"/>
  <c r="BY13" i="1"/>
  <c r="BY15" i="1"/>
  <c r="BY3" i="1"/>
  <c r="BX3" i="1"/>
  <c r="BR85" i="1"/>
  <c r="BS85" i="1"/>
  <c r="BT87" i="1"/>
  <c r="BT89" i="1"/>
  <c r="BT91" i="1"/>
  <c r="BT93" i="1"/>
  <c r="BT95" i="1"/>
  <c r="BT97" i="1"/>
  <c r="BT85" i="1"/>
  <c r="BR71" i="1"/>
  <c r="BS71" i="1"/>
  <c r="BT73" i="1"/>
  <c r="BT75" i="1"/>
  <c r="BT77" i="1"/>
  <c r="BT79" i="1"/>
  <c r="BT81" i="1"/>
  <c r="BT83" i="1"/>
  <c r="BT71" i="1"/>
  <c r="BR57" i="1"/>
  <c r="BS57" i="1"/>
  <c r="BT59" i="1"/>
  <c r="BT61" i="1"/>
  <c r="BT63" i="1"/>
  <c r="BT65" i="1"/>
  <c r="BT67" i="1"/>
  <c r="BT69" i="1"/>
  <c r="BT57" i="1"/>
  <c r="BR43" i="1"/>
  <c r="BS43" i="1"/>
  <c r="BT45" i="1"/>
  <c r="BT47" i="1"/>
  <c r="BT49" i="1"/>
  <c r="BT51" i="1"/>
  <c r="BT53" i="1"/>
  <c r="BT55" i="1"/>
  <c r="BT43" i="1"/>
  <c r="BR31" i="1"/>
  <c r="BS31" i="1"/>
  <c r="BT33" i="1"/>
  <c r="BT35" i="1"/>
  <c r="BT37" i="1"/>
  <c r="BT39" i="1"/>
  <c r="BT41" i="1"/>
  <c r="BT31" i="1"/>
  <c r="BR17" i="1"/>
  <c r="BS17" i="1"/>
  <c r="BT19" i="1"/>
  <c r="BT21" i="1"/>
  <c r="BT23" i="1"/>
  <c r="BT25" i="1"/>
  <c r="BT27" i="1"/>
  <c r="BT29" i="1"/>
  <c r="BT17" i="1"/>
  <c r="BS3" i="1"/>
  <c r="BT5" i="1"/>
  <c r="BT7" i="1"/>
  <c r="BT9" i="1"/>
  <c r="BT11" i="1"/>
  <c r="BT13" i="1"/>
  <c r="BT15" i="1"/>
  <c r="BT3" i="1"/>
  <c r="BP5" i="1"/>
  <c r="BP7" i="1"/>
  <c r="BP9" i="1"/>
  <c r="BP11" i="1"/>
  <c r="BP13" i="1"/>
  <c r="BP15" i="1"/>
  <c r="BP17" i="1"/>
  <c r="BP19" i="1"/>
  <c r="BP21" i="1"/>
  <c r="BP23" i="1"/>
  <c r="BP25" i="1"/>
  <c r="BP27" i="1"/>
  <c r="BP29" i="1"/>
  <c r="BP31" i="1"/>
  <c r="BP33" i="1"/>
  <c r="BP35" i="1"/>
  <c r="BP37" i="1"/>
  <c r="BP39" i="1"/>
  <c r="BP41" i="1"/>
  <c r="BP43" i="1"/>
  <c r="BP45" i="1"/>
  <c r="BP47" i="1"/>
  <c r="BP49" i="1"/>
  <c r="BP51" i="1"/>
  <c r="BP53" i="1"/>
  <c r="BP55" i="1"/>
  <c r="BP57" i="1"/>
  <c r="BP59" i="1"/>
  <c r="BP61" i="1"/>
  <c r="BP63" i="1"/>
  <c r="BP65" i="1"/>
  <c r="BP67" i="1"/>
  <c r="BP69" i="1"/>
  <c r="BP71" i="1"/>
  <c r="BP73" i="1"/>
  <c r="BP75" i="1"/>
  <c r="BP77" i="1"/>
  <c r="BP79" i="1"/>
  <c r="BP81" i="1"/>
  <c r="BP83" i="1"/>
  <c r="BP85" i="1"/>
  <c r="BP87" i="1"/>
  <c r="BP89" i="1"/>
  <c r="BP91" i="1"/>
  <c r="BP93" i="1"/>
  <c r="BP95" i="1"/>
  <c r="BP97" i="1"/>
  <c r="AZ3" i="1"/>
  <c r="BC3" i="1"/>
  <c r="AZ5" i="1"/>
  <c r="BC5" i="1"/>
  <c r="AZ7" i="1"/>
  <c r="BC7" i="1"/>
  <c r="AZ9" i="1"/>
  <c r="BC9" i="1"/>
  <c r="AZ11" i="1"/>
  <c r="BC11" i="1"/>
  <c r="AZ13" i="1"/>
  <c r="BC13" i="1"/>
  <c r="AZ15" i="1"/>
  <c r="BC15" i="1"/>
  <c r="BD3" i="1"/>
  <c r="AZ87" i="1"/>
  <c r="BC87" i="1"/>
  <c r="BG87" i="1"/>
  <c r="AZ85" i="1"/>
  <c r="BC85" i="1"/>
  <c r="BG85" i="1"/>
  <c r="AZ89" i="1"/>
  <c r="BC89" i="1"/>
  <c r="BG89" i="1"/>
  <c r="AZ91" i="1"/>
  <c r="BC91" i="1"/>
  <c r="BG91" i="1"/>
  <c r="AZ93" i="1"/>
  <c r="BC93" i="1"/>
  <c r="BG93" i="1"/>
  <c r="AZ95" i="1"/>
  <c r="BC95" i="1"/>
  <c r="BG95" i="1"/>
  <c r="AZ97" i="1"/>
  <c r="BC97" i="1"/>
  <c r="BG97" i="1"/>
  <c r="BH85" i="1"/>
  <c r="BI85" i="1"/>
  <c r="BK87" i="1"/>
  <c r="BK89" i="1"/>
  <c r="BK91" i="1"/>
  <c r="BK93" i="1"/>
  <c r="BK95" i="1"/>
  <c r="BK97" i="1"/>
  <c r="BK85" i="1"/>
  <c r="BJ85" i="1"/>
  <c r="AZ73" i="1"/>
  <c r="BC73" i="1"/>
  <c r="BG73" i="1"/>
  <c r="AZ71" i="1"/>
  <c r="BC71" i="1"/>
  <c r="BG71" i="1"/>
  <c r="AZ75" i="1"/>
  <c r="BC75" i="1"/>
  <c r="BG75" i="1"/>
  <c r="AZ77" i="1"/>
  <c r="BC77" i="1"/>
  <c r="BG77" i="1"/>
  <c r="AZ79" i="1"/>
  <c r="BC79" i="1"/>
  <c r="BG79" i="1"/>
  <c r="AZ81" i="1"/>
  <c r="BC81" i="1"/>
  <c r="BG81" i="1"/>
  <c r="AZ83" i="1"/>
  <c r="BC83" i="1"/>
  <c r="BG83" i="1"/>
  <c r="BH71" i="1"/>
  <c r="BI71" i="1"/>
  <c r="BK73" i="1"/>
  <c r="BK75" i="1"/>
  <c r="BK77" i="1"/>
  <c r="BK79" i="1"/>
  <c r="BK81" i="1"/>
  <c r="BK83" i="1"/>
  <c r="BK71" i="1"/>
  <c r="BJ71" i="1"/>
  <c r="AZ59" i="1"/>
  <c r="BC59" i="1"/>
  <c r="BG59" i="1"/>
  <c r="AZ57" i="1"/>
  <c r="BC57" i="1"/>
  <c r="BG57" i="1"/>
  <c r="AZ61" i="1"/>
  <c r="BC61" i="1"/>
  <c r="BG61" i="1"/>
  <c r="AZ63" i="1"/>
  <c r="BC63" i="1"/>
  <c r="BG63" i="1"/>
  <c r="AZ65" i="1"/>
  <c r="BC65" i="1"/>
  <c r="BG65" i="1"/>
  <c r="AZ67" i="1"/>
  <c r="BC67" i="1"/>
  <c r="BG67" i="1"/>
  <c r="AZ69" i="1"/>
  <c r="BC69" i="1"/>
  <c r="BG69" i="1"/>
  <c r="BH57" i="1"/>
  <c r="BI57" i="1"/>
  <c r="BK59" i="1"/>
  <c r="BK61" i="1"/>
  <c r="BK63" i="1"/>
  <c r="BK65" i="1"/>
  <c r="BK67" i="1"/>
  <c r="BK69" i="1"/>
  <c r="BK57" i="1"/>
  <c r="BJ57" i="1"/>
  <c r="AZ45" i="1"/>
  <c r="BC45" i="1"/>
  <c r="BG45" i="1"/>
  <c r="AZ43" i="1"/>
  <c r="BC43" i="1"/>
  <c r="BG43" i="1"/>
  <c r="AZ47" i="1"/>
  <c r="BC47" i="1"/>
  <c r="BG47" i="1"/>
  <c r="AZ49" i="1"/>
  <c r="BC49" i="1"/>
  <c r="BG49" i="1"/>
  <c r="AZ51" i="1"/>
  <c r="BC51" i="1"/>
  <c r="BG51" i="1"/>
  <c r="AZ53" i="1"/>
  <c r="BC53" i="1"/>
  <c r="BG53" i="1"/>
  <c r="AZ55" i="1"/>
  <c r="BC55" i="1"/>
  <c r="BG55" i="1"/>
  <c r="BH43" i="1"/>
  <c r="BI43" i="1"/>
  <c r="BK45" i="1"/>
  <c r="BK47" i="1"/>
  <c r="BK49" i="1"/>
  <c r="BK51" i="1"/>
  <c r="BK53" i="1"/>
  <c r="BK55" i="1"/>
  <c r="BK43" i="1"/>
  <c r="BJ43" i="1"/>
  <c r="AZ33" i="1"/>
  <c r="BC33" i="1"/>
  <c r="BG33" i="1"/>
  <c r="AZ31" i="1"/>
  <c r="BC31" i="1"/>
  <c r="BG31" i="1"/>
  <c r="AZ35" i="1"/>
  <c r="BC35" i="1"/>
  <c r="BG35" i="1"/>
  <c r="AZ37" i="1"/>
  <c r="BC37" i="1"/>
  <c r="BG37" i="1"/>
  <c r="AZ39" i="1"/>
  <c r="BC39" i="1"/>
  <c r="BG39" i="1"/>
  <c r="AZ41" i="1"/>
  <c r="BC41" i="1"/>
  <c r="BG41" i="1"/>
  <c r="BH31" i="1"/>
  <c r="BI31" i="1"/>
  <c r="BK33" i="1"/>
  <c r="BK35" i="1"/>
  <c r="BK37" i="1"/>
  <c r="BK39" i="1"/>
  <c r="BK41" i="1"/>
  <c r="BK31" i="1"/>
  <c r="BJ31" i="1"/>
  <c r="AZ19" i="1"/>
  <c r="BC19" i="1"/>
  <c r="BG19" i="1"/>
  <c r="AZ17" i="1"/>
  <c r="BC17" i="1"/>
  <c r="BG17" i="1"/>
  <c r="AZ21" i="1"/>
  <c r="BC21" i="1"/>
  <c r="BG21" i="1"/>
  <c r="AZ23" i="1"/>
  <c r="BC23" i="1"/>
  <c r="BG23" i="1"/>
  <c r="AZ25" i="1"/>
  <c r="BC25" i="1"/>
  <c r="BG25" i="1"/>
  <c r="AZ27" i="1"/>
  <c r="BC27" i="1"/>
  <c r="BG27" i="1"/>
  <c r="AZ29" i="1"/>
  <c r="BC29" i="1"/>
  <c r="BG29" i="1"/>
  <c r="BH17" i="1"/>
  <c r="BI17" i="1"/>
  <c r="BK19" i="1"/>
  <c r="BK21" i="1"/>
  <c r="BK23" i="1"/>
  <c r="BK25" i="1"/>
  <c r="BK27" i="1"/>
  <c r="BK29" i="1"/>
  <c r="BK17" i="1"/>
  <c r="BJ17" i="1"/>
  <c r="BG5" i="1"/>
  <c r="BG3" i="1"/>
  <c r="BG7" i="1"/>
  <c r="BG9" i="1"/>
  <c r="BG11" i="1"/>
  <c r="BG13" i="1"/>
  <c r="BG15" i="1"/>
  <c r="BH3" i="1"/>
  <c r="BI3" i="1"/>
  <c r="BK5" i="1"/>
  <c r="BK7" i="1"/>
  <c r="BK9" i="1"/>
  <c r="BK11" i="1"/>
  <c r="BK13" i="1"/>
  <c r="BK15" i="1"/>
  <c r="BK3" i="1"/>
  <c r="BJ3" i="1"/>
  <c r="BD85" i="1"/>
  <c r="BE85" i="1"/>
  <c r="BF87" i="1"/>
  <c r="BF89" i="1"/>
  <c r="BF91" i="1"/>
  <c r="BF93" i="1"/>
  <c r="BF95" i="1"/>
  <c r="BF97" i="1"/>
  <c r="BF85" i="1"/>
  <c r="BD71" i="1"/>
  <c r="BE71" i="1"/>
  <c r="BF73" i="1"/>
  <c r="BF75" i="1"/>
  <c r="BF77" i="1"/>
  <c r="BF79" i="1"/>
  <c r="BF81" i="1"/>
  <c r="BF83" i="1"/>
  <c r="BF71" i="1"/>
  <c r="BD57" i="1"/>
  <c r="BE57" i="1"/>
  <c r="BF69" i="1"/>
  <c r="BF59" i="1"/>
  <c r="BF61" i="1"/>
  <c r="BF63" i="1"/>
  <c r="BF65" i="1"/>
  <c r="BF67" i="1"/>
  <c r="BF57" i="1"/>
  <c r="BD43" i="1"/>
  <c r="BE43" i="1"/>
  <c r="BF45" i="1"/>
  <c r="BF47" i="1"/>
  <c r="BF49" i="1"/>
  <c r="BF51" i="1"/>
  <c r="BF53" i="1"/>
  <c r="BF55" i="1"/>
  <c r="BF43" i="1"/>
  <c r="BD31" i="1"/>
  <c r="BE31" i="1"/>
  <c r="BF33" i="1"/>
  <c r="BF35" i="1"/>
  <c r="BF37" i="1"/>
  <c r="BF39" i="1"/>
  <c r="BF41" i="1"/>
  <c r="BF31" i="1"/>
  <c r="BD17" i="1"/>
  <c r="BE17" i="1"/>
  <c r="BF19" i="1"/>
  <c r="BF21" i="1"/>
  <c r="BF23" i="1"/>
  <c r="BF25" i="1"/>
  <c r="BF27" i="1"/>
  <c r="BF29" i="1"/>
  <c r="BE3" i="1"/>
  <c r="BF5" i="1"/>
  <c r="BF7" i="1"/>
  <c r="BF9" i="1"/>
  <c r="BF11" i="1"/>
  <c r="BF13" i="1"/>
  <c r="BF15" i="1"/>
  <c r="BF17" i="1"/>
  <c r="BF3" i="1"/>
  <c r="O3" i="1"/>
  <c r="P3" i="1"/>
  <c r="BB5" i="1"/>
  <c r="BB7" i="1"/>
  <c r="BB9" i="1"/>
  <c r="BB11" i="1"/>
  <c r="BB13" i="1"/>
  <c r="BB15" i="1"/>
  <c r="BB17" i="1"/>
  <c r="BB19" i="1"/>
  <c r="BB21" i="1"/>
  <c r="BB23" i="1"/>
  <c r="BB25" i="1"/>
  <c r="BB27" i="1"/>
  <c r="BB29" i="1"/>
  <c r="BB31" i="1"/>
  <c r="BB33" i="1"/>
  <c r="BB35" i="1"/>
  <c r="BB37" i="1"/>
  <c r="BB39" i="1"/>
  <c r="BB41" i="1"/>
  <c r="BB43" i="1"/>
  <c r="BB45" i="1"/>
  <c r="BB47" i="1"/>
  <c r="BB49" i="1"/>
  <c r="BB51" i="1"/>
  <c r="BB53" i="1"/>
  <c r="BB55" i="1"/>
  <c r="BB57" i="1"/>
  <c r="BB59" i="1"/>
  <c r="BB61" i="1"/>
  <c r="BB63" i="1"/>
  <c r="BB65" i="1"/>
  <c r="BB67" i="1"/>
  <c r="BB69" i="1"/>
  <c r="BB71" i="1"/>
  <c r="BB73" i="1"/>
  <c r="BB75" i="1"/>
  <c r="BB77" i="1"/>
  <c r="BB79" i="1"/>
  <c r="BB81" i="1"/>
  <c r="BB83" i="1"/>
  <c r="BB85" i="1"/>
  <c r="BB87" i="1"/>
  <c r="BB89" i="1"/>
  <c r="BB91" i="1"/>
  <c r="BB93" i="1"/>
  <c r="BB95" i="1"/>
  <c r="BB97" i="1"/>
  <c r="AL3" i="1"/>
  <c r="AO3" i="1"/>
  <c r="AL5" i="1"/>
  <c r="AO5" i="1"/>
  <c r="AL7" i="1"/>
  <c r="AO7" i="1"/>
  <c r="AL9" i="1"/>
  <c r="AO9" i="1"/>
  <c r="AL11" i="1"/>
  <c r="AO11" i="1"/>
  <c r="AL13" i="1"/>
  <c r="AO13" i="1"/>
  <c r="AL15" i="1"/>
  <c r="AO15" i="1"/>
  <c r="AP3" i="1"/>
  <c r="AL87" i="1"/>
  <c r="AO87" i="1"/>
  <c r="AS87" i="1"/>
  <c r="AL85" i="1"/>
  <c r="AO85" i="1"/>
  <c r="AS85" i="1"/>
  <c r="AL89" i="1"/>
  <c r="AO89" i="1"/>
  <c r="AS89" i="1"/>
  <c r="AL91" i="1"/>
  <c r="AO91" i="1"/>
  <c r="AS91" i="1"/>
  <c r="AL93" i="1"/>
  <c r="AO93" i="1"/>
  <c r="AS93" i="1"/>
  <c r="AL95" i="1"/>
  <c r="AO95" i="1"/>
  <c r="AS95" i="1"/>
  <c r="AL97" i="1"/>
  <c r="AO97" i="1"/>
  <c r="AS97" i="1"/>
  <c r="AT85" i="1"/>
  <c r="AU85" i="1"/>
  <c r="AW87" i="1"/>
  <c r="AW89" i="1"/>
  <c r="AW91" i="1"/>
  <c r="AW93" i="1"/>
  <c r="AW95" i="1"/>
  <c r="AW97" i="1"/>
  <c r="AW85" i="1"/>
  <c r="AV85" i="1"/>
  <c r="AL73" i="1"/>
  <c r="AO73" i="1"/>
  <c r="AS73" i="1"/>
  <c r="AL71" i="1"/>
  <c r="AO71" i="1"/>
  <c r="AS71" i="1"/>
  <c r="AL75" i="1"/>
  <c r="AO75" i="1"/>
  <c r="AS75" i="1"/>
  <c r="AL77" i="1"/>
  <c r="AO77" i="1"/>
  <c r="AS77" i="1"/>
  <c r="AL79" i="1"/>
  <c r="AO79" i="1"/>
  <c r="AS79" i="1"/>
  <c r="AL81" i="1"/>
  <c r="AO81" i="1"/>
  <c r="AS81" i="1"/>
  <c r="AL83" i="1"/>
  <c r="AO83" i="1"/>
  <c r="AS83" i="1"/>
  <c r="AT71" i="1"/>
  <c r="AU71" i="1"/>
  <c r="AW73" i="1"/>
  <c r="AW75" i="1"/>
  <c r="AW77" i="1"/>
  <c r="AW79" i="1"/>
  <c r="AW81" i="1"/>
  <c r="AW83" i="1"/>
  <c r="AW71" i="1"/>
  <c r="AV71" i="1"/>
  <c r="AL59" i="1"/>
  <c r="AO59" i="1"/>
  <c r="AS59" i="1"/>
  <c r="AL57" i="1"/>
  <c r="AO57" i="1"/>
  <c r="AS57" i="1"/>
  <c r="AL61" i="1"/>
  <c r="AO61" i="1"/>
  <c r="AS61" i="1"/>
  <c r="AL63" i="1"/>
  <c r="AO63" i="1"/>
  <c r="AS63" i="1"/>
  <c r="AL65" i="1"/>
  <c r="AO65" i="1"/>
  <c r="AS65" i="1"/>
  <c r="AL67" i="1"/>
  <c r="AO67" i="1"/>
  <c r="AS67" i="1"/>
  <c r="AL69" i="1"/>
  <c r="AO69" i="1"/>
  <c r="AS69" i="1"/>
  <c r="AT57" i="1"/>
  <c r="AU57" i="1"/>
  <c r="AW59" i="1"/>
  <c r="AW61" i="1"/>
  <c r="AW63" i="1"/>
  <c r="AW65" i="1"/>
  <c r="AW67" i="1"/>
  <c r="AW69" i="1"/>
  <c r="AW57" i="1"/>
  <c r="AV57" i="1"/>
  <c r="AL45" i="1"/>
  <c r="AO45" i="1"/>
  <c r="AS45" i="1"/>
  <c r="AL43" i="1"/>
  <c r="AO43" i="1"/>
  <c r="AS43" i="1"/>
  <c r="AL47" i="1"/>
  <c r="AO47" i="1"/>
  <c r="AS47" i="1"/>
  <c r="AL49" i="1"/>
  <c r="AO49" i="1"/>
  <c r="AS49" i="1"/>
  <c r="AL51" i="1"/>
  <c r="AO51" i="1"/>
  <c r="AS51" i="1"/>
  <c r="AL53" i="1"/>
  <c r="AO53" i="1"/>
  <c r="AS53" i="1"/>
  <c r="AL55" i="1"/>
  <c r="AO55" i="1"/>
  <c r="AS55" i="1"/>
  <c r="AT43" i="1"/>
  <c r="AU43" i="1"/>
  <c r="AW45" i="1"/>
  <c r="AW47" i="1"/>
  <c r="AW49" i="1"/>
  <c r="AW51" i="1"/>
  <c r="AW53" i="1"/>
  <c r="AW55" i="1"/>
  <c r="AW43" i="1"/>
  <c r="AV43" i="1"/>
  <c r="AS5" i="1"/>
  <c r="AS7" i="1"/>
  <c r="AS9" i="1"/>
  <c r="AS11" i="1"/>
  <c r="AS13" i="1"/>
  <c r="AS15" i="1"/>
  <c r="AQ3" i="1"/>
  <c r="AR5" i="1"/>
  <c r="AR7" i="1"/>
  <c r="AL17" i="1"/>
  <c r="AO17" i="1"/>
  <c r="AL19" i="1"/>
  <c r="AO19" i="1"/>
  <c r="AL21" i="1"/>
  <c r="AO21" i="1"/>
  <c r="AL23" i="1"/>
  <c r="AO23" i="1"/>
  <c r="AL25" i="1"/>
  <c r="AO25" i="1"/>
  <c r="AL27" i="1"/>
  <c r="AO27" i="1"/>
  <c r="AL29" i="1"/>
  <c r="AO29" i="1"/>
  <c r="AL31" i="1"/>
  <c r="AO31" i="1"/>
  <c r="AL33" i="1"/>
  <c r="AO33" i="1"/>
  <c r="AL35" i="1"/>
  <c r="AO35" i="1"/>
  <c r="AL37" i="1"/>
  <c r="AO37" i="1"/>
  <c r="AL39" i="1"/>
  <c r="AO39" i="1"/>
  <c r="AL41" i="1"/>
  <c r="AO41" i="1"/>
  <c r="AS33" i="1"/>
  <c r="AS31" i="1"/>
  <c r="AS35" i="1"/>
  <c r="AS37" i="1"/>
  <c r="AS39" i="1"/>
  <c r="AS41" i="1"/>
  <c r="AT31" i="1"/>
  <c r="AU31" i="1"/>
  <c r="AW33" i="1"/>
  <c r="AW35" i="1"/>
  <c r="AW37" i="1"/>
  <c r="AW39" i="1"/>
  <c r="AW41" i="1"/>
  <c r="AW31" i="1"/>
  <c r="AV31" i="1"/>
  <c r="AS19" i="1"/>
  <c r="AS17" i="1"/>
  <c r="AS21" i="1"/>
  <c r="AS23" i="1"/>
  <c r="AS25" i="1"/>
  <c r="AS27" i="1"/>
  <c r="AS29" i="1"/>
  <c r="AT17" i="1"/>
  <c r="AU17" i="1"/>
  <c r="AW19" i="1"/>
  <c r="AW21" i="1"/>
  <c r="AW23" i="1"/>
  <c r="AW25" i="1"/>
  <c r="AW27" i="1"/>
  <c r="AW29" i="1"/>
  <c r="AV17" i="1"/>
  <c r="AW17" i="1"/>
  <c r="AS3" i="1"/>
  <c r="AT3" i="1"/>
  <c r="AU3" i="1"/>
  <c r="AW5" i="1"/>
  <c r="AW7" i="1"/>
  <c r="AW9" i="1"/>
  <c r="AW11" i="1"/>
  <c r="AW13" i="1"/>
  <c r="AW15" i="1"/>
  <c r="AW3" i="1"/>
  <c r="I17" i="1"/>
  <c r="M17" i="1"/>
  <c r="Q17" i="1"/>
  <c r="AP85" i="1"/>
  <c r="AQ85" i="1"/>
  <c r="AR87" i="1"/>
  <c r="AR89" i="1"/>
  <c r="AR91" i="1"/>
  <c r="AR93" i="1"/>
  <c r="AR95" i="1"/>
  <c r="AR97" i="1"/>
  <c r="AR85" i="1"/>
  <c r="AP71" i="1"/>
  <c r="AQ71" i="1"/>
  <c r="AR73" i="1"/>
  <c r="AR75" i="1"/>
  <c r="AR77" i="1"/>
  <c r="AR79" i="1"/>
  <c r="AR81" i="1"/>
  <c r="AR83" i="1"/>
  <c r="AR71" i="1"/>
  <c r="AP57" i="1"/>
  <c r="AQ57" i="1"/>
  <c r="AR59" i="1"/>
  <c r="AR61" i="1"/>
  <c r="AR63" i="1"/>
  <c r="AR65" i="1"/>
  <c r="AR67" i="1"/>
  <c r="AR69" i="1"/>
  <c r="AR57" i="1"/>
  <c r="AP43" i="1"/>
  <c r="AQ43" i="1"/>
  <c r="AR45" i="1"/>
  <c r="AR47" i="1"/>
  <c r="AR49" i="1"/>
  <c r="AR51" i="1"/>
  <c r="AR53" i="1"/>
  <c r="AR55" i="1"/>
  <c r="AR43" i="1"/>
  <c r="AP31" i="1"/>
  <c r="AQ31" i="1"/>
  <c r="AR33" i="1"/>
  <c r="AR35" i="1"/>
  <c r="AR37" i="1"/>
  <c r="AR39" i="1"/>
  <c r="AR41" i="1"/>
  <c r="AR31" i="1"/>
  <c r="AP17" i="1"/>
  <c r="AQ17" i="1"/>
  <c r="AR19" i="1"/>
  <c r="AR21" i="1"/>
  <c r="AR23" i="1"/>
  <c r="AR25" i="1"/>
  <c r="AR27" i="1"/>
  <c r="AR29" i="1"/>
  <c r="AR17" i="1"/>
  <c r="AR9" i="1"/>
  <c r="AR11" i="1"/>
  <c r="AR13" i="1"/>
  <c r="AR15" i="1"/>
  <c r="AR3" i="1"/>
  <c r="AN5" i="1"/>
  <c r="AN7" i="1"/>
  <c r="AN9" i="1"/>
  <c r="AN11" i="1"/>
  <c r="AN13" i="1"/>
  <c r="AN15" i="1"/>
  <c r="AN17" i="1"/>
  <c r="AN19" i="1"/>
  <c r="AN21" i="1"/>
  <c r="AN23" i="1"/>
  <c r="AN25" i="1"/>
  <c r="AN27" i="1"/>
  <c r="AN29" i="1"/>
  <c r="AN31" i="1"/>
  <c r="AN33" i="1"/>
  <c r="AN35" i="1"/>
  <c r="AN37" i="1"/>
  <c r="AN39" i="1"/>
  <c r="AN41" i="1"/>
  <c r="AN43" i="1"/>
  <c r="AN45" i="1"/>
  <c r="AN47" i="1"/>
  <c r="AN49" i="1"/>
  <c r="AN51" i="1"/>
  <c r="AN53" i="1"/>
  <c r="AN55" i="1"/>
  <c r="AN57" i="1"/>
  <c r="AN59" i="1"/>
  <c r="AN61" i="1"/>
  <c r="AN63" i="1"/>
  <c r="AN65" i="1"/>
  <c r="AN67" i="1"/>
  <c r="AN69" i="1"/>
  <c r="AN71" i="1"/>
  <c r="AN73" i="1"/>
  <c r="AN75" i="1"/>
  <c r="AN77" i="1"/>
  <c r="AN79" i="1"/>
  <c r="AN81" i="1"/>
  <c r="AN83" i="1"/>
  <c r="AN85" i="1"/>
  <c r="AN87" i="1"/>
  <c r="AN89" i="1"/>
  <c r="AN91" i="1"/>
  <c r="AN93" i="1"/>
  <c r="AN95" i="1"/>
  <c r="AN97" i="1"/>
  <c r="AM5" i="1"/>
  <c r="AM7" i="1"/>
  <c r="AM9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35" i="1"/>
  <c r="AM37" i="1"/>
  <c r="AM39" i="1"/>
  <c r="AM41" i="1"/>
  <c r="AM43" i="1"/>
  <c r="AM45" i="1"/>
  <c r="AM47" i="1"/>
  <c r="AM49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5" i="1"/>
  <c r="AM97" i="1"/>
  <c r="AA3" i="1"/>
  <c r="AA5" i="1"/>
  <c r="AA7" i="1"/>
  <c r="AA9" i="1"/>
  <c r="AA11" i="1"/>
  <c r="AA13" i="1"/>
  <c r="AA15" i="1"/>
  <c r="AB3" i="1"/>
  <c r="AE3" i="1"/>
  <c r="AC3" i="1"/>
  <c r="AD3" i="1"/>
  <c r="AA85" i="1"/>
  <c r="AA87" i="1"/>
  <c r="AA89" i="1"/>
  <c r="AA91" i="1"/>
  <c r="AA93" i="1"/>
  <c r="AA95" i="1"/>
  <c r="AA97" i="1"/>
  <c r="AC85" i="1"/>
  <c r="AB85" i="1"/>
  <c r="AA71" i="1"/>
  <c r="AA73" i="1"/>
  <c r="AA75" i="1"/>
  <c r="AA77" i="1"/>
  <c r="AA79" i="1"/>
  <c r="AA81" i="1"/>
  <c r="AA83" i="1"/>
  <c r="AC71" i="1"/>
  <c r="AB71" i="1"/>
  <c r="AA57" i="1"/>
  <c r="AA59" i="1"/>
  <c r="AA61" i="1"/>
  <c r="AA63" i="1"/>
  <c r="AA65" i="1"/>
  <c r="AA67" i="1"/>
  <c r="AA69" i="1"/>
  <c r="AC57" i="1"/>
  <c r="AB57" i="1"/>
  <c r="AA43" i="1"/>
  <c r="AA45" i="1"/>
  <c r="AA47" i="1"/>
  <c r="AA49" i="1"/>
  <c r="AA51" i="1"/>
  <c r="AA53" i="1"/>
  <c r="AA55" i="1"/>
  <c r="AC43" i="1"/>
  <c r="AB43" i="1"/>
  <c r="AA31" i="1"/>
  <c r="AA33" i="1"/>
  <c r="AA35" i="1"/>
  <c r="AA37" i="1"/>
  <c r="AA39" i="1"/>
  <c r="AA41" i="1"/>
  <c r="AC31" i="1"/>
  <c r="AB31" i="1"/>
  <c r="AA17" i="1"/>
  <c r="AA19" i="1"/>
  <c r="AA21" i="1"/>
  <c r="AA23" i="1"/>
  <c r="AA25" i="1"/>
  <c r="AA27" i="1"/>
  <c r="AA29" i="1"/>
  <c r="AC17" i="1"/>
  <c r="AB17" i="1"/>
  <c r="Z5" i="1"/>
  <c r="Z7" i="1"/>
  <c r="Z9" i="1"/>
  <c r="Z11" i="1"/>
  <c r="Z13" i="1"/>
  <c r="Z15" i="1"/>
  <c r="Z17" i="1"/>
  <c r="Z19" i="1"/>
  <c r="Z21" i="1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89" i="1"/>
  <c r="Y91" i="1"/>
  <c r="Y93" i="1"/>
  <c r="Y95" i="1"/>
  <c r="Y97" i="1"/>
  <c r="I87" i="1"/>
  <c r="M87" i="1"/>
  <c r="Q87" i="1"/>
  <c r="I85" i="1"/>
  <c r="M85" i="1"/>
  <c r="Q85" i="1"/>
  <c r="I89" i="1"/>
  <c r="M89" i="1"/>
  <c r="Q89" i="1"/>
  <c r="I91" i="1"/>
  <c r="M91" i="1"/>
  <c r="Q91" i="1"/>
  <c r="I93" i="1"/>
  <c r="M93" i="1"/>
  <c r="Q93" i="1"/>
  <c r="I95" i="1"/>
  <c r="M95" i="1"/>
  <c r="Q95" i="1"/>
  <c r="I97" i="1"/>
  <c r="M97" i="1"/>
  <c r="Q97" i="1"/>
  <c r="R85" i="1"/>
  <c r="S85" i="1"/>
  <c r="U87" i="1"/>
  <c r="U89" i="1"/>
  <c r="U91" i="1"/>
  <c r="U93" i="1"/>
  <c r="U95" i="1"/>
  <c r="U97" i="1"/>
  <c r="U85" i="1"/>
  <c r="T85" i="1"/>
  <c r="N85" i="1"/>
  <c r="O85" i="1"/>
  <c r="P87" i="1"/>
  <c r="P89" i="1"/>
  <c r="P91" i="1"/>
  <c r="P93" i="1"/>
  <c r="P95" i="1"/>
  <c r="P97" i="1"/>
  <c r="P85" i="1"/>
  <c r="I73" i="1"/>
  <c r="M73" i="1"/>
  <c r="Q73" i="1"/>
  <c r="I71" i="1"/>
  <c r="M71" i="1"/>
  <c r="Q71" i="1"/>
  <c r="I75" i="1"/>
  <c r="M75" i="1"/>
  <c r="Q75" i="1"/>
  <c r="I77" i="1"/>
  <c r="M77" i="1"/>
  <c r="Q77" i="1"/>
  <c r="I79" i="1"/>
  <c r="M79" i="1"/>
  <c r="Q79" i="1"/>
  <c r="I81" i="1"/>
  <c r="M81" i="1"/>
  <c r="Q81" i="1"/>
  <c r="I83" i="1"/>
  <c r="M83" i="1"/>
  <c r="Q83" i="1"/>
  <c r="R71" i="1"/>
  <c r="S71" i="1"/>
  <c r="U73" i="1"/>
  <c r="U75" i="1"/>
  <c r="U77" i="1"/>
  <c r="U79" i="1"/>
  <c r="U81" i="1"/>
  <c r="U83" i="1"/>
  <c r="U71" i="1"/>
  <c r="T71" i="1"/>
  <c r="N71" i="1"/>
  <c r="O71" i="1"/>
  <c r="P73" i="1"/>
  <c r="P75" i="1"/>
  <c r="P77" i="1"/>
  <c r="P79" i="1"/>
  <c r="P81" i="1"/>
  <c r="P83" i="1"/>
  <c r="P71" i="1"/>
  <c r="I59" i="1"/>
  <c r="M59" i="1"/>
  <c r="Q59" i="1"/>
  <c r="I57" i="1"/>
  <c r="M57" i="1"/>
  <c r="Q57" i="1"/>
  <c r="I61" i="1"/>
  <c r="M61" i="1"/>
  <c r="Q61" i="1"/>
  <c r="I63" i="1"/>
  <c r="M63" i="1"/>
  <c r="Q63" i="1"/>
  <c r="I65" i="1"/>
  <c r="M65" i="1"/>
  <c r="Q65" i="1"/>
  <c r="I67" i="1"/>
  <c r="M67" i="1"/>
  <c r="Q67" i="1"/>
  <c r="I69" i="1"/>
  <c r="M69" i="1"/>
  <c r="Q69" i="1"/>
  <c r="R57" i="1"/>
  <c r="S57" i="1"/>
  <c r="U59" i="1"/>
  <c r="U61" i="1"/>
  <c r="U63" i="1"/>
  <c r="U65" i="1"/>
  <c r="U67" i="1"/>
  <c r="U69" i="1"/>
  <c r="U57" i="1"/>
  <c r="T57" i="1"/>
  <c r="N57" i="1"/>
  <c r="O57" i="1"/>
  <c r="P59" i="1"/>
  <c r="P61" i="1"/>
  <c r="P63" i="1"/>
  <c r="P65" i="1"/>
  <c r="P67" i="1"/>
  <c r="P69" i="1"/>
  <c r="P57" i="1"/>
  <c r="I45" i="1"/>
  <c r="M45" i="1"/>
  <c r="Q45" i="1"/>
  <c r="I43" i="1"/>
  <c r="M43" i="1"/>
  <c r="Q43" i="1"/>
  <c r="I47" i="1"/>
  <c r="M47" i="1"/>
  <c r="Q47" i="1"/>
  <c r="I49" i="1"/>
  <c r="M49" i="1"/>
  <c r="Q49" i="1"/>
  <c r="I51" i="1"/>
  <c r="M51" i="1"/>
  <c r="Q51" i="1"/>
  <c r="I53" i="1"/>
  <c r="M53" i="1"/>
  <c r="Q53" i="1"/>
  <c r="I55" i="1"/>
  <c r="M55" i="1"/>
  <c r="Q55" i="1"/>
  <c r="R43" i="1"/>
  <c r="S43" i="1"/>
  <c r="U45" i="1"/>
  <c r="U47" i="1"/>
  <c r="U49" i="1"/>
  <c r="U51" i="1"/>
  <c r="U53" i="1"/>
  <c r="U55" i="1"/>
  <c r="U43" i="1"/>
  <c r="N43" i="1"/>
  <c r="O43" i="1"/>
  <c r="P47" i="1"/>
  <c r="T43" i="1"/>
  <c r="P45" i="1"/>
  <c r="P49" i="1"/>
  <c r="P51" i="1"/>
  <c r="P53" i="1"/>
  <c r="P55" i="1"/>
  <c r="P43" i="1"/>
  <c r="I35" i="1"/>
  <c r="M35" i="1"/>
  <c r="I31" i="1"/>
  <c r="M31" i="1"/>
  <c r="I33" i="1"/>
  <c r="M33" i="1"/>
  <c r="I37" i="1"/>
  <c r="M37" i="1"/>
  <c r="I39" i="1"/>
  <c r="M39" i="1"/>
  <c r="I41" i="1"/>
  <c r="M41" i="1"/>
  <c r="N31" i="1"/>
  <c r="O31" i="1"/>
  <c r="P35" i="1"/>
  <c r="I19" i="1"/>
  <c r="I21" i="1"/>
  <c r="I23" i="1"/>
  <c r="I25" i="1"/>
  <c r="I27" i="1"/>
  <c r="I29" i="1"/>
  <c r="K27" i="1"/>
  <c r="Q41" i="1"/>
  <c r="Q31" i="1"/>
  <c r="Q33" i="1"/>
  <c r="Q35" i="1"/>
  <c r="Q37" i="1"/>
  <c r="Q39" i="1"/>
  <c r="R31" i="1"/>
  <c r="S31" i="1"/>
  <c r="U41" i="1"/>
  <c r="U33" i="1"/>
  <c r="U35" i="1"/>
  <c r="U37" i="1"/>
  <c r="U39" i="1"/>
  <c r="U31" i="1"/>
  <c r="M19" i="1"/>
  <c r="Q19" i="1"/>
  <c r="M21" i="1"/>
  <c r="Q21" i="1"/>
  <c r="M23" i="1"/>
  <c r="Q23" i="1"/>
  <c r="M25" i="1"/>
  <c r="Q25" i="1"/>
  <c r="M27" i="1"/>
  <c r="Q27" i="1"/>
  <c r="M29" i="1"/>
  <c r="Q29" i="1"/>
  <c r="R17" i="1"/>
  <c r="T17" i="1"/>
  <c r="T31" i="1"/>
  <c r="P33" i="1"/>
  <c r="P37" i="1"/>
  <c r="P39" i="1"/>
  <c r="P41" i="1"/>
  <c r="P31" i="1"/>
  <c r="S17" i="1"/>
  <c r="U19" i="1"/>
  <c r="U21" i="1"/>
  <c r="U23" i="1"/>
  <c r="U25" i="1"/>
  <c r="U27" i="1"/>
  <c r="U29" i="1"/>
  <c r="U17" i="1"/>
  <c r="N17" i="1"/>
  <c r="O17" i="1"/>
  <c r="P23" i="1"/>
  <c r="P21" i="1"/>
  <c r="P19" i="1"/>
  <c r="P17" i="1"/>
  <c r="P25" i="1"/>
  <c r="P27" i="1"/>
  <c r="P29" i="1"/>
  <c r="Q5" i="1"/>
  <c r="Q7" i="1"/>
  <c r="Q9" i="1"/>
  <c r="Q11" i="1"/>
  <c r="Q13" i="1"/>
  <c r="Q15" i="1"/>
  <c r="R3" i="1"/>
  <c r="S3" i="1"/>
  <c r="U5" i="1"/>
  <c r="U7" i="1"/>
  <c r="U9" i="1"/>
  <c r="U11" i="1"/>
  <c r="U13" i="1"/>
  <c r="U15" i="1"/>
  <c r="U3" i="1"/>
  <c r="P5" i="1"/>
  <c r="P7" i="1"/>
  <c r="P9" i="1"/>
  <c r="P11" i="1"/>
  <c r="P13" i="1"/>
  <c r="P15" i="1"/>
  <c r="EH3" i="1"/>
  <c r="EG3" i="1"/>
  <c r="DT3" i="1"/>
  <c r="K3" i="1"/>
  <c r="DF3" i="1"/>
  <c r="DE15" i="1"/>
  <c r="DE13" i="1"/>
  <c r="DE11" i="1"/>
  <c r="DE9" i="1"/>
  <c r="DE7" i="1"/>
  <c r="DE5" i="1"/>
  <c r="DE3" i="1"/>
  <c r="CR3" i="1"/>
  <c r="CQ3" i="1"/>
  <c r="CD3" i="1"/>
  <c r="BP3" i="1"/>
  <c r="BB3" i="1"/>
  <c r="AN3" i="1"/>
  <c r="AV3" i="1"/>
  <c r="Z3" i="1"/>
  <c r="Y3" i="1"/>
  <c r="AF3" i="1"/>
  <c r="AG3" i="1"/>
  <c r="AI3" i="1"/>
  <c r="AH3" i="1"/>
  <c r="EG21" i="1"/>
  <c r="EG23" i="1"/>
  <c r="EG25" i="1"/>
  <c r="EG27" i="1"/>
  <c r="EG29" i="1"/>
  <c r="EG31" i="1"/>
  <c r="EG33" i="1"/>
  <c r="EG35" i="1"/>
  <c r="EG37" i="1"/>
  <c r="EG39" i="1"/>
  <c r="EG41" i="1"/>
  <c r="EG43" i="1"/>
  <c r="EG45" i="1"/>
  <c r="EG47" i="1"/>
  <c r="EG49" i="1"/>
  <c r="EG51" i="1"/>
  <c r="EG53" i="1"/>
  <c r="EG55" i="1"/>
  <c r="EG57" i="1"/>
  <c r="EG59" i="1"/>
  <c r="EG61" i="1"/>
  <c r="EG63" i="1"/>
  <c r="EG65" i="1"/>
  <c r="EG67" i="1"/>
  <c r="EG69" i="1"/>
  <c r="EG71" i="1"/>
  <c r="EG73" i="1"/>
  <c r="EG75" i="1"/>
  <c r="EG77" i="1"/>
  <c r="EG79" i="1"/>
  <c r="EG81" i="1"/>
  <c r="EG83" i="1"/>
  <c r="EG5" i="1"/>
  <c r="EG7" i="1"/>
  <c r="EG9" i="1"/>
  <c r="EG11" i="1"/>
  <c r="EG13" i="1"/>
  <c r="EG15" i="1"/>
  <c r="EG85" i="1"/>
  <c r="EG87" i="1"/>
  <c r="EG89" i="1"/>
  <c r="EG91" i="1"/>
  <c r="EG93" i="1"/>
  <c r="EG95" i="1"/>
  <c r="EG97" i="1"/>
  <c r="EG19" i="1"/>
  <c r="DS19" i="1"/>
  <c r="DS21" i="1"/>
  <c r="DS23" i="1"/>
  <c r="DS25" i="1"/>
  <c r="DS27" i="1"/>
  <c r="DS29" i="1"/>
  <c r="DS31" i="1"/>
  <c r="DS33" i="1"/>
  <c r="DS35" i="1"/>
  <c r="DS37" i="1"/>
  <c r="DS39" i="1"/>
  <c r="DS41" i="1"/>
  <c r="DS43" i="1"/>
  <c r="DS45" i="1"/>
  <c r="DS47" i="1"/>
  <c r="DS49" i="1"/>
  <c r="DS51" i="1"/>
  <c r="DS53" i="1"/>
  <c r="DS55" i="1"/>
  <c r="DS57" i="1"/>
  <c r="DS59" i="1"/>
  <c r="DS61" i="1"/>
  <c r="DS63" i="1"/>
  <c r="DS65" i="1"/>
  <c r="DS67" i="1"/>
  <c r="DS69" i="1"/>
  <c r="DS71" i="1"/>
  <c r="DS73" i="1"/>
  <c r="DS75" i="1"/>
  <c r="DS77" i="1"/>
  <c r="DS79" i="1"/>
  <c r="DS81" i="1"/>
  <c r="DS83" i="1"/>
  <c r="DS3" i="1"/>
  <c r="DS5" i="1"/>
  <c r="DS7" i="1"/>
  <c r="DS9" i="1"/>
  <c r="DS11" i="1"/>
  <c r="DS13" i="1"/>
  <c r="DS15" i="1"/>
  <c r="DS85" i="1"/>
  <c r="DS87" i="1"/>
  <c r="DS89" i="1"/>
  <c r="DS91" i="1"/>
  <c r="DS93" i="1"/>
  <c r="DS95" i="1"/>
  <c r="DS97" i="1"/>
  <c r="DS17" i="1"/>
  <c r="DE19" i="1"/>
  <c r="DE21" i="1"/>
  <c r="DE23" i="1"/>
  <c r="DE25" i="1"/>
  <c r="DE27" i="1"/>
  <c r="DE29" i="1"/>
  <c r="DE31" i="1"/>
  <c r="DE33" i="1"/>
  <c r="DE35" i="1"/>
  <c r="DE37" i="1"/>
  <c r="DE39" i="1"/>
  <c r="DE41" i="1"/>
  <c r="DE43" i="1"/>
  <c r="DE45" i="1"/>
  <c r="DE47" i="1"/>
  <c r="DE49" i="1"/>
  <c r="DE51" i="1"/>
  <c r="DE53" i="1"/>
  <c r="DE55" i="1"/>
  <c r="DE57" i="1"/>
  <c r="DE59" i="1"/>
  <c r="DE61" i="1"/>
  <c r="DE63" i="1"/>
  <c r="DE65" i="1"/>
  <c r="DE67" i="1"/>
  <c r="DE69" i="1"/>
  <c r="DE71" i="1"/>
  <c r="DE73" i="1"/>
  <c r="DE75" i="1"/>
  <c r="DE77" i="1"/>
  <c r="DE79" i="1"/>
  <c r="DE81" i="1"/>
  <c r="DE83" i="1"/>
  <c r="DE85" i="1"/>
  <c r="DE87" i="1"/>
  <c r="DE89" i="1"/>
  <c r="DE91" i="1"/>
  <c r="DE93" i="1"/>
  <c r="DE95" i="1"/>
  <c r="DE97" i="1"/>
  <c r="DE17" i="1"/>
  <c r="CQ19" i="1"/>
  <c r="CQ21" i="1"/>
  <c r="CQ23" i="1"/>
  <c r="CQ25" i="1"/>
  <c r="CQ27" i="1"/>
  <c r="CQ29" i="1"/>
  <c r="CQ31" i="1"/>
  <c r="CQ33" i="1"/>
  <c r="CQ35" i="1"/>
  <c r="CQ37" i="1"/>
  <c r="CQ39" i="1"/>
  <c r="CQ41" i="1"/>
  <c r="CQ43" i="1"/>
  <c r="CQ45" i="1"/>
  <c r="CQ47" i="1"/>
  <c r="CQ49" i="1"/>
  <c r="CQ51" i="1"/>
  <c r="CQ53" i="1"/>
  <c r="CQ55" i="1"/>
  <c r="CQ57" i="1"/>
  <c r="CQ59" i="1"/>
  <c r="CQ61" i="1"/>
  <c r="CQ63" i="1"/>
  <c r="CQ65" i="1"/>
  <c r="CQ67" i="1"/>
  <c r="CQ69" i="1"/>
  <c r="CQ71" i="1"/>
  <c r="CQ73" i="1"/>
  <c r="CQ75" i="1"/>
  <c r="CQ77" i="1"/>
  <c r="CQ79" i="1"/>
  <c r="CQ81" i="1"/>
  <c r="CQ83" i="1"/>
  <c r="CQ5" i="1"/>
  <c r="CQ7" i="1"/>
  <c r="CQ9" i="1"/>
  <c r="CQ11" i="1"/>
  <c r="CQ13" i="1"/>
  <c r="CQ15" i="1"/>
  <c r="CQ85" i="1"/>
  <c r="CQ87" i="1"/>
  <c r="CQ89" i="1"/>
  <c r="CQ91" i="1"/>
  <c r="CQ93" i="1"/>
  <c r="CQ95" i="1"/>
  <c r="CQ97" i="1"/>
  <c r="CQ17" i="1"/>
  <c r="CC19" i="1"/>
  <c r="CC21" i="1"/>
  <c r="CC23" i="1"/>
  <c r="CC25" i="1"/>
  <c r="CC27" i="1"/>
  <c r="CC29" i="1"/>
  <c r="CC31" i="1"/>
  <c r="CC33" i="1"/>
  <c r="CC35" i="1"/>
  <c r="CC37" i="1"/>
  <c r="CC39" i="1"/>
  <c r="CC41" i="1"/>
  <c r="CC43" i="1"/>
  <c r="CC45" i="1"/>
  <c r="CC47" i="1"/>
  <c r="CC49" i="1"/>
  <c r="CC51" i="1"/>
  <c r="CC53" i="1"/>
  <c r="CC55" i="1"/>
  <c r="CC57" i="1"/>
  <c r="CC59" i="1"/>
  <c r="CC61" i="1"/>
  <c r="CC63" i="1"/>
  <c r="CC65" i="1"/>
  <c r="CC67" i="1"/>
  <c r="CC69" i="1"/>
  <c r="CC71" i="1"/>
  <c r="CC73" i="1"/>
  <c r="CC75" i="1"/>
  <c r="CC77" i="1"/>
  <c r="CC79" i="1"/>
  <c r="CC81" i="1"/>
  <c r="CC83" i="1"/>
  <c r="CC3" i="1"/>
  <c r="CC5" i="1"/>
  <c r="CC7" i="1"/>
  <c r="CC9" i="1"/>
  <c r="CC11" i="1"/>
  <c r="CC13" i="1"/>
  <c r="CC15" i="1"/>
  <c r="CC85" i="1"/>
  <c r="CC87" i="1"/>
  <c r="CC89" i="1"/>
  <c r="CC91" i="1"/>
  <c r="CC93" i="1"/>
  <c r="CC95" i="1"/>
  <c r="CC97" i="1"/>
  <c r="CC17" i="1"/>
  <c r="BO19" i="1"/>
  <c r="BO21" i="1"/>
  <c r="BO23" i="1"/>
  <c r="BO25" i="1"/>
  <c r="BO27" i="1"/>
  <c r="BO29" i="1"/>
  <c r="BO31" i="1"/>
  <c r="BO33" i="1"/>
  <c r="BO35" i="1"/>
  <c r="BO37" i="1"/>
  <c r="BO39" i="1"/>
  <c r="BO41" i="1"/>
  <c r="BO43" i="1"/>
  <c r="BO45" i="1"/>
  <c r="BO47" i="1"/>
  <c r="BO49" i="1"/>
  <c r="BO51" i="1"/>
  <c r="BO53" i="1"/>
  <c r="BO55" i="1"/>
  <c r="BO57" i="1"/>
  <c r="BO59" i="1"/>
  <c r="BO61" i="1"/>
  <c r="BO63" i="1"/>
  <c r="BO65" i="1"/>
  <c r="BO67" i="1"/>
  <c r="BO69" i="1"/>
  <c r="BO71" i="1"/>
  <c r="BO73" i="1"/>
  <c r="BO75" i="1"/>
  <c r="BO77" i="1"/>
  <c r="BO79" i="1"/>
  <c r="BO81" i="1"/>
  <c r="BO83" i="1"/>
  <c r="BO3" i="1"/>
  <c r="BO5" i="1"/>
  <c r="BO7" i="1"/>
  <c r="BO9" i="1"/>
  <c r="BO11" i="1"/>
  <c r="BO13" i="1"/>
  <c r="BO15" i="1"/>
  <c r="BO85" i="1"/>
  <c r="BO87" i="1"/>
  <c r="BO89" i="1"/>
  <c r="BO91" i="1"/>
  <c r="BO93" i="1"/>
  <c r="BO95" i="1"/>
  <c r="BO97" i="1"/>
  <c r="BO17" i="1"/>
  <c r="BA19" i="1"/>
  <c r="BA21" i="1"/>
  <c r="BA23" i="1"/>
  <c r="BA25" i="1"/>
  <c r="BA27" i="1"/>
  <c r="BA29" i="1"/>
  <c r="BA31" i="1"/>
  <c r="BA33" i="1"/>
  <c r="BA35" i="1"/>
  <c r="BA37" i="1"/>
  <c r="BA39" i="1"/>
  <c r="BA41" i="1"/>
  <c r="BA43" i="1"/>
  <c r="BA45" i="1"/>
  <c r="BA47" i="1"/>
  <c r="BA49" i="1"/>
  <c r="BA51" i="1"/>
  <c r="BA53" i="1"/>
  <c r="BA55" i="1"/>
  <c r="BA57" i="1"/>
  <c r="BA59" i="1"/>
  <c r="BA61" i="1"/>
  <c r="BA63" i="1"/>
  <c r="BA65" i="1"/>
  <c r="BA67" i="1"/>
  <c r="BA69" i="1"/>
  <c r="BA71" i="1"/>
  <c r="BA73" i="1"/>
  <c r="BA75" i="1"/>
  <c r="BA77" i="1"/>
  <c r="BA79" i="1"/>
  <c r="BA81" i="1"/>
  <c r="BA83" i="1"/>
  <c r="BA3" i="1"/>
  <c r="BA5" i="1"/>
  <c r="BA7" i="1"/>
  <c r="BA9" i="1"/>
  <c r="BA11" i="1"/>
  <c r="BA13" i="1"/>
  <c r="BA15" i="1"/>
  <c r="BA85" i="1"/>
  <c r="BA87" i="1"/>
  <c r="BA89" i="1"/>
  <c r="BA91" i="1"/>
  <c r="BA93" i="1"/>
  <c r="BA95" i="1"/>
  <c r="BA97" i="1"/>
  <c r="BA17" i="1"/>
  <c r="AM3" i="1"/>
  <c r="K19" i="1"/>
  <c r="K21" i="1"/>
  <c r="K23" i="1"/>
  <c r="K25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5" i="1"/>
  <c r="K7" i="1"/>
  <c r="K9" i="1"/>
  <c r="K11" i="1"/>
  <c r="K13" i="1"/>
  <c r="K15" i="1"/>
  <c r="K85" i="1"/>
  <c r="K87" i="1"/>
  <c r="K89" i="1"/>
  <c r="K91" i="1"/>
  <c r="K93" i="1"/>
  <c r="K95" i="1"/>
  <c r="K9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3" i="1"/>
  <c r="J5" i="1"/>
  <c r="J7" i="1"/>
  <c r="J9" i="1"/>
  <c r="J11" i="1"/>
  <c r="J13" i="1"/>
  <c r="J15" i="1"/>
  <c r="J85" i="1"/>
  <c r="J87" i="1"/>
  <c r="J89" i="1"/>
  <c r="J91" i="1"/>
  <c r="J93" i="1"/>
  <c r="J95" i="1"/>
  <c r="J97" i="1"/>
  <c r="K17" i="1"/>
  <c r="J17" i="1"/>
  <c r="T3" i="1"/>
</calcChain>
</file>

<file path=xl/comments1.xml><?xml version="1.0" encoding="utf-8"?>
<comments xmlns="http://schemas.openxmlformats.org/spreadsheetml/2006/main">
  <authors>
    <author>Magnus Lucassen</author>
  </authors>
  <commentList>
    <comment ref="L2" authorId="0" shapeId="0">
      <text>
        <r>
          <rPr>
            <b/>
            <sz val="9"/>
            <color indexed="81"/>
            <rFont val="Calibri"/>
            <family val="2"/>
          </rPr>
          <t>Magnus Lucassen:</t>
        </r>
        <r>
          <rPr>
            <sz val="9"/>
            <color indexed="81"/>
            <rFont val="Calibri"/>
            <family val="2"/>
          </rPr>
          <t xml:space="preserve">
Depending on Normfinder write formula: =mean(genx;geny)</t>
        </r>
      </text>
    </comment>
    <comment ref="Q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AE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AS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BG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BU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CI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CW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DK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DY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EM3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substract the delta ct value of the target gen from the control ct value:
(log2fold change = minus ddct
</t>
        </r>
      </text>
    </comment>
    <comment ref="L17" authorId="0" shapeId="0">
      <text>
        <r>
          <rPr>
            <b/>
            <sz val="8"/>
            <color indexed="81"/>
            <rFont val="Tahoma"/>
            <charset val="1"/>
          </rPr>
          <t>Magnus Lucassen:</t>
        </r>
        <r>
          <rPr>
            <sz val="8"/>
            <color indexed="81"/>
            <rFont val="Tahoma"/>
            <charset val="1"/>
          </rPr>
          <t xml:space="preserve">
add here: mean of teh ct values of your endogenous control genes determined by normfinder
</t>
        </r>
      </text>
    </comment>
  </commentList>
</comments>
</file>

<file path=xl/sharedStrings.xml><?xml version="1.0" encoding="utf-8"?>
<sst xmlns="http://schemas.openxmlformats.org/spreadsheetml/2006/main" count="1849" uniqueCount="119">
  <si>
    <t>Jahr</t>
  </si>
  <si>
    <t>Zeit (h)</t>
  </si>
  <si>
    <t>Ct Stabw</t>
  </si>
  <si>
    <t>rel. Quantity</t>
  </si>
  <si>
    <t>Mean ct control genes</t>
  </si>
  <si>
    <t>MW-dCt</t>
  </si>
  <si>
    <t>SD-dCt</t>
  </si>
  <si>
    <t>Nalimov</t>
  </si>
  <si>
    <t>xfold</t>
  </si>
  <si>
    <t>dCt Zielgen_Norm</t>
  </si>
  <si>
    <t>log2fold change (-ddCt zielgen//control genes</t>
  </si>
  <si>
    <t>MW -ddCt (Zielgen/control)</t>
  </si>
  <si>
    <t>Metadata Animals</t>
  </si>
  <si>
    <t>Treatment</t>
  </si>
  <si>
    <t xml:space="preserve">Ct- Values of all genes </t>
  </si>
  <si>
    <t>Acclimation Temp.</t>
  </si>
  <si>
    <t>Sample ID</t>
  </si>
  <si>
    <t xml:space="preserve">RNA ID </t>
  </si>
  <si>
    <t>C-81-12,4</t>
  </si>
  <si>
    <t>16b</t>
  </si>
  <si>
    <t>15b</t>
  </si>
  <si>
    <t>17b</t>
  </si>
  <si>
    <t>19b</t>
  </si>
  <si>
    <t>18b</t>
  </si>
  <si>
    <t>20b</t>
  </si>
  <si>
    <t>21b</t>
  </si>
  <si>
    <t>C-81-18,8</t>
  </si>
  <si>
    <t>29b</t>
  </si>
  <si>
    <t>30b</t>
  </si>
  <si>
    <t>32b</t>
  </si>
  <si>
    <t>31b</t>
  </si>
  <si>
    <t>33b</t>
  </si>
  <si>
    <t>34b</t>
  </si>
  <si>
    <t>C-81-23,6</t>
  </si>
  <si>
    <t>22b</t>
  </si>
  <si>
    <t>23b</t>
  </si>
  <si>
    <t>25b</t>
  </si>
  <si>
    <t>24b</t>
  </si>
  <si>
    <t>26b</t>
  </si>
  <si>
    <t>28b</t>
  </si>
  <si>
    <t>27b</t>
  </si>
  <si>
    <t>C-81-K-12,4</t>
  </si>
  <si>
    <t>51b</t>
  </si>
  <si>
    <t>50b</t>
  </si>
  <si>
    <t>52b</t>
  </si>
  <si>
    <t>54b</t>
  </si>
  <si>
    <t>53b</t>
  </si>
  <si>
    <t>55b</t>
  </si>
  <si>
    <t>56b</t>
  </si>
  <si>
    <t>C-81-K-23,6</t>
  </si>
  <si>
    <t>36b</t>
  </si>
  <si>
    <t>38b</t>
  </si>
  <si>
    <t>37b</t>
  </si>
  <si>
    <t>39b</t>
  </si>
  <si>
    <t>41b</t>
  </si>
  <si>
    <t>40b</t>
  </si>
  <si>
    <t>42b</t>
  </si>
  <si>
    <t>C-81-KS</t>
  </si>
  <si>
    <t>1b</t>
  </si>
  <si>
    <t>3b</t>
  </si>
  <si>
    <t>2b</t>
  </si>
  <si>
    <t>4b</t>
  </si>
  <si>
    <t>6b</t>
  </si>
  <si>
    <t>5b</t>
  </si>
  <si>
    <t>7b</t>
  </si>
  <si>
    <t>С-81-K-18,8</t>
  </si>
  <si>
    <t>43b</t>
  </si>
  <si>
    <t>44b</t>
  </si>
  <si>
    <t>46b</t>
  </si>
  <si>
    <t>45b</t>
  </si>
  <si>
    <t>47b</t>
  </si>
  <si>
    <t>49b</t>
  </si>
  <si>
    <t>48b</t>
  </si>
  <si>
    <t xml:space="preserve">Actin </t>
  </si>
  <si>
    <t>Ct  Actin</t>
  </si>
  <si>
    <t>Mean Actin</t>
  </si>
  <si>
    <t>Kalkulation Actin</t>
  </si>
  <si>
    <t>Ct GAPDH</t>
  </si>
  <si>
    <t>Mean GAPDH</t>
  </si>
  <si>
    <t>Kalkulation GAPDH</t>
  </si>
  <si>
    <t>Ct HSP70</t>
  </si>
  <si>
    <t>Kalkulation HSP70</t>
  </si>
  <si>
    <t>Mean HSP70</t>
  </si>
  <si>
    <t>Kalkulation CISY</t>
  </si>
  <si>
    <t>Ct CISY</t>
  </si>
  <si>
    <t>Mean CISY</t>
  </si>
  <si>
    <t>Kalkulation EF</t>
  </si>
  <si>
    <t>Ct EF</t>
  </si>
  <si>
    <t>Mean EF</t>
  </si>
  <si>
    <t>Ct GDH</t>
  </si>
  <si>
    <t>Mean GDH</t>
  </si>
  <si>
    <t>Kalkulation GDH</t>
  </si>
  <si>
    <t>Ct ATPg</t>
  </si>
  <si>
    <t>Mean ATPg</t>
  </si>
  <si>
    <t>Kalkulation ATPg</t>
  </si>
  <si>
    <t>Ct LDH</t>
  </si>
  <si>
    <t>Mean LDH</t>
  </si>
  <si>
    <t>Kalkulation LDH</t>
  </si>
  <si>
    <t>Ct HADH</t>
  </si>
  <si>
    <t>Mean HADH</t>
  </si>
  <si>
    <t>Kalkulation HADH</t>
  </si>
  <si>
    <t>Ct OGDH</t>
  </si>
  <si>
    <t>Mean OGDH</t>
  </si>
  <si>
    <t>Kalkulation OGDH</t>
  </si>
  <si>
    <t>Ct HK</t>
  </si>
  <si>
    <t>Mean HK</t>
  </si>
  <si>
    <t>Kalkulation HK</t>
  </si>
  <si>
    <t>Kalkulation PFK_1</t>
  </si>
  <si>
    <t>Ct  PFK_1</t>
  </si>
  <si>
    <t>Mean  PFK_1</t>
  </si>
  <si>
    <t>Ct  PFK_2</t>
  </si>
  <si>
    <t>Mean  PFK_2</t>
  </si>
  <si>
    <t>Kalkulation PFK_2</t>
  </si>
  <si>
    <t>Ct ATNA</t>
  </si>
  <si>
    <t>Mean  ATNA</t>
  </si>
  <si>
    <t>Kalkulation ATNA</t>
  </si>
  <si>
    <t>Ct FATPa</t>
  </si>
  <si>
    <t>Kalkulation FATPa</t>
  </si>
  <si>
    <t>Mean  FATPa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</si>
</sst>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"/>
    <numFmt numFmtId="166" formatCode="0.000"/>
    <numFmt numFmtId="167" formatCode="#,##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49" fontId="1" fillId="0" borderId="0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166" fontId="4" fillId="0" borderId="3" xfId="0" applyNumberFormat="1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49" fontId="1" fillId="0" borderId="8" xfId="0" applyNumberFormat="1" applyFont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1" fillId="0" borderId="8" xfId="0" applyFon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2" borderId="0" xfId="0" applyFill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167" fontId="0" fillId="0" borderId="0" xfId="0" applyNumberForma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8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5" borderId="5" xfId="0" applyFill="1" applyBorder="1" applyAlignment="1">
      <alignment horizontal="center" wrapText="1"/>
    </xf>
    <xf numFmtId="2" fontId="0" fillId="5" borderId="0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8" borderId="0" xfId="0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4" fillId="4" borderId="2" xfId="0" applyFont="1" applyFill="1" applyBorder="1" applyAlignment="1">
      <alignment horizontal="center" wrapText="1"/>
    </xf>
    <xf numFmtId="2" fontId="0" fillId="0" borderId="11" xfId="0" applyNumberFormat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166" fontId="0" fillId="0" borderId="10" xfId="0" applyNumberFormat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11" borderId="0" xfId="0" applyFill="1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11" borderId="3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2" borderId="0" xfId="0" applyFill="1" applyBorder="1" applyAlignment="1">
      <alignment horizontal="center" wrapText="1"/>
    </xf>
    <xf numFmtId="0" fontId="4" fillId="12" borderId="3" xfId="0" applyFont="1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center" wrapText="1"/>
    </xf>
    <xf numFmtId="0" fontId="0" fillId="8" borderId="10" xfId="0" applyFill="1" applyBorder="1" applyAlignment="1">
      <alignment horizontal="center"/>
    </xf>
    <xf numFmtId="0" fontId="4" fillId="8" borderId="3" xfId="0" applyFont="1" applyFill="1" applyBorder="1" applyAlignment="1">
      <alignment horizontal="center" wrapText="1"/>
    </xf>
    <xf numFmtId="0" fontId="0" fillId="10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7" xfId="0" applyFill="1" applyBorder="1" applyAlignment="1">
      <alignment horizontal="center" wrapText="1"/>
    </xf>
    <xf numFmtId="166" fontId="0" fillId="3" borderId="7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7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4" fillId="13" borderId="3" xfId="0" applyFont="1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167" fontId="0" fillId="0" borderId="0" xfId="0" applyNumberFormat="1" applyFill="1"/>
    <xf numFmtId="0" fontId="0" fillId="0" borderId="0" xfId="0" applyFill="1" applyBorder="1" applyAlignment="1">
      <alignment horizontal="center"/>
    </xf>
    <xf numFmtId="167" fontId="0" fillId="0" borderId="8" xfId="0" applyNumberFormat="1" applyFill="1" applyBorder="1"/>
    <xf numFmtId="167" fontId="0" fillId="0" borderId="0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0" xfId="0" applyFill="1" applyBorder="1" applyAlignment="1">
      <alignment horizontal="center" wrapText="1"/>
    </xf>
    <xf numFmtId="0" fontId="4" fillId="14" borderId="3" xfId="0" applyFont="1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4" fontId="0" fillId="0" borderId="0" xfId="0" applyNumberFormat="1" applyFill="1"/>
    <xf numFmtId="2" fontId="0" fillId="0" borderId="0" xfId="0" applyNumberFormat="1" applyFill="1"/>
    <xf numFmtId="4" fontId="0" fillId="0" borderId="11" xfId="0" applyNumberFormat="1" applyFill="1" applyBorder="1"/>
    <xf numFmtId="2" fontId="0" fillId="0" borderId="11" xfId="0" applyNumberFormat="1" applyFill="1" applyBorder="1"/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0" xfId="0" applyFill="1" applyBorder="1" applyAlignment="1">
      <alignment horizontal="center" wrapText="1"/>
    </xf>
    <xf numFmtId="0" fontId="4" fillId="15" borderId="3" xfId="0" applyFont="1" applyFill="1" applyBorder="1" applyAlignment="1">
      <alignment horizontal="center" wrapText="1"/>
    </xf>
    <xf numFmtId="0" fontId="0" fillId="15" borderId="3" xfId="0" applyFill="1" applyBorder="1" applyAlignment="1">
      <alignment horizontal="center" wrapText="1"/>
    </xf>
    <xf numFmtId="2" fontId="0" fillId="0" borderId="13" xfId="0" applyNumberFormat="1" applyBorder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</cellXfs>
  <cellStyles count="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A274"/>
  <sheetViews>
    <sheetView tabSelected="1" topLeftCell="EN1" zoomScaleNormal="100" workbookViewId="0">
      <selection activeCell="HI85" sqref="HI85"/>
    </sheetView>
  </sheetViews>
  <sheetFormatPr defaultColWidth="11.42578125" defaultRowHeight="15" x14ac:dyDescent="0.25"/>
  <cols>
    <col min="1" max="6" width="11.42578125" style="12"/>
    <col min="7" max="7" width="11.42578125" style="104"/>
    <col min="8" max="10" width="11.42578125" style="12"/>
    <col min="11" max="11" width="12.85546875" style="32" customWidth="1"/>
    <col min="12" max="12" width="10.85546875" style="8"/>
    <col min="13" max="13" width="11.42578125" style="32"/>
    <col min="14" max="20" width="11.42578125" style="12"/>
    <col min="21" max="21" width="10.85546875" style="32"/>
    <col min="22" max="22" width="11.42578125" style="88"/>
    <col min="23" max="25" width="14.28515625" style="12" customWidth="1"/>
    <col min="26" max="26" width="14.28515625" style="29" customWidth="1"/>
    <col min="27" max="27" width="14.28515625" style="94" customWidth="1"/>
    <col min="28" max="35" width="11.42578125" style="12"/>
    <col min="36" max="36" width="11.42578125" style="104"/>
    <col min="37" max="40" width="11.42578125" style="12"/>
    <col min="41" max="41" width="11.42578125" style="94"/>
    <col min="42" max="49" width="11.42578125" style="12"/>
    <col min="50" max="50" width="11.42578125" style="7"/>
    <col min="51" max="57" width="11.42578125" style="12"/>
    <col min="58" max="58" width="11.42578125" style="32"/>
    <col min="59" max="62" width="11.42578125" style="12"/>
    <col min="63" max="63" width="11.42578125" style="32"/>
    <col min="64" max="64" width="11.42578125" style="7"/>
    <col min="65" max="71" width="11.42578125" style="12"/>
    <col min="72" max="72" width="11.42578125" style="32"/>
    <col min="73" max="76" width="11.42578125" style="12"/>
    <col min="77" max="77" width="11.42578125" style="32"/>
    <col min="78" max="78" width="11.42578125" style="7"/>
    <col min="79" max="81" width="11.42578125" style="12"/>
    <col min="82" max="82" width="11.42578125" style="32"/>
    <col min="83" max="85" width="11.42578125" style="12"/>
    <col min="86" max="86" width="11.42578125" style="32"/>
    <col min="87" max="90" width="11.42578125" style="12"/>
    <col min="91" max="91" width="11.42578125" style="32"/>
    <col min="92" max="92" width="11.42578125" style="7"/>
    <col min="93" max="104" width="11.42578125" style="12"/>
    <col min="105" max="105" width="11.42578125" style="32"/>
    <col min="106" max="106" width="11.42578125" style="7"/>
    <col min="107" max="113" width="11.42578125" style="12"/>
    <col min="114" max="114" width="11.42578125" style="32"/>
    <col min="115" max="118" width="11.42578125" style="12"/>
    <col min="119" max="119" width="11.42578125" style="32"/>
    <col min="120" max="120" width="11.42578125" style="7"/>
    <col min="121" max="124" width="11.42578125" style="12"/>
    <col min="125" max="125" width="11.42578125" style="25"/>
    <col min="126" max="127" width="11.42578125" style="12"/>
    <col min="128" max="128" width="11.42578125" style="32"/>
    <col min="129" max="132" width="11.42578125" style="12"/>
    <col min="133" max="133" width="11.42578125" style="32"/>
    <col min="134" max="134" width="11.42578125" style="7"/>
    <col min="135" max="137" width="11.42578125" style="12"/>
    <col min="138" max="138" width="11.42578125" style="29"/>
    <col min="139" max="139" width="11.42578125" style="94"/>
    <col min="140" max="141" width="11.42578125" style="12"/>
    <col min="142" max="142" width="11.42578125" style="32"/>
    <col min="143" max="146" width="11.42578125" style="12"/>
    <col min="147" max="147" width="11.42578125" style="32"/>
    <col min="148" max="152" width="11.42578125" style="12"/>
    <col min="153" max="153" width="11.42578125" style="94"/>
    <col min="154" max="155" width="11.42578125" style="12"/>
    <col min="156" max="156" width="11.42578125" style="32"/>
    <col min="157" max="160" width="11.42578125" style="12"/>
    <col min="161" max="161" width="11.42578125" style="32"/>
    <col min="162" max="162" width="11.42578125" style="25"/>
    <col min="163" max="165" width="11.42578125" style="12"/>
    <col min="166" max="166" width="11.42578125" style="32"/>
    <col min="167" max="169" width="11.42578125" style="12"/>
    <col min="170" max="170" width="11.42578125" style="32"/>
    <col min="171" max="174" width="11.42578125" style="12"/>
    <col min="175" max="175" width="11.42578125" style="32"/>
    <col min="176" max="176" width="11.42578125" style="29"/>
    <col min="177" max="179" width="11.42578125" style="12"/>
    <col min="180" max="180" width="11.42578125" style="32"/>
    <col min="181" max="183" width="11.42578125" style="12"/>
    <col min="184" max="184" width="11.42578125" style="32"/>
    <col min="185" max="188" width="11.42578125" style="12"/>
    <col min="189" max="189" width="11.42578125" style="32"/>
    <col min="190" max="190" width="11.42578125" style="29"/>
    <col min="191" max="191" width="11.42578125" style="21"/>
    <col min="192" max="193" width="11.42578125" style="12"/>
    <col min="194" max="194" width="11.42578125" style="32"/>
    <col min="195" max="197" width="11.42578125" style="12"/>
    <col min="198" max="198" width="11.42578125" style="32"/>
    <col min="199" max="203" width="11.42578125" style="12"/>
    <col min="204" max="204" width="11.42578125" style="29"/>
    <col min="205" max="207" width="11.42578125" style="12"/>
    <col min="208" max="208" width="11.42578125" style="32"/>
    <col min="209" max="216" width="11.42578125" style="12"/>
    <col min="217" max="217" width="11.42578125" style="32"/>
    <col min="218" max="16384" width="11.42578125" style="12"/>
  </cols>
  <sheetData>
    <row r="1" spans="1:257" x14ac:dyDescent="0.25">
      <c r="A1" s="7" t="s">
        <v>12</v>
      </c>
      <c r="B1" s="7"/>
      <c r="C1" s="7"/>
      <c r="D1" s="7"/>
      <c r="E1" s="7"/>
      <c r="F1" s="7"/>
      <c r="H1" s="37" t="s">
        <v>14</v>
      </c>
      <c r="I1" s="37"/>
      <c r="J1" s="37"/>
      <c r="K1" s="38"/>
      <c r="M1" s="10" t="s">
        <v>76</v>
      </c>
      <c r="N1" s="9"/>
      <c r="O1" s="9"/>
      <c r="P1" s="9"/>
      <c r="Q1" s="9"/>
      <c r="R1" s="9"/>
      <c r="S1" s="9"/>
      <c r="T1" s="9"/>
      <c r="U1" s="10"/>
      <c r="W1" s="11"/>
      <c r="X1" s="11"/>
      <c r="Y1" s="11" t="s">
        <v>79</v>
      </c>
      <c r="Z1" s="54"/>
      <c r="AA1" s="110"/>
      <c r="AB1" s="11"/>
      <c r="AC1" s="11"/>
      <c r="AD1" s="11"/>
      <c r="AE1" s="11"/>
      <c r="AF1" s="11"/>
      <c r="AG1" s="11"/>
      <c r="AH1" s="11"/>
      <c r="AI1" s="54"/>
      <c r="AK1" s="55"/>
      <c r="AL1" s="55"/>
      <c r="AM1" s="55" t="s">
        <v>81</v>
      </c>
      <c r="AN1" s="57"/>
      <c r="AO1" s="117"/>
      <c r="AP1" s="55"/>
      <c r="AQ1" s="55"/>
      <c r="AR1" s="55"/>
      <c r="AS1" s="55"/>
      <c r="AT1" s="55"/>
      <c r="AU1" s="55"/>
      <c r="AV1" s="55"/>
      <c r="AW1" s="56"/>
      <c r="AX1" s="88"/>
      <c r="AY1" s="59"/>
      <c r="AZ1" s="59"/>
      <c r="BA1" s="59" t="s">
        <v>83</v>
      </c>
      <c r="BB1" s="60"/>
      <c r="BC1" s="61"/>
      <c r="BD1" s="59"/>
      <c r="BE1" s="59"/>
      <c r="BF1" s="60"/>
      <c r="BG1" s="59"/>
      <c r="BH1" s="59"/>
      <c r="BI1" s="59"/>
      <c r="BJ1" s="59"/>
      <c r="BK1" s="60"/>
      <c r="BL1" s="88"/>
      <c r="BM1" s="68"/>
      <c r="BN1" s="68"/>
      <c r="BO1" s="68" t="s">
        <v>86</v>
      </c>
      <c r="BP1" s="69"/>
      <c r="BQ1" s="70"/>
      <c r="BR1" s="68"/>
      <c r="BS1" s="68"/>
      <c r="BT1" s="69"/>
      <c r="BU1" s="68"/>
      <c r="BV1" s="68"/>
      <c r="BW1" s="68"/>
      <c r="BX1" s="68"/>
      <c r="BY1" s="69"/>
      <c r="BZ1" s="88"/>
      <c r="CA1" s="72"/>
      <c r="CB1" s="72"/>
      <c r="CC1" s="72" t="s">
        <v>91</v>
      </c>
      <c r="CD1" s="73"/>
      <c r="CE1" s="74"/>
      <c r="CF1" s="72"/>
      <c r="CG1" s="72"/>
      <c r="CH1" s="73"/>
      <c r="CI1" s="72"/>
      <c r="CJ1" s="72"/>
      <c r="CK1" s="72"/>
      <c r="CL1" s="72"/>
      <c r="CM1" s="73"/>
      <c r="CN1" s="88"/>
      <c r="CO1" s="76"/>
      <c r="CP1" s="76"/>
      <c r="CQ1" s="76" t="s">
        <v>94</v>
      </c>
      <c r="CR1" s="77"/>
      <c r="CS1" s="78"/>
      <c r="CT1" s="76"/>
      <c r="CU1" s="76"/>
      <c r="CV1" s="76"/>
      <c r="CW1" s="76"/>
      <c r="CX1" s="76"/>
      <c r="CY1" s="76"/>
      <c r="CZ1" s="76"/>
      <c r="DA1" s="77"/>
      <c r="DB1" s="88"/>
      <c r="DC1" s="9"/>
      <c r="DD1" s="9"/>
      <c r="DE1" s="9" t="s">
        <v>97</v>
      </c>
      <c r="DF1" s="10"/>
      <c r="DG1" s="63"/>
      <c r="DH1" s="9"/>
      <c r="DI1" s="9"/>
      <c r="DJ1" s="10"/>
      <c r="DK1" s="9"/>
      <c r="DL1" s="9"/>
      <c r="DM1" s="9"/>
      <c r="DN1" s="9"/>
      <c r="DO1" s="10"/>
      <c r="DP1" s="88"/>
      <c r="DQ1" s="55"/>
      <c r="DR1" s="55"/>
      <c r="DS1" s="55" t="s">
        <v>100</v>
      </c>
      <c r="DT1" s="57"/>
      <c r="DU1" s="138"/>
      <c r="DV1" s="55"/>
      <c r="DW1" s="55"/>
      <c r="DX1" s="140"/>
      <c r="DY1" s="55"/>
      <c r="DZ1" s="55"/>
      <c r="EA1" s="55"/>
      <c r="EB1" s="55"/>
      <c r="EC1" s="56"/>
      <c r="ED1" s="88"/>
      <c r="EE1" s="64"/>
      <c r="EF1" s="64"/>
      <c r="EG1" s="64" t="s">
        <v>103</v>
      </c>
      <c r="EH1" s="66"/>
      <c r="EI1" s="149"/>
      <c r="EJ1" s="64"/>
      <c r="EK1" s="64"/>
      <c r="EL1" s="65"/>
      <c r="EM1" s="64"/>
      <c r="EN1" s="64"/>
      <c r="EO1" s="64"/>
      <c r="EP1" s="64"/>
      <c r="EQ1" s="65"/>
      <c r="ER1" s="88"/>
      <c r="ES1" s="154"/>
      <c r="ET1" s="154"/>
      <c r="EU1" s="154" t="s">
        <v>106</v>
      </c>
      <c r="EV1" s="155"/>
      <c r="EW1" s="156"/>
      <c r="EX1" s="154"/>
      <c r="EY1" s="154"/>
      <c r="EZ1" s="157"/>
      <c r="FA1" s="154"/>
      <c r="FB1" s="154"/>
      <c r="FC1" s="154"/>
      <c r="FD1" s="154"/>
      <c r="FE1" s="157"/>
      <c r="FF1" s="104"/>
      <c r="FG1" s="171"/>
      <c r="FH1" s="171"/>
      <c r="FI1" s="171" t="s">
        <v>107</v>
      </c>
      <c r="FJ1" s="173"/>
      <c r="FK1" s="172"/>
      <c r="FL1" s="171"/>
      <c r="FM1" s="171"/>
      <c r="FN1" s="173"/>
      <c r="FO1" s="171"/>
      <c r="FP1" s="171"/>
      <c r="FQ1" s="171"/>
      <c r="FR1" s="171"/>
      <c r="FS1" s="173"/>
      <c r="FT1" s="104"/>
      <c r="FU1" s="181"/>
      <c r="FV1" s="181"/>
      <c r="FW1" s="181" t="s">
        <v>112</v>
      </c>
      <c r="FX1" s="183"/>
      <c r="FY1" s="182"/>
      <c r="FZ1" s="181"/>
      <c r="GA1" s="181"/>
      <c r="GB1" s="183"/>
      <c r="GC1" s="181"/>
      <c r="GD1" s="181"/>
      <c r="GE1" s="181"/>
      <c r="GF1" s="181"/>
      <c r="GG1" s="183"/>
      <c r="GH1" s="104"/>
      <c r="GI1" s="188"/>
      <c r="GJ1" s="72"/>
      <c r="GK1" s="72" t="s">
        <v>115</v>
      </c>
      <c r="GL1" s="73"/>
      <c r="GM1" s="74"/>
      <c r="GN1" s="72"/>
      <c r="GO1" s="72"/>
      <c r="GP1" s="73"/>
      <c r="GQ1" s="72"/>
      <c r="GR1" s="72"/>
      <c r="GS1" s="72"/>
      <c r="GT1" s="72"/>
      <c r="GU1" s="73"/>
      <c r="GV1" s="104"/>
      <c r="GW1" s="189"/>
      <c r="GX1" s="9"/>
      <c r="GY1" s="9" t="s">
        <v>117</v>
      </c>
      <c r="GZ1" s="10"/>
      <c r="HA1" s="63"/>
      <c r="HB1" s="9"/>
      <c r="HC1" s="9"/>
      <c r="HD1" s="10"/>
      <c r="HE1" s="9"/>
      <c r="HF1" s="9"/>
      <c r="HG1" s="9"/>
      <c r="HH1" s="9"/>
      <c r="HI1" s="10"/>
    </row>
    <row r="2" spans="1:257" s="16" customFormat="1" ht="75.75" thickBot="1" x14ac:dyDescent="0.3">
      <c r="A2" s="2" t="s">
        <v>0</v>
      </c>
      <c r="B2" s="2" t="s">
        <v>1</v>
      </c>
      <c r="C2" s="4"/>
      <c r="D2" s="3" t="s">
        <v>15</v>
      </c>
      <c r="E2" s="3" t="s">
        <v>13</v>
      </c>
      <c r="F2" s="3" t="s">
        <v>16</v>
      </c>
      <c r="G2" s="105" t="s">
        <v>17</v>
      </c>
      <c r="H2" s="13" t="s">
        <v>74</v>
      </c>
      <c r="I2" s="39" t="s">
        <v>75</v>
      </c>
      <c r="J2" s="40" t="s">
        <v>2</v>
      </c>
      <c r="K2" s="14" t="s">
        <v>3</v>
      </c>
      <c r="L2" s="91" t="s">
        <v>4</v>
      </c>
      <c r="M2" s="109" t="s">
        <v>9</v>
      </c>
      <c r="N2" s="13" t="s">
        <v>5</v>
      </c>
      <c r="O2" s="13" t="s">
        <v>6</v>
      </c>
      <c r="P2" s="98" t="s">
        <v>7</v>
      </c>
      <c r="Q2" s="80" t="s">
        <v>10</v>
      </c>
      <c r="R2" s="13" t="s">
        <v>11</v>
      </c>
      <c r="S2" s="13" t="s">
        <v>6</v>
      </c>
      <c r="T2" s="13" t="s">
        <v>8</v>
      </c>
      <c r="U2" s="100" t="s">
        <v>7</v>
      </c>
      <c r="V2" s="87"/>
      <c r="W2" s="11" t="s">
        <v>77</v>
      </c>
      <c r="X2" s="11" t="s">
        <v>78</v>
      </c>
      <c r="Y2" s="11" t="s">
        <v>2</v>
      </c>
      <c r="Z2" s="54" t="s">
        <v>3</v>
      </c>
      <c r="AA2" s="111" t="s">
        <v>9</v>
      </c>
      <c r="AB2" s="15" t="s">
        <v>5</v>
      </c>
      <c r="AC2" s="15" t="s">
        <v>6</v>
      </c>
      <c r="AD2" s="112" t="s">
        <v>7</v>
      </c>
      <c r="AE2" s="15" t="s">
        <v>10</v>
      </c>
      <c r="AF2" s="15" t="s">
        <v>11</v>
      </c>
      <c r="AG2" s="15" t="s">
        <v>6</v>
      </c>
      <c r="AH2" s="15" t="s">
        <v>8</v>
      </c>
      <c r="AI2" s="15" t="s">
        <v>7</v>
      </c>
      <c r="AJ2" s="114"/>
      <c r="AK2" s="55" t="s">
        <v>80</v>
      </c>
      <c r="AL2" s="55" t="s">
        <v>82</v>
      </c>
      <c r="AM2" s="55" t="s">
        <v>2</v>
      </c>
      <c r="AN2" s="57" t="s">
        <v>3</v>
      </c>
      <c r="AO2" s="118" t="s">
        <v>9</v>
      </c>
      <c r="AP2" s="58" t="s">
        <v>5</v>
      </c>
      <c r="AQ2" s="58" t="s">
        <v>6</v>
      </c>
      <c r="AR2" s="115" t="s">
        <v>7</v>
      </c>
      <c r="AS2" s="96" t="s">
        <v>10</v>
      </c>
      <c r="AT2" s="58" t="s">
        <v>11</v>
      </c>
      <c r="AU2" s="58" t="s">
        <v>6</v>
      </c>
      <c r="AV2" s="58" t="s">
        <v>8</v>
      </c>
      <c r="AW2" s="116" t="s">
        <v>7</v>
      </c>
      <c r="AX2" s="87"/>
      <c r="AY2" s="59" t="s">
        <v>84</v>
      </c>
      <c r="AZ2" s="59" t="s">
        <v>85</v>
      </c>
      <c r="BA2" s="59" t="s">
        <v>2</v>
      </c>
      <c r="BB2" s="60" t="s">
        <v>3</v>
      </c>
      <c r="BC2" s="119" t="s">
        <v>9</v>
      </c>
      <c r="BD2" s="62" t="s">
        <v>5</v>
      </c>
      <c r="BE2" s="62" t="s">
        <v>6</v>
      </c>
      <c r="BF2" s="120" t="s">
        <v>7</v>
      </c>
      <c r="BG2" s="119" t="s">
        <v>10</v>
      </c>
      <c r="BH2" s="62" t="s">
        <v>11</v>
      </c>
      <c r="BI2" s="62" t="s">
        <v>6</v>
      </c>
      <c r="BJ2" s="62" t="s">
        <v>8</v>
      </c>
      <c r="BK2" s="121" t="s">
        <v>7</v>
      </c>
      <c r="BL2" s="87"/>
      <c r="BM2" s="68" t="s">
        <v>87</v>
      </c>
      <c r="BN2" s="68" t="s">
        <v>88</v>
      </c>
      <c r="BO2" s="68" t="s">
        <v>2</v>
      </c>
      <c r="BP2" s="69" t="s">
        <v>3</v>
      </c>
      <c r="BQ2" s="122" t="s">
        <v>9</v>
      </c>
      <c r="BR2" s="71" t="s">
        <v>5</v>
      </c>
      <c r="BS2" s="71" t="s">
        <v>6</v>
      </c>
      <c r="BT2" s="125" t="s">
        <v>7</v>
      </c>
      <c r="BU2" s="122" t="s">
        <v>10</v>
      </c>
      <c r="BV2" s="71" t="s">
        <v>11</v>
      </c>
      <c r="BW2" s="71" t="s">
        <v>6</v>
      </c>
      <c r="BX2" s="71" t="s">
        <v>8</v>
      </c>
      <c r="BY2" s="129" t="s">
        <v>7</v>
      </c>
      <c r="BZ2" s="87"/>
      <c r="CA2" s="72" t="s">
        <v>89</v>
      </c>
      <c r="CB2" s="72" t="s">
        <v>90</v>
      </c>
      <c r="CC2" s="72" t="s">
        <v>2</v>
      </c>
      <c r="CD2" s="73" t="s">
        <v>3</v>
      </c>
      <c r="CE2" s="130" t="s">
        <v>9</v>
      </c>
      <c r="CF2" s="75" t="s">
        <v>5</v>
      </c>
      <c r="CG2" s="75" t="s">
        <v>6</v>
      </c>
      <c r="CH2" s="131" t="s">
        <v>7</v>
      </c>
      <c r="CI2" s="130" t="s">
        <v>10</v>
      </c>
      <c r="CJ2" s="75" t="s">
        <v>11</v>
      </c>
      <c r="CK2" s="75" t="s">
        <v>6</v>
      </c>
      <c r="CL2" s="75" t="s">
        <v>8</v>
      </c>
      <c r="CM2" s="132" t="s">
        <v>7</v>
      </c>
      <c r="CN2" s="87"/>
      <c r="CO2" s="76" t="s">
        <v>92</v>
      </c>
      <c r="CP2" s="76" t="s">
        <v>93</v>
      </c>
      <c r="CQ2" s="76" t="s">
        <v>2</v>
      </c>
      <c r="CR2" s="77" t="s">
        <v>3</v>
      </c>
      <c r="CS2" s="133" t="s">
        <v>9</v>
      </c>
      <c r="CT2" s="79" t="s">
        <v>5</v>
      </c>
      <c r="CU2" s="79" t="s">
        <v>6</v>
      </c>
      <c r="CV2" s="134" t="s">
        <v>7</v>
      </c>
      <c r="CW2" s="133" t="s">
        <v>10</v>
      </c>
      <c r="CX2" s="79" t="s">
        <v>11</v>
      </c>
      <c r="CY2" s="79" t="s">
        <v>6</v>
      </c>
      <c r="CZ2" s="79" t="s">
        <v>8</v>
      </c>
      <c r="DA2" s="135" t="s">
        <v>7</v>
      </c>
      <c r="DB2" s="87"/>
      <c r="DC2" s="9" t="s">
        <v>95</v>
      </c>
      <c r="DD2" s="9" t="s">
        <v>96</v>
      </c>
      <c r="DE2" s="9" t="s">
        <v>2</v>
      </c>
      <c r="DF2" s="10" t="s">
        <v>3</v>
      </c>
      <c r="DG2" s="136" t="s">
        <v>9</v>
      </c>
      <c r="DH2" s="136" t="s">
        <v>5</v>
      </c>
      <c r="DI2" s="36" t="s">
        <v>6</v>
      </c>
      <c r="DJ2" s="137" t="s">
        <v>7</v>
      </c>
      <c r="DK2" s="136" t="s">
        <v>10</v>
      </c>
      <c r="DL2" s="136" t="s">
        <v>11</v>
      </c>
      <c r="DM2" s="136" t="s">
        <v>6</v>
      </c>
      <c r="DN2" s="136" t="s">
        <v>8</v>
      </c>
      <c r="DO2" s="109" t="s">
        <v>7</v>
      </c>
      <c r="DP2" s="87"/>
      <c r="DQ2" s="55" t="s">
        <v>98</v>
      </c>
      <c r="DR2" s="55" t="s">
        <v>99</v>
      </c>
      <c r="DS2" s="55" t="s">
        <v>2</v>
      </c>
      <c r="DT2" s="57" t="s">
        <v>3</v>
      </c>
      <c r="DU2" s="139" t="s">
        <v>9</v>
      </c>
      <c r="DV2" s="96" t="s">
        <v>5</v>
      </c>
      <c r="DW2" s="96" t="s">
        <v>6</v>
      </c>
      <c r="DX2" s="141" t="s">
        <v>7</v>
      </c>
      <c r="DY2" s="96" t="s">
        <v>10</v>
      </c>
      <c r="DZ2" s="58" t="s">
        <v>11</v>
      </c>
      <c r="EA2" s="58" t="s">
        <v>6</v>
      </c>
      <c r="EB2" s="58" t="s">
        <v>8</v>
      </c>
      <c r="EC2" s="116" t="s">
        <v>7</v>
      </c>
      <c r="ED2" s="87"/>
      <c r="EE2" s="64" t="s">
        <v>101</v>
      </c>
      <c r="EF2" s="64" t="s">
        <v>102</v>
      </c>
      <c r="EG2" s="64" t="s">
        <v>2</v>
      </c>
      <c r="EH2" s="66" t="s">
        <v>3</v>
      </c>
      <c r="EI2" s="150" t="s">
        <v>9</v>
      </c>
      <c r="EJ2" s="142" t="s">
        <v>5</v>
      </c>
      <c r="EK2" s="142" t="s">
        <v>6</v>
      </c>
      <c r="EL2" s="147" t="s">
        <v>7</v>
      </c>
      <c r="EM2" s="142" t="s">
        <v>10</v>
      </c>
      <c r="EN2" s="67" t="s">
        <v>11</v>
      </c>
      <c r="EO2" s="67" t="s">
        <v>6</v>
      </c>
      <c r="EP2" s="67" t="s">
        <v>8</v>
      </c>
      <c r="EQ2" s="152" t="s">
        <v>7</v>
      </c>
      <c r="ER2" s="87"/>
      <c r="ES2" s="154" t="s">
        <v>104</v>
      </c>
      <c r="ET2" s="154" t="s">
        <v>105</v>
      </c>
      <c r="EU2" s="154" t="s">
        <v>2</v>
      </c>
      <c r="EV2" s="155" t="s">
        <v>3</v>
      </c>
      <c r="EW2" s="158" t="s">
        <v>9</v>
      </c>
      <c r="EX2" s="159" t="s">
        <v>5</v>
      </c>
      <c r="EY2" s="159" t="s">
        <v>6</v>
      </c>
      <c r="EZ2" s="160" t="s">
        <v>7</v>
      </c>
      <c r="FA2" s="159" t="s">
        <v>10</v>
      </c>
      <c r="FB2" s="161" t="s">
        <v>11</v>
      </c>
      <c r="FC2" s="161" t="s">
        <v>6</v>
      </c>
      <c r="FD2" s="161" t="s">
        <v>8</v>
      </c>
      <c r="FE2" s="162" t="s">
        <v>7</v>
      </c>
      <c r="FF2" s="114"/>
      <c r="FG2" s="171" t="s">
        <v>108</v>
      </c>
      <c r="FH2" s="171" t="s">
        <v>109</v>
      </c>
      <c r="FI2" s="171" t="s">
        <v>2</v>
      </c>
      <c r="FJ2" s="173" t="s">
        <v>3</v>
      </c>
      <c r="FK2" s="174" t="s">
        <v>9</v>
      </c>
      <c r="FL2" s="174" t="s">
        <v>5</v>
      </c>
      <c r="FM2" s="174" t="s">
        <v>6</v>
      </c>
      <c r="FN2" s="175" t="s">
        <v>7</v>
      </c>
      <c r="FO2" s="174" t="s">
        <v>10</v>
      </c>
      <c r="FP2" s="174" t="s">
        <v>11</v>
      </c>
      <c r="FQ2" s="174" t="s">
        <v>6</v>
      </c>
      <c r="FR2" s="174" t="s">
        <v>8</v>
      </c>
      <c r="FS2" s="176" t="s">
        <v>7</v>
      </c>
      <c r="FT2" s="114"/>
      <c r="FU2" s="181" t="s">
        <v>110</v>
      </c>
      <c r="FV2" s="181" t="s">
        <v>111</v>
      </c>
      <c r="FW2" s="181" t="s">
        <v>2</v>
      </c>
      <c r="FX2" s="183" t="s">
        <v>3</v>
      </c>
      <c r="FY2" s="184" t="s">
        <v>9</v>
      </c>
      <c r="FZ2" s="184" t="s">
        <v>5</v>
      </c>
      <c r="GA2" s="184" t="s">
        <v>6</v>
      </c>
      <c r="GB2" s="185" t="s">
        <v>7</v>
      </c>
      <c r="GC2" s="184" t="s">
        <v>10</v>
      </c>
      <c r="GD2" s="184" t="s">
        <v>11</v>
      </c>
      <c r="GE2" s="184" t="s">
        <v>6</v>
      </c>
      <c r="GF2" s="184" t="s">
        <v>8</v>
      </c>
      <c r="GG2" s="186" t="s">
        <v>7</v>
      </c>
      <c r="GH2" s="114"/>
      <c r="GI2" s="188" t="s">
        <v>113</v>
      </c>
      <c r="GJ2" s="72" t="s">
        <v>114</v>
      </c>
      <c r="GK2" s="72" t="s">
        <v>2</v>
      </c>
      <c r="GL2" s="73" t="s">
        <v>3</v>
      </c>
      <c r="GM2" s="130" t="s">
        <v>9</v>
      </c>
      <c r="GN2" s="130" t="s">
        <v>5</v>
      </c>
      <c r="GO2" s="130" t="s">
        <v>6</v>
      </c>
      <c r="GP2" s="131" t="s">
        <v>7</v>
      </c>
      <c r="GQ2" s="130" t="s">
        <v>10</v>
      </c>
      <c r="GR2" s="130" t="s">
        <v>11</v>
      </c>
      <c r="GS2" s="130" t="s">
        <v>6</v>
      </c>
      <c r="GT2" s="130" t="s">
        <v>8</v>
      </c>
      <c r="GU2" s="132" t="s">
        <v>7</v>
      </c>
      <c r="GV2" s="114"/>
      <c r="GW2" s="189" t="s">
        <v>116</v>
      </c>
      <c r="GX2" s="9" t="s">
        <v>118</v>
      </c>
      <c r="GY2" s="9" t="s">
        <v>2</v>
      </c>
      <c r="GZ2" s="10" t="s">
        <v>3</v>
      </c>
      <c r="HA2" s="136" t="s">
        <v>9</v>
      </c>
      <c r="HB2" s="136" t="s">
        <v>5</v>
      </c>
      <c r="HC2" s="136" t="s">
        <v>6</v>
      </c>
      <c r="HD2" s="137" t="s">
        <v>7</v>
      </c>
      <c r="HE2" s="136" t="s">
        <v>10</v>
      </c>
      <c r="HF2" s="136" t="s">
        <v>11</v>
      </c>
      <c r="HG2" s="136" t="s">
        <v>6</v>
      </c>
      <c r="HH2" s="136" t="s">
        <v>8</v>
      </c>
      <c r="HI2" s="109" t="s">
        <v>7</v>
      </c>
    </row>
    <row r="3" spans="1:257" s="52" customFormat="1" x14ac:dyDescent="0.25">
      <c r="C3" s="42" t="s">
        <v>73</v>
      </c>
      <c r="D3" s="43">
        <v>6</v>
      </c>
      <c r="E3" s="43">
        <v>6</v>
      </c>
      <c r="F3" s="44" t="s">
        <v>57</v>
      </c>
      <c r="G3" s="106" t="s">
        <v>58</v>
      </c>
      <c r="H3" s="45">
        <v>21.181999206542969</v>
      </c>
      <c r="I3" s="46">
        <f>AVERAGE(H3:H4)</f>
        <v>21.074499130249023</v>
      </c>
      <c r="J3" s="47">
        <f>STDEV(H3:H4)</f>
        <v>0.1520280658510399</v>
      </c>
      <c r="K3" s="89">
        <f>2^(MIN(I$3:I$98)-I3)</f>
        <v>0.58317473423821631</v>
      </c>
      <c r="L3" s="92">
        <f>X3</f>
        <v>22.05250072479248</v>
      </c>
      <c r="M3" s="102">
        <f>I3-$L3</f>
        <v>-0.97800159454345703</v>
      </c>
      <c r="N3" s="23">
        <f>AVERAGE(M3:M16)</f>
        <v>-0.7024286815098354</v>
      </c>
      <c r="O3" s="23">
        <f>STDEV(M3:M16)</f>
        <v>0.39633905425596555</v>
      </c>
      <c r="P3" s="50">
        <f>(M3-N$3)/O$3*SQRT(7/6)</f>
        <v>-0.75100538865157807</v>
      </c>
      <c r="Q3" s="30">
        <f>N$3-M3</f>
        <v>0.27557291303362164</v>
      </c>
      <c r="R3" s="23">
        <f>AVERAGE(Q3:Q16)</f>
        <v>-1.5860328923216521E-17</v>
      </c>
      <c r="S3" s="23">
        <f>STDEV(Q3:Q16)</f>
        <v>0.39633905425596555</v>
      </c>
      <c r="T3" s="21">
        <f>2^(R3)</f>
        <v>1</v>
      </c>
      <c r="U3" s="51">
        <f>(Q3-R$3)/S$3*SQRT(7/6)</f>
        <v>0.75100538865157807</v>
      </c>
      <c r="V3" s="95" t="s">
        <v>58</v>
      </c>
      <c r="W3" s="49">
        <v>22.155000686645508</v>
      </c>
      <c r="X3" s="46">
        <f>AVERAGE(W3:W4)</f>
        <v>22.05250072479248</v>
      </c>
      <c r="Y3" s="47">
        <f>STDEV(W3:W4)</f>
        <v>0.14495683619527616</v>
      </c>
      <c r="Z3" s="113">
        <f>2^(MIN(X$3:X$98)-X3)</f>
        <v>0.51156839399631437</v>
      </c>
      <c r="AA3" s="102">
        <f>X3-$L3</f>
        <v>0</v>
      </c>
      <c r="AB3" s="23">
        <f>AVERAGE(AA3:AA16)</f>
        <v>0</v>
      </c>
      <c r="AC3" s="23">
        <f>STDEV(AA3:AA16)</f>
        <v>0</v>
      </c>
      <c r="AD3" s="85" t="e">
        <f>(AA3-AB$3)/AC$3*SQRT(7/6)</f>
        <v>#DIV/0!</v>
      </c>
      <c r="AE3" s="30">
        <f>AB$3-AA3</f>
        <v>0</v>
      </c>
      <c r="AF3" s="23">
        <f>AVERAGE(AE3:AE16)</f>
        <v>0</v>
      </c>
      <c r="AG3" s="23" t="e">
        <f>STDEV(AE3:AE16)</f>
        <v>#DIV/0!</v>
      </c>
      <c r="AH3" s="23">
        <f>2^(AF3)</f>
        <v>1</v>
      </c>
      <c r="AI3" s="31" t="e">
        <f>(AE3-AF$3)/AG$3*SQRT(6/5)</f>
        <v>#DIV/0!</v>
      </c>
      <c r="AJ3" s="106" t="s">
        <v>58</v>
      </c>
      <c r="AK3" s="49">
        <v>22.188999176025391</v>
      </c>
      <c r="AL3" s="46">
        <f>AVERAGE(AK3:AK4)</f>
        <v>22.152499198913574</v>
      </c>
      <c r="AM3" s="47">
        <f>STDEV(AK3:AK4)</f>
        <v>5.161876265783831E-2</v>
      </c>
      <c r="AN3" s="49">
        <f>2^(MIN(AL$3:AL$98)-AL3)</f>
        <v>0.56683498516498099</v>
      </c>
      <c r="AO3" s="99">
        <f>AL3-$L3</f>
        <v>9.999847412109375E-2</v>
      </c>
      <c r="AP3" s="23">
        <f>AVERAGE(AO3:AO16)</f>
        <v>0.2572141374860491</v>
      </c>
      <c r="AQ3" s="23">
        <f>STDEV(AO3:AO16)</f>
        <v>0.20678605052695592</v>
      </c>
      <c r="AR3" s="103">
        <f>(AO3-AP$3)/AQ$3*SQRT(7/6)</f>
        <v>-0.82119816222293884</v>
      </c>
      <c r="AS3" s="49">
        <f>AP$3-AO3</f>
        <v>0.15721566336495535</v>
      </c>
      <c r="AT3" s="23">
        <f>AVERAGE(AS3:AS16)</f>
        <v>-7.9301644616082606E-18</v>
      </c>
      <c r="AU3" s="23">
        <f>STDEV(AS3:AS16)</f>
        <v>0.20678605052695592</v>
      </c>
      <c r="AV3" s="23">
        <f>2^(AT3)</f>
        <v>1</v>
      </c>
      <c r="AW3" s="31">
        <f>(AS3-AT$3)/AU$3*SQRT(7/6)</f>
        <v>0.82119816222293884</v>
      </c>
      <c r="AX3" s="7" t="s">
        <v>58</v>
      </c>
      <c r="AY3" s="19">
        <v>24.60099983215332</v>
      </c>
      <c r="AZ3" s="20">
        <f>AVERAGE(AY3:AY4)</f>
        <v>24.46150016784668</v>
      </c>
      <c r="BA3" s="21">
        <f t="shared" ref="BA3" si="0">STDEV(AY3:AY4)</f>
        <v>0.19728231720894512</v>
      </c>
      <c r="BB3" s="89">
        <f>2^(MIN(AZ$3:AZ$98)-AZ3)</f>
        <v>0.56860557326070527</v>
      </c>
      <c r="BC3" s="99">
        <f>AZ3-$L3</f>
        <v>2.4089994430541992</v>
      </c>
      <c r="BD3" s="23">
        <f>AVERAGE(BC3:BC16)</f>
        <v>2.1641426086425781</v>
      </c>
      <c r="BE3" s="23">
        <f>STDEV(BC3:BC16)</f>
        <v>0.24073799317262787</v>
      </c>
      <c r="BF3" s="103">
        <f>(BC3-BD$3)/BE$3*SQRT(7/6)</f>
        <v>1.098603528218892</v>
      </c>
      <c r="BG3" s="30">
        <f>BD$3-BC3</f>
        <v>-0.24485683441162109</v>
      </c>
      <c r="BH3" s="23">
        <f>AVERAGE(BG3:BG16)</f>
        <v>0</v>
      </c>
      <c r="BI3" s="23">
        <f>STDEV(BG3:BG16)</f>
        <v>0.24073799317262787</v>
      </c>
      <c r="BJ3" s="21">
        <f>2^(BH3)</f>
        <v>1</v>
      </c>
      <c r="BK3" s="50">
        <f>(BG3-BH$3)/BI$3*SQRT(7/6)</f>
        <v>-1.098603528218892</v>
      </c>
      <c r="BL3" s="7" t="s">
        <v>58</v>
      </c>
      <c r="BM3" s="19">
        <v>18.475000381469727</v>
      </c>
      <c r="BN3" s="20">
        <f>AVERAGE(BM3:BM4)</f>
        <v>16.712500095367432</v>
      </c>
      <c r="BO3" s="21">
        <f t="shared" ref="BO3" si="1">STDEV(BM3:BM4)</f>
        <v>2.4925518082923257</v>
      </c>
      <c r="BP3" s="89">
        <f>2^(MIN(BN$3:BN$98)-BN3)</f>
        <v>0.2159097515226833</v>
      </c>
      <c r="BQ3" s="124">
        <f>BN3-$L3</f>
        <v>-5.3400006294250488</v>
      </c>
      <c r="BR3" s="23">
        <f>AVERAGE(BQ3:BQ16)</f>
        <v>-5.215571403503418</v>
      </c>
      <c r="BS3" s="23">
        <f>STDEV(BQ3:BQ16)</f>
        <v>1.2017263901655832</v>
      </c>
      <c r="BT3" s="103">
        <f>(BQ3-BR$3)/BS$3*SQRT(7/6)</f>
        <v>-0.11183820697468806</v>
      </c>
      <c r="BU3" s="107">
        <f>BR$3-BQ3</f>
        <v>0.12442922592163086</v>
      </c>
      <c r="BV3" s="23">
        <f>AVERAGE(BU3:BU16)</f>
        <v>0</v>
      </c>
      <c r="BW3" s="23">
        <f>STDEV(BU3:BU16)</f>
        <v>1.2017263901655832</v>
      </c>
      <c r="BX3" s="21">
        <f>2^(BV3)</f>
        <v>1</v>
      </c>
      <c r="BY3" s="51">
        <f>(BU3-BV$3)/BW$3*SQRT(7/6)</f>
        <v>0.11183820697468806</v>
      </c>
      <c r="BZ3" s="7" t="s">
        <v>58</v>
      </c>
      <c r="CA3" s="45">
        <v>25.538999557495117</v>
      </c>
      <c r="CB3" s="46">
        <f>AVERAGE(CA3:CA4)</f>
        <v>25.596499443054199</v>
      </c>
      <c r="CC3" s="47">
        <f t="shared" ref="CC3" si="2">STDEV(CA3:CA4)</f>
        <v>8.1317117992554686E-2</v>
      </c>
      <c r="CD3" s="89">
        <f>2^(MIN(CB$3:CB$98)-CB3)</f>
        <v>0.37879800982383038</v>
      </c>
      <c r="CE3" s="99">
        <f>CB3-$L3</f>
        <v>3.5439987182617187</v>
      </c>
      <c r="CF3" s="23">
        <f>AVERAGE(CE3:CE16)</f>
        <v>3.3493567875453403</v>
      </c>
      <c r="CG3" s="23">
        <f>STDEV(CE3:CE16)</f>
        <v>0.63720422939672983</v>
      </c>
      <c r="CH3" s="103">
        <f>(CE3-CF$3)/CG$3*SQRT(7/6)</f>
        <v>0.32993709703940194</v>
      </c>
      <c r="CI3" s="107">
        <f>CF$3-CE3</f>
        <v>-0.19464193071637848</v>
      </c>
      <c r="CJ3" s="23">
        <f>AVERAGE(CI3:CI16)</f>
        <v>-1.2688263138573217E-16</v>
      </c>
      <c r="CK3" s="23">
        <f>STDEV(CI3:CI16)</f>
        <v>0.63720422939672949</v>
      </c>
      <c r="CL3" s="21">
        <f>2^(CJ3)</f>
        <v>1</v>
      </c>
      <c r="CM3" s="51">
        <f>(CI3-CJ$3)/CK$3*SQRT(7/6)</f>
        <v>-0.32993709703940188</v>
      </c>
      <c r="CN3" s="126" t="s">
        <v>58</v>
      </c>
      <c r="CO3" s="23">
        <v>25.868000030517578</v>
      </c>
      <c r="CP3" s="46">
        <f>AVERAGE(CO3:CO4)</f>
        <v>25.78600025177002</v>
      </c>
      <c r="CQ3" s="47">
        <f>STDEV(CO3:CO4)</f>
        <v>0.11596519921639045</v>
      </c>
      <c r="CR3" s="89">
        <f>2^(MIN(CP$3:CP$98)-CP3)</f>
        <v>0.58804570910894749</v>
      </c>
      <c r="CS3" s="99">
        <f>CP3-$L3</f>
        <v>3.7334995269775391</v>
      </c>
      <c r="CT3" s="23">
        <f>AVERAGE(CS3:CS16)</f>
        <v>3.8366428102765764</v>
      </c>
      <c r="CU3" s="23">
        <f>STDEV(CS3:CS16)</f>
        <v>0.20167777735918135</v>
      </c>
      <c r="CV3" s="103">
        <f>(CS3-CT$3)/CU$3*SQRT(7/6)</f>
        <v>-0.55240334573650551</v>
      </c>
      <c r="CW3" s="107">
        <f>CT$3-CS3</f>
        <v>0.10314328329903732</v>
      </c>
      <c r="CX3" s="23">
        <f>AVERAGE(CW3:CW16)</f>
        <v>-6.3441315692866085E-17</v>
      </c>
      <c r="CY3" s="23">
        <f>STDEV(CW3:CW16)</f>
        <v>0.20167777735918135</v>
      </c>
      <c r="CZ3" s="21">
        <f>2^(CX3)</f>
        <v>1</v>
      </c>
      <c r="DA3" s="51">
        <f>(CW3-CX$3)/CY$3*SQRT(7/6)</f>
        <v>0.55240334573650585</v>
      </c>
      <c r="DB3" s="95" t="s">
        <v>58</v>
      </c>
      <c r="DC3" s="45">
        <v>24.937000274658203</v>
      </c>
      <c r="DD3" s="46">
        <f>AVERAGE(DC3:DC4)</f>
        <v>24.922500610351563</v>
      </c>
      <c r="DE3" s="47">
        <f>STDEV(DC3:DC4)</f>
        <v>2.0505621912308251E-2</v>
      </c>
      <c r="DF3" s="89">
        <f>2^(MIN(DD$3:DD$98)-DD3)</f>
        <v>0.60374002755182343</v>
      </c>
      <c r="DG3" s="99">
        <f>DD3-$L3</f>
        <v>2.869999885559082</v>
      </c>
      <c r="DH3" s="49">
        <f>AVERAGE(DG3:DG16)</f>
        <v>2.7852858134678433</v>
      </c>
      <c r="DI3" s="23">
        <f>STDEV(DG3:DG16)</f>
        <v>0.17957986553185448</v>
      </c>
      <c r="DJ3" s="103">
        <f>(DG3-DH$3)/DI$3*SQRT(7/6)</f>
        <v>0.50953182038120615</v>
      </c>
      <c r="DK3" s="107">
        <f>DH$3-DG3</f>
        <v>-8.4714072091238712E-2</v>
      </c>
      <c r="DL3" s="49">
        <f>AVERAGE(DK3:DK16)</f>
        <v>1.2688263138573217E-16</v>
      </c>
      <c r="DM3" s="49">
        <f>STDEV(DK3:DK16)</f>
        <v>0.17957986553185448</v>
      </c>
      <c r="DN3" s="47">
        <f>2^(DL3)</f>
        <v>1</v>
      </c>
      <c r="DO3" s="24">
        <f>(DK3-DL$3)/DM$3*SQRT(7/6)</f>
        <v>-0.50953182038120692</v>
      </c>
      <c r="DP3" s="153" t="s">
        <v>58</v>
      </c>
      <c r="DQ3" s="146">
        <v>26.635000228881836</v>
      </c>
      <c r="DR3" s="46">
        <f>AVERAGE(DQ3:DQ4)</f>
        <v>26.64799976348877</v>
      </c>
      <c r="DS3" s="47">
        <f t="shared" ref="DS3" si="3">STDEV(DQ3:DQ4)</f>
        <v>1.8384118145663889E-2</v>
      </c>
      <c r="DT3" s="89">
        <f>2^(MIN(DR$3:DR$98)-DR3)</f>
        <v>0.67830241481813802</v>
      </c>
      <c r="DU3" s="102">
        <f>DR3-$L3</f>
        <v>4.5954990386962891</v>
      </c>
      <c r="DV3" s="49">
        <f>AVERAGE(DU3:DU16)</f>
        <v>4.7758571079799106</v>
      </c>
      <c r="DW3" s="49">
        <f>STDEV(DU3:DU16)</f>
        <v>0.22513437441440834</v>
      </c>
      <c r="DX3" s="103">
        <f>(DU3-DV$3)/DW$3*SQRT(7/6)</f>
        <v>-0.86530091412658827</v>
      </c>
      <c r="DY3" s="107">
        <f>DV$3-DU3</f>
        <v>0.18035806928362152</v>
      </c>
      <c r="DZ3" s="23">
        <f>AVERAGE(DY3:DY16)</f>
        <v>-1.2688263138573217E-16</v>
      </c>
      <c r="EA3" s="23">
        <f>STDEV(DY3:DY16)</f>
        <v>0.22513437441440834</v>
      </c>
      <c r="EB3" s="21">
        <f>2^(DZ3)</f>
        <v>1</v>
      </c>
      <c r="EC3" s="51">
        <f>(DY3-DZ$3)/EA$3*SQRT(7/6)</f>
        <v>0.86530091412658894</v>
      </c>
      <c r="ED3" s="7" t="s">
        <v>58</v>
      </c>
      <c r="EE3" s="19">
        <v>25.621000289916992</v>
      </c>
      <c r="EF3" s="46">
        <f>AVERAGE(EE3:EE4)</f>
        <v>25.590499877929688</v>
      </c>
      <c r="EG3" s="47">
        <f>STDEV(EE3:EE4)</f>
        <v>4.3134096290413211E-2</v>
      </c>
      <c r="EH3" s="89">
        <f>2^(MIN(EF$3:EF$100)-EF3)</f>
        <v>0.50052017573118324</v>
      </c>
      <c r="EI3" s="99">
        <f>EF3-$L3</f>
        <v>3.537999153137207</v>
      </c>
      <c r="EJ3" s="49">
        <f>AVERAGE(EI3:EI16)</f>
        <v>3.5034999847412109</v>
      </c>
      <c r="EK3" s="49">
        <f>STDEV(EI3:EI16)</f>
        <v>0.19852402838796995</v>
      </c>
      <c r="EL3" s="103">
        <f>(EI3-EJ$3)/EK$3*SQRT(7/6)</f>
        <v>0.18770201815589266</v>
      </c>
      <c r="EM3" s="128">
        <f>EJ$3-EI3</f>
        <v>-3.4499168395996094E-2</v>
      </c>
      <c r="EN3" s="23">
        <f>AVERAGE(EM3:EM16)</f>
        <v>0</v>
      </c>
      <c r="EO3" s="23">
        <f>STDEV(EM3:EM16)</f>
        <v>0.19852402838796995</v>
      </c>
      <c r="EP3" s="21">
        <f>2^(EN3)</f>
        <v>1</v>
      </c>
      <c r="EQ3" s="51">
        <f>(EM3-EN$3)/EO$3*SQRT(7/6)</f>
        <v>-0.18770201815589266</v>
      </c>
      <c r="ER3" s="7" t="s">
        <v>58</v>
      </c>
      <c r="ES3" s="163">
        <v>35.071998596191406</v>
      </c>
      <c r="ET3" s="30">
        <f>AVERAGE(ES3:ES4)</f>
        <v>35.102499008178711</v>
      </c>
      <c r="EU3" s="30">
        <f>STDEV(ES3:ES4)</f>
        <v>4.3134096290413211E-2</v>
      </c>
      <c r="EV3" s="30">
        <f>2^(MIN(ET$3:ET$98)-ET3)</f>
        <v>0.23956704321011882</v>
      </c>
      <c r="EW3" s="128">
        <f>ET3-$L3</f>
        <v>13.04999828338623</v>
      </c>
      <c r="EX3" s="49">
        <f>AVERAGE(EW3:EW16)</f>
        <v>13.058142798287529</v>
      </c>
      <c r="EY3" s="49">
        <f>STDEV(EW3:EW16)</f>
        <v>0.52614154241554134</v>
      </c>
      <c r="EZ3" s="30">
        <f>(EW3-EX$3)/EY$3*SQRT(7/6)</f>
        <v>-1.6719990387410937E-2</v>
      </c>
      <c r="FA3" s="128">
        <f>EX$3-EW3</f>
        <v>8.1445149012981943E-3</v>
      </c>
      <c r="FB3" s="49">
        <f>AVERAGE(FA3:FA16)</f>
        <v>7.6129578831439301E-16</v>
      </c>
      <c r="FC3" s="49">
        <f>STDEV(FA3:FA16)</f>
        <v>0.52614154241554134</v>
      </c>
      <c r="FD3" s="49">
        <f>2^(FB3)</f>
        <v>1.0000000000000004</v>
      </c>
      <c r="FE3" s="113">
        <f>(FA3-FB$3)/FC$3*SQRT(7/6)</f>
        <v>1.6719990387409372E-2</v>
      </c>
      <c r="FF3" s="104" t="s">
        <v>58</v>
      </c>
      <c r="FG3" s="180">
        <v>27.579000473022461</v>
      </c>
      <c r="FH3" s="47">
        <f>AVERAGE(FG3:FG4)</f>
        <v>27.477499961853027</v>
      </c>
      <c r="FI3" s="47">
        <f>STDEV(FG3:FG4)</f>
        <v>0.1435433994836148</v>
      </c>
      <c r="FJ3" s="124">
        <f>2^(MIN(FH$3:FH$98)-FH3)</f>
        <v>0.46265206477387311</v>
      </c>
      <c r="FK3" s="47">
        <f>FH3-$L3</f>
        <v>5.4249992370605469</v>
      </c>
      <c r="FL3" s="47">
        <f>AVERAGE(FK3:FK16)</f>
        <v>5.3292142323085239</v>
      </c>
      <c r="FM3" s="47">
        <f>STDEV(FK3:FK16)</f>
        <v>0.4091950240854591</v>
      </c>
      <c r="FN3" s="124">
        <f>(FK3-FL$3)/FM$3*SQRT(7/6)</f>
        <v>0.2528369693566877</v>
      </c>
      <c r="FO3" s="47">
        <f>FL$3-FK3</f>
        <v>-9.5785004752023006E-2</v>
      </c>
      <c r="FP3" s="47">
        <f>AVERAGE(FO3:FO16)</f>
        <v>-1.2688263138573217E-16</v>
      </c>
      <c r="FQ3" s="47">
        <f>STDEV(FO3:FO16)</f>
        <v>0.4091950240854591</v>
      </c>
      <c r="FR3" s="47">
        <f>2^(FP3)</f>
        <v>1</v>
      </c>
      <c r="FS3" s="124">
        <f>(FO3-FP$3)/FQ$3*SQRT(7/6)</f>
        <v>-0.25283696935668737</v>
      </c>
      <c r="FT3" s="104" t="s">
        <v>58</v>
      </c>
      <c r="FU3" s="179">
        <v>26.108999252319336</v>
      </c>
      <c r="FV3" s="47">
        <f>AVERAGE(FU3:FU4)</f>
        <v>26.042499542236328</v>
      </c>
      <c r="FW3" s="47">
        <f>STDEV(FU3:FU4)</f>
        <v>9.4044791893268503E-2</v>
      </c>
      <c r="FX3" s="47">
        <f>2^(MIN(FV$3:FV$98)-FV3)</f>
        <v>0.34044658666510419</v>
      </c>
      <c r="FY3" s="99">
        <f>FV3-$L3</f>
        <v>3.9899988174438477</v>
      </c>
      <c r="FZ3" s="47">
        <f>AVERAGE(FY3:FY16)</f>
        <v>3.5706426075526645</v>
      </c>
      <c r="GA3" s="47">
        <f>STDEV(FY3:FY16)</f>
        <v>0.36412212462120414</v>
      </c>
      <c r="GB3" s="83">
        <f>(FY3-FZ$3)/GA$3*SQRT(7/6)</f>
        <v>1.2439685629279467</v>
      </c>
      <c r="GC3" s="93">
        <f>FZ$3-FY3</f>
        <v>-0.41935620989118316</v>
      </c>
      <c r="GD3" s="47">
        <f>AVERAGE(GC3:GC16)</f>
        <v>-1.2688263138573217E-16</v>
      </c>
      <c r="GE3" s="47">
        <f>STDEV(GC3:GC16)</f>
        <v>0.36412212462120414</v>
      </c>
      <c r="GF3" s="47">
        <f>2^(GD3)</f>
        <v>1</v>
      </c>
      <c r="GG3" s="123">
        <f>(GC3-GD$3)/GE$3*SQRT(7/6)</f>
        <v>-1.2439685629279462</v>
      </c>
      <c r="GH3" s="104" t="s">
        <v>58</v>
      </c>
      <c r="GI3" s="180">
        <v>22.64900016784668</v>
      </c>
      <c r="GJ3" s="47">
        <f>AVERAGE(GI3:GI4)</f>
        <v>22.701499938964844</v>
      </c>
      <c r="GK3" s="47">
        <f>STDEV(GI3:GI4)</f>
        <v>7.4245888336790924E-2</v>
      </c>
      <c r="GL3" s="124">
        <f>2^(MIN(GJ$3:GJ$98)-GJ3)</f>
        <v>0.69495929367857345</v>
      </c>
      <c r="GM3" s="47">
        <f>GJ3-$L3</f>
        <v>0.64899921417236328</v>
      </c>
      <c r="GN3" s="47">
        <f>AVERAGE(GM3:GM16)</f>
        <v>0.75592844826834538</v>
      </c>
      <c r="GO3" s="47">
        <f>STDEV(GM3:GM16)</f>
        <v>0.12677337619620188</v>
      </c>
      <c r="GP3" s="47">
        <f>(GM3-GN$3)/GO$3*SQRT(7/6)</f>
        <v>-0.91104912304682872</v>
      </c>
      <c r="GQ3" s="99">
        <f>GN$3-GM3</f>
        <v>0.1069292340959821</v>
      </c>
      <c r="GR3" s="47">
        <f>AVERAGE(GQ3:GQ16)</f>
        <v>-4.7580986769649563E-17</v>
      </c>
      <c r="GS3" s="47">
        <f>STDEV(GQ3:GQ16)</f>
        <v>0.12677337619620183</v>
      </c>
      <c r="GT3" s="47">
        <f>2^(GR3)</f>
        <v>1</v>
      </c>
      <c r="GU3" s="47">
        <f>(GQ3-GR$3)/GS$3*SQRT(7/6)</f>
        <v>0.91104912304682961</v>
      </c>
      <c r="GV3" s="104" t="s">
        <v>58</v>
      </c>
      <c r="GW3" s="179">
        <v>23.391000747680664</v>
      </c>
      <c r="GX3" s="47">
        <f>AVERAGE(GW3:GW4)</f>
        <v>23.651000022888184</v>
      </c>
      <c r="GY3" s="47">
        <f>STDEV(GW3:GW4)</f>
        <v>0.36769450120564895</v>
      </c>
      <c r="GZ3" s="124">
        <f>2^(MIN(GX$3:GX$98)-GX3)</f>
        <v>0.82645053667982493</v>
      </c>
      <c r="HA3" s="99">
        <f>GX3-$L3</f>
        <v>1.5984992980957031</v>
      </c>
      <c r="HB3" s="47">
        <f>AVERAGE(HA3:HA16)</f>
        <v>1.9132141385759627</v>
      </c>
      <c r="HC3" s="47">
        <f>STDEV(HA3:HA16)</f>
        <v>0.41497889098442681</v>
      </c>
      <c r="HD3" s="47">
        <f>(HA3-HB$3)/HC$3*SQRT(7/6)</f>
        <v>-0.81915221850400777</v>
      </c>
      <c r="HE3" s="47">
        <f>HB$3-HA3</f>
        <v>0.31471484048025955</v>
      </c>
      <c r="HF3" s="47">
        <f>AVERAGE(HE3:HE16)</f>
        <v>6.3441315692866085E-17</v>
      </c>
      <c r="HG3" s="47">
        <f>STDEV(HE3:HE16)</f>
        <v>0.41497889098442675</v>
      </c>
      <c r="HH3" s="47">
        <f>2^(HF3)</f>
        <v>1</v>
      </c>
      <c r="HI3" s="124">
        <f>(HE3-HF$3)/HG$3*SQRT(7/6)</f>
        <v>0.81915221850400766</v>
      </c>
    </row>
    <row r="4" spans="1:257" x14ac:dyDescent="0.25">
      <c r="C4" s="5" t="s">
        <v>73</v>
      </c>
      <c r="D4" s="6">
        <v>6</v>
      </c>
      <c r="E4" s="6">
        <v>6</v>
      </c>
      <c r="F4" s="18" t="s">
        <v>57</v>
      </c>
      <c r="G4" s="104" t="s">
        <v>58</v>
      </c>
      <c r="H4" s="19">
        <v>20.966999053955078</v>
      </c>
      <c r="I4" s="21"/>
      <c r="K4" s="90"/>
      <c r="L4" s="28"/>
      <c r="M4" s="25"/>
      <c r="P4" s="32"/>
      <c r="T4" s="21"/>
      <c r="V4" s="7" t="s">
        <v>58</v>
      </c>
      <c r="W4" s="23">
        <v>21.950000762939453</v>
      </c>
      <c r="X4" s="83"/>
      <c r="Y4" s="29"/>
      <c r="Z4" s="23"/>
      <c r="AA4" s="25"/>
      <c r="AB4" s="29"/>
      <c r="AJ4" s="104" t="s">
        <v>58</v>
      </c>
      <c r="AK4" s="30">
        <v>22.115999221801758</v>
      </c>
      <c r="AL4" s="83"/>
      <c r="AM4" s="29"/>
      <c r="AN4" s="29"/>
      <c r="AR4" s="29"/>
      <c r="AS4" s="29"/>
      <c r="AW4" s="29"/>
      <c r="AX4" s="7" t="s">
        <v>58</v>
      </c>
      <c r="AY4" s="19">
        <v>24.322000503540039</v>
      </c>
      <c r="AZ4" s="21"/>
      <c r="BB4" s="29"/>
      <c r="BC4" s="94"/>
      <c r="BL4" s="7" t="s">
        <v>58</v>
      </c>
      <c r="BM4" s="19">
        <v>14.949999809265137</v>
      </c>
      <c r="BN4" s="21"/>
      <c r="BP4" s="32"/>
      <c r="BQ4" s="32"/>
      <c r="BT4" s="29"/>
      <c r="BU4" s="94"/>
      <c r="BZ4" s="7" t="s">
        <v>58</v>
      </c>
      <c r="CA4" s="19">
        <v>25.653999328613281</v>
      </c>
      <c r="CB4" s="21"/>
      <c r="CD4" s="29"/>
      <c r="CE4" s="94"/>
      <c r="CN4" s="7" t="s">
        <v>58</v>
      </c>
      <c r="CO4" s="23">
        <v>25.704000473022461</v>
      </c>
      <c r="CP4" s="21"/>
      <c r="CR4" s="29"/>
      <c r="CS4" s="94"/>
      <c r="CV4" s="85"/>
      <c r="CW4" s="94"/>
      <c r="DB4" s="7" t="s">
        <v>58</v>
      </c>
      <c r="DC4" s="19">
        <v>24.908000946044922</v>
      </c>
      <c r="DD4" s="21"/>
      <c r="DF4" s="32"/>
      <c r="DG4" s="29"/>
      <c r="DP4" s="97" t="s">
        <v>58</v>
      </c>
      <c r="DQ4" s="33">
        <v>26.660999298095703</v>
      </c>
      <c r="DR4" s="21"/>
      <c r="DT4" s="29"/>
      <c r="DX4" s="29"/>
      <c r="DY4" s="94"/>
      <c r="ED4" s="7" t="s">
        <v>58</v>
      </c>
      <c r="EE4" s="19">
        <v>25.559999465942383</v>
      </c>
      <c r="EF4" s="21"/>
      <c r="EL4" s="29"/>
      <c r="EM4" s="94"/>
      <c r="ER4" s="7" t="s">
        <v>58</v>
      </c>
      <c r="ES4" s="163">
        <v>35.132999420166016</v>
      </c>
      <c r="FF4" s="104" t="s">
        <v>58</v>
      </c>
      <c r="FG4" s="177">
        <v>27.375999450683594</v>
      </c>
      <c r="FT4" s="104" t="s">
        <v>58</v>
      </c>
      <c r="FU4" s="177">
        <v>25.97599983215332</v>
      </c>
      <c r="FV4" s="83"/>
      <c r="FW4" s="83"/>
      <c r="FX4" s="83"/>
      <c r="FY4" s="93"/>
      <c r="FZ4" s="21"/>
      <c r="GA4" s="21"/>
      <c r="GB4" s="123"/>
      <c r="GC4" s="21"/>
      <c r="GD4" s="21"/>
      <c r="GE4" s="21"/>
      <c r="GF4" s="21"/>
      <c r="GG4" s="123"/>
      <c r="GH4" s="104" t="s">
        <v>58</v>
      </c>
      <c r="GI4" s="178">
        <v>22.753999710083008</v>
      </c>
      <c r="GJ4" s="21"/>
      <c r="GK4" s="21"/>
      <c r="GL4" s="123"/>
      <c r="GM4" s="21"/>
      <c r="GN4" s="21"/>
      <c r="GO4" s="21"/>
      <c r="GP4" s="123"/>
      <c r="GQ4" s="21"/>
      <c r="GR4" s="21"/>
      <c r="GS4" s="21"/>
      <c r="GT4" s="21"/>
      <c r="GU4" s="21"/>
      <c r="GV4" s="104" t="s">
        <v>58</v>
      </c>
      <c r="GW4" s="177">
        <v>23.910999298095703</v>
      </c>
      <c r="GX4" s="21"/>
      <c r="GY4" s="21"/>
      <c r="GZ4" s="123"/>
      <c r="HA4" s="21"/>
      <c r="HB4" s="21"/>
      <c r="HC4" s="21"/>
      <c r="HD4" s="21"/>
      <c r="HE4" s="21"/>
      <c r="HF4" s="21"/>
      <c r="HG4" s="21"/>
      <c r="HH4" s="21"/>
      <c r="HI4" s="123"/>
    </row>
    <row r="5" spans="1:257" x14ac:dyDescent="0.25">
      <c r="C5" s="5" t="s">
        <v>73</v>
      </c>
      <c r="D5" s="6">
        <v>6</v>
      </c>
      <c r="E5" s="6">
        <v>6</v>
      </c>
      <c r="F5" s="18" t="s">
        <v>57</v>
      </c>
      <c r="G5" s="104" t="s">
        <v>59</v>
      </c>
      <c r="H5" s="19">
        <v>21.058000564575195</v>
      </c>
      <c r="I5" s="20">
        <f>AVERAGE(H5:H6)</f>
        <v>21.22350025177002</v>
      </c>
      <c r="J5" s="21">
        <f>STDEV(H5:H6)</f>
        <v>0.23405190219942526</v>
      </c>
      <c r="K5" s="22">
        <f>2^(MIN(I$17:I$50)-I5)</f>
        <v>0.52595052524094565</v>
      </c>
      <c r="L5" s="92">
        <f t="shared" ref="L5" si="4">X5</f>
        <v>21.966500282287598</v>
      </c>
      <c r="M5" s="101">
        <f t="shared" ref="M5" si="5">I5-$L5</f>
        <v>-0.74300003051757813</v>
      </c>
      <c r="P5" s="34">
        <f t="shared" ref="P5" si="6">(M5-N$3)/O$3*SQRT(7/6)</f>
        <v>-0.11056711414144392</v>
      </c>
      <c r="Q5" s="30">
        <f t="shared" ref="Q5" si="7">N$3-M5</f>
        <v>4.057134900774273E-2</v>
      </c>
      <c r="T5" s="21"/>
      <c r="U5" s="24">
        <f t="shared" ref="U5" si="8">(Q5-R$3)/S$3*SQRT(7/6)</f>
        <v>0.11056711414144398</v>
      </c>
      <c r="V5" s="7" t="s">
        <v>59</v>
      </c>
      <c r="W5" s="23">
        <v>21.975000381469727</v>
      </c>
      <c r="X5" s="82">
        <f t="shared" ref="X5" si="9">AVERAGE(W5:W6)</f>
        <v>21.966500282287598</v>
      </c>
      <c r="Y5" s="83">
        <f t="shared" ref="Y5" si="10">STDEV(W5:W6)</f>
        <v>1.2020955544883152E-2</v>
      </c>
      <c r="Z5" s="30">
        <f t="shared" ref="Z5" si="11">2^(MIN(X$3:X$98)-X5)</f>
        <v>0.54299073289950228</v>
      </c>
      <c r="AA5" s="101">
        <f t="shared" ref="AA5" si="12">X5-$L5</f>
        <v>0</v>
      </c>
      <c r="AB5" s="29"/>
      <c r="AJ5" s="104" t="s">
        <v>59</v>
      </c>
      <c r="AK5" s="30">
        <v>22.365999221801758</v>
      </c>
      <c r="AL5" s="82">
        <f t="shared" ref="AL5" si="13">AVERAGE(AK5:AK6)</f>
        <v>22.375999450683594</v>
      </c>
      <c r="AM5" s="83">
        <f t="shared" ref="AM5" si="14">STDEV(AK5:AK6)</f>
        <v>1.4142459311527513E-2</v>
      </c>
      <c r="AN5" s="30">
        <f t="shared" ref="AN5" si="15">2^(MIN(AL$3:AL$98)-AL5)</f>
        <v>0.48548561621457126</v>
      </c>
      <c r="AO5" s="93">
        <f t="shared" ref="AO5" si="16">AL5-$L5</f>
        <v>0.40949916839599609</v>
      </c>
      <c r="AR5" s="85">
        <f t="shared" ref="AR5" si="17">(AO5-AP$3)/AQ$3*SQRT(7/6)</f>
        <v>0.7954435635780801</v>
      </c>
      <c r="AS5" s="30">
        <f t="shared" ref="AS5" si="18">AP$3-AO5</f>
        <v>-0.15228503090994699</v>
      </c>
      <c r="AW5" s="31">
        <f t="shared" ref="AW5" si="19">(AS5-AT$3)/AU$3*SQRT(7/6)</f>
        <v>-0.7954435635780801</v>
      </c>
      <c r="AX5" s="7" t="s">
        <v>59</v>
      </c>
      <c r="AY5" s="19">
        <v>24.312999725341797</v>
      </c>
      <c r="AZ5" s="20">
        <f>AVERAGE(AY5:AY6)</f>
        <v>24.407999992370605</v>
      </c>
      <c r="BA5" s="21">
        <f t="shared" ref="BA5" si="20">STDEV(AY5:AY6)</f>
        <v>0.13435066606120669</v>
      </c>
      <c r="BB5" s="84">
        <f t="shared" ref="BB5" si="21">2^(MIN(AZ$3:AZ$98)-AZ5)</f>
        <v>0.59008730273138521</v>
      </c>
      <c r="BC5" s="93">
        <f t="shared" ref="BC5" si="22">AZ5-$L5</f>
        <v>2.4414997100830078</v>
      </c>
      <c r="BF5" s="34">
        <f t="shared" ref="BF5" si="23">(BC5-BD$3)/BE$3*SQRT(7/6)</f>
        <v>1.2444230562369782</v>
      </c>
      <c r="BG5" s="30">
        <f t="shared" ref="BG5" si="24">BD$3-BC5</f>
        <v>-0.27735710144042969</v>
      </c>
      <c r="BK5" s="34">
        <f t="shared" ref="BK5" si="25">(BG5-BH$3)/BI$3*SQRT(7/6)</f>
        <v>-1.2444230562369782</v>
      </c>
      <c r="BL5" s="7" t="s">
        <v>59</v>
      </c>
      <c r="BM5" s="19">
        <v>18.469999313354492</v>
      </c>
      <c r="BN5" s="20">
        <f>AVERAGE(BM5:BM6)</f>
        <v>18.473999977111816</v>
      </c>
      <c r="BO5" s="21">
        <f t="shared" ref="BO5" si="26">STDEV(BM5:BM6)</f>
        <v>5.6577929441024152E-3</v>
      </c>
      <c r="BP5" s="22">
        <f t="shared" ref="BP5" si="27">2^(MIN(BN$3:BN$98)-BN5)</f>
        <v>6.3680718647232223E-2</v>
      </c>
      <c r="BQ5" s="123">
        <f t="shared" ref="BQ5" si="28">BN5-$L5</f>
        <v>-3.4925003051757812</v>
      </c>
      <c r="BT5" s="85">
        <f t="shared" ref="BT5" si="29">(BQ5-BR$3)/BS$3*SQRT(7/6)</f>
        <v>1.5487131797174456</v>
      </c>
      <c r="BU5" s="128">
        <f t="shared" ref="BU5" si="30">BR$3-BQ5</f>
        <v>-1.7230710983276367</v>
      </c>
      <c r="BY5" s="24">
        <f t="shared" ref="BY5" si="31">(BU5-BV$3)/BW$3*SQRT(7/6)</f>
        <v>-1.5487131797174456</v>
      </c>
      <c r="BZ5" s="7" t="s">
        <v>59</v>
      </c>
      <c r="CA5" s="19">
        <v>25.264999389648438</v>
      </c>
      <c r="CB5" s="20">
        <f>AVERAGE(CA5:CA6)</f>
        <v>25.230499267578125</v>
      </c>
      <c r="CC5" s="21">
        <f t="shared" ref="CC5" si="32">STDEV(CA5:CA6)</f>
        <v>4.8790540535363282E-2</v>
      </c>
      <c r="CD5" s="22">
        <f t="shared" ref="CD5" si="33">2^(MIN(CB$3:CB$98)-CB5)</f>
        <v>0.48818532451750785</v>
      </c>
      <c r="CE5" s="83">
        <f t="shared" ref="CE5" si="34">CB5-$L5</f>
        <v>3.2639989852905273</v>
      </c>
      <c r="CH5" s="34">
        <f t="shared" ref="CH5" si="35">(CE5-CF$3)/CG$3*SQRT(7/6)</f>
        <v>-0.14468981776929374</v>
      </c>
      <c r="CI5" s="30">
        <f t="shared" ref="CI5" si="36">CF$3-CE5</f>
        <v>8.5357802254812931E-2</v>
      </c>
      <c r="CM5" s="24">
        <f t="shared" ref="CM5" si="37">(CI5-CJ$3)/CK$3*SQRT(7/6)</f>
        <v>0.14468981776929402</v>
      </c>
      <c r="CN5" s="7" t="s">
        <v>59</v>
      </c>
      <c r="CO5" s="23">
        <v>25.823999404907227</v>
      </c>
      <c r="CP5" s="20">
        <f>AVERAGE(CO5:CO6)</f>
        <v>25.781499862670898</v>
      </c>
      <c r="CQ5" s="21">
        <f t="shared" ref="CQ5" si="38">STDEV(CO5:CO6)</f>
        <v>6.0103429025263409E-2</v>
      </c>
      <c r="CR5" s="22">
        <f t="shared" ref="CR5" si="39">2^(MIN(CP$3:CP$98)-CP5)</f>
        <v>0.58988294179191192</v>
      </c>
      <c r="CS5" s="83">
        <f t="shared" ref="CS5" si="40">CP5-$L5</f>
        <v>3.8149995803833008</v>
      </c>
      <c r="CV5" s="85">
        <f t="shared" ref="CV5" si="41">(CS5-CT$3)/CU$3*SQRT(7/6)</f>
        <v>-0.11591440783329596</v>
      </c>
      <c r="CW5" s="128">
        <f t="shared" ref="CW5" si="42">CT$3-CS5</f>
        <v>2.1643229893275606E-2</v>
      </c>
      <c r="DA5" s="24">
        <f t="shared" ref="DA5" si="43">(CW5-CX$3)/CY$3*SQRT(7/6)</f>
        <v>0.11591440783329628</v>
      </c>
      <c r="DB5" s="7" t="s">
        <v>59</v>
      </c>
      <c r="DC5" s="19">
        <v>24.610000610351563</v>
      </c>
      <c r="DD5" s="20">
        <f>AVERAGE(DC5:DC6)</f>
        <v>24.623499870300293</v>
      </c>
      <c r="DE5" s="21">
        <f>STDEV(DC5:DC6)</f>
        <v>1.9090836501494561E-2</v>
      </c>
      <c r="DF5" s="22">
        <f t="shared" ref="DF5" si="44">2^(MIN(DD$3:DD$98)-DD5)</f>
        <v>0.74277651139467338</v>
      </c>
      <c r="DG5" s="83">
        <f t="shared" ref="DG5" si="45">DD5-$L5</f>
        <v>2.6569995880126953</v>
      </c>
      <c r="DJ5" s="34">
        <f t="shared" ref="DJ5" si="46">(DG5-DH$3)/DI$3*SQRT(7/6)</f>
        <v>-0.7716063266985328</v>
      </c>
      <c r="DK5" s="30">
        <f t="shared" ref="DK5" si="47">DH$3-DG5</f>
        <v>0.12828622545514801</v>
      </c>
      <c r="DO5" s="24">
        <f t="shared" ref="DO5" si="48">(DK5-DL$3)/DM$3*SQRT(7/6)</f>
        <v>0.77160632669853202</v>
      </c>
      <c r="DP5" s="97" t="s">
        <v>59</v>
      </c>
      <c r="DQ5" s="33">
        <v>26.822999954223633</v>
      </c>
      <c r="DR5" s="20">
        <f>AVERAGE(DQ5:DQ6)</f>
        <v>26.84850025177002</v>
      </c>
      <c r="DS5" s="21">
        <f t="shared" ref="DS5" si="49">STDEV(DQ5:DQ6)</f>
        <v>3.6062866634649457E-2</v>
      </c>
      <c r="DT5" s="84">
        <f t="shared" ref="DT5" si="50">2^(MIN(DR$3:DR$98)-DR5)</f>
        <v>0.59029173447031813</v>
      </c>
      <c r="DU5" s="101">
        <f t="shared" ref="DU5" si="51">DR5-$L5</f>
        <v>4.8819999694824219</v>
      </c>
      <c r="DX5" s="34">
        <f t="shared" ref="DX5" si="52">(DU5-DV$3)/DW$3*SQRT(7/6)</f>
        <v>0.50923984411090306</v>
      </c>
      <c r="DY5" s="30">
        <f t="shared" ref="DY5" si="53">DV$3-DU5</f>
        <v>-0.10614286150251129</v>
      </c>
      <c r="EC5" s="24">
        <f t="shared" ref="EC5" si="54">(DY5-DZ$3)/EA$3*SQRT(7/6)</f>
        <v>-0.5092398441109024</v>
      </c>
      <c r="ED5" s="7" t="s">
        <v>59</v>
      </c>
      <c r="EE5" s="19">
        <v>25.398000717163086</v>
      </c>
      <c r="EF5" s="20">
        <f>AVERAGE(EE5:EE6)</f>
        <v>25.395000457763672</v>
      </c>
      <c r="EG5" s="21">
        <f t="shared" ref="EG5" si="55">STDEV(EE5:EE6)</f>
        <v>4.243007533288724E-3</v>
      </c>
      <c r="EH5" s="84">
        <f>2^(MIN(EF$3:EF$100)-EF5)</f>
        <v>0.57315591403418253</v>
      </c>
      <c r="EI5" s="93">
        <f t="shared" ref="EI5" si="56">EF5-$L5</f>
        <v>3.4285001754760742</v>
      </c>
      <c r="EL5" s="85">
        <f t="shared" ref="EL5" si="57">(EI5-EJ$3)/EK$3*SQRT(7/6)</f>
        <v>-0.40805666382401845</v>
      </c>
      <c r="EM5" s="128">
        <f t="shared" ref="EM5" si="58">EJ$3-EI5</f>
        <v>7.4999809265136719E-2</v>
      </c>
      <c r="EQ5" s="24">
        <f t="shared" ref="EQ5" si="59">(EM5-EN$3)/EO$3*SQRT(7/6)</f>
        <v>0.40805666382401845</v>
      </c>
      <c r="ER5" s="7" t="s">
        <v>59</v>
      </c>
      <c r="ES5" s="163">
        <v>34.4010009765625</v>
      </c>
      <c r="ET5" s="30">
        <f t="shared" ref="ET5" si="60">AVERAGE(ES5:ES6)</f>
        <v>34.492500305175781</v>
      </c>
      <c r="EU5" s="30">
        <f t="shared" ref="EU5:EU36" si="61">STDEV(ES5:ES6)</f>
        <v>0.12939959147293495</v>
      </c>
      <c r="EV5" s="30">
        <f t="shared" ref="EV5:EV36" si="62">2^(MIN(ET$3:ET$98)-ET5)</f>
        <v>0.36564107714781374</v>
      </c>
      <c r="EW5" s="128">
        <f t="shared" ref="EW5:EW36" si="63">ET5-$L5</f>
        <v>12.526000022888184</v>
      </c>
      <c r="EZ5" s="35">
        <f t="shared" ref="EZ5" si="64">(EW5-EX$3)/EY$3*SQRT(7/6)</f>
        <v>-1.0924434662141784</v>
      </c>
      <c r="FA5" s="128">
        <f t="shared" ref="FA5:FA36" si="65">EX$3-EW5</f>
        <v>0.53214277539934507</v>
      </c>
      <c r="FE5" s="35">
        <f t="shared" ref="FE5:FE16" si="66">(FA5-FB$3)/FC$3*SQRT(7/6)</f>
        <v>1.0924434662141769</v>
      </c>
      <c r="FF5" s="104" t="s">
        <v>59</v>
      </c>
      <c r="FG5" s="177">
        <v>26.763999938964844</v>
      </c>
      <c r="FH5" s="83">
        <f t="shared" ref="FH5" si="67">AVERAGE(FG5:FG6)</f>
        <v>26.769499778747559</v>
      </c>
      <c r="FI5" s="83">
        <f t="shared" ref="FI5:FI36" si="68">STDEV(FG5:FG6)</f>
        <v>7.7779480115944283E-3</v>
      </c>
      <c r="FJ5" s="123">
        <f t="shared" ref="FJ5:FJ36" si="69">2^(MIN(FH$3:FH$98)-FH5)</f>
        <v>0.75575981628095434</v>
      </c>
      <c r="FK5" s="83">
        <f t="shared" ref="FK5:FK36" si="70">FH5-$L5</f>
        <v>4.8029994964599609</v>
      </c>
      <c r="FN5" s="123">
        <f t="shared" ref="FN5" si="71">(FK5-FL$3)/FM$3*SQRT(7/6)</f>
        <v>-1.3890121881522446</v>
      </c>
      <c r="FO5" s="83">
        <f t="shared" ref="FO5:FO36" si="72">FL$3-FK5</f>
        <v>0.52621473584856293</v>
      </c>
      <c r="FS5" s="123">
        <f t="shared" ref="FS5:FS16" si="73">(FO5-FP$3)/FQ$3*SQRT(7/6)</f>
        <v>1.3890121881522448</v>
      </c>
      <c r="FT5" s="104" t="s">
        <v>59</v>
      </c>
      <c r="FU5" s="177">
        <v>25.583999633789063</v>
      </c>
      <c r="FV5" s="83">
        <f t="shared" ref="FV5" si="74">AVERAGE(FU5:FU6)</f>
        <v>25.57450008392334</v>
      </c>
      <c r="FW5" s="83">
        <f t="shared" ref="FW5:FW36" si="75">STDEV(FU5:FU6)</f>
        <v>1.3434392256544494E-2</v>
      </c>
      <c r="FX5" s="83">
        <f t="shared" ref="FX5:FX36" si="76">2^(MIN(FV$3:FV$98)-FV5)</f>
        <v>0.47090235154475557</v>
      </c>
      <c r="FY5" s="93">
        <f t="shared" ref="FY5:FY36" si="77">FV5-$L5</f>
        <v>3.6079998016357422</v>
      </c>
      <c r="GB5" s="123">
        <f t="shared" ref="GB5" si="78">(FY5-FZ$3)/GA$3*SQRT(7/6)</f>
        <v>0.11081551660008836</v>
      </c>
      <c r="GC5" s="93">
        <f t="shared" ref="GC5:GC16" si="79">FZ$3-FY5</f>
        <v>-3.7357194083077694E-2</v>
      </c>
      <c r="GG5" s="123">
        <f t="shared" ref="GG5:GG16" si="80">(GC5-GD$3)/GE$3*SQRT(7/6)</f>
        <v>-0.110815516600088</v>
      </c>
      <c r="GH5" s="104" t="s">
        <v>59</v>
      </c>
      <c r="GI5" s="178">
        <v>22.801000595092773</v>
      </c>
      <c r="GJ5" s="83">
        <f t="shared" ref="GJ5" si="81">AVERAGE(GI5:GI6)</f>
        <v>22.843999862670898</v>
      </c>
      <c r="GK5" s="83">
        <f t="shared" ref="GK5:GK36" si="82">STDEV(GI5:GI6)</f>
        <v>6.0810147381094082E-2</v>
      </c>
      <c r="GL5" s="123">
        <f t="shared" ref="GL5:GL36" si="83">2^(MIN(GJ$3:GJ$98)-GJ5)</f>
        <v>0.62959695032117546</v>
      </c>
      <c r="GM5" s="83">
        <f t="shared" ref="GM5:GM36" si="84">GJ5-$L5</f>
        <v>0.87749958038330078</v>
      </c>
      <c r="GP5" s="123">
        <f t="shared" ref="GP5" si="85">(GM5-GN$3)/GO$3*SQRT(7/6)</f>
        <v>1.0357997439850926</v>
      </c>
      <c r="GQ5" s="83">
        <f t="shared" ref="GQ5:GQ36" si="86">GN$3-GM5</f>
        <v>-0.1215711321149554</v>
      </c>
      <c r="GU5" s="83">
        <f t="shared" ref="GU5:GU16" si="87">(GQ5-GR$3)/GS$3*SQRT(7/6)</f>
        <v>-1.0357997439850928</v>
      </c>
      <c r="GV5" s="104" t="s">
        <v>59</v>
      </c>
      <c r="GW5" s="177">
        <v>24.034999847412109</v>
      </c>
      <c r="GX5" s="83">
        <f t="shared" ref="GX5" si="88">AVERAGE(GW5:GW6)</f>
        <v>24.057000160217285</v>
      </c>
      <c r="GY5" s="83">
        <f t="shared" ref="GY5:GY36" si="89">STDEV(GW5:GW6)</f>
        <v>3.1113140745530062E-2</v>
      </c>
      <c r="GZ5" s="123">
        <f t="shared" ref="GZ5:GZ36" si="90">2^(MIN(GX$3:GX$98)-GX5)</f>
        <v>0.62373289150845324</v>
      </c>
      <c r="HA5" s="83">
        <f t="shared" ref="HA5:HA36" si="91">GX5-$L5</f>
        <v>2.0904998779296875</v>
      </c>
      <c r="HD5" s="83">
        <f t="shared" ref="HD5" si="92">(HA5-HB$3)/HC$3*SQRT(7/6)</f>
        <v>0.46144632543896863</v>
      </c>
      <c r="HE5" s="83">
        <f t="shared" ref="HE5:HE36" si="93">HB$3-HA5</f>
        <v>-0.17728573935372482</v>
      </c>
      <c r="HI5" s="123">
        <f t="shared" ref="HI5:HI16" si="94">(HE5-HF$3)/HG$3*SQRT(7/6)</f>
        <v>-0.46144632543896885</v>
      </c>
    </row>
    <row r="6" spans="1:257" x14ac:dyDescent="0.25">
      <c r="C6" s="5" t="s">
        <v>73</v>
      </c>
      <c r="D6" s="6">
        <v>6</v>
      </c>
      <c r="E6" s="6">
        <v>6</v>
      </c>
      <c r="F6" s="18" t="s">
        <v>57</v>
      </c>
      <c r="G6" s="104" t="s">
        <v>59</v>
      </c>
      <c r="H6" s="19">
        <v>21.388999938964844</v>
      </c>
      <c r="I6" s="21"/>
      <c r="K6" s="26"/>
      <c r="L6" s="28"/>
      <c r="M6" s="25"/>
      <c r="P6" s="32"/>
      <c r="T6" s="21"/>
      <c r="V6" s="7" t="s">
        <v>59</v>
      </c>
      <c r="W6" s="23">
        <v>21.958000183105469</v>
      </c>
      <c r="X6" s="83"/>
      <c r="Y6" s="29"/>
      <c r="Z6" s="23"/>
      <c r="AA6" s="25"/>
      <c r="AB6" s="29"/>
      <c r="AJ6" s="104" t="s">
        <v>59</v>
      </c>
      <c r="AK6" s="30">
        <v>22.38599967956543</v>
      </c>
      <c r="AL6" s="83"/>
      <c r="AM6" s="29"/>
      <c r="AN6" s="29"/>
      <c r="AR6" s="29"/>
      <c r="AS6" s="29"/>
      <c r="AW6" s="29"/>
      <c r="AX6" s="7" t="s">
        <v>59</v>
      </c>
      <c r="AY6" s="19">
        <v>24.503000259399414</v>
      </c>
      <c r="AZ6" s="21"/>
      <c r="BB6" s="29"/>
      <c r="BC6" s="94"/>
      <c r="BL6" s="7" t="s">
        <v>59</v>
      </c>
      <c r="BM6" s="19">
        <v>18.478000640869141</v>
      </c>
      <c r="BN6" s="21"/>
      <c r="BP6" s="32"/>
      <c r="BQ6" s="32"/>
      <c r="BT6" s="29"/>
      <c r="BU6" s="94"/>
      <c r="BZ6" s="7" t="s">
        <v>59</v>
      </c>
      <c r="CA6" s="19">
        <v>25.195999145507813</v>
      </c>
      <c r="CB6" s="21"/>
      <c r="CE6" s="29"/>
      <c r="CN6" s="7" t="s">
        <v>59</v>
      </c>
      <c r="CO6" s="23">
        <v>25.73900032043457</v>
      </c>
      <c r="CP6" s="21"/>
      <c r="CR6" s="32"/>
      <c r="CS6" s="29"/>
      <c r="CV6" s="85"/>
      <c r="CW6" s="94"/>
      <c r="DB6" s="7" t="s">
        <v>59</v>
      </c>
      <c r="DC6" s="19">
        <v>24.636999130249023</v>
      </c>
      <c r="DD6" s="21"/>
      <c r="DF6" s="32"/>
      <c r="DG6" s="29"/>
      <c r="DP6" s="97" t="s">
        <v>59</v>
      </c>
      <c r="DQ6" s="33">
        <v>26.874000549316406</v>
      </c>
      <c r="DR6" s="21"/>
      <c r="DT6" s="29"/>
      <c r="DY6" s="29"/>
      <c r="ED6" s="7" t="s">
        <v>59</v>
      </c>
      <c r="EE6" s="19">
        <v>25.392000198364258</v>
      </c>
      <c r="EF6" s="21"/>
      <c r="EL6" s="29"/>
      <c r="EM6" s="94"/>
      <c r="ER6" s="7" t="s">
        <v>59</v>
      </c>
      <c r="ES6" s="163">
        <v>34.583999633789062</v>
      </c>
      <c r="FF6" s="104" t="s">
        <v>59</v>
      </c>
      <c r="FG6" s="177">
        <v>26.774999618530273</v>
      </c>
      <c r="FT6" s="104" t="s">
        <v>59</v>
      </c>
      <c r="FU6" s="177">
        <v>25.565000534057617</v>
      </c>
      <c r="FV6" s="83"/>
      <c r="FW6" s="83"/>
      <c r="FX6" s="83"/>
      <c r="FY6" s="93"/>
      <c r="GB6" s="123"/>
      <c r="GC6" s="21"/>
      <c r="GG6" s="123"/>
      <c r="GH6" s="104" t="s">
        <v>59</v>
      </c>
      <c r="GI6" s="178">
        <v>22.886999130249023</v>
      </c>
      <c r="GJ6" s="21"/>
      <c r="GK6" s="21"/>
      <c r="GL6" s="123"/>
      <c r="GM6" s="21"/>
      <c r="GP6" s="123"/>
      <c r="GQ6" s="21"/>
      <c r="GU6" s="21"/>
      <c r="GV6" s="104" t="s">
        <v>59</v>
      </c>
      <c r="GW6" s="177">
        <v>24.079000473022461</v>
      </c>
      <c r="GX6" s="21"/>
      <c r="GY6" s="21"/>
      <c r="GZ6" s="123"/>
      <c r="HA6" s="21"/>
      <c r="HD6" s="21"/>
      <c r="HE6" s="21"/>
      <c r="HI6" s="123"/>
    </row>
    <row r="7" spans="1:257" x14ac:dyDescent="0.25">
      <c r="C7" s="5" t="s">
        <v>73</v>
      </c>
      <c r="D7" s="6">
        <v>6</v>
      </c>
      <c r="E7" s="6">
        <v>6</v>
      </c>
      <c r="F7" s="18" t="s">
        <v>57</v>
      </c>
      <c r="G7" s="104" t="s">
        <v>60</v>
      </c>
      <c r="H7" s="19">
        <v>21.820999145507812</v>
      </c>
      <c r="I7" s="20">
        <f>AVERAGE(H7:H8)</f>
        <v>21.795499801635742</v>
      </c>
      <c r="J7" s="21">
        <f>STDEV(H7:H8)</f>
        <v>3.6061517935497105E-2</v>
      </c>
      <c r="K7" s="22">
        <f>2^(MIN(I$17:I$50)-I7)</f>
        <v>0.35379840537037716</v>
      </c>
      <c r="L7" s="92">
        <f t="shared" ref="L7" si="95">X7</f>
        <v>22.108000755310059</v>
      </c>
      <c r="M7" s="101">
        <f t="shared" ref="M7" si="96">I7-$L7</f>
        <v>-0.31250095367431641</v>
      </c>
      <c r="P7" s="34">
        <f t="shared" ref="P7" si="97">(M7-N$3)/O$3*SQRT(7/6)</f>
        <v>1.0626509752553679</v>
      </c>
      <c r="Q7" s="30">
        <f t="shared" ref="Q7" si="98">N$3-M7</f>
        <v>-0.38992772783551899</v>
      </c>
      <c r="T7" s="21"/>
      <c r="U7" s="24">
        <f t="shared" ref="U7" si="99">(Q7-R$3)/S$3*SQRT(7/6)</f>
        <v>-1.0626509752553679</v>
      </c>
      <c r="V7" s="7" t="s">
        <v>60</v>
      </c>
      <c r="W7" s="23">
        <v>22.228000640869141</v>
      </c>
      <c r="X7" s="82">
        <f t="shared" ref="X7" si="100">AVERAGE(W7:W8)</f>
        <v>22.108000755310059</v>
      </c>
      <c r="Y7" s="83">
        <f t="shared" ref="Y7" si="101">STDEV(W7:W8)</f>
        <v>0.16970546564087313</v>
      </c>
      <c r="Z7" s="30">
        <f t="shared" ref="Z7" si="102">2^(MIN(X$3:X$98)-X7)</f>
        <v>0.49226224824906067</v>
      </c>
      <c r="AA7" s="101">
        <f t="shared" ref="AA7" si="103">X7-$L7</f>
        <v>0</v>
      </c>
      <c r="AB7" s="29"/>
      <c r="AJ7" s="104" t="s">
        <v>60</v>
      </c>
      <c r="AK7" s="30">
        <v>22.354000091552734</v>
      </c>
      <c r="AL7" s="82">
        <f t="shared" ref="AL7" si="104">AVERAGE(AK7:AK8)</f>
        <v>22.368000030517578</v>
      </c>
      <c r="AM7" s="83">
        <f t="shared" ref="AM7" si="105">STDEV(AK7:AK8)</f>
        <v>1.9798903556477579E-2</v>
      </c>
      <c r="AN7" s="30">
        <f t="shared" ref="AN7" si="106">2^(MIN(AL$3:AL$98)-AL7)</f>
        <v>0.48818500180921642</v>
      </c>
      <c r="AO7" s="93">
        <f t="shared" ref="AO7" si="107">AL7-$L7</f>
        <v>0.25999927520751953</v>
      </c>
      <c r="AR7" s="85">
        <f t="shared" ref="AR7" si="108">(AO7-AP$3)/AQ$3*SQRT(7/6)</f>
        <v>1.4547850573259906E-2</v>
      </c>
      <c r="AS7" s="30">
        <f t="shared" ref="AS7" si="109">AP$3-AO7</f>
        <v>-2.785137721470432E-3</v>
      </c>
      <c r="AW7" s="31">
        <f t="shared" ref="AW7" si="110">(AS7-AT$3)/AU$3*SQRT(7/6)</f>
        <v>-1.4547850573259864E-2</v>
      </c>
      <c r="AX7" s="7" t="s">
        <v>60</v>
      </c>
      <c r="AY7" s="19">
        <v>24.309999465942383</v>
      </c>
      <c r="AZ7" s="20">
        <f>AVERAGE(AY7:AY8)</f>
        <v>24.259499549865723</v>
      </c>
      <c r="BA7" s="21">
        <f t="shared" ref="BA7" si="111">STDEV(AY7:AY8)</f>
        <v>7.1417666214315889E-2</v>
      </c>
      <c r="BB7" s="84">
        <f t="shared" ref="BB7" si="112">2^(MIN(AZ$3:AZ$98)-AZ7)</f>
        <v>0.6540626616045937</v>
      </c>
      <c r="BC7" s="93">
        <f t="shared" ref="BC7" si="113">AZ7-$L7</f>
        <v>2.1514987945556641</v>
      </c>
      <c r="BF7" s="34">
        <f t="shared" ref="BF7" si="114">(BC7-BD$3)/BE$3*SQRT(7/6)</f>
        <v>-5.6729226281985547E-2</v>
      </c>
      <c r="BG7" s="30">
        <f t="shared" ref="BG7" si="115">BD$3-BC7</f>
        <v>1.2643814086914063E-2</v>
      </c>
      <c r="BK7" s="34">
        <f t="shared" ref="BK7" si="116">(BG7-BH$3)/BI$3*SQRT(7/6)</f>
        <v>5.6729226281985547E-2</v>
      </c>
      <c r="BL7" s="7" t="s">
        <v>60</v>
      </c>
      <c r="BM7" s="19">
        <v>17.406000137329102</v>
      </c>
      <c r="BN7" s="20">
        <f>AVERAGE(BM7:BM8)</f>
        <v>17.4375</v>
      </c>
      <c r="BO7" s="21">
        <f t="shared" ref="BO7" si="117">STDEV(BM7:BM8)</f>
        <v>4.4547533002074556E-2</v>
      </c>
      <c r="BP7" s="22">
        <f t="shared" ref="BP7" si="118">2^(MIN(BN$3:BN$98)-BN7)</f>
        <v>0.13062477020840244</v>
      </c>
      <c r="BQ7" s="123">
        <f t="shared" ref="BQ7" si="119">BN7-$L7</f>
        <v>-4.6705007553100586</v>
      </c>
      <c r="BT7" s="85">
        <f t="shared" ref="BT7" si="120">(BQ7-BR$3)/BS$3*SQRT(7/6)</f>
        <v>0.48991483726556745</v>
      </c>
      <c r="BU7" s="128">
        <f t="shared" ref="BU7" si="121">BR$3-BQ7</f>
        <v>-0.54507064819335938</v>
      </c>
      <c r="BY7" s="24">
        <f t="shared" ref="BY7" si="122">(BU7-BV$3)/BW$3*SQRT(7/6)</f>
        <v>-0.48991483726556745</v>
      </c>
      <c r="BZ7" s="7" t="s">
        <v>60</v>
      </c>
      <c r="CA7" s="19">
        <v>24.47599983215332</v>
      </c>
      <c r="CB7" s="20">
        <f>AVERAGE(CA7:CA8)</f>
        <v>24.503499984741211</v>
      </c>
      <c r="CC7" s="21">
        <f t="shared" ref="CC7" si="123">STDEV(CA7:CA8)</f>
        <v>3.8891088757124492E-2</v>
      </c>
      <c r="CD7" s="22">
        <f t="shared" ref="CD7" si="124">2^(MIN(CB$3:CB$98)-CB7)</f>
        <v>0.80804083877673583</v>
      </c>
      <c r="CE7" s="83">
        <f t="shared" ref="CE7" si="125">CB7-$L7</f>
        <v>2.3954992294311523</v>
      </c>
      <c r="CH7" s="34">
        <f t="shared" ref="CH7" si="126">(CE7-CF$3)/CG$3*SQRT(7/6)</f>
        <v>-1.6168817918882561</v>
      </c>
      <c r="CI7" s="30">
        <f t="shared" ref="CI7" si="127">CF$3-CE7</f>
        <v>0.95385755811418793</v>
      </c>
      <c r="CM7" s="24">
        <f t="shared" ref="CM7" si="128">(CI7-CJ$3)/CK$3*SQRT(7/6)</f>
        <v>1.616881791888257</v>
      </c>
      <c r="CN7" s="7" t="s">
        <v>60</v>
      </c>
      <c r="CO7" s="23">
        <v>26.086000442504883</v>
      </c>
      <c r="CP7" s="20">
        <f>AVERAGE(CO7:CO8)</f>
        <v>26.046500205993652</v>
      </c>
      <c r="CQ7" s="21">
        <f t="shared" ref="CQ7" si="129">STDEV(CO7:CO8)</f>
        <v>5.5861770191127036E-2</v>
      </c>
      <c r="CR7" s="22">
        <f t="shared" ref="CR7" si="130">2^(MIN(CP$3:CP$98)-CP7)</f>
        <v>0.4908997209661502</v>
      </c>
      <c r="CS7" s="83">
        <f t="shared" ref="CS7" si="131">CP7-$L7</f>
        <v>3.9384994506835937</v>
      </c>
      <c r="CV7" s="85">
        <f t="shared" ref="CV7" si="132">(CS7-CT$3)/CU$3*SQRT(7/6)</f>
        <v>0.54551248657838369</v>
      </c>
      <c r="CW7" s="128">
        <f t="shared" ref="CW7" si="133">CT$3-CS7</f>
        <v>-0.10185664040701736</v>
      </c>
      <c r="DA7" s="24">
        <f t="shared" ref="DA7" si="134">(CW7-CX$3)/CY$3*SQRT(7/6)</f>
        <v>-0.54551248657838336</v>
      </c>
      <c r="DB7" s="7" t="s">
        <v>60</v>
      </c>
      <c r="DC7" s="19">
        <v>24.655000686645508</v>
      </c>
      <c r="DD7" s="20">
        <f>AVERAGE(DC7:DC8)</f>
        <v>24.793499946594238</v>
      </c>
      <c r="DE7" s="21">
        <f>STDEV(DC7:DC8)</f>
        <v>0.19586753179813143</v>
      </c>
      <c r="DF7" s="22">
        <f t="shared" ref="DF7" si="135">2^(MIN(DD$3:DD$98)-DD7)</f>
        <v>0.66021143098167512</v>
      </c>
      <c r="DG7" s="83">
        <f t="shared" ref="DG7" si="136">DD7-$L7</f>
        <v>2.6854991912841797</v>
      </c>
      <c r="DJ7" s="34">
        <f t="shared" ref="DJ7" si="137">(DG7-DH$3)/DI$3*SQRT(7/6)</f>
        <v>-0.60018905945370338</v>
      </c>
      <c r="DK7" s="30">
        <f t="shared" ref="DK7" si="138">DH$3-DG7</f>
        <v>9.9786622183663631E-2</v>
      </c>
      <c r="DO7" s="24">
        <f t="shared" ref="DO7" si="139">(DK7-DL$3)/DM$3*SQRT(7/6)</f>
        <v>0.6001890594537026</v>
      </c>
      <c r="DP7" s="97" t="s">
        <v>60</v>
      </c>
      <c r="DQ7" s="33">
        <v>27.011999130249023</v>
      </c>
      <c r="DR7" s="20">
        <f>AVERAGE(DQ7:DQ8)</f>
        <v>27.035999298095703</v>
      </c>
      <c r="DS7" s="21">
        <f t="shared" ref="DS7" si="140">STDEV(DQ7:DQ8)</f>
        <v>3.3941362868005094E-2</v>
      </c>
      <c r="DT7" s="84">
        <f t="shared" ref="DT7" si="141">2^(MIN(DR$3:DR$98)-DR7)</f>
        <v>0.51835090960584174</v>
      </c>
      <c r="DU7" s="101">
        <f t="shared" ref="DU7" si="142">DR7-$L7</f>
        <v>4.9279985427856445</v>
      </c>
      <c r="DX7" s="34">
        <f t="shared" ref="DX7" si="143">(DU7-DV$3)/DW$3*SQRT(7/6)</f>
        <v>0.72992643543388946</v>
      </c>
      <c r="DY7" s="30">
        <f t="shared" ref="DY7" si="144">DV$3-DU7</f>
        <v>-0.15214143480573394</v>
      </c>
      <c r="EC7" s="24">
        <f t="shared" ref="EC7" si="145">(DY7-DZ$3)/EA$3*SQRT(7/6)</f>
        <v>-0.72992643543388869</v>
      </c>
      <c r="ED7" s="7" t="s">
        <v>60</v>
      </c>
      <c r="EE7" s="19">
        <v>25.538999557495117</v>
      </c>
      <c r="EF7" s="20">
        <f>AVERAGE(EE7:EE8)</f>
        <v>25.52400016784668</v>
      </c>
      <c r="EG7" s="21">
        <f t="shared" ref="EG7" si="146">STDEV(EE7:EE8)</f>
        <v>2.1212340268138924E-2</v>
      </c>
      <c r="EH7" s="84">
        <f>2^(MIN(EF$3:EF$100)-EF7)</f>
        <v>0.52413117955151356</v>
      </c>
      <c r="EI7" s="93">
        <f>EF7-$L7</f>
        <v>3.4159994125366211</v>
      </c>
      <c r="EL7" s="85">
        <f t="shared" ref="EL7" si="147">(EI7-EJ$3)/EK$3*SQRT(7/6)</f>
        <v>-0.47607043172968372</v>
      </c>
      <c r="EM7" s="128">
        <f t="shared" ref="EM7" si="148">EJ$3-EI7</f>
        <v>8.7500572204589844E-2</v>
      </c>
      <c r="EQ7" s="24">
        <f t="shared" ref="EQ7" si="149">(EM7-EN$3)/EO$3*SQRT(7/6)</f>
        <v>0.47607043172968372</v>
      </c>
      <c r="ER7" s="7" t="s">
        <v>60</v>
      </c>
      <c r="ES7" s="163">
        <v>34.984001159667969</v>
      </c>
      <c r="ET7" s="30">
        <f t="shared" ref="ET7" si="150">AVERAGE(ES7:ES8)</f>
        <v>35.095001220703125</v>
      </c>
      <c r="EU7" s="30">
        <f t="shared" ref="EU7:EU38" si="151">STDEV(ES7:ES8)</f>
        <v>0.1569777917401593</v>
      </c>
      <c r="EV7" s="30">
        <f t="shared" ref="EV7:EV38" si="152">2^(MIN(ET$3:ET$98)-ET7)</f>
        <v>0.24081533087275925</v>
      </c>
      <c r="EW7" s="128">
        <f t="shared" ref="EW7:EW38" si="153">ET7-$L7</f>
        <v>12.987000465393066</v>
      </c>
      <c r="EZ7" s="35">
        <f t="shared" ref="EZ7" si="154">(EW7-EX$3)/EY$3*SQRT(7/6)</f>
        <v>-0.14604910624496467</v>
      </c>
      <c r="FA7" s="128">
        <f t="shared" ref="FA7:FA38" si="155">EX$3-EW7</f>
        <v>7.1142332894462257E-2</v>
      </c>
      <c r="FE7" s="35">
        <f t="shared" ref="FE7:FE16" si="156">(FA7-FB$3)/FC$3*SQRT(7/6)</f>
        <v>0.14604910624496309</v>
      </c>
      <c r="FF7" s="104" t="s">
        <v>60</v>
      </c>
      <c r="FG7" s="177">
        <v>27.680000305175781</v>
      </c>
      <c r="FH7" s="83">
        <f t="shared" ref="FH7" si="157">AVERAGE(FG7:FG8)</f>
        <v>27.62600040435791</v>
      </c>
      <c r="FI7" s="83">
        <f t="shared" ref="FI7:FI38" si="158">STDEV(FG7:FG8)</f>
        <v>7.6367392103435294E-2</v>
      </c>
      <c r="FJ7" s="123">
        <f t="shared" ref="FJ7:FJ38" si="159">2^(MIN(FH$3:FH$98)-FH7)</f>
        <v>0.4173990124061891</v>
      </c>
      <c r="FK7" s="83">
        <f t="shared" ref="FK7:FK38" si="160">FH7-$L7</f>
        <v>5.5179996490478516</v>
      </c>
      <c r="FN7" s="123">
        <f t="shared" ref="FN7" si="161">(FK7-FL$3)/FM$3*SQRT(7/6)</f>
        <v>0.49832364419340702</v>
      </c>
      <c r="FO7" s="83">
        <f t="shared" ref="FO7:FO38" si="162">FL$3-FK7</f>
        <v>-0.18878541673932769</v>
      </c>
      <c r="FS7" s="123">
        <f t="shared" ref="FS7:FS16" si="163">(FO7-FP$3)/FQ$3*SQRT(7/6)</f>
        <v>-0.49832364419340663</v>
      </c>
      <c r="FT7" s="104" t="s">
        <v>60</v>
      </c>
      <c r="FU7" s="177">
        <v>25.718000411987305</v>
      </c>
      <c r="FV7" s="83">
        <f t="shared" ref="FV7" si="164">AVERAGE(FU7:FU8)</f>
        <v>25.649499893188477</v>
      </c>
      <c r="FW7" s="83">
        <f t="shared" ref="FW7:FW38" si="165">STDEV(FU7:FU8)</f>
        <v>9.6874362714895884E-2</v>
      </c>
      <c r="FX7" s="83">
        <f t="shared" ref="FX7:FX38" si="166">2^(MIN(FV$3:FV$98)-FV7)</f>
        <v>0.4470474962790385</v>
      </c>
      <c r="FY7" s="93">
        <f t="shared" ref="FY7:FY38" si="167">FV7-$L7</f>
        <v>3.541499137878418</v>
      </c>
      <c r="GB7" s="123">
        <f t="shared" ref="GB7" si="168">(FY7-FZ$3)/GA$3*SQRT(7/6)</f>
        <v>-8.6450514465527803E-2</v>
      </c>
      <c r="GC7" s="93">
        <f t="shared" ref="GC7:GC16" si="169">FZ$3-FY7</f>
        <v>2.9143469674246525E-2</v>
      </c>
      <c r="GG7" s="123">
        <f t="shared" ref="GG7:GG16" si="170">(GC7-GD$3)/GE$3*SQRT(7/6)</f>
        <v>8.6450514465528178E-2</v>
      </c>
      <c r="GH7" s="104" t="s">
        <v>60</v>
      </c>
      <c r="GI7" s="178">
        <v>22.966999053955078</v>
      </c>
      <c r="GJ7" s="83">
        <f t="shared" ref="GJ7" si="171">AVERAGE(GI7:GI8)</f>
        <v>23.021499633789063</v>
      </c>
      <c r="GK7" s="83">
        <f t="shared" ref="GK7:GK38" si="172">STDEV(GI7:GI8)</f>
        <v>7.7075459158418305E-2</v>
      </c>
      <c r="GL7" s="123">
        <f t="shared" ref="GL7:GL38" si="173">2^(MIN(GJ$3:GJ$98)-GJ7)</f>
        <v>0.55671107407891041</v>
      </c>
      <c r="GM7" s="83">
        <f t="shared" ref="GM7:GM38" si="174">GJ7-$L7</f>
        <v>0.91349887847900391</v>
      </c>
      <c r="GP7" s="123">
        <f t="shared" ref="GP7" si="175">(GM7-GN$3)/GO$3*SQRT(7/6)</f>
        <v>1.3425178200815906</v>
      </c>
      <c r="GQ7" s="83">
        <f t="shared" ref="GQ7:GQ38" si="176">GN$3-GM7</f>
        <v>-0.15757043021065853</v>
      </c>
      <c r="GU7" s="83">
        <f t="shared" ref="GU7:GU16" si="177">(GQ7-GR$3)/GS$3*SQRT(7/6)</f>
        <v>-1.3425178200815908</v>
      </c>
      <c r="GV7" s="104" t="s">
        <v>60</v>
      </c>
      <c r="GW7" s="177">
        <v>24.812999725341797</v>
      </c>
      <c r="GX7" s="83">
        <f t="shared" ref="GX7" si="178">AVERAGE(GW7:GW8)</f>
        <v>24.766499519348145</v>
      </c>
      <c r="GY7" s="83">
        <f t="shared" ref="GY7:GY38" si="179">STDEV(GW7:GW8)</f>
        <v>6.5761221969365832E-2</v>
      </c>
      <c r="GZ7" s="123">
        <f t="shared" ref="GZ7:GZ38" si="180">2^(MIN(GX$3:GX$98)-GX7)</f>
        <v>0.38143281885639935</v>
      </c>
      <c r="HA7" s="83">
        <f t="shared" ref="HA7:HA38" si="181">GX7-$L7</f>
        <v>2.6584987640380859</v>
      </c>
      <c r="HD7" s="83">
        <f t="shared" ref="HD7" si="182">(HA7-HB$3)/HC$3*SQRT(7/6)</f>
        <v>1.9398562629985678</v>
      </c>
      <c r="HE7" s="83">
        <f t="shared" ref="HE7:HE38" si="183">HB$3-HA7</f>
        <v>-0.74528462546212326</v>
      </c>
      <c r="HI7" s="123">
        <f t="shared" ref="HI7:HI16" si="184">(HE7-HF$3)/HG$3*SQRT(7/6)</f>
        <v>-1.9398562629985685</v>
      </c>
    </row>
    <row r="8" spans="1:257" x14ac:dyDescent="0.25">
      <c r="C8" s="5" t="s">
        <v>73</v>
      </c>
      <c r="D8" s="6">
        <v>6</v>
      </c>
      <c r="E8" s="6">
        <v>6</v>
      </c>
      <c r="F8" s="18" t="s">
        <v>57</v>
      </c>
      <c r="G8" s="104" t="s">
        <v>60</v>
      </c>
      <c r="H8" s="19">
        <v>21.770000457763672</v>
      </c>
      <c r="I8" s="21"/>
      <c r="K8" s="26"/>
      <c r="L8" s="28"/>
      <c r="M8" s="25"/>
      <c r="P8" s="32"/>
      <c r="T8" s="21"/>
      <c r="V8" s="7" t="s">
        <v>60</v>
      </c>
      <c r="W8" s="23">
        <v>21.988000869750977</v>
      </c>
      <c r="X8" s="83"/>
      <c r="Y8" s="29"/>
      <c r="Z8" s="23"/>
      <c r="AA8" s="25"/>
      <c r="AB8" s="29"/>
      <c r="AJ8" s="104" t="s">
        <v>60</v>
      </c>
      <c r="AK8" s="30">
        <v>22.381999969482422</v>
      </c>
      <c r="AL8" s="83"/>
      <c r="AM8" s="29"/>
      <c r="AN8" s="29"/>
      <c r="AR8" s="29"/>
      <c r="AS8" s="29"/>
      <c r="AW8" s="29"/>
      <c r="AX8" s="7" t="s">
        <v>60</v>
      </c>
      <c r="AY8" s="19">
        <v>24.208999633789063</v>
      </c>
      <c r="AZ8" s="21"/>
      <c r="BB8" s="29"/>
      <c r="BC8" s="94"/>
      <c r="BL8" s="7" t="s">
        <v>60</v>
      </c>
      <c r="BM8" s="19">
        <v>17.468999862670898</v>
      </c>
      <c r="BN8" s="21"/>
      <c r="BP8" s="32"/>
      <c r="BQ8" s="32"/>
      <c r="BT8" s="29"/>
      <c r="BU8" s="94"/>
      <c r="BZ8" s="7" t="s">
        <v>60</v>
      </c>
      <c r="CA8" s="19">
        <v>24.531000137329102</v>
      </c>
      <c r="CB8" s="21"/>
      <c r="CE8" s="29"/>
      <c r="CN8" s="7" t="s">
        <v>60</v>
      </c>
      <c r="CO8" s="23">
        <v>26.006999969482422</v>
      </c>
      <c r="CP8" s="21"/>
      <c r="CR8" s="32"/>
      <c r="CS8" s="29"/>
      <c r="CV8" s="85"/>
      <c r="CW8" s="94"/>
      <c r="DB8" s="7" t="s">
        <v>60</v>
      </c>
      <c r="DC8" s="19">
        <v>24.931999206542969</v>
      </c>
      <c r="DD8" s="21"/>
      <c r="DF8" s="32"/>
      <c r="DG8" s="29"/>
      <c r="DP8" s="97" t="s">
        <v>60</v>
      </c>
      <c r="DQ8" s="33">
        <v>27.059999465942383</v>
      </c>
      <c r="DR8" s="21"/>
      <c r="DT8" s="29"/>
      <c r="DY8" s="29"/>
      <c r="ED8" s="7" t="s">
        <v>60</v>
      </c>
      <c r="EE8" s="19">
        <v>25.509000778198242</v>
      </c>
      <c r="EF8" s="21"/>
      <c r="EL8" s="29"/>
      <c r="EM8" s="94"/>
      <c r="ER8" s="7" t="s">
        <v>60</v>
      </c>
      <c r="ES8" s="163">
        <v>35.206001281738281</v>
      </c>
      <c r="FF8" s="104" t="s">
        <v>60</v>
      </c>
      <c r="FG8" s="177">
        <v>27.572000503540039</v>
      </c>
      <c r="FT8" s="104" t="s">
        <v>60</v>
      </c>
      <c r="FU8" s="177">
        <v>25.580999374389648</v>
      </c>
      <c r="FV8" s="83"/>
      <c r="FW8" s="83"/>
      <c r="FX8" s="83"/>
      <c r="FY8" s="93"/>
      <c r="GB8" s="123"/>
      <c r="GC8" s="21"/>
      <c r="GG8" s="123"/>
      <c r="GH8" s="104" t="s">
        <v>60</v>
      </c>
      <c r="GI8" s="178">
        <v>23.076000213623047</v>
      </c>
      <c r="GJ8" s="21"/>
      <c r="GK8" s="21"/>
      <c r="GL8" s="123"/>
      <c r="GM8" s="21"/>
      <c r="GP8" s="123"/>
      <c r="GQ8" s="21"/>
      <c r="GU8" s="21"/>
      <c r="GV8" s="104" t="s">
        <v>60</v>
      </c>
      <c r="GW8" s="177">
        <v>24.719999313354492</v>
      </c>
      <c r="GX8" s="21"/>
      <c r="GY8" s="21"/>
      <c r="GZ8" s="123"/>
      <c r="HA8" s="21"/>
      <c r="HD8" s="21"/>
      <c r="HE8" s="21"/>
      <c r="HI8" s="123"/>
    </row>
    <row r="9" spans="1:257" x14ac:dyDescent="0.25">
      <c r="C9" s="5" t="s">
        <v>73</v>
      </c>
      <c r="D9" s="6">
        <v>6</v>
      </c>
      <c r="E9" s="6">
        <v>6</v>
      </c>
      <c r="F9" s="18" t="s">
        <v>57</v>
      </c>
      <c r="G9" s="104" t="s">
        <v>61</v>
      </c>
      <c r="H9" s="19">
        <v>21.159000396728516</v>
      </c>
      <c r="I9" s="20">
        <f>AVERAGE(H9:H10)</f>
        <v>21.23900032043457</v>
      </c>
      <c r="J9" s="21">
        <f>STDEV(H9:H10)</f>
        <v>0.11313697709391542</v>
      </c>
      <c r="K9" s="22">
        <f>2^(MIN(I$17:I$50)-I9)</f>
        <v>0.52033004956998197</v>
      </c>
      <c r="L9" s="92">
        <f t="shared" ref="L9" si="185">X9</f>
        <v>22.223999977111816</v>
      </c>
      <c r="M9" s="101">
        <f t="shared" ref="M9" si="186">I9-$L9</f>
        <v>-0.98499965667724609</v>
      </c>
      <c r="P9" s="34">
        <f t="shared" ref="P9" si="187">(M9-N$3)/O$3*SQRT(7/6)</f>
        <v>-0.770076865288155</v>
      </c>
      <c r="Q9" s="30">
        <f t="shared" ref="Q9" si="188">N$3-M9</f>
        <v>0.2825709751674107</v>
      </c>
      <c r="T9" s="21"/>
      <c r="U9" s="24">
        <f t="shared" ref="U9" si="189">(Q9-R$3)/S$3*SQRT(7/6)</f>
        <v>0.770076865288155</v>
      </c>
      <c r="V9" s="7" t="s">
        <v>61</v>
      </c>
      <c r="W9" s="23">
        <v>22.113000869750977</v>
      </c>
      <c r="X9" s="82">
        <f t="shared" ref="X9" si="190">AVERAGE(W9:W10)</f>
        <v>22.223999977111816</v>
      </c>
      <c r="Y9" s="83">
        <f t="shared" ref="Y9" si="191">STDEV(W9:W10)</f>
        <v>0.15697644304100694</v>
      </c>
      <c r="Z9" s="30">
        <f t="shared" ref="Z9" si="192">2^(MIN(X$3:X$98)-X9)</f>
        <v>0.45423153900381508</v>
      </c>
      <c r="AA9" s="101">
        <f t="shared" ref="AA9" si="193">X9-$L9</f>
        <v>0</v>
      </c>
      <c r="AB9" s="29"/>
      <c r="AJ9" s="104" t="s">
        <v>61</v>
      </c>
      <c r="AK9" s="30">
        <v>22.51300048828125</v>
      </c>
      <c r="AL9" s="82">
        <f t="shared" ref="AL9" si="194">AVERAGE(AK9:AK10)</f>
        <v>22.607500076293945</v>
      </c>
      <c r="AM9" s="83">
        <f t="shared" ref="AM9" si="195">STDEV(AK9:AK10)</f>
        <v>0.13364259900622366</v>
      </c>
      <c r="AN9" s="30">
        <f t="shared" ref="AN9" si="196">2^(MIN(AL$3:AL$98)-AL9)</f>
        <v>0.41351163611267205</v>
      </c>
      <c r="AO9" s="93">
        <f t="shared" ref="AO9" si="197">AL9-$L9</f>
        <v>0.38350009918212891</v>
      </c>
      <c r="AR9" s="85">
        <f t="shared" ref="AR9" si="198">(AO9-AP$3)/AQ$3*SQRT(7/6)</f>
        <v>0.65964037831674516</v>
      </c>
      <c r="AS9" s="30">
        <f t="shared" ref="AS9" si="199">AP$3-AO9</f>
        <v>-0.12628596169607981</v>
      </c>
      <c r="AW9" s="31">
        <f t="shared" ref="AW9" si="200">(AS9-AT$3)/AU$3*SQRT(7/6)</f>
        <v>-0.65964037831674516</v>
      </c>
      <c r="AX9" s="7" t="s">
        <v>61</v>
      </c>
      <c r="AY9" s="19">
        <v>24.261999130249023</v>
      </c>
      <c r="AZ9" s="20">
        <f>AVERAGE(AY9:AY10)</f>
        <v>24.047999382019043</v>
      </c>
      <c r="BA9" s="21">
        <f t="shared" ref="BA9" si="201">STDEV(AY9:AY10)</f>
        <v>0.3026413462912661</v>
      </c>
      <c r="BB9" s="84">
        <f t="shared" ref="BB9" si="202">2^(MIN(AZ$3:AZ$98)-AZ9)</f>
        <v>0.75733364654862989</v>
      </c>
      <c r="BC9" s="93">
        <f t="shared" ref="BC9" si="203">AZ9-$L9</f>
        <v>1.8239994049072266</v>
      </c>
      <c r="BF9" s="34">
        <f t="shared" ref="BF9" si="204">(BC9-BD$3)/BE$3*SQRT(7/6)</f>
        <v>-1.526126581768793</v>
      </c>
      <c r="BG9" s="30">
        <f t="shared" ref="BG9" si="205">BD$3-BC9</f>
        <v>0.34014320373535156</v>
      </c>
      <c r="BK9" s="34">
        <f t="shared" ref="BK9" si="206">(BG9-BH$3)/BI$3*SQRT(7/6)</f>
        <v>1.526126581768793</v>
      </c>
      <c r="BL9" s="7" t="s">
        <v>61</v>
      </c>
      <c r="BM9" s="19">
        <v>16.768999099731445</v>
      </c>
      <c r="BN9" s="20">
        <f>AVERAGE(BM9:BM10)</f>
        <v>17.240499496459961</v>
      </c>
      <c r="BO9" s="21">
        <f t="shared" ref="BO9" si="207">STDEV(BM9:BM10)</f>
        <v>0.66680225571776164</v>
      </c>
      <c r="BP9" s="22">
        <f t="shared" ref="BP9" si="208">2^(MIN(BN$3:BN$98)-BN9)</f>
        <v>0.14973681811009784</v>
      </c>
      <c r="BQ9" s="123">
        <f t="shared" ref="BQ9" si="209">BN9-$L9</f>
        <v>-4.9835004806518555</v>
      </c>
      <c r="BT9" s="85">
        <f t="shared" ref="BT9" si="210">(BQ9-BR$3)/BS$3*SQRT(7/6)</f>
        <v>0.20858761846695684</v>
      </c>
      <c r="BU9" s="128">
        <f t="shared" ref="BU9" si="211">BR$3-BQ9</f>
        <v>-0.2320709228515625</v>
      </c>
      <c r="BY9" s="24">
        <f t="shared" ref="BY9" si="212">(BU9-BV$3)/BW$3*SQRT(7/6)</f>
        <v>-0.20858761846695684</v>
      </c>
      <c r="BZ9" s="7" t="s">
        <v>61</v>
      </c>
      <c r="CA9" s="19">
        <v>24.934000015258789</v>
      </c>
      <c r="CB9" s="20">
        <f>AVERAGE(CA9:CA10)</f>
        <v>24.99899959564209</v>
      </c>
      <c r="CC9" s="21">
        <f t="shared" ref="CC9" si="213">STDEV(CA9:CA10)</f>
        <v>9.1923288126624147E-2</v>
      </c>
      <c r="CD9" s="22">
        <f t="shared" ref="CD9" si="214">2^(MIN(CB$3:CB$98)-CB9)</f>
        <v>0.57315629291138093</v>
      </c>
      <c r="CE9" s="83">
        <f t="shared" ref="CE9" si="215">CB9-$L9</f>
        <v>2.7749996185302734</v>
      </c>
      <c r="CH9" s="34">
        <f t="shared" ref="CH9" si="216">(CE9-CF$3)/CG$3*SQRT(7/6)</f>
        <v>-0.97359153966023793</v>
      </c>
      <c r="CI9" s="30">
        <f t="shared" ref="CI9" si="217">CF$3-CE9</f>
        <v>0.57435716901506684</v>
      </c>
      <c r="CM9" s="24">
        <f t="shared" ref="CM9" si="218">(CI9-CJ$3)/CK$3*SQRT(7/6)</f>
        <v>0.9735915396602387</v>
      </c>
      <c r="CN9" s="7" t="s">
        <v>61</v>
      </c>
      <c r="CO9" s="23">
        <v>26.024999618530273</v>
      </c>
      <c r="CP9" s="20">
        <f>AVERAGE(CO9:CO10)</f>
        <v>26.103499412536621</v>
      </c>
      <c r="CQ9" s="21">
        <f t="shared" ref="CQ9" si="219">STDEV(CO9:CO10)</f>
        <v>0.11101547332727106</v>
      </c>
      <c r="CR9" s="22">
        <f t="shared" ref="CR9" si="220">2^(MIN(CP$3:CP$98)-CP9)</f>
        <v>0.47188298104901755</v>
      </c>
      <c r="CS9" s="83">
        <f t="shared" ref="CS9" si="221">CP9-$L9</f>
        <v>3.8794994354248047</v>
      </c>
      <c r="CV9" s="85">
        <f t="shared" ref="CV9" si="222">(CS9-CT$3)/CU$3*SQRT(7/6)</f>
        <v>0.22952675503085845</v>
      </c>
      <c r="CW9" s="128">
        <f t="shared" ref="CW9" si="223">CT$3-CS9</f>
        <v>-4.28566251482283E-2</v>
      </c>
      <c r="DA9" s="24">
        <f t="shared" ref="DA9" si="224">(CW9-CX$3)/CY$3*SQRT(7/6)</f>
        <v>-0.22952675503085809</v>
      </c>
      <c r="DB9" s="7" t="s">
        <v>61</v>
      </c>
      <c r="DC9" s="19">
        <v>24.732000350952148</v>
      </c>
      <c r="DD9" s="20">
        <f>AVERAGE(DC9:DC10)</f>
        <v>24.853500366210937</v>
      </c>
      <c r="DE9" s="21">
        <f>STDEV(DC9:DC10)</f>
        <v>0.17182696940751749</v>
      </c>
      <c r="DF9" s="22">
        <f t="shared" ref="DF9" si="225">2^(MIN(DD$3:DD$98)-DD9)</f>
        <v>0.63331695270496313</v>
      </c>
      <c r="DG9" s="83">
        <f t="shared" ref="DG9" si="226">DD9-$L9</f>
        <v>2.6295003890991211</v>
      </c>
      <c r="DJ9" s="34">
        <f t="shared" ref="DJ9" si="227">(DG9-DH$3)/DI$3*SQRT(7/6)</f>
        <v>-0.93700643715913567</v>
      </c>
      <c r="DK9" s="30">
        <f t="shared" ref="DK9" si="228">DH$3-DG9</f>
        <v>0.15578542436872223</v>
      </c>
      <c r="DO9" s="24">
        <f t="shared" ref="DO9" si="229">(DK9-DL$3)/DM$3*SQRT(7/6)</f>
        <v>0.9370064371591349</v>
      </c>
      <c r="DP9" s="97" t="s">
        <v>61</v>
      </c>
      <c r="DQ9" s="33">
        <v>26.992000579833984</v>
      </c>
      <c r="DR9" s="20">
        <f>AVERAGE(DQ9:DQ10)</f>
        <v>27.11150074005127</v>
      </c>
      <c r="DS9" s="21">
        <f t="shared" ref="DS9" si="230">STDEV(DQ9:DQ10)</f>
        <v>0.16899874728504247</v>
      </c>
      <c r="DT9" s="84">
        <f t="shared" ref="DT9" si="231">2^(MIN(DR$3:DR$98)-DR9)</f>
        <v>0.49192134358923084</v>
      </c>
      <c r="DU9" s="101">
        <f t="shared" ref="DU9" si="232">DR9-$L9</f>
        <v>4.8875007629394531</v>
      </c>
      <c r="DX9" s="34">
        <f t="shared" ref="DX9" si="233">(DU9-DV$3)/DW$3*SQRT(7/6)</f>
        <v>0.53563090953812065</v>
      </c>
      <c r="DY9" s="30">
        <f t="shared" ref="DY9" si="234">DV$3-DU9</f>
        <v>-0.11164365495954254</v>
      </c>
      <c r="EC9" s="24">
        <f t="shared" ref="EC9" si="235">(DY9-DZ$3)/EA$3*SQRT(7/6)</f>
        <v>-0.53563090953811998</v>
      </c>
      <c r="ED9" s="7" t="s">
        <v>61</v>
      </c>
      <c r="EE9" s="19">
        <v>25.88800048828125</v>
      </c>
      <c r="EF9" s="20">
        <f>AVERAGE(EE9:EE10)</f>
        <v>25.911499977111816</v>
      </c>
      <c r="EG9" s="21">
        <f t="shared" ref="EG9" si="236">STDEV(EE9:EE10)</f>
        <v>3.3233295813022076E-2</v>
      </c>
      <c r="EH9" s="84">
        <f>2^(MIN(EF$3:EF$100)-EF9)</f>
        <v>0.40067378615966009</v>
      </c>
      <c r="EI9" s="93">
        <f t="shared" ref="EI9" si="237">EF9-$L9</f>
        <v>3.6875</v>
      </c>
      <c r="EL9" s="85">
        <f t="shared" ref="EL9" si="238">(EI9-EJ$3)/EK$3*SQRT(7/6)</f>
        <v>1.0011016442007359</v>
      </c>
      <c r="EM9" s="128">
        <f t="shared" ref="EM9" si="239">EJ$3-EI9</f>
        <v>-0.18400001525878906</v>
      </c>
      <c r="EQ9" s="24">
        <f t="shared" ref="EQ9" si="240">(EM9-EN$3)/EO$3*SQRT(7/6)</f>
        <v>-1.0011016442007359</v>
      </c>
      <c r="ER9" s="7" t="s">
        <v>61</v>
      </c>
      <c r="ES9" s="163">
        <v>35.306999206542969</v>
      </c>
      <c r="ET9" s="30">
        <f t="shared" ref="ET9" si="241">AVERAGE(ES9:ES10)</f>
        <v>35.197999954223633</v>
      </c>
      <c r="EU9" s="30">
        <f t="shared" ref="EU9:EU40" si="242">STDEV(ES9:ES10)</f>
        <v>0.15414822091853192</v>
      </c>
      <c r="EV9" s="30">
        <f t="shared" ref="EV9:EV40" si="243">2^(MIN(ET$3:ET$98)-ET9)</f>
        <v>0.22422210394611616</v>
      </c>
      <c r="EW9" s="128">
        <f t="shared" ref="EW9:EW40" si="244">ET9-$L9</f>
        <v>12.973999977111816</v>
      </c>
      <c r="EZ9" s="35">
        <f t="shared" ref="EZ9" si="245">(EW9-EX$3)/EY$3*SQRT(7/6)</f>
        <v>-0.17273799339519888</v>
      </c>
      <c r="FA9" s="128">
        <f t="shared" ref="FA9:FA40" si="246">EX$3-EW9</f>
        <v>8.4142821175712257E-2</v>
      </c>
      <c r="FE9" s="35">
        <f t="shared" ref="FE9:FE16" si="247">(FA9-FB$3)/FC$3*SQRT(7/6)</f>
        <v>0.17273799339519733</v>
      </c>
      <c r="FF9" s="104" t="s">
        <v>61</v>
      </c>
      <c r="FG9" s="177">
        <v>27.49799919128418</v>
      </c>
      <c r="FH9" s="83">
        <f t="shared" ref="FH9" si="248">AVERAGE(FG9:FG10)</f>
        <v>27.508999824523926</v>
      </c>
      <c r="FI9" s="83">
        <f t="shared" ref="FI9:FI40" si="249">STDEV(FG9:FG10)</f>
        <v>1.5557244722341206E-2</v>
      </c>
      <c r="FJ9" s="123">
        <f t="shared" ref="FJ9:FJ40" si="250">2^(MIN(FH$3:FH$98)-FH9)</f>
        <v>0.45265998135658608</v>
      </c>
      <c r="FK9" s="83">
        <f t="shared" ref="FK9:FK40" si="251">FH9-$L9</f>
        <v>5.2849998474121094</v>
      </c>
      <c r="FN9" s="123">
        <f t="shared" ref="FN9" si="252">(FK9-FL$3)/FM$3*SQRT(7/6)</f>
        <v>-0.11670961554077119</v>
      </c>
      <c r="FO9" s="83">
        <f t="shared" ref="FO9:FO40" si="253">FL$3-FK9</f>
        <v>4.4214384896414494E-2</v>
      </c>
      <c r="FS9" s="123">
        <f t="shared" ref="FS9:FS16" si="254">(FO9-FP$3)/FQ$3*SQRT(7/6)</f>
        <v>0.11670961554077151</v>
      </c>
      <c r="FT9" s="104" t="s">
        <v>61</v>
      </c>
      <c r="FU9" s="177">
        <v>25.215000152587891</v>
      </c>
      <c r="FV9" s="83">
        <f t="shared" ref="FV9" si="255">AVERAGE(FU9:FU10)</f>
        <v>25.224499702453613</v>
      </c>
      <c r="FW9" s="83">
        <f t="shared" ref="FW9:FW40" si="256">STDEV(FU9:FU10)</f>
        <v>1.3434392256544494E-2</v>
      </c>
      <c r="FX9" s="83">
        <f t="shared" ref="FX9:FX40" si="257">2^(MIN(FV$3:FV$98)-FV9)</f>
        <v>0.60019375529100938</v>
      </c>
      <c r="FY9" s="93">
        <f t="shared" ref="FY9:FY40" si="258">FV9-$L9</f>
        <v>3.0004997253417969</v>
      </c>
      <c r="GB9" s="123">
        <f t="shared" ref="GB9" si="259">(FY9-FZ$3)/GA$3*SQRT(7/6)</f>
        <v>-1.6912586605823432</v>
      </c>
      <c r="GC9" s="93">
        <f t="shared" ref="GC9:GC16" si="260">FZ$3-FY9</f>
        <v>0.57014288221086762</v>
      </c>
      <c r="GG9" s="123">
        <f t="shared" ref="GG9:GG16" si="261">(GC9-GD$3)/GE$3*SQRT(7/6)</f>
        <v>1.6912586605823439</v>
      </c>
      <c r="GH9" s="104" t="s">
        <v>61</v>
      </c>
      <c r="GI9" s="178">
        <v>22.934999465942383</v>
      </c>
      <c r="GJ9" s="83">
        <f t="shared" ref="GJ9" si="262">AVERAGE(GI9:GI10)</f>
        <v>22.954999923706055</v>
      </c>
      <c r="GK9" s="83">
        <f t="shared" ref="GK9:GK40" si="263">STDEV(GI9:GI10)</f>
        <v>2.8284918623055027E-2</v>
      </c>
      <c r="GL9" s="123">
        <f t="shared" ref="GL9:GL40" si="264">2^(MIN(GJ$3:GJ$98)-GJ9)</f>
        <v>0.58297276728177727</v>
      </c>
      <c r="GM9" s="83">
        <f t="shared" ref="GM9:GM40" si="265">GJ9-$L9</f>
        <v>0.73099994659423828</v>
      </c>
      <c r="GP9" s="123">
        <f t="shared" ref="GP9" si="266">(GM9-GN$3)/GO$3*SQRT(7/6)</f>
        <v>-0.21239364315170056</v>
      </c>
      <c r="GQ9" s="83">
        <f t="shared" ref="GQ9:GQ40" si="267">GN$3-GM9</f>
        <v>2.4928501674107095E-2</v>
      </c>
      <c r="GU9" s="83">
        <f t="shared" ref="GU9:GU16" si="268">(GQ9-GR$3)/GS$3*SQRT(7/6)</f>
        <v>0.21239364315170106</v>
      </c>
      <c r="GV9" s="104" t="s">
        <v>61</v>
      </c>
      <c r="GW9" s="177">
        <v>23.829999923706055</v>
      </c>
      <c r="GX9" s="83">
        <f t="shared" ref="GX9" si="269">AVERAGE(GW9:GW10)</f>
        <v>23.871000289916992</v>
      </c>
      <c r="GY9" s="83">
        <f t="shared" ref="GY9:GY40" si="270">STDEV(GW9:GW10)</f>
        <v>5.7983273957771399E-2</v>
      </c>
      <c r="GZ9" s="123">
        <f t="shared" ref="GZ9:GZ40" si="271">2^(MIN(GX$3:GX$98)-GX9)</f>
        <v>0.70956173438574754</v>
      </c>
      <c r="HA9" s="83">
        <f t="shared" ref="HA9:HA40" si="272">GX9-$L9</f>
        <v>1.6470003128051758</v>
      </c>
      <c r="HD9" s="83">
        <f t="shared" ref="HD9" si="273">(HA9-HB$3)/HC$3*SQRT(7/6)</f>
        <v>-0.692911861556328</v>
      </c>
      <c r="HE9" s="83">
        <f t="shared" ref="HE9:HE40" si="274">HB$3-HA9</f>
        <v>0.26621382577078689</v>
      </c>
      <c r="HI9" s="123">
        <f t="shared" ref="HI9:HI16" si="275">(HE9-HF$3)/HG$3*SQRT(7/6)</f>
        <v>0.69291186155632789</v>
      </c>
    </row>
    <row r="10" spans="1:257" x14ac:dyDescent="0.25">
      <c r="C10" s="5" t="s">
        <v>73</v>
      </c>
      <c r="D10" s="6">
        <v>6</v>
      </c>
      <c r="E10" s="6">
        <v>6</v>
      </c>
      <c r="F10" s="18" t="s">
        <v>57</v>
      </c>
      <c r="G10" s="104" t="s">
        <v>61</v>
      </c>
      <c r="H10" s="19">
        <v>21.319000244140625</v>
      </c>
      <c r="I10" s="21"/>
      <c r="K10" s="26"/>
      <c r="L10" s="28"/>
      <c r="M10" s="25"/>
      <c r="P10" s="32"/>
      <c r="T10" s="21"/>
      <c r="V10" s="7" t="s">
        <v>61</v>
      </c>
      <c r="W10" s="23">
        <v>22.334999084472656</v>
      </c>
      <c r="X10" s="83"/>
      <c r="Y10" s="29"/>
      <c r="Z10" s="23"/>
      <c r="AA10" s="25"/>
      <c r="AB10" s="29"/>
      <c r="AJ10" s="104" t="s">
        <v>61</v>
      </c>
      <c r="AK10" s="30">
        <v>22.701999664306641</v>
      </c>
      <c r="AL10" s="83"/>
      <c r="AM10" s="29"/>
      <c r="AN10" s="29"/>
      <c r="AR10" s="29"/>
      <c r="AS10" s="29"/>
      <c r="AW10" s="29"/>
      <c r="AX10" s="7" t="s">
        <v>61</v>
      </c>
      <c r="AY10" s="19">
        <v>23.833999633789063</v>
      </c>
      <c r="AZ10" s="21"/>
      <c r="BB10" s="29"/>
      <c r="BC10" s="94"/>
      <c r="BL10" s="7" t="s">
        <v>61</v>
      </c>
      <c r="BM10" s="19">
        <v>17.711999893188477</v>
      </c>
      <c r="BN10" s="21"/>
      <c r="BP10" s="32"/>
      <c r="BQ10" s="32"/>
      <c r="BT10" s="29"/>
      <c r="BU10" s="94"/>
      <c r="BZ10" s="7" t="s">
        <v>61</v>
      </c>
      <c r="CA10" s="19">
        <v>25.063999176025391</v>
      </c>
      <c r="CB10" s="21"/>
      <c r="CE10" s="29"/>
      <c r="CN10" s="7" t="s">
        <v>61</v>
      </c>
      <c r="CO10" s="23">
        <v>26.181999206542969</v>
      </c>
      <c r="CP10" s="21"/>
      <c r="CR10" s="32"/>
      <c r="CS10" s="29"/>
      <c r="CV10" s="85"/>
      <c r="CW10" s="94"/>
      <c r="DB10" s="7" t="s">
        <v>61</v>
      </c>
      <c r="DC10" s="19">
        <v>24.975000381469727</v>
      </c>
      <c r="DD10" s="21"/>
      <c r="DF10" s="32"/>
      <c r="DG10" s="29"/>
      <c r="DP10" s="97" t="s">
        <v>61</v>
      </c>
      <c r="DQ10" s="33">
        <v>27.231000900268555</v>
      </c>
      <c r="DR10" s="21"/>
      <c r="DT10" s="29"/>
      <c r="DY10" s="29"/>
      <c r="ED10" s="7" t="s">
        <v>61</v>
      </c>
      <c r="EE10" s="19">
        <v>25.934999465942383</v>
      </c>
      <c r="EF10" s="21"/>
      <c r="EL10" s="29"/>
      <c r="EM10" s="94"/>
      <c r="ER10" s="7" t="s">
        <v>61</v>
      </c>
      <c r="ES10" s="163">
        <v>35.089000701904297</v>
      </c>
      <c r="FF10" s="104" t="s">
        <v>61</v>
      </c>
      <c r="FG10" s="177">
        <v>27.520000457763672</v>
      </c>
      <c r="FT10" s="104" t="s">
        <v>61</v>
      </c>
      <c r="FU10" s="177">
        <v>25.233999252319336</v>
      </c>
      <c r="FV10" s="83"/>
      <c r="FW10" s="83"/>
      <c r="FX10" s="83"/>
      <c r="FY10" s="93"/>
      <c r="GB10" s="123"/>
      <c r="GC10" s="21"/>
      <c r="GG10" s="123"/>
      <c r="GH10" s="104" t="s">
        <v>61</v>
      </c>
      <c r="GI10" s="178">
        <v>22.975000381469727</v>
      </c>
      <c r="GJ10" s="21"/>
      <c r="GK10" s="21"/>
      <c r="GL10" s="123"/>
      <c r="GM10" s="21"/>
      <c r="GP10" s="123"/>
      <c r="GQ10" s="21"/>
      <c r="GU10" s="21"/>
      <c r="GV10" s="104" t="s">
        <v>61</v>
      </c>
      <c r="GW10" s="177">
        <v>23.91200065612793</v>
      </c>
      <c r="GX10" s="21"/>
      <c r="GY10" s="21"/>
      <c r="GZ10" s="123"/>
      <c r="HA10" s="21"/>
      <c r="HD10" s="21"/>
      <c r="HE10" s="21"/>
      <c r="HI10" s="123"/>
    </row>
    <row r="11" spans="1:257" x14ac:dyDescent="0.25">
      <c r="C11" s="5" t="s">
        <v>73</v>
      </c>
      <c r="D11" s="6">
        <v>6</v>
      </c>
      <c r="E11" s="6">
        <v>6</v>
      </c>
      <c r="F11" s="18" t="s">
        <v>57</v>
      </c>
      <c r="G11" s="104" t="s">
        <v>62</v>
      </c>
      <c r="H11" s="19">
        <v>21.021999359130859</v>
      </c>
      <c r="I11" s="20">
        <f>AVERAGE(H11:H12)</f>
        <v>21.024999618530273</v>
      </c>
      <c r="J11" s="21">
        <f>STDEV(H11:H12)</f>
        <v>4.243007533288724E-3</v>
      </c>
      <c r="K11" s="22">
        <f>2^(MIN(I$17:I$50)-I11)</f>
        <v>0.60353093835661964</v>
      </c>
      <c r="L11" s="92">
        <f t="shared" ref="L11" si="276">X11</f>
        <v>22.219999313354492</v>
      </c>
      <c r="M11" s="101">
        <f t="shared" ref="M11" si="277">I11-$L11</f>
        <v>-1.1949996948242187</v>
      </c>
      <c r="P11" s="34">
        <f t="shared" ref="P11" si="278">(M11-N$3)/O$3*SQRT(7/6)</f>
        <v>-1.3423797035071334</v>
      </c>
      <c r="Q11" s="30">
        <f t="shared" ref="Q11" si="279">N$3-M11</f>
        <v>0.49257101331438335</v>
      </c>
      <c r="T11" s="21"/>
      <c r="U11" s="24">
        <f t="shared" ref="U11" si="280">(Q11-R$3)/S$3*SQRT(7/6)</f>
        <v>1.3423797035071334</v>
      </c>
      <c r="V11" s="7" t="s">
        <v>62</v>
      </c>
      <c r="W11" s="23">
        <v>22.136999130249023</v>
      </c>
      <c r="X11" s="82">
        <f t="shared" ref="X11" si="281">AVERAGE(W11:W12)</f>
        <v>22.219999313354492</v>
      </c>
      <c r="Y11" s="83">
        <f t="shared" ref="Y11" si="282">STDEV(W11:W12)</f>
        <v>0.11737998462720414</v>
      </c>
      <c r="Z11" s="30">
        <f t="shared" ref="Z11" si="283">2^(MIN(X$3:X$98)-X11)</f>
        <v>0.4554928933199206</v>
      </c>
      <c r="AA11" s="101">
        <f t="shared" ref="AA11" si="284">X11-$L11</f>
        <v>0</v>
      </c>
      <c r="AB11" s="29"/>
      <c r="AJ11" s="104" t="s">
        <v>62</v>
      </c>
      <c r="AK11" s="30">
        <v>22.516000747680664</v>
      </c>
      <c r="AL11" s="82">
        <f t="shared" ref="AL11" si="285">AVERAGE(AK11:AK12)</f>
        <v>22.110500335693359</v>
      </c>
      <c r="AM11" s="83">
        <f t="shared" ref="AM11" si="286">STDEV(AK11:AK12)</f>
        <v>0.57346418218032391</v>
      </c>
      <c r="AN11" s="30">
        <f t="shared" ref="AN11" si="287">2^(MIN(AL$3:AL$98)-AL11)</f>
        <v>0.58357887808557662</v>
      </c>
      <c r="AO11" s="93">
        <f t="shared" ref="AO11" si="288">AL11-$L11</f>
        <v>-0.10949897766113281</v>
      </c>
      <c r="AR11" s="85">
        <f t="shared" ref="AR11" si="289">(AO11-AP$3)/AQ$3*SQRT(7/6)</f>
        <v>-1.9154843084740767</v>
      </c>
      <c r="AS11" s="30">
        <f t="shared" ref="AS11" si="290">AP$3-AO11</f>
        <v>0.36671311514718191</v>
      </c>
      <c r="AW11" s="31">
        <f t="shared" ref="AW11" si="291">(AS11-AT$3)/AU$3*SQRT(7/6)</f>
        <v>1.9154843084740767</v>
      </c>
      <c r="AX11" s="7" t="s">
        <v>62</v>
      </c>
      <c r="AY11" s="19">
        <v>23.739999771118164</v>
      </c>
      <c r="AZ11" s="20">
        <f>AVERAGE(AY11:AY12)</f>
        <v>24.090999603271484</v>
      </c>
      <c r="BA11" s="21">
        <f t="shared" ref="BA11" si="292">STDEV(AY11:AY12)</f>
        <v>0.49638872302190556</v>
      </c>
      <c r="BB11" s="84">
        <f t="shared" ref="BB11" si="293">2^(MIN(AZ$3:AZ$98)-AZ11)</f>
        <v>0.73509402972196547</v>
      </c>
      <c r="BC11" s="93">
        <f t="shared" ref="BC11" si="294">AZ11-$L11</f>
        <v>1.8710002899169922</v>
      </c>
      <c r="BF11" s="34">
        <f t="shared" ref="BF11" si="295">(BC11-BD$3)/BE$3*SQRT(7/6)</f>
        <v>-1.315246872304215</v>
      </c>
      <c r="BG11" s="30">
        <f t="shared" ref="BG11" si="296">BD$3-BC11</f>
        <v>0.29314231872558594</v>
      </c>
      <c r="BK11" s="34">
        <f t="shared" ref="BK11" si="297">(BG11-BH$3)/BI$3*SQRT(7/6)</f>
        <v>1.315246872304215</v>
      </c>
      <c r="BL11" s="7" t="s">
        <v>62</v>
      </c>
      <c r="BM11" s="19">
        <v>16.815000534057617</v>
      </c>
      <c r="BN11" s="20">
        <f>AVERAGE(BM11:BM12)</f>
        <v>17.216000556945801</v>
      </c>
      <c r="BO11" s="21">
        <f t="shared" ref="BO11" si="298">STDEV(BM11:BM12)</f>
        <v>0.56709967088039082</v>
      </c>
      <c r="BP11" s="22">
        <f t="shared" ref="BP11" si="299">2^(MIN(BN$3:BN$98)-BN11)</f>
        <v>0.15230126685112266</v>
      </c>
      <c r="BQ11" s="123">
        <f t="shared" ref="BQ11" si="300">BN11-$L11</f>
        <v>-5.0039987564086914</v>
      </c>
      <c r="BT11" s="85">
        <f t="shared" ref="BT11" si="301">(BQ11-BR$3)/BS$3*SQRT(7/6)</f>
        <v>0.19016356744729426</v>
      </c>
      <c r="BU11" s="128">
        <f t="shared" ref="BU11" si="302">BR$3-BQ11</f>
        <v>-0.21157264709472656</v>
      </c>
      <c r="BY11" s="24">
        <f t="shared" ref="BY11" si="303">(BU11-BV$3)/BW$3*SQRT(7/6)</f>
        <v>-0.19016356744729426</v>
      </c>
      <c r="BZ11" s="7" t="s">
        <v>62</v>
      </c>
      <c r="CA11" s="19">
        <v>26.284000396728516</v>
      </c>
      <c r="CB11" s="20">
        <f>AVERAGE(CA11:CA12)</f>
        <v>26.296500205993652</v>
      </c>
      <c r="CC11" s="21">
        <f t="shared" ref="CC11" si="304">STDEV(CA11:CA12)</f>
        <v>1.767739978983322E-2</v>
      </c>
      <c r="CD11" s="22">
        <f t="shared" ref="CD11" si="305">2^(MIN(CB$3:CB$98)-CB11)</f>
        <v>0.23317740347930788</v>
      </c>
      <c r="CE11" s="83">
        <f t="shared" ref="CE11" si="306">CB11-$L11</f>
        <v>4.0765008926391602</v>
      </c>
      <c r="CH11" s="34">
        <f t="shared" ref="CH11" si="307">(CE11-CF$3)/CG$3*SQRT(7/6)</f>
        <v>1.2325803298445237</v>
      </c>
      <c r="CI11" s="30">
        <f t="shared" ref="CI11" si="308">CF$3-CE11</f>
        <v>-0.72714410509381988</v>
      </c>
      <c r="CM11" s="24">
        <f t="shared" ref="CM11" si="309">(CI11-CJ$3)/CK$3*SQRT(7/6)</f>
        <v>-1.2325803298445244</v>
      </c>
      <c r="CN11" s="7" t="s">
        <v>62</v>
      </c>
      <c r="CO11" s="23">
        <v>25.770999908447266</v>
      </c>
      <c r="CP11" s="20">
        <f>AVERAGE(CO11:CO12)</f>
        <v>25.769000053405762</v>
      </c>
      <c r="CQ11" s="21">
        <f t="shared" ref="CQ11" si="310">STDEV(CO11:CO12)</f>
        <v>2.8282221224750332E-3</v>
      </c>
      <c r="CR11" s="22">
        <f t="shared" ref="CR11" si="311">2^(MIN(CP$3:CP$98)-CP11)</f>
        <v>0.59501601492413259</v>
      </c>
      <c r="CS11" s="83">
        <f t="shared" ref="CS11" si="312">CP11-$L11</f>
        <v>3.5490007400512695</v>
      </c>
      <c r="CV11" s="85">
        <f t="shared" ref="CV11" si="313">(CS11-CT$3)/CU$3*SQRT(7/6)</f>
        <v>-1.5405214657202735</v>
      </c>
      <c r="CW11" s="128">
        <f t="shared" ref="CW11" si="314">CT$3-CS11</f>
        <v>0.28764207022530686</v>
      </c>
      <c r="DA11" s="24">
        <f t="shared" ref="DA11" si="315">(CW11-CX$3)/CY$3*SQRT(7/6)</f>
        <v>1.5405214657202737</v>
      </c>
      <c r="DB11" s="7" t="s">
        <v>62</v>
      </c>
      <c r="DC11" s="19">
        <v>24.885000228881836</v>
      </c>
      <c r="DD11" s="20">
        <f>AVERAGE(DC11:DC12)</f>
        <v>24.869000434875488</v>
      </c>
      <c r="DE11" s="21">
        <f>STDEV(DC11:DC12)</f>
        <v>2.2627125678952614E-2</v>
      </c>
      <c r="DF11" s="22">
        <f t="shared" ref="DF11" si="316">2^(MIN(DD$3:DD$98)-DD11)</f>
        <v>0.62654912502182425</v>
      </c>
      <c r="DG11" s="83">
        <f t="shared" ref="DG11" si="317">DD11-$L11</f>
        <v>2.6490011215209961</v>
      </c>
      <c r="DJ11" s="34">
        <f t="shared" ref="DJ11" si="318">(DG11-DH$3)/DI$3*SQRT(7/6)</f>
        <v>-0.81971490053009433</v>
      </c>
      <c r="DK11" s="30">
        <f t="shared" ref="DK11" si="319">DH$3-DG11</f>
        <v>0.13628469194684723</v>
      </c>
      <c r="DO11" s="24">
        <f t="shared" ref="DO11" si="320">(DK11-DL$3)/DM$3*SQRT(7/6)</f>
        <v>0.81971490053009344</v>
      </c>
      <c r="DP11" s="97" t="s">
        <v>62</v>
      </c>
      <c r="DQ11" s="33">
        <v>26.920999526977539</v>
      </c>
      <c r="DR11" s="20">
        <f>AVERAGE(DQ11:DQ12)</f>
        <v>26.732500076293945</v>
      </c>
      <c r="DS11" s="21">
        <f t="shared" ref="DS11" si="321">STDEV(DQ11:DQ12)</f>
        <v>0.26657847965661668</v>
      </c>
      <c r="DT11" s="84">
        <f t="shared" ref="DT11" si="322">2^(MIN(DR$3:DR$98)-DR11)</f>
        <v>0.63971455846828207</v>
      </c>
      <c r="DU11" s="101">
        <f t="shared" ref="DU11" si="323">DR11-$L11</f>
        <v>4.5125007629394531</v>
      </c>
      <c r="DX11" s="34">
        <f t="shared" ref="DX11" si="324">(DU11-DV$3)/DW$3*SQRT(7/6)</f>
        <v>-1.2635003635251225</v>
      </c>
      <c r="DY11" s="30">
        <f t="shared" ref="DY11" si="325">DV$3-DU11</f>
        <v>0.26335634504045746</v>
      </c>
      <c r="EC11" s="24">
        <f t="shared" ref="EC11" si="326">(DY11-DZ$3)/EA$3*SQRT(7/6)</f>
        <v>1.263500363525123</v>
      </c>
      <c r="ED11" s="7" t="s">
        <v>62</v>
      </c>
      <c r="EE11" s="19">
        <v>25.389999389648438</v>
      </c>
      <c r="EF11" s="20">
        <f>AVERAGE(EE11:EE12)</f>
        <v>25.382499694824219</v>
      </c>
      <c r="EG11" s="21">
        <f t="shared" ref="EG11" si="327">STDEV(EE11:EE12)</f>
        <v>1.0606170134069462E-2</v>
      </c>
      <c r="EH11" s="84">
        <f>2^(MIN(EF$3:EF$100)-EF11)</f>
        <v>0.57814381324680442</v>
      </c>
      <c r="EI11" s="93">
        <f t="shared" ref="EI11" si="328">EF11-$L11</f>
        <v>3.1625003814697266</v>
      </c>
      <c r="EL11" s="85">
        <f t="shared" ref="EL11" si="329">(EI11-EJ$3)/EK$3*SQRT(7/6)</f>
        <v>-1.8553001912893878</v>
      </c>
      <c r="EM11" s="128">
        <f t="shared" ref="EM11" si="330">EJ$3-EI11</f>
        <v>0.34099960327148438</v>
      </c>
      <c r="EQ11" s="24">
        <f t="shared" ref="EQ11" si="331">(EM11-EN$3)/EO$3*SQRT(7/6)</f>
        <v>1.8553001912893878</v>
      </c>
      <c r="ER11" s="7" t="s">
        <v>62</v>
      </c>
      <c r="ES11" s="163">
        <v>35.193000793457031</v>
      </c>
      <c r="ET11" s="30">
        <f t="shared" ref="ET11" si="332">AVERAGE(ES11:ES12)</f>
        <v>35.068000793457031</v>
      </c>
      <c r="EU11" s="30">
        <f t="shared" ref="EU11:EU42" si="333">STDEV(ES11:ES12)</f>
        <v>0.17677669529663689</v>
      </c>
      <c r="EV11" s="30">
        <f t="shared" ref="EV11:EV42" si="334">2^(MIN(ET$3:ET$98)-ET11)</f>
        <v>0.24536469329997296</v>
      </c>
      <c r="EW11" s="128">
        <f t="shared" ref="EW11:EW42" si="335">ET11-$L11</f>
        <v>12.848001480102539</v>
      </c>
      <c r="EZ11" s="35">
        <f t="shared" ref="EZ11" si="336">(EW11-EX$3)/EY$3*SQRT(7/6)</f>
        <v>-0.43140209854497846</v>
      </c>
      <c r="FA11" s="128">
        <f t="shared" ref="FA11:FA42" si="337">EX$3-EW11</f>
        <v>0.2101413181849896</v>
      </c>
      <c r="FE11" s="35">
        <f t="shared" ref="FE11:FE16" si="338">(FA11-FB$3)/FC$3*SQRT(7/6)</f>
        <v>0.43140209854497696</v>
      </c>
      <c r="FF11" s="104" t="s">
        <v>62</v>
      </c>
      <c r="FG11" s="177">
        <v>27.058000564575195</v>
      </c>
      <c r="FH11" s="83">
        <f t="shared" ref="FH11" si="339">AVERAGE(FG11:FG12)</f>
        <v>27.111000061035156</v>
      </c>
      <c r="FI11" s="83">
        <f t="shared" ref="FI11:FI42" si="340">STDEV(FG11:FG12)</f>
        <v>7.4952606692621604E-2</v>
      </c>
      <c r="FJ11" s="123">
        <f t="shared" ref="FJ11:FJ42" si="341">2^(MIN(FH$3:FH$98)-FH11)</f>
        <v>0.59646088460385194</v>
      </c>
      <c r="FK11" s="83">
        <f t="shared" ref="FK11:FK42" si="342">FH11-$L11</f>
        <v>4.8910007476806641</v>
      </c>
      <c r="FN11" s="123">
        <f t="shared" ref="FN11" si="343">(FK11-FL$3)/FM$3*SQRT(7/6)</f>
        <v>-1.1567214479070271</v>
      </c>
      <c r="FO11" s="83">
        <f t="shared" ref="FO11:FO42" si="344">FL$3-FK11</f>
        <v>0.43821348462785981</v>
      </c>
      <c r="FS11" s="123">
        <f t="shared" ref="FS11:FS16" si="345">(FO11-FP$3)/FQ$3*SQRT(7/6)</f>
        <v>1.1567214479070274</v>
      </c>
      <c r="FT11" s="104" t="s">
        <v>62</v>
      </c>
      <c r="FU11" s="177">
        <v>25.386999130249023</v>
      </c>
      <c r="FV11" s="83">
        <f t="shared" ref="FV11" si="346">AVERAGE(FU11:FU12)</f>
        <v>25.41249942779541</v>
      </c>
      <c r="FW11" s="83">
        <f t="shared" ref="FW11:FW42" si="347">STDEV(FU11:FU12)</f>
        <v>3.6062866634649457E-2</v>
      </c>
      <c r="FX11" s="83">
        <f t="shared" ref="FX11:FX42" si="348">2^(MIN(FV$3:FV$98)-FV11)</f>
        <v>0.5268632614870209</v>
      </c>
      <c r="FY11" s="93">
        <f t="shared" ref="FY11:FY42" si="349">FV11-$L11</f>
        <v>3.192500114440918</v>
      </c>
      <c r="GB11" s="123">
        <f t="shared" ref="GB11" si="350">(FY11-FZ$3)/GA$3*SQRT(7/6)</f>
        <v>-1.1217131465878891</v>
      </c>
      <c r="GC11" s="93">
        <f t="shared" ref="GC11:GC16" si="351">FZ$3-FY11</f>
        <v>0.37814249311174652</v>
      </c>
      <c r="GG11" s="123">
        <f t="shared" ref="GG11:GG16" si="352">(GC11-GD$3)/GE$3*SQRT(7/6)</f>
        <v>1.1217131465878893</v>
      </c>
      <c r="GH11" s="104" t="s">
        <v>62</v>
      </c>
      <c r="GI11" s="178">
        <v>22.777000427246094</v>
      </c>
      <c r="GJ11" s="83">
        <f t="shared" ref="GJ11" si="353">AVERAGE(GI11:GI12)</f>
        <v>22.845499992370605</v>
      </c>
      <c r="GK11" s="83">
        <f t="shared" ref="GK11:GK42" si="354">STDEV(GI11:GI12)</f>
        <v>9.6873014015743539E-2</v>
      </c>
      <c r="GL11" s="123">
        <f t="shared" ref="GL11:GL42" si="355">2^(MIN(GJ$3:GJ$98)-GJ11)</f>
        <v>0.62894262893741593</v>
      </c>
      <c r="GM11" s="83">
        <f t="shared" ref="GM11:GM42" si="356">GJ11-$L11</f>
        <v>0.62550067901611328</v>
      </c>
      <c r="GP11" s="123">
        <f t="shared" ref="GP11" si="357">(GM11-GN$3)/GO$3*SQRT(7/6)</f>
        <v>-1.1112592903409295</v>
      </c>
      <c r="GQ11" s="83">
        <f t="shared" ref="GQ11:GQ42" si="358">GN$3-GM11</f>
        <v>0.1304277692522321</v>
      </c>
      <c r="GU11" s="83">
        <f t="shared" ref="GU11:GU16" si="359">(GQ11-GR$3)/GS$3*SQRT(7/6)</f>
        <v>1.1112592903409304</v>
      </c>
      <c r="GV11" s="104" t="s">
        <v>62</v>
      </c>
      <c r="GW11" s="177">
        <v>23.760000228881836</v>
      </c>
      <c r="GX11" s="83">
        <f t="shared" ref="GX11" si="360">AVERAGE(GW11:GW12)</f>
        <v>23.75100040435791</v>
      </c>
      <c r="GY11" s="83">
        <f t="shared" ref="GY11:GY42" si="361">STDEV(GW11:GW12)</f>
        <v>1.2727673900713823E-2</v>
      </c>
      <c r="GZ11" s="123">
        <f t="shared" ref="GZ11:GZ42" si="362">2^(MIN(GX$3:GX$98)-GX11)</f>
        <v>0.77110541270397037</v>
      </c>
      <c r="HA11" s="83">
        <f t="shared" ref="HA11:HA42" si="363">GX11-$L11</f>
        <v>1.531001091003418</v>
      </c>
      <c r="HD11" s="83">
        <f t="shared" ref="HD11" si="364">(HA11-HB$3)/HC$3*SQRT(7/6)</f>
        <v>-0.99483921820288734</v>
      </c>
      <c r="HE11" s="83">
        <f t="shared" ref="HE11:HE42" si="365">HB$3-HA11</f>
        <v>0.38221304757254471</v>
      </c>
      <c r="HI11" s="123">
        <f t="shared" ref="HI11:HI16" si="366">(HE11-HF$3)/HG$3*SQRT(7/6)</f>
        <v>0.99483921820288734</v>
      </c>
    </row>
    <row r="12" spans="1:257" x14ac:dyDescent="0.25">
      <c r="C12" s="5" t="s">
        <v>73</v>
      </c>
      <c r="D12" s="6">
        <v>6</v>
      </c>
      <c r="E12" s="6">
        <v>6</v>
      </c>
      <c r="F12" s="18" t="s">
        <v>57</v>
      </c>
      <c r="G12" s="104" t="s">
        <v>62</v>
      </c>
      <c r="H12" s="19">
        <v>21.027999877929688</v>
      </c>
      <c r="I12" s="21"/>
      <c r="K12" s="26"/>
      <c r="L12" s="28"/>
      <c r="M12" s="25"/>
      <c r="P12" s="32"/>
      <c r="T12" s="21"/>
      <c r="V12" s="7" t="s">
        <v>62</v>
      </c>
      <c r="W12" s="23">
        <v>22.302999496459961</v>
      </c>
      <c r="X12" s="83"/>
      <c r="Y12" s="29"/>
      <c r="Z12" s="23"/>
      <c r="AA12" s="25"/>
      <c r="AB12" s="29"/>
      <c r="AJ12" s="104" t="s">
        <v>62</v>
      </c>
      <c r="AK12" s="30">
        <v>21.704999923706055</v>
      </c>
      <c r="AL12" s="83"/>
      <c r="AM12" s="29"/>
      <c r="AN12" s="29"/>
      <c r="AR12" s="29"/>
      <c r="AS12" s="29"/>
      <c r="AW12" s="29"/>
      <c r="AX12" s="7" t="s">
        <v>62</v>
      </c>
      <c r="AY12" s="19">
        <v>24.441999435424805</v>
      </c>
      <c r="AZ12" s="21"/>
      <c r="BB12" s="29"/>
      <c r="BC12" s="94"/>
      <c r="BL12" s="7" t="s">
        <v>62</v>
      </c>
      <c r="BM12" s="19">
        <v>17.617000579833984</v>
      </c>
      <c r="BN12" s="21"/>
      <c r="BP12" s="32"/>
      <c r="BQ12" s="32"/>
      <c r="BT12" s="29"/>
      <c r="BU12" s="94"/>
      <c r="BZ12" s="7" t="s">
        <v>62</v>
      </c>
      <c r="CA12" s="19">
        <v>26.309000015258789</v>
      </c>
      <c r="CB12" s="21"/>
      <c r="CE12" s="29"/>
      <c r="CN12" s="7" t="s">
        <v>62</v>
      </c>
      <c r="CO12" s="23">
        <v>25.767000198364258</v>
      </c>
      <c r="CP12" s="21"/>
      <c r="CR12" s="32"/>
      <c r="CS12" s="29"/>
      <c r="CV12" s="85"/>
      <c r="CW12" s="94"/>
      <c r="DB12" s="7" t="s">
        <v>62</v>
      </c>
      <c r="DC12" s="19">
        <v>24.853000640869141</v>
      </c>
      <c r="DD12" s="21"/>
      <c r="DF12" s="32"/>
      <c r="DG12" s="29"/>
      <c r="DP12" s="97" t="s">
        <v>62</v>
      </c>
      <c r="DQ12" s="33">
        <v>26.544000625610352</v>
      </c>
      <c r="DR12" s="21"/>
      <c r="DT12" s="29"/>
      <c r="DY12" s="29"/>
      <c r="ED12" s="7" t="s">
        <v>62</v>
      </c>
      <c r="EE12" s="19">
        <v>25.375</v>
      </c>
      <c r="EF12" s="21"/>
      <c r="EL12" s="29"/>
      <c r="EM12" s="94"/>
      <c r="ER12" s="7" t="s">
        <v>62</v>
      </c>
      <c r="ES12" s="163">
        <v>34.943000793457031</v>
      </c>
      <c r="FF12" s="104" t="s">
        <v>62</v>
      </c>
      <c r="FG12" s="177">
        <v>27.163999557495117</v>
      </c>
      <c r="FT12" s="104" t="s">
        <v>62</v>
      </c>
      <c r="FU12" s="177">
        <v>25.437999725341797</v>
      </c>
      <c r="FV12" s="83"/>
      <c r="FW12" s="83"/>
      <c r="FX12" s="83"/>
      <c r="FY12" s="93"/>
      <c r="GB12" s="123"/>
      <c r="GC12" s="21"/>
      <c r="GG12" s="123"/>
      <c r="GH12" s="104" t="s">
        <v>62</v>
      </c>
      <c r="GI12" s="178">
        <v>22.913999557495117</v>
      </c>
      <c r="GJ12" s="21"/>
      <c r="GK12" s="21"/>
      <c r="GL12" s="123"/>
      <c r="GM12" s="21"/>
      <c r="GP12" s="123"/>
      <c r="GQ12" s="21"/>
      <c r="GU12" s="21"/>
      <c r="GV12" s="104" t="s">
        <v>62</v>
      </c>
      <c r="GW12" s="177">
        <v>23.742000579833984</v>
      </c>
      <c r="GX12" s="21"/>
      <c r="GY12" s="21"/>
      <c r="GZ12" s="123"/>
      <c r="HA12" s="21"/>
      <c r="HD12" s="21"/>
      <c r="HE12" s="21"/>
      <c r="HI12" s="123"/>
    </row>
    <row r="13" spans="1:257" x14ac:dyDescent="0.25">
      <c r="C13" s="5" t="s">
        <v>73</v>
      </c>
      <c r="D13" s="6">
        <v>6</v>
      </c>
      <c r="E13" s="6">
        <v>6</v>
      </c>
      <c r="F13" s="18" t="s">
        <v>57</v>
      </c>
      <c r="G13" s="104" t="s">
        <v>63</v>
      </c>
      <c r="H13" s="19">
        <v>21.594999313354492</v>
      </c>
      <c r="I13" s="20">
        <f>AVERAGE(H13:H14)</f>
        <v>21.911499977111816</v>
      </c>
      <c r="J13" s="21">
        <f>STDEV(H13:H14)</f>
        <v>0.44759953118569462</v>
      </c>
      <c r="K13" s="22">
        <f>2^(MIN(I$17:I$50)-I13)</f>
        <v>0.32646478276024327</v>
      </c>
      <c r="L13" s="92">
        <f t="shared" ref="L13" si="367">X13</f>
        <v>21.994499206542969</v>
      </c>
      <c r="M13" s="101">
        <f t="shared" ref="M13" si="368">I13-$L13</f>
        <v>-8.2999229431152344E-2</v>
      </c>
      <c r="P13" s="34">
        <f t="shared" ref="P13" si="369">(M13-N$3)/O$3*SQRT(7/6)</f>
        <v>1.6881008052624848</v>
      </c>
      <c r="Q13" s="30">
        <f t="shared" ref="Q13" si="370">N$3-M13</f>
        <v>-0.61942945207868305</v>
      </c>
      <c r="T13" s="21"/>
      <c r="U13" s="24">
        <f t="shared" ref="U13" si="371">(Q13-R$3)/S$3*SQRT(7/6)</f>
        <v>-1.6881008052624848</v>
      </c>
      <c r="V13" s="7" t="s">
        <v>63</v>
      </c>
      <c r="W13" s="23">
        <v>21.99799919128418</v>
      </c>
      <c r="X13" s="82">
        <f t="shared" ref="X13" si="372">AVERAGE(W13:W14)</f>
        <v>21.994499206542969</v>
      </c>
      <c r="Y13" s="83">
        <f t="shared" ref="Y13" si="373">STDEV(W13:W14)</f>
        <v>4.9497258891193947E-3</v>
      </c>
      <c r="Z13" s="30">
        <f t="shared" ref="Z13" si="374">2^(MIN(X$3:X$98)-X13)</f>
        <v>0.53255430728681585</v>
      </c>
      <c r="AA13" s="101">
        <f t="shared" ref="AA13" si="375">X13-$L13</f>
        <v>0</v>
      </c>
      <c r="AB13" s="29"/>
      <c r="AJ13" s="104" t="s">
        <v>63</v>
      </c>
      <c r="AK13" s="30">
        <v>22.298999786376953</v>
      </c>
      <c r="AL13" s="82">
        <f t="shared" ref="AL13" si="376">AVERAGE(AK13:AK14)</f>
        <v>22.493000030517578</v>
      </c>
      <c r="AM13" s="83">
        <f t="shared" ref="AM13" si="377">STDEV(AK13:AK14)</f>
        <v>0.27435777636736342</v>
      </c>
      <c r="AN13" s="30">
        <f t="shared" ref="AN13" si="378">2^(MIN(AL$3:AL$98)-AL13)</f>
        <v>0.44766762049093112</v>
      </c>
      <c r="AO13" s="93">
        <f t="shared" ref="AO13" si="379">AL13-$L13</f>
        <v>0.49850082397460938</v>
      </c>
      <c r="AR13" s="85">
        <f t="shared" ref="AR13" si="380">(AO13-AP$3)/AQ$3*SQRT(7/6)</f>
        <v>1.2603336033592443</v>
      </c>
      <c r="AS13" s="30">
        <f t="shared" ref="AS13" si="381">AP$3-AO13</f>
        <v>-0.24128668648856028</v>
      </c>
      <c r="AW13" s="31">
        <f t="shared" ref="AW13" si="382">(AS13-AT$3)/AU$3*SQRT(7/6)</f>
        <v>-1.2603336033592443</v>
      </c>
      <c r="AX13" s="7" t="s">
        <v>63</v>
      </c>
      <c r="AY13" s="19">
        <v>24.177000045776367</v>
      </c>
      <c r="AZ13" s="20">
        <f>AVERAGE(AY13:AY14)</f>
        <v>24.194000244140625</v>
      </c>
      <c r="BA13" s="21">
        <f t="shared" ref="BA13" si="383">STDEV(AY13:AY14)</f>
        <v>2.4041911089766305E-2</v>
      </c>
      <c r="BB13" s="84">
        <f t="shared" ref="BB13" si="384">2^(MIN(AZ$3:AZ$98)-AZ13)</f>
        <v>0.68444193912168594</v>
      </c>
      <c r="BC13" s="93">
        <f t="shared" ref="BC13" si="385">AZ13-$L13</f>
        <v>2.1995010375976562</v>
      </c>
      <c r="BF13" s="34">
        <f t="shared" ref="BF13" si="386">(BC13-BD$3)/BE$3*SQRT(7/6)</f>
        <v>0.1586432941341753</v>
      </c>
      <c r="BG13" s="30">
        <f t="shared" ref="BG13" si="387">BD$3-BC13</f>
        <v>-3.5358428955078125E-2</v>
      </c>
      <c r="BK13" s="34">
        <f t="shared" ref="BK13" si="388">(BG13-BH$3)/BI$3*SQRT(7/6)</f>
        <v>-0.1586432941341753</v>
      </c>
      <c r="BL13" s="7" t="s">
        <v>63</v>
      </c>
      <c r="BM13" s="19">
        <v>15.895000457763672</v>
      </c>
      <c r="BN13" s="20">
        <f>AVERAGE(BM13:BM14)</f>
        <v>14.50100040435791</v>
      </c>
      <c r="BO13" s="21">
        <f t="shared" ref="BO13" si="389">STDEV(BM13:BM14)</f>
        <v>1.971413781475247</v>
      </c>
      <c r="BP13" s="22">
        <f t="shared" ref="BP13" si="390">2^(MIN(BN$3:BN$98)-BN13)</f>
        <v>1</v>
      </c>
      <c r="BQ13" s="123">
        <f t="shared" ref="BQ13" si="391">BN13-$L13</f>
        <v>-7.4934988021850586</v>
      </c>
      <c r="BT13" s="85">
        <f t="shared" ref="BT13" si="392">(BQ13-BR$3)/BS$3*SQRT(7/6)</f>
        <v>-2.0474234569901202</v>
      </c>
      <c r="BU13" s="128">
        <f t="shared" ref="BU13" si="393">BR$3-BQ13</f>
        <v>2.2779273986816406</v>
      </c>
      <c r="BY13" s="24">
        <f t="shared" ref="BY13" si="394">(BU13-BV$3)/BW$3*SQRT(7/6)</f>
        <v>2.0474234569901202</v>
      </c>
      <c r="BZ13" s="7" t="s">
        <v>63</v>
      </c>
      <c r="CA13" s="19">
        <v>25.930999755859375</v>
      </c>
      <c r="CB13" s="20">
        <f>AVERAGE(CA13:CA14)</f>
        <v>26.127499580383301</v>
      </c>
      <c r="CC13" s="21">
        <f t="shared" ref="CC13" si="395">STDEV(CA13:CA14)</f>
        <v>0.27789271684566913</v>
      </c>
      <c r="CD13" s="22">
        <f t="shared" ref="CD13" si="396">2^(MIN(CB$3:CB$98)-CB13)</f>
        <v>0.26215655391476556</v>
      </c>
      <c r="CE13" s="83">
        <f t="shared" ref="CE13" si="397">CB13-$L13</f>
        <v>4.133000373840332</v>
      </c>
      <c r="CH13" s="34">
        <f t="shared" ref="CH13" si="398">(CE13-CF$3)/CG$3*SQRT(7/6)</f>
        <v>1.3283524727899714</v>
      </c>
      <c r="CI13" s="30">
        <f t="shared" ref="CI13" si="399">CF$3-CE13</f>
        <v>-0.78364358629499176</v>
      </c>
      <c r="CM13" s="24">
        <f t="shared" ref="CM13" si="400">(CI13-CJ$3)/CK$3*SQRT(7/6)</f>
        <v>-1.3283524727899718</v>
      </c>
      <c r="CN13" s="7" t="s">
        <v>63</v>
      </c>
      <c r="CO13" s="23">
        <v>25.704999923706055</v>
      </c>
      <c r="CP13" s="20">
        <f>AVERAGE(CO13:CO14)</f>
        <v>25.73900032043457</v>
      </c>
      <c r="CQ13" s="21">
        <f t="shared" ref="CQ13" si="401">STDEV(CO13:CO14)</f>
        <v>4.8083822179532609E-2</v>
      </c>
      <c r="CR13" s="22">
        <f t="shared" ref="CR13" si="402">2^(MIN(CP$3:CP$98)-CP13)</f>
        <v>0.60751845378174918</v>
      </c>
      <c r="CS13" s="83">
        <f t="shared" ref="CS13" si="403">CP13-$L13</f>
        <v>3.7445011138916016</v>
      </c>
      <c r="CV13" s="85">
        <f t="shared" ref="CV13" si="404">(CS13-CT$3)/CU$3*SQRT(7/6)</f>
        <v>-0.49348226793719324</v>
      </c>
      <c r="CW13" s="128">
        <f t="shared" ref="CW13" si="405">CT$3-CS13</f>
        <v>9.2141696384974825E-2</v>
      </c>
      <c r="DA13" s="24">
        <f t="shared" ref="DA13" si="406">(CW13-CX$3)/CY$3*SQRT(7/6)</f>
        <v>0.49348226793719363</v>
      </c>
      <c r="DB13" s="7" t="s">
        <v>63</v>
      </c>
      <c r="DC13" s="19">
        <v>25.090999603271484</v>
      </c>
      <c r="DD13" s="20">
        <f>AVERAGE(DC13:DC14)</f>
        <v>25.102999687194824</v>
      </c>
      <c r="DE13" s="21">
        <f>STDEV(DC13:DC14)</f>
        <v>1.6970681434002547E-2</v>
      </c>
      <c r="DF13" s="22">
        <f t="shared" ref="DF13" si="407">2^(MIN(DD$3:DD$98)-DD13)</f>
        <v>0.53273880711016564</v>
      </c>
      <c r="DG13" s="83">
        <f t="shared" ref="DG13" si="408">DD13-$L13</f>
        <v>3.1085004806518555</v>
      </c>
      <c r="DJ13" s="34">
        <f t="shared" ref="DJ13" si="409">(DG13-DH$3)/DI$3*SQRT(7/6)</f>
        <v>1.9440472365299952</v>
      </c>
      <c r="DK13" s="30">
        <f t="shared" ref="DK13" si="410">DH$3-DG13</f>
        <v>-0.32321466718401215</v>
      </c>
      <c r="DO13" s="24">
        <f t="shared" ref="DO13" si="411">(DK13-DL$3)/DM$3*SQRT(7/6)</f>
        <v>-1.9440472365299959</v>
      </c>
      <c r="DP13" s="97" t="s">
        <v>63</v>
      </c>
      <c r="DQ13" s="33">
        <v>26.325000762939453</v>
      </c>
      <c r="DR13" s="20">
        <f>AVERAGE(DQ13:DQ14)</f>
        <v>26.531000137329102</v>
      </c>
      <c r="DS13" s="21">
        <f t="shared" ref="DS13" si="412">STDEV(DQ13:DQ14)</f>
        <v>0.29132710910221365</v>
      </c>
      <c r="DT13" s="84">
        <f t="shared" ref="DT13" si="413">2^(MIN(DR$3:DR$98)-DR13)</f>
        <v>0.73560345461968779</v>
      </c>
      <c r="DU13" s="101">
        <f t="shared" ref="DU13" si="414">DR13-$L13</f>
        <v>4.5365009307861328</v>
      </c>
      <c r="DX13" s="34">
        <f t="shared" ref="DX13" si="415">(DU13-DV$3)/DW$3*SQRT(7/6)</f>
        <v>-1.148355156773847</v>
      </c>
      <c r="DY13" s="30">
        <f t="shared" ref="DY13" si="416">DV$3-DU13</f>
        <v>0.23935617719377777</v>
      </c>
      <c r="EC13" s="24">
        <f t="shared" ref="EC13" si="417">(DY13-DZ$3)/EA$3*SQRT(7/6)</f>
        <v>1.1483551567738477</v>
      </c>
      <c r="ED13" s="7" t="s">
        <v>63</v>
      </c>
      <c r="EE13" s="19">
        <v>25.23699951171875</v>
      </c>
      <c r="EF13" s="20">
        <f>AVERAGE(EE13:EE14)</f>
        <v>25.515500068664551</v>
      </c>
      <c r="EG13" s="21">
        <f t="shared" ref="EG13" si="418">STDEV(EE13:EE14)</f>
        <v>0.39385926476121197</v>
      </c>
      <c r="EH13" s="84">
        <f>2^(MIN(EF$3:EF$100)-EF13)</f>
        <v>0.5272283811210331</v>
      </c>
      <c r="EI13" s="93">
        <f t="shared" ref="EI13" si="419">EF13-$L13</f>
        <v>3.521000862121582</v>
      </c>
      <c r="EL13" s="85">
        <f t="shared" ref="EL13" si="420">(EI13-EJ$3)/EK$3*SQRT(7/6)</f>
        <v>9.5218237323532448E-2</v>
      </c>
      <c r="EM13" s="128">
        <f t="shared" ref="EM13" si="421">EJ$3-EI13</f>
        <v>-1.7500877380371094E-2</v>
      </c>
      <c r="EQ13" s="24">
        <f t="shared" ref="EQ13" si="422">(EM13-EN$3)/EO$3*SQRT(7/6)</f>
        <v>-9.5218237323532448E-2</v>
      </c>
      <c r="ER13" s="7" t="s">
        <v>63</v>
      </c>
      <c r="ES13" s="163">
        <v>34.665000915527344</v>
      </c>
      <c r="ET13" s="30">
        <f t="shared" ref="ET13" si="423">AVERAGE(ES13:ES14)</f>
        <v>34.830499649047852</v>
      </c>
      <c r="EU13" s="30">
        <f t="shared" ref="EU13:EU44" si="424">STDEV(ES13:ES14)</f>
        <v>0.2340505535002729</v>
      </c>
      <c r="EV13" s="30">
        <f t="shared" ref="EV13:EV44" si="425">2^(MIN(ET$3:ET$98)-ET13)</f>
        <v>0.28927242653637197</v>
      </c>
      <c r="EW13" s="128">
        <f t="shared" ref="EW13:EW44" si="426">ET13-$L13</f>
        <v>12.836000442504883</v>
      </c>
      <c r="EZ13" s="35">
        <f t="shared" ref="EZ13" si="427">(EW13-EX$3)/EY$3*SQRT(7/6)</f>
        <v>-0.45603919918307617</v>
      </c>
      <c r="FA13" s="128">
        <f t="shared" ref="FA13:FA44" si="428">EX$3-EW13</f>
        <v>0.22214235578264585</v>
      </c>
      <c r="FE13" s="35">
        <f t="shared" ref="FE13:FE16" si="429">(FA13-FB$3)/FC$3*SQRT(7/6)</f>
        <v>0.45603919918307462</v>
      </c>
      <c r="FF13" s="104" t="s">
        <v>63</v>
      </c>
      <c r="FG13" s="177">
        <v>27.333999633789063</v>
      </c>
      <c r="FH13" s="83">
        <f t="shared" ref="FH13" si="430">AVERAGE(FG13:FG14)</f>
        <v>27.348999977111816</v>
      </c>
      <c r="FI13" s="83">
        <f t="shared" ref="FI13:FI44" si="431">STDEV(FG13:FG14)</f>
        <v>2.1213688967291273E-2</v>
      </c>
      <c r="FJ13" s="123">
        <f t="shared" ref="FJ13:FJ44" si="432">2^(MIN(FH$3:FH$98)-FH13)</f>
        <v>0.50575112159851632</v>
      </c>
      <c r="FK13" s="83">
        <f t="shared" ref="FK13:FK44" si="433">FH13-$L13</f>
        <v>5.3545007705688477</v>
      </c>
      <c r="FN13" s="123">
        <f t="shared" ref="FN13" si="434">(FK13-FL$3)/FM$3*SQRT(7/6)</f>
        <v>6.6747104265578339E-2</v>
      </c>
      <c r="FO13" s="83">
        <f t="shared" ref="FO13:FO44" si="435">FL$3-FK13</f>
        <v>-2.5286538260323788E-2</v>
      </c>
      <c r="FS13" s="123">
        <f t="shared" ref="FS13:FS16" si="436">(FO13-FP$3)/FQ$3*SQRT(7/6)</f>
        <v>-6.6747104265578006E-2</v>
      </c>
      <c r="FT13" s="104" t="s">
        <v>63</v>
      </c>
      <c r="FU13" s="177">
        <v>25.823999404907227</v>
      </c>
      <c r="FV13" s="83">
        <f t="shared" ref="FV13" si="437">AVERAGE(FU13:FU14)</f>
        <v>25.908499717712402</v>
      </c>
      <c r="FW13" s="83">
        <f t="shared" ref="FW13:FW44" si="438">STDEV(FU13:FU14)</f>
        <v>0.1195014883938485</v>
      </c>
      <c r="FX13" s="83">
        <f t="shared" ref="FX13:FX44" si="439">2^(MIN(FV$3:FV$98)-FV13)</f>
        <v>0.37358286714829286</v>
      </c>
      <c r="FY13" s="93">
        <f t="shared" ref="FY13:FY44" si="440">FV13-$L13</f>
        <v>3.9140005111694336</v>
      </c>
      <c r="GB13" s="123">
        <f t="shared" ref="GB13" si="441">(FY13-FZ$3)/GA$3*SQRT(7/6)</f>
        <v>1.01852894474351</v>
      </c>
      <c r="GC13" s="93">
        <f t="shared" ref="GC13:GC16" si="442">FZ$3-FY13</f>
        <v>-0.3433579036167691</v>
      </c>
      <c r="GG13" s="123">
        <f t="shared" ref="GG13:GG16" si="443">(GC13-GD$3)/GE$3*SQRT(7/6)</f>
        <v>-1.0185289447435095</v>
      </c>
      <c r="GH13" s="104" t="s">
        <v>63</v>
      </c>
      <c r="GI13" s="178">
        <v>22.555000305175781</v>
      </c>
      <c r="GJ13" s="83">
        <f t="shared" ref="GJ13" si="444">AVERAGE(GI13:GI14)</f>
        <v>22.624500274658203</v>
      </c>
      <c r="GK13" s="83">
        <f t="shared" ref="GK13:GK44" si="445">STDEV(GI13:GI14)</f>
        <v>9.8287799426557229E-2</v>
      </c>
      <c r="GL13" s="123">
        <f t="shared" ref="GL13:GL44" si="446">2^(MIN(GJ$3:GJ$98)-GJ13)</f>
        <v>0.73305840185437121</v>
      </c>
      <c r="GM13" s="83">
        <f t="shared" ref="GM13:GM44" si="447">GJ13-$L13</f>
        <v>0.63000106811523438</v>
      </c>
      <c r="GP13" s="123">
        <f t="shared" ref="GP13" si="448">(GM13-GN$3)/GO$3*SQRT(7/6)</f>
        <v>-1.0729154681225503</v>
      </c>
      <c r="GQ13" s="83">
        <f t="shared" ref="GQ13:GQ44" si="449">GN$3-GM13</f>
        <v>0.125927380153111</v>
      </c>
      <c r="GU13" s="83">
        <f t="shared" ref="GU13:GU16" si="450">(GQ13-GR$3)/GS$3*SQRT(7/6)</f>
        <v>1.0729154681225512</v>
      </c>
      <c r="GV13" s="104" t="s">
        <v>63</v>
      </c>
      <c r="GW13" s="177">
        <v>23.629999160766602</v>
      </c>
      <c r="GX13" s="83">
        <f t="shared" ref="GX13" si="451">AVERAGE(GW13:GW14)</f>
        <v>23.67349910736084</v>
      </c>
      <c r="GY13" s="83">
        <f t="shared" ref="GY13:GY44" si="452">STDEV(GW13:GW14)</f>
        <v>6.15182144360771E-2</v>
      </c>
      <c r="GZ13" s="123">
        <f t="shared" ref="GZ13:GZ44" si="453">2^(MIN(GX$3:GX$98)-GX13)</f>
        <v>0.81366187422525704</v>
      </c>
      <c r="HA13" s="83">
        <f t="shared" ref="HA13:HA44" si="454">GX13-$L13</f>
        <v>1.6789999008178711</v>
      </c>
      <c r="HD13" s="83">
        <f t="shared" ref="HD13" si="455">(HA13-HB$3)/HC$3*SQRT(7/6)</f>
        <v>-0.60962206984579759</v>
      </c>
      <c r="HE13" s="83">
        <f t="shared" ref="HE13:HE44" si="456">HB$3-HA13</f>
        <v>0.23421423775809158</v>
      </c>
      <c r="HI13" s="123">
        <f t="shared" ref="HI13:HI16" si="457">(HE13-HF$3)/HG$3*SQRT(7/6)</f>
        <v>0.60962206984579748</v>
      </c>
    </row>
    <row r="14" spans="1:257" x14ac:dyDescent="0.25">
      <c r="C14" s="5" t="s">
        <v>73</v>
      </c>
      <c r="D14" s="6">
        <v>6</v>
      </c>
      <c r="E14" s="6">
        <v>6</v>
      </c>
      <c r="F14" s="18" t="s">
        <v>57</v>
      </c>
      <c r="G14" s="104" t="s">
        <v>63</v>
      </c>
      <c r="H14" s="19">
        <v>22.228000640869141</v>
      </c>
      <c r="I14" s="21"/>
      <c r="K14" s="26"/>
      <c r="L14" s="28"/>
      <c r="M14" s="25"/>
      <c r="P14" s="32"/>
      <c r="T14" s="21"/>
      <c r="V14" s="7" t="s">
        <v>63</v>
      </c>
      <c r="W14" s="23">
        <v>21.990999221801758</v>
      </c>
      <c r="X14" s="83"/>
      <c r="Y14" s="29"/>
      <c r="Z14" s="23"/>
      <c r="AA14" s="25"/>
      <c r="AB14" s="29"/>
      <c r="AJ14" s="104" t="s">
        <v>63</v>
      </c>
      <c r="AK14" s="30">
        <v>22.687000274658203</v>
      </c>
      <c r="AL14" s="83"/>
      <c r="AM14" s="29"/>
      <c r="AN14" s="29"/>
      <c r="AR14" s="29"/>
      <c r="AS14" s="29"/>
      <c r="AW14" s="29"/>
      <c r="AX14" s="7" t="s">
        <v>63</v>
      </c>
      <c r="AY14" s="19">
        <v>24.211000442504883</v>
      </c>
      <c r="AZ14" s="21"/>
      <c r="BB14" s="29"/>
      <c r="BC14" s="94"/>
      <c r="BL14" s="7" t="s">
        <v>63</v>
      </c>
      <c r="BM14" s="19">
        <v>13.107000350952148</v>
      </c>
      <c r="BN14" s="21"/>
      <c r="BP14" s="32"/>
      <c r="BQ14" s="32"/>
      <c r="BT14" s="29"/>
      <c r="BU14" s="94"/>
      <c r="BZ14" s="7" t="s">
        <v>63</v>
      </c>
      <c r="CA14" s="19">
        <v>26.323999404907227</v>
      </c>
      <c r="CB14" s="21"/>
      <c r="CE14" s="29"/>
      <c r="CN14" s="7" t="s">
        <v>63</v>
      </c>
      <c r="CO14" s="23">
        <v>25.773000717163086</v>
      </c>
      <c r="CP14" s="21"/>
      <c r="CR14" s="32"/>
      <c r="CS14" s="29"/>
      <c r="CV14" s="85"/>
      <c r="CW14" s="94"/>
      <c r="DB14" s="7" t="s">
        <v>63</v>
      </c>
      <c r="DC14" s="19">
        <v>25.114999771118164</v>
      </c>
      <c r="DD14" s="21"/>
      <c r="DF14" s="32"/>
      <c r="DG14" s="29"/>
      <c r="DP14" s="97" t="s">
        <v>63</v>
      </c>
      <c r="DQ14" s="33">
        <v>26.73699951171875</v>
      </c>
      <c r="DR14" s="21"/>
      <c r="DT14" s="29"/>
      <c r="DY14" s="29"/>
      <c r="ED14" s="7" t="s">
        <v>63</v>
      </c>
      <c r="EE14" s="19">
        <v>25.794000625610352</v>
      </c>
      <c r="EF14" s="21"/>
      <c r="EL14" s="29"/>
      <c r="EM14" s="94"/>
      <c r="ER14" s="7" t="s">
        <v>63</v>
      </c>
      <c r="ES14" s="163">
        <v>34.995998382568359</v>
      </c>
      <c r="FF14" s="104" t="s">
        <v>63</v>
      </c>
      <c r="FG14" s="177">
        <v>27.36400032043457</v>
      </c>
      <c r="FT14" s="104" t="s">
        <v>63</v>
      </c>
      <c r="FU14" s="177">
        <v>25.993000030517578</v>
      </c>
      <c r="FV14" s="83"/>
      <c r="FW14" s="83"/>
      <c r="FX14" s="83"/>
      <c r="FY14" s="93"/>
      <c r="GB14" s="123"/>
      <c r="GC14" s="21"/>
      <c r="GG14" s="123"/>
      <c r="GH14" s="104" t="s">
        <v>63</v>
      </c>
      <c r="GI14" s="178">
        <v>22.694000244140625</v>
      </c>
      <c r="GJ14" s="21"/>
      <c r="GK14" s="21"/>
      <c r="GL14" s="123"/>
      <c r="GM14" s="21"/>
      <c r="GP14" s="123"/>
      <c r="GQ14" s="21"/>
      <c r="GU14" s="21"/>
      <c r="GV14" s="104" t="s">
        <v>63</v>
      </c>
      <c r="GW14" s="177">
        <v>23.716999053955078</v>
      </c>
      <c r="GX14" s="21"/>
      <c r="GY14" s="21"/>
      <c r="GZ14" s="123"/>
      <c r="HA14" s="21"/>
      <c r="HD14" s="21"/>
      <c r="HE14" s="21"/>
      <c r="HI14" s="123"/>
    </row>
    <row r="15" spans="1:257" x14ac:dyDescent="0.25">
      <c r="C15" s="5" t="s">
        <v>73</v>
      </c>
      <c r="D15" s="6">
        <v>6</v>
      </c>
      <c r="E15" s="6">
        <v>6</v>
      </c>
      <c r="F15" s="18" t="s">
        <v>57</v>
      </c>
      <c r="G15" s="104" t="s">
        <v>64</v>
      </c>
      <c r="H15" s="19">
        <v>21.197000503540039</v>
      </c>
      <c r="I15" s="20">
        <f>AVERAGE(H15:H16)</f>
        <v>21.556500434875488</v>
      </c>
      <c r="J15" s="21">
        <f>STDEV(H15:H16)</f>
        <v>0.50840967856678865</v>
      </c>
      <c r="K15" s="22">
        <f>2^(MIN(I$17:I$50)-I15)</f>
        <v>0.4175436174596111</v>
      </c>
      <c r="L15" s="92">
        <f t="shared" ref="L15" si="458">X15</f>
        <v>22.177000045776367</v>
      </c>
      <c r="M15" s="101">
        <f t="shared" ref="M15" si="459">I15-$L15</f>
        <v>-0.62049961090087891</v>
      </c>
      <c r="P15" s="34">
        <f t="shared" ref="P15" si="460">(M15-N$3)/O$3*SQRT(7/6)</f>
        <v>0.22327729107045802</v>
      </c>
      <c r="Q15" s="30">
        <f t="shared" ref="Q15" si="461">N$3-M15</f>
        <v>-8.1929070608956489E-2</v>
      </c>
      <c r="T15" s="21"/>
      <c r="U15" s="24">
        <f t="shared" ref="U15" si="462">(Q15-R$3)/S$3*SQRT(7/6)</f>
        <v>-0.22327729107045799</v>
      </c>
      <c r="V15" s="7" t="s">
        <v>64</v>
      </c>
      <c r="W15" s="23">
        <v>22.069999694824219</v>
      </c>
      <c r="X15" s="82">
        <f t="shared" ref="X15" si="463">AVERAGE(W15:W16)</f>
        <v>22.177000045776367</v>
      </c>
      <c r="Y15" s="83">
        <f t="shared" ref="Y15" si="464">STDEV(W15:W16)</f>
        <v>0.15132134749520923</v>
      </c>
      <c r="Z15" s="30">
        <f t="shared" ref="Z15" si="465">2^(MIN(X$3:X$98)-X15)</f>
        <v>0.46927311594986215</v>
      </c>
      <c r="AA15" s="101">
        <f t="shared" ref="AA15" si="466">X15-$L15</f>
        <v>0</v>
      </c>
      <c r="AB15" s="29"/>
      <c r="AJ15" s="104" t="s">
        <v>64</v>
      </c>
      <c r="AK15" s="30">
        <v>22.395000457763672</v>
      </c>
      <c r="AL15" s="82">
        <f t="shared" ref="AL15" si="467">AVERAGE(AK15:AK16)</f>
        <v>22.435500144958496</v>
      </c>
      <c r="AM15" s="83">
        <f t="shared" ref="AM15" si="468">STDEV(AK15:AK16)</f>
        <v>5.7275206902788381E-2</v>
      </c>
      <c r="AN15" s="30">
        <f t="shared" ref="AN15" si="469">2^(MIN(AL$3:AL$98)-AL15)</f>
        <v>0.46587013827898427</v>
      </c>
      <c r="AO15" s="93">
        <f t="shared" ref="AO15" si="470">AL15-$L15</f>
        <v>0.25850009918212891</v>
      </c>
      <c r="AR15" s="85">
        <f t="shared" ref="AR15" si="471">(AO15-AP$3)/AQ$3*SQRT(7/6)</f>
        <v>6.7170748696864799E-3</v>
      </c>
      <c r="AS15" s="30">
        <f t="shared" ref="AS15" si="472">AP$3-AO15</f>
        <v>-1.285961696079807E-3</v>
      </c>
      <c r="AW15" s="31">
        <f t="shared" ref="AW15" si="473">(AS15-AT$3)/AU$3*SQRT(7/6)</f>
        <v>-6.7170748696864374E-3</v>
      </c>
      <c r="AX15" s="7" t="s">
        <v>64</v>
      </c>
      <c r="AY15" s="19">
        <v>24.365999221801758</v>
      </c>
      <c r="AZ15" s="20">
        <f>AVERAGE(AY15:AY16)</f>
        <v>24.429499626159668</v>
      </c>
      <c r="BA15" s="21">
        <f t="shared" ref="BA15" si="474">STDEV(AY15:AY16)</f>
        <v>8.9803133059132137E-2</v>
      </c>
      <c r="BB15" s="84">
        <f t="shared" ref="BB15" si="475">2^(MIN(AZ$3:AZ$98)-AZ15)</f>
        <v>0.58135877904761202</v>
      </c>
      <c r="BC15" s="93">
        <f t="shared" ref="BC15" si="476">AZ15-$L15</f>
        <v>2.2524995803833008</v>
      </c>
      <c r="BF15" s="34">
        <f t="shared" ref="BF15" si="477">(BC15-BD$3)/BE$3*SQRT(7/6)</f>
        <v>0.39643280176494788</v>
      </c>
      <c r="BG15" s="30">
        <f t="shared" ref="BG15:BG77" si="478">BD$3-BC15</f>
        <v>-8.8356971740722656E-2</v>
      </c>
      <c r="BK15" s="34">
        <f t="shared" ref="BK15" si="479">(BG15-BH$3)/BI$3*SQRT(7/6)</f>
        <v>-0.39643280176494788</v>
      </c>
      <c r="BL15" s="7" t="s">
        <v>64</v>
      </c>
      <c r="BM15" s="19">
        <v>17.961999893188477</v>
      </c>
      <c r="BN15" s="20">
        <f>AVERAGE(BM15:BM16)</f>
        <v>16.651999950408936</v>
      </c>
      <c r="BO15" s="21">
        <f t="shared" ref="BO15" si="480">STDEV(BM15:BM16)</f>
        <v>1.8526196857868054</v>
      </c>
      <c r="BP15" s="22">
        <f t="shared" ref="BP15" si="481">2^(MIN(BN$3:BN$98)-BN15)</f>
        <v>0.22515656580826185</v>
      </c>
      <c r="BQ15" s="123">
        <f t="shared" ref="BQ15" si="482">BN15-$L15</f>
        <v>-5.5250000953674316</v>
      </c>
      <c r="BT15" s="85">
        <f t="shared" ref="BT15" si="483">(BQ15-BR$3)/BS$3*SQRT(7/6)</f>
        <v>-0.27811753893245605</v>
      </c>
      <c r="BU15" s="128">
        <f t="shared" ref="BU15" si="484">BR$3-BQ15</f>
        <v>0.30942869186401367</v>
      </c>
      <c r="BY15" s="24">
        <f t="shared" ref="BY15" si="485">(BU15-BV$3)/BW$3*SQRT(7/6)</f>
        <v>0.27811753893245605</v>
      </c>
      <c r="BZ15" s="7" t="s">
        <v>64</v>
      </c>
      <c r="CA15" s="19">
        <v>25.368999481201172</v>
      </c>
      <c r="CB15" s="20">
        <f>AVERAGE(CA15:CA16)</f>
        <v>25.434499740600586</v>
      </c>
      <c r="CC15" s="21">
        <f t="shared" ref="CC15" si="486">STDEV(CA15:CA16)</f>
        <v>9.2631355181607158E-2</v>
      </c>
      <c r="CD15" s="22">
        <f t="shared" ref="CD15" si="487">2^(MIN(CB$3:CB$98)-CB15)</f>
        <v>0.42381317978069449</v>
      </c>
      <c r="CE15" s="83">
        <f t="shared" ref="CE15" si="488">CB15-$L15</f>
        <v>3.2574996948242187</v>
      </c>
      <c r="CH15" s="34">
        <f t="shared" ref="CH15" si="489">(CE15-CF$3)/CG$3*SQRT(7/6)</f>
        <v>-0.15570675035610801</v>
      </c>
      <c r="CI15" s="30">
        <f t="shared" ref="CI15" si="490">CF$3-CE15</f>
        <v>9.1857092721121525E-2</v>
      </c>
      <c r="CM15" s="24">
        <f t="shared" ref="CM15" si="491">(CI15-CJ$3)/CK$3*SQRT(7/6)</f>
        <v>0.15570675035610831</v>
      </c>
      <c r="CN15" s="7" t="s">
        <v>64</v>
      </c>
      <c r="CO15" s="23">
        <v>26.427999496459961</v>
      </c>
      <c r="CP15" s="20">
        <f>AVERAGE(CO15:CO16)</f>
        <v>26.373499870300293</v>
      </c>
      <c r="CQ15" s="21">
        <f t="shared" ref="CQ15" si="492">STDEV(CO15:CO16)</f>
        <v>7.707411045926596E-2</v>
      </c>
      <c r="CR15" s="22">
        <f t="shared" ref="CR15" si="493">2^(MIN(CP$3:CP$98)-CP15)</f>
        <v>0.39134165534934895</v>
      </c>
      <c r="CS15" s="83">
        <f t="shared" ref="CS15" si="494">CP15-$L15</f>
        <v>4.1964998245239258</v>
      </c>
      <c r="CV15" s="85">
        <f t="shared" ref="CV15" si="495">(CS15-CT$3)/CU$3*SQRT(7/6)</f>
        <v>1.9272822456180283</v>
      </c>
      <c r="CW15" s="128">
        <f t="shared" ref="CW15" si="496">CT$3-CS15</f>
        <v>-0.35985701424734939</v>
      </c>
      <c r="DA15" s="24">
        <f t="shared" ref="DA15" si="497">(CW15-CX$3)/CY$3*SQRT(7/6)</f>
        <v>-1.9272822456180279</v>
      </c>
      <c r="DB15" s="7" t="s">
        <v>64</v>
      </c>
      <c r="DC15" s="19">
        <v>24.809000015258789</v>
      </c>
      <c r="DD15" s="20">
        <f>AVERAGE(DC15:DC16)</f>
        <v>25.07450008392334</v>
      </c>
      <c r="DE15" s="21">
        <f>STDEV(DC15:DC16)</f>
        <v>0.37547379791639568</v>
      </c>
      <c r="DF15" s="22">
        <f t="shared" ref="DF15" si="498">2^(MIN(DD$3:DD$98)-DD15)</f>
        <v>0.54336738816073549</v>
      </c>
      <c r="DG15" s="83">
        <f t="shared" ref="DG15" si="499">DD15-$L15</f>
        <v>2.8975000381469727</v>
      </c>
      <c r="DJ15" s="34">
        <f t="shared" ref="DJ15" si="500">(DG15-DH$3)/DI$3*SQRT(7/6)</f>
        <v>0.67493766693025925</v>
      </c>
      <c r="DK15" s="30">
        <f t="shared" ref="DK15" si="501">DH$3-DG15</f>
        <v>-0.11221422467912934</v>
      </c>
      <c r="DO15" s="24">
        <f t="shared" ref="DO15" si="502">(DK15-DL$3)/DM$3*SQRT(7/6)</f>
        <v>-0.67493766693025992</v>
      </c>
      <c r="DP15" s="97" t="s">
        <v>64</v>
      </c>
      <c r="DQ15" s="33">
        <v>27.364999771118164</v>
      </c>
      <c r="DR15" s="20">
        <f>AVERAGE(DQ15:DQ16)</f>
        <v>27.265999794006348</v>
      </c>
      <c r="DS15" s="21">
        <f t="shared" ref="DS15" si="503">STDEV(DQ15:DQ16)</f>
        <v>0.14000711030615676</v>
      </c>
      <c r="DT15" s="84">
        <f t="shared" ref="DT15" si="504">2^(MIN(DR$3:DR$98)-DR15)</f>
        <v>0.4419639197893081</v>
      </c>
      <c r="DU15" s="101">
        <f t="shared" ref="DU15" si="505">DR15-$L15</f>
        <v>5.0889997482299805</v>
      </c>
      <c r="DX15" s="34">
        <f t="shared" ref="DX15" si="506">(DU15-DV$3)/DW$3*SQRT(7/6)</f>
        <v>1.5023592453426491</v>
      </c>
      <c r="DY15" s="30">
        <f t="shared" ref="DY15" si="507">DV$3-DU15</f>
        <v>-0.31314264025006988</v>
      </c>
      <c r="EC15" s="24">
        <f t="shared" ref="EC15" si="508">(DY15-DZ$3)/EA$3*SQRT(7/6)</f>
        <v>-1.5023592453426486</v>
      </c>
      <c r="ED15" s="7" t="s">
        <v>64</v>
      </c>
      <c r="EE15" s="19">
        <v>25.976999282836914</v>
      </c>
      <c r="EF15" s="20">
        <f>AVERAGE(EE15:EE16)</f>
        <v>25.947999954223633</v>
      </c>
      <c r="EG15" s="21">
        <f t="shared" ref="EG15" si="509">STDEV(EE15:EE16)</f>
        <v>4.1011243824616503E-2</v>
      </c>
      <c r="EH15" s="84">
        <f>2^(MIN(EF$3:EF$100)-EF15)</f>
        <v>0.39066395454777747</v>
      </c>
      <c r="EI15" s="93">
        <f t="shared" ref="EI15" si="510">EF15-$L15</f>
        <v>3.7709999084472656</v>
      </c>
      <c r="EL15" s="85">
        <f t="shared" ref="EL15" si="511">(EI15-EJ$3)/EK$3*SQRT(7/6)</f>
        <v>1.4554053871629291</v>
      </c>
      <c r="EM15" s="128">
        <f t="shared" ref="EM15" si="512">EJ$3-EI15</f>
        <v>-0.26749992370605469</v>
      </c>
      <c r="EQ15" s="24">
        <f t="shared" ref="EQ15" si="513">(EM15-EN$3)/EO$3*SQRT(7/6)</f>
        <v>-1.4554053871629291</v>
      </c>
      <c r="ER15" s="7" t="s">
        <v>64</v>
      </c>
      <c r="ES15" s="163">
        <v>36.562999725341797</v>
      </c>
      <c r="ET15" s="30">
        <f t="shared" ref="ET15" si="514">AVERAGE(ES15:ES16)</f>
        <v>36.362998962402344</v>
      </c>
      <c r="EU15" s="30">
        <f t="shared" ref="EU15:EU46" si="515">STDEV(ES15:ES16)</f>
        <v>0.28284379143394089</v>
      </c>
      <c r="EV15" s="30">
        <f t="shared" ref="EV15:EV46" si="516">2^(MIN(ET$3:ET$98)-ET15)</f>
        <v>9.9995113341388706E-2</v>
      </c>
      <c r="EW15" s="128">
        <f t="shared" ref="EW15:EW46" si="517">ET15-$L15</f>
        <v>14.185998916625977</v>
      </c>
      <c r="EZ15" s="35">
        <f t="shared" ref="EZ15" si="518">(EW15-EX$3)/EY$3*SQRT(7/6)</f>
        <v>2.3153918539697966</v>
      </c>
      <c r="FA15" s="128">
        <f t="shared" ref="FA15:FA46" si="519">EX$3-EW15</f>
        <v>-1.1278561183384479</v>
      </c>
      <c r="FE15" s="35">
        <f t="shared" ref="FE15:FE16" si="520">(FA15-FB$3)/FC$3*SQRT(7/6)</f>
        <v>-2.315391853969798</v>
      </c>
      <c r="FF15" s="104" t="s">
        <v>64</v>
      </c>
      <c r="FG15" s="177">
        <v>28.173999786376953</v>
      </c>
      <c r="FH15" s="83">
        <f t="shared" ref="FH15" si="521">AVERAGE(FG15:FG16)</f>
        <v>28.204999923706055</v>
      </c>
      <c r="FI15" s="83">
        <f t="shared" ref="FI15:FI46" si="522">STDEV(FG15:FG16)</f>
        <v>4.3840814646243884E-2</v>
      </c>
      <c r="FJ15" s="123">
        <f t="shared" ref="FJ15:FJ46" si="523">2^(MIN(FH$3:FH$98)-FH15)</f>
        <v>0.27941852410057061</v>
      </c>
      <c r="FK15" s="83">
        <f t="shared" ref="FK15:FK46" si="524">FH15-$L15</f>
        <v>6.0279998779296875</v>
      </c>
      <c r="FN15" s="123">
        <f t="shared" ref="FN15:FN17" si="525">(FK15-FL$3)/FM$3*SQRT(7/6)</f>
        <v>1.8445355337843721</v>
      </c>
      <c r="FO15" s="83">
        <f t="shared" ref="FO15:FO46" si="526">FL$3-FK15</f>
        <v>-0.69878564562116363</v>
      </c>
      <c r="FS15" s="123">
        <f t="shared" ref="FS15:FS16" si="527">(FO15-FP$3)/FQ$3*SQRT(7/6)</f>
        <v>-1.8445355337843719</v>
      </c>
      <c r="FT15" s="104" t="s">
        <v>64</v>
      </c>
      <c r="FU15" s="177">
        <v>25.885000228881836</v>
      </c>
      <c r="FV15" s="83">
        <f t="shared" ref="FV15" si="528">AVERAGE(FU15:FU16)</f>
        <v>25.925000190734863</v>
      </c>
      <c r="FW15" s="83">
        <f t="shared" ref="FW15:FW46" si="529">STDEV(FU15:FU16)</f>
        <v>5.6568488546957708E-2</v>
      </c>
      <c r="FX15" s="83">
        <f t="shared" ref="FX15:FX46" si="530">2^(MIN(FV$3:FV$98)-FV15)</f>
        <v>0.36933444558227385</v>
      </c>
      <c r="FY15" s="93">
        <f t="shared" ref="FY15:FY46" si="531">FV15-$L15</f>
        <v>3.7480001449584961</v>
      </c>
      <c r="GB15" s="123">
        <f t="shared" ref="GB15" si="532">(FY15-FZ$3)/GA$3*SQRT(7/6)</f>
        <v>0.52610929736421796</v>
      </c>
      <c r="GC15" s="93">
        <f t="shared" ref="GC15:GC77" si="533">FZ$3-FY15</f>
        <v>-0.1773575374058316</v>
      </c>
      <c r="GG15" s="123">
        <f t="shared" ref="GG15" si="534">(GC15-GD$3)/GE$3*SQRT(7/6)</f>
        <v>-0.52610929736421752</v>
      </c>
      <c r="GH15" s="104" t="s">
        <v>64</v>
      </c>
      <c r="GI15" s="178">
        <v>23.12299919128418</v>
      </c>
      <c r="GJ15" s="83">
        <f t="shared" ref="GJ15" si="535">AVERAGE(GI15:GI16)</f>
        <v>23.041999816894531</v>
      </c>
      <c r="GK15" s="83">
        <f t="shared" ref="GK15:GK46" si="536">STDEV(GI15:GI16)</f>
        <v>0.11455041380557676</v>
      </c>
      <c r="GL15" s="123">
        <f t="shared" ref="GL15:GL46" si="537">2^(MIN(GJ$3:GJ$98)-GJ15)</f>
        <v>0.54885634644497094</v>
      </c>
      <c r="GM15" s="83">
        <f t="shared" ref="GM15:GM46" si="538">GJ15-$L15</f>
        <v>0.86499977111816406</v>
      </c>
      <c r="GP15" s="123">
        <f t="shared" ref="GP15:GP17" si="539">(GM15-GN$3)/GO$3*SQRT(7/6)</f>
        <v>0.92929996059532882</v>
      </c>
      <c r="GQ15" s="83">
        <f t="shared" ref="GQ15:GQ46" si="540">GN$3-GM15</f>
        <v>-0.10907132284981869</v>
      </c>
      <c r="GU15" s="83">
        <f t="shared" ref="GU15" si="541">(GQ15-GR$3)/GS$3*SQRT(7/6)</f>
        <v>-0.92929996059532882</v>
      </c>
      <c r="GV15" s="104" t="s">
        <v>64</v>
      </c>
      <c r="GW15" s="177">
        <v>24.288000106811523</v>
      </c>
      <c r="GX15" s="83">
        <f t="shared" ref="GX15" si="542">AVERAGE(GW15:GW16)</f>
        <v>24.364999771118164</v>
      </c>
      <c r="GY15" s="83">
        <f t="shared" ref="GY15:GY46" si="543">STDEV(GW15:GW16)</f>
        <v>0.10889396956062669</v>
      </c>
      <c r="GZ15" s="123">
        <f t="shared" ref="GZ15:GZ46" si="544">2^(MIN(GX$3:GX$98)-GX15)</f>
        <v>0.50382710134919917</v>
      </c>
      <c r="HA15" s="83">
        <f t="shared" ref="HA15:HA46" si="545">GX15-$L15</f>
        <v>2.1879997253417969</v>
      </c>
      <c r="HD15" s="83">
        <f t="shared" ref="HD15" si="546">(HA15-HB$3)/HC$3*SQRT(7/6)</f>
        <v>0.71522277967148296</v>
      </c>
      <c r="HE15" s="83">
        <f t="shared" ref="HE15:HE46" si="547">HB$3-HA15</f>
        <v>-0.2747855867658342</v>
      </c>
      <c r="HI15" s="123">
        <f t="shared" ref="HI15:HI17" si="548">(HE15-HF$3)/HG$3*SQRT(7/6)</f>
        <v>-0.71522277967148318</v>
      </c>
    </row>
    <row r="16" spans="1:257" x14ac:dyDescent="0.25">
      <c r="C16" s="5" t="s">
        <v>73</v>
      </c>
      <c r="D16" s="6">
        <v>6</v>
      </c>
      <c r="E16" s="6">
        <v>6</v>
      </c>
      <c r="F16" s="18" t="s">
        <v>57</v>
      </c>
      <c r="G16" s="104" t="s">
        <v>64</v>
      </c>
      <c r="H16" s="19">
        <v>21.916000366210938</v>
      </c>
      <c r="I16" s="21"/>
      <c r="K16" s="26"/>
      <c r="L16" s="28"/>
      <c r="M16" s="25"/>
      <c r="P16" s="32"/>
      <c r="T16" s="21"/>
      <c r="V16" s="7" t="s">
        <v>64</v>
      </c>
      <c r="W16" s="23">
        <v>22.284000396728516</v>
      </c>
      <c r="X16" s="83"/>
      <c r="Y16" s="29"/>
      <c r="Z16" s="23"/>
      <c r="AA16" s="25"/>
      <c r="AB16" s="29"/>
      <c r="AJ16" s="104" t="s">
        <v>64</v>
      </c>
      <c r="AK16" s="30">
        <v>22.47599983215332</v>
      </c>
      <c r="AL16" s="83"/>
      <c r="AM16" s="29"/>
      <c r="AN16" s="29"/>
      <c r="AR16" s="29"/>
      <c r="AS16" s="29"/>
      <c r="AW16" s="29"/>
      <c r="AX16" s="7" t="s">
        <v>64</v>
      </c>
      <c r="AY16" s="19">
        <v>24.493000030517578</v>
      </c>
      <c r="AZ16" s="21"/>
      <c r="BB16" s="29"/>
      <c r="BC16" s="94"/>
      <c r="BL16" s="7" t="s">
        <v>64</v>
      </c>
      <c r="BM16" s="19">
        <v>15.342000007629395</v>
      </c>
      <c r="BN16" s="21"/>
      <c r="BP16" s="32"/>
      <c r="BQ16" s="32"/>
      <c r="BT16" s="29"/>
      <c r="BU16" s="94"/>
      <c r="BZ16" s="7" t="s">
        <v>64</v>
      </c>
      <c r="CA16" s="19">
        <v>25.5</v>
      </c>
      <c r="CB16" s="21"/>
      <c r="CE16" s="29"/>
      <c r="CN16" s="7" t="s">
        <v>64</v>
      </c>
      <c r="CO16" s="23">
        <v>26.319000244140625</v>
      </c>
      <c r="CP16" s="21"/>
      <c r="CR16" s="32"/>
      <c r="CS16" s="29"/>
      <c r="CV16" s="85"/>
      <c r="CW16" s="94"/>
      <c r="DB16" s="7" t="s">
        <v>64</v>
      </c>
      <c r="DC16" s="19">
        <v>25.340000152587891</v>
      </c>
      <c r="DD16" s="21"/>
      <c r="DF16" s="32"/>
      <c r="DG16" s="29"/>
      <c r="DP16" s="97" t="s">
        <v>64</v>
      </c>
      <c r="DQ16" s="33">
        <v>27.166999816894531</v>
      </c>
      <c r="DR16" s="21"/>
      <c r="DT16" s="29"/>
      <c r="DY16" s="29"/>
      <c r="ED16" s="7" t="s">
        <v>64</v>
      </c>
      <c r="EE16" s="19">
        <v>25.919000625610352</v>
      </c>
      <c r="EF16" s="21"/>
      <c r="EL16" s="29"/>
      <c r="EM16" s="94"/>
      <c r="ER16" s="7" t="s">
        <v>64</v>
      </c>
      <c r="ES16" s="163">
        <v>36.162998199462891</v>
      </c>
      <c r="EX16" s="164"/>
      <c r="EY16" s="164"/>
      <c r="EZ16" s="168"/>
      <c r="FB16" s="164"/>
      <c r="FC16" s="164"/>
      <c r="FD16" s="164"/>
      <c r="FE16" s="168"/>
      <c r="FF16" s="104" t="s">
        <v>64</v>
      </c>
      <c r="FG16" s="177">
        <v>28.236000061035156</v>
      </c>
      <c r="FL16" s="164"/>
      <c r="FM16" s="164"/>
      <c r="FP16" s="164"/>
      <c r="FQ16" s="164"/>
      <c r="FR16" s="164"/>
      <c r="FT16" s="104" t="s">
        <v>64</v>
      </c>
      <c r="FU16" s="177">
        <v>25.965000152587891</v>
      </c>
      <c r="FV16" s="83"/>
      <c r="FW16" s="83"/>
      <c r="FX16" s="83"/>
      <c r="FY16" s="93"/>
      <c r="FZ16" s="164"/>
      <c r="GA16" s="164"/>
      <c r="GB16" s="187"/>
      <c r="GC16" s="21"/>
      <c r="GD16" s="164"/>
      <c r="GE16" s="164"/>
      <c r="GF16" s="164"/>
      <c r="GG16" s="123"/>
      <c r="GH16" s="104" t="s">
        <v>64</v>
      </c>
      <c r="GI16" s="178">
        <v>22.961000442504883</v>
      </c>
      <c r="GJ16" s="21"/>
      <c r="GK16" s="21"/>
      <c r="GL16" s="123"/>
      <c r="GM16" s="21"/>
      <c r="GN16" s="164"/>
      <c r="GO16" s="164"/>
      <c r="GP16" s="123"/>
      <c r="GQ16" s="21"/>
      <c r="GR16" s="164"/>
      <c r="GS16" s="164"/>
      <c r="GT16" s="164"/>
      <c r="GU16" s="21"/>
      <c r="GV16" s="104" t="s">
        <v>64</v>
      </c>
      <c r="GW16" s="177">
        <v>24.441999435424805</v>
      </c>
      <c r="GX16" s="21"/>
      <c r="GY16" s="21"/>
      <c r="GZ16" s="123"/>
      <c r="HA16" s="21"/>
      <c r="HB16" s="164"/>
      <c r="HC16" s="164"/>
      <c r="HD16" s="21"/>
      <c r="HE16" s="21"/>
      <c r="HF16" s="164"/>
      <c r="HG16" s="164"/>
      <c r="HH16" s="164"/>
      <c r="HI16" s="123"/>
      <c r="HJ16" s="164"/>
      <c r="HK16" s="164"/>
      <c r="HL16" s="164"/>
      <c r="HM16" s="164"/>
      <c r="HN16" s="164"/>
      <c r="HO16" s="164"/>
      <c r="HP16" s="164"/>
      <c r="HQ16" s="164"/>
      <c r="HR16" s="164"/>
      <c r="HS16" s="164"/>
      <c r="HT16" s="164"/>
      <c r="HU16" s="164"/>
      <c r="HV16" s="164"/>
      <c r="HW16" s="164"/>
      <c r="HX16" s="164"/>
      <c r="HY16" s="164"/>
      <c r="HZ16" s="164"/>
      <c r="IA16" s="164"/>
      <c r="IB16" s="164"/>
      <c r="IC16" s="164"/>
      <c r="ID16" s="164"/>
      <c r="IE16" s="164"/>
      <c r="IF16" s="164"/>
      <c r="IG16" s="164"/>
      <c r="IH16" s="164"/>
      <c r="II16" s="164"/>
      <c r="IJ16" s="164"/>
      <c r="IK16" s="164"/>
      <c r="IL16" s="164"/>
      <c r="IM16" s="164"/>
      <c r="IN16" s="164"/>
      <c r="IO16" s="164"/>
      <c r="IP16" s="164"/>
      <c r="IQ16" s="164"/>
      <c r="IR16" s="164"/>
      <c r="IS16" s="164"/>
      <c r="IT16" s="164"/>
      <c r="IU16" s="164"/>
      <c r="IV16" s="164"/>
      <c r="IW16" s="164"/>
    </row>
    <row r="17" spans="1:419" s="52" customFormat="1" x14ac:dyDescent="0.25">
      <c r="A17" s="41"/>
      <c r="B17" s="41"/>
      <c r="C17" s="42" t="s">
        <v>73</v>
      </c>
      <c r="D17" s="43">
        <v>12.4</v>
      </c>
      <c r="E17" s="53">
        <v>12.4</v>
      </c>
      <c r="F17" s="44" t="s">
        <v>18</v>
      </c>
      <c r="G17" s="106" t="s">
        <v>19</v>
      </c>
      <c r="H17" s="45">
        <v>20.660999298095703</v>
      </c>
      <c r="I17" s="46">
        <f>AVERAGE(H17:H18)</f>
        <v>20.702499389648438</v>
      </c>
      <c r="J17" s="47">
        <f>STDEV(H17:H18)</f>
        <v>5.8689992313602071E-2</v>
      </c>
      <c r="K17" s="48">
        <f>2^(MIN(I$17:I$50)-I17)</f>
        <v>0.75471291241969807</v>
      </c>
      <c r="L17" s="144">
        <f t="shared" ref="L17" si="549">X17</f>
        <v>21.16249942779541</v>
      </c>
      <c r="M17" s="102">
        <f t="shared" ref="M17" si="550">I17-$L17</f>
        <v>-0.46000003814697266</v>
      </c>
      <c r="N17" s="49">
        <f>AVERAGE(M17:M30)</f>
        <v>-0.68757111685616634</v>
      </c>
      <c r="O17" s="49">
        <f>STDEV(M17:M30)</f>
        <v>0.24692500198471737</v>
      </c>
      <c r="P17" s="50">
        <f>(M17-N$17)/O$17*SQRT(7/6)</f>
        <v>0.99546362911610575</v>
      </c>
      <c r="Q17" s="107">
        <f>N$3-M17</f>
        <v>-0.24242864336286274</v>
      </c>
      <c r="R17" s="49">
        <f>AVERAGE(Q17:Q30)</f>
        <v>-1.48575646536691E-2</v>
      </c>
      <c r="S17" s="49">
        <f>STDEV(Q17:Q30)</f>
        <v>0.24692500198471737</v>
      </c>
      <c r="T17" s="47">
        <f>2^(R17)</f>
        <v>0.98975436871291211</v>
      </c>
      <c r="U17" s="51">
        <f>(Q17-R$17)/S$17*SQRT(7/6)</f>
        <v>-0.99546362911610553</v>
      </c>
      <c r="V17" s="95" t="s">
        <v>19</v>
      </c>
      <c r="W17" s="49">
        <v>21.604999542236328</v>
      </c>
      <c r="X17" s="46">
        <f t="shared" ref="X17" si="551">AVERAGE(W17:W18)</f>
        <v>21.16249942779541</v>
      </c>
      <c r="Y17" s="47">
        <f t="shared" ref="Y17" si="552">STDEV(W17:W18)</f>
        <v>0.62578966319399287</v>
      </c>
      <c r="Z17" s="49">
        <f t="shared" ref="Z17" si="553">2^(MIN(X$3:X$98)-X17)</f>
        <v>0.94802718572023581</v>
      </c>
      <c r="AA17" s="102">
        <f t="shared" ref="AA17" si="554">X17-$L17</f>
        <v>0</v>
      </c>
      <c r="AB17" s="107">
        <f>AVERAGE(AA17:AA30)</f>
        <v>0</v>
      </c>
      <c r="AC17" s="49">
        <f>STDEV(AA17:AA30)</f>
        <v>0</v>
      </c>
      <c r="AD17" s="103"/>
      <c r="AE17" s="49"/>
      <c r="AF17" s="49"/>
      <c r="AG17" s="49"/>
      <c r="AH17" s="49"/>
      <c r="AI17" s="86"/>
      <c r="AJ17" s="106" t="s">
        <v>19</v>
      </c>
      <c r="AK17" s="49">
        <v>22.017999649047852</v>
      </c>
      <c r="AL17" s="46">
        <f t="shared" ref="AL17" si="555">AVERAGE(AK17:AK18)</f>
        <v>22.019000053405762</v>
      </c>
      <c r="AM17" s="47">
        <f t="shared" ref="AM17" si="556">STDEV(AK17:AK18)</f>
        <v>1.4147854108136908E-3</v>
      </c>
      <c r="AN17" s="49">
        <f t="shared" ref="AN17" si="557">2^(MIN(AL$3:AL$98)-AL17)</f>
        <v>0.6217902307319978</v>
      </c>
      <c r="AO17" s="99">
        <f t="shared" ref="AO17" si="558">AL17-$L17</f>
        <v>0.85650062561035156</v>
      </c>
      <c r="AP17" s="49">
        <f>AVERAGE(AO17:AO30)</f>
        <v>0.5075717653547015</v>
      </c>
      <c r="AQ17" s="49">
        <f>STDEV(AO17:AO30)</f>
        <v>0.37237420096371887</v>
      </c>
      <c r="AR17" s="103">
        <f>(AO17-AP$17)/AQ$17*SQRT(7/6)</f>
        <v>1.0121169599717539</v>
      </c>
      <c r="AS17" s="49">
        <f t="shared" ref="AS17" si="559">AP$3-AO17</f>
        <v>-0.59928648812430252</v>
      </c>
      <c r="AT17" s="49">
        <f>AVERAGE(AS17:AS30)</f>
        <v>-0.2503576278686524</v>
      </c>
      <c r="AU17" s="49">
        <f>STDEV(AS17:AS30)</f>
        <v>0.37237420096371887</v>
      </c>
      <c r="AV17" s="49">
        <f>2^(AT17)</f>
        <v>0.84068799232734459</v>
      </c>
      <c r="AW17" s="86">
        <f>(AS17-AT$17)/AU$17*SQRT(7/6)</f>
        <v>-1.0121169599717541</v>
      </c>
      <c r="AX17" s="95" t="s">
        <v>19</v>
      </c>
      <c r="AY17" s="45">
        <v>23.802999496459961</v>
      </c>
      <c r="AZ17" s="46">
        <f t="shared" ref="AZ17:AZ79" si="560">AVERAGE(AY17:AY18)</f>
        <v>23.809000015258789</v>
      </c>
      <c r="BA17" s="47">
        <f t="shared" ref="BA17" si="561">STDEV(AY17:AY18)</f>
        <v>8.4860150665774479E-3</v>
      </c>
      <c r="BB17" s="89">
        <f t="shared" ref="BB17" si="562">2^(MIN(AZ$3:AZ$98)-AZ17)</f>
        <v>0.89378534669413157</v>
      </c>
      <c r="BC17" s="99">
        <f t="shared" ref="BC17" si="563">AZ17-$L17</f>
        <v>2.6465005874633789</v>
      </c>
      <c r="BD17" s="49">
        <f>AVERAGE(BC17:BC30)</f>
        <v>2.333714485168457</v>
      </c>
      <c r="BE17" s="49">
        <f>STDEV(BC17:BC30)</f>
        <v>0.29151542021787841</v>
      </c>
      <c r="BF17" s="50">
        <f>(BC17-BD$17)/BE$17*SQRT(7/6)</f>
        <v>1.1589356185252124</v>
      </c>
      <c r="BG17" s="107">
        <f t="shared" si="478"/>
        <v>-0.48235797882080078</v>
      </c>
      <c r="BH17" s="49">
        <f>AVERAGE(BG17:BG30)</f>
        <v>-0.16957187652587891</v>
      </c>
      <c r="BI17" s="49">
        <f>STDEV(BG17:BG30)</f>
        <v>0.29151542021787841</v>
      </c>
      <c r="BJ17" s="47">
        <f>2^(BH17)</f>
        <v>0.88910648666509329</v>
      </c>
      <c r="BK17" s="50">
        <f>(BG17-BH$17)/BI$17*SQRT(7/6)</f>
        <v>-1.1589356185252124</v>
      </c>
      <c r="BL17" s="126" t="s">
        <v>19</v>
      </c>
      <c r="BM17" s="45">
        <v>16.298999786376953</v>
      </c>
      <c r="BN17" s="46">
        <f t="shared" ref="BN17:BN79" si="564">AVERAGE(BM17:BM18)</f>
        <v>16.241000175476074</v>
      </c>
      <c r="BO17" s="47">
        <f t="shared" ref="BO17" si="565">STDEV(BM17:BM18)</f>
        <v>8.2023836348385351E-2</v>
      </c>
      <c r="BP17" s="48">
        <f t="shared" ref="BP17" si="566">2^(MIN(BN$3:BN$98)-BN17)</f>
        <v>0.29936972364937559</v>
      </c>
      <c r="BQ17" s="124">
        <f t="shared" ref="BQ17" si="567">BN17-$L17</f>
        <v>-4.9214992523193359</v>
      </c>
      <c r="BR17" s="107">
        <f>AVERAGE(BQ17:BQ30)</f>
        <v>-4.577071462358747</v>
      </c>
      <c r="BS17" s="49">
        <f>STDEV(BQ17:BQ30)</f>
        <v>1.1089318127565959</v>
      </c>
      <c r="BT17" s="103">
        <f>(BQ17-BR$17)/BS$17*SQRT(7/6)</f>
        <v>-0.33548007947569614</v>
      </c>
      <c r="BU17" s="107">
        <f t="shared" ref="BU17" si="568">BR$3-BQ17</f>
        <v>-0.29407215118408203</v>
      </c>
      <c r="BV17" s="49">
        <f>AVERAGE(BU17:BU30)</f>
        <v>-0.63849994114467079</v>
      </c>
      <c r="BW17" s="49">
        <f>STDEV(BU17:BU30)</f>
        <v>1.1089318127565952</v>
      </c>
      <c r="BX17" s="47">
        <f>2^(BV17)</f>
        <v>0.64238052424166692</v>
      </c>
      <c r="BY17" s="51">
        <f>(BU17-BV$17)/BW$17*SQRT(7/6)</f>
        <v>0.33548007947569608</v>
      </c>
      <c r="BZ17" s="95" t="s">
        <v>19</v>
      </c>
      <c r="CA17" s="45">
        <v>24.690000534057617</v>
      </c>
      <c r="CB17" s="46">
        <f t="shared" ref="CB17:CB79" si="569">AVERAGE(CA17:CA18)</f>
        <v>24.737500190734863</v>
      </c>
      <c r="CC17" s="47">
        <f t="shared" ref="CC17" si="570">STDEV(CA17:CA18)</f>
        <v>6.7174658681027163E-2</v>
      </c>
      <c r="CD17" s="48">
        <f t="shared" ref="CD17" si="571">2^(MIN(CB$3:CB$98)-CB17)</f>
        <v>0.68705614738788079</v>
      </c>
      <c r="CE17" s="99">
        <f t="shared" ref="CE17" si="572">CB17-$L17</f>
        <v>3.5750007629394531</v>
      </c>
      <c r="CF17" s="49">
        <f>AVERAGE(CE17:CE30)</f>
        <v>3.7207860946655273</v>
      </c>
      <c r="CG17" s="49">
        <f>STDEV(CE17:CE30)</f>
        <v>0.63052334126933574</v>
      </c>
      <c r="CH17" s="50">
        <f>(CE17-CF$17)/CG$17*SQRT(7/6)</f>
        <v>-0.24973882030707104</v>
      </c>
      <c r="CI17" s="107">
        <f t="shared" ref="CI17" si="573">CF$3-CE17</f>
        <v>-0.22564397539411285</v>
      </c>
      <c r="CJ17" s="49">
        <f>AVERAGE(CI17:CI30)</f>
        <v>-0.37142930712018707</v>
      </c>
      <c r="CK17" s="49">
        <f>STDEV(CI17:CI30)</f>
        <v>0.63052334126933574</v>
      </c>
      <c r="CL17" s="47">
        <f>2^(CJ17)</f>
        <v>0.77301627443948462</v>
      </c>
      <c r="CM17" s="51">
        <f>(CI17-CJ$17)/CK$17*SQRT(7/6)</f>
        <v>0.24973882030707104</v>
      </c>
      <c r="CN17" s="95" t="s">
        <v>19</v>
      </c>
      <c r="CO17" s="49">
        <v>25.28700065612793</v>
      </c>
      <c r="CP17" s="46">
        <f t="shared" ref="CP17:CP79" si="574">AVERAGE(CO17:CO18)</f>
        <v>25.195000648498535</v>
      </c>
      <c r="CQ17" s="47">
        <f t="shared" ref="CQ17" si="575">STDEV(CO17:CO18)</f>
        <v>0.13010765852791797</v>
      </c>
      <c r="CR17" s="48">
        <f t="shared" ref="CR17" si="576">2^(MIN(CP$3:CP$98)-CP17)</f>
        <v>0.88576740199740722</v>
      </c>
      <c r="CS17" s="99">
        <f t="shared" ref="CS17" si="577">CP17-$L17</f>
        <v>4.032501220703125</v>
      </c>
      <c r="CT17" s="49">
        <f>AVERAGE(CS17:CS30)</f>
        <v>3.6992860521589006</v>
      </c>
      <c r="CU17" s="49">
        <f>STDEV(CS17:CS30)</f>
        <v>0.26900042073133384</v>
      </c>
      <c r="CV17" s="103">
        <f>(CS17-CT$17)/CU$17*SQRT(7/6)</f>
        <v>1.337966373336511</v>
      </c>
      <c r="CW17" s="107">
        <f t="shared" ref="CW17" si="578">CT$3-CS17</f>
        <v>-0.19585841042654861</v>
      </c>
      <c r="CX17" s="49">
        <f>AVERAGE(CW17:CW30)</f>
        <v>0.13735675811767573</v>
      </c>
      <c r="CY17" s="49">
        <f>STDEV(CW17:CW30)</f>
        <v>0.26900042073133384</v>
      </c>
      <c r="CZ17" s="47">
        <f>2^(CX17)</f>
        <v>1.0998881024891498</v>
      </c>
      <c r="DA17" s="51">
        <f>(CW17-CX$17)/CY$17*SQRT(7/6)</f>
        <v>-1.3379663733365106</v>
      </c>
      <c r="DB17" s="95" t="s">
        <v>19</v>
      </c>
      <c r="DC17" s="45">
        <v>24.843999862670898</v>
      </c>
      <c r="DD17" s="46">
        <f>AVERAGE(DC17:DC18)</f>
        <v>24.890500068664551</v>
      </c>
      <c r="DE17" s="47">
        <f>STDEV(DC17:DC18)</f>
        <v>6.5761221969365832E-2</v>
      </c>
      <c r="DF17" s="48">
        <f t="shared" ref="DF17" si="579">2^(MIN(DD$3:DD$98)-DD17)</f>
        <v>0.617281261010031</v>
      </c>
      <c r="DG17" s="99">
        <f t="shared" ref="DG17" si="580">DD17-$L17</f>
        <v>3.7280006408691406</v>
      </c>
      <c r="DH17" s="49">
        <f>AVERAGE(DG17:DG30)</f>
        <v>3.2306431361607144</v>
      </c>
      <c r="DI17" s="49">
        <f>STDEV(DG17:DG30)</f>
        <v>0.38467341819036271</v>
      </c>
      <c r="DJ17" s="50">
        <f>(DG17-DH$17)/DI$17*SQRT(7/6)</f>
        <v>1.3965287912647826</v>
      </c>
      <c r="DK17" s="107">
        <f t="shared" ref="DK17" si="581">DH$3-DG17</f>
        <v>-0.94271482740129731</v>
      </c>
      <c r="DL17" s="49">
        <f>AVERAGE(DK17:DK30)</f>
        <v>-0.44535732269287098</v>
      </c>
      <c r="DM17" s="49">
        <f>STDEV(DK17:DK30)</f>
        <v>0.38467341819036216</v>
      </c>
      <c r="DN17" s="47">
        <f>2^(DL17)</f>
        <v>0.73440239936918561</v>
      </c>
      <c r="DO17" s="51">
        <f>(DK17-DL$17)/DM$17*SQRT(7/6)</f>
        <v>-1.396528791264785</v>
      </c>
      <c r="DP17" s="145" t="s">
        <v>19</v>
      </c>
      <c r="DQ17" s="146">
        <v>26.492000579833984</v>
      </c>
      <c r="DR17" s="46">
        <f t="shared" ref="DR17:DR79" si="582">AVERAGE(DQ17:DQ18)</f>
        <v>26.42400074005127</v>
      </c>
      <c r="DS17" s="47">
        <f t="shared" ref="DS17" si="583">STDEV(DQ17:DQ18)</f>
        <v>9.6166295659912873E-2</v>
      </c>
      <c r="DT17" s="89">
        <f t="shared" ref="DT17" si="584">2^(MIN(DR$3:DR$98)-DR17)</f>
        <v>0.79223456792994351</v>
      </c>
      <c r="DU17" s="102">
        <f t="shared" ref="DU17" si="585">DR17-$L17</f>
        <v>5.2615013122558594</v>
      </c>
      <c r="DV17" s="49">
        <f>AVERAGE(DU17:DU30)</f>
        <v>4.929286003112793</v>
      </c>
      <c r="DW17" s="49">
        <f>STDEV(DU17:DU30)</f>
        <v>0.31647732045357241</v>
      </c>
      <c r="DX17" s="50">
        <f>(DU17-DV$17)/DW$17*SQRT(7/6)</f>
        <v>1.1338365265858323</v>
      </c>
      <c r="DY17" s="107">
        <f t="shared" ref="DY17" si="586">DV$3-DU17</f>
        <v>-0.48564420427594879</v>
      </c>
      <c r="DZ17" s="49">
        <f>AVERAGE(DY17:DY30)</f>
        <v>-0.15342889513288238</v>
      </c>
      <c r="EA17" s="49">
        <f>STDEV(DY17:DY30)</f>
        <v>0.31647732045357235</v>
      </c>
      <c r="EB17" s="47">
        <f>2^(DZ17)</f>
        <v>0.89911097800036011</v>
      </c>
      <c r="EC17" s="51">
        <f>(DY17-DZ$17)/EA$17*SQRT(7/6)</f>
        <v>-1.1338365265858326</v>
      </c>
      <c r="ED17" s="95"/>
      <c r="EE17" s="95"/>
      <c r="EF17" s="95"/>
      <c r="EG17" s="95"/>
      <c r="EH17" s="95"/>
      <c r="EI17" s="126"/>
      <c r="EJ17" s="95"/>
      <c r="EK17" s="95"/>
      <c r="EL17" s="95"/>
      <c r="EM17" s="151"/>
      <c r="EN17" s="95"/>
      <c r="EO17" s="95"/>
      <c r="EP17" s="95"/>
      <c r="EQ17" s="148"/>
      <c r="ER17" s="95" t="s">
        <v>19</v>
      </c>
      <c r="ES17" s="165">
        <v>33.957000732421875</v>
      </c>
      <c r="ET17" s="49">
        <f t="shared" ref="ET17" si="587">AVERAGE(ES17:ES18)</f>
        <v>33.858499526977539</v>
      </c>
      <c r="EU17" s="49">
        <f t="shared" ref="EU17:EU48" si="588">STDEV(ES17:ES18)</f>
        <v>0.13930174064947842</v>
      </c>
      <c r="EV17" s="49">
        <f t="shared" ref="EV17:EV48" si="589">2^(MIN(ET$3:ET$98)-ET17)</f>
        <v>0.56742469277071783</v>
      </c>
      <c r="EW17" s="107">
        <f t="shared" ref="EW17:EW48" si="590">ET17-$L17</f>
        <v>12.696000099182129</v>
      </c>
      <c r="EX17" s="49">
        <f>AVERAGE(EW17:EW30)</f>
        <v>12.199857439313616</v>
      </c>
      <c r="EY17" s="49">
        <f>STDEV(EW17:EW30)</f>
        <v>0.5831359654740047</v>
      </c>
      <c r="EZ17" s="35">
        <f>(EW17-EX$17)/EY$17*SQRT(7/6)</f>
        <v>0.91898862883906451</v>
      </c>
      <c r="FA17" s="107">
        <f t="shared" ref="FA17:FA48" si="591">EX$3-EW17</f>
        <v>0.36214269910539976</v>
      </c>
      <c r="FB17" s="49">
        <f>AVERAGE(FA17:FA30)</f>
        <v>0.85828535897391256</v>
      </c>
      <c r="FC17" s="49">
        <f>STDEV(FA17:FA30)</f>
        <v>0.58313596547400481</v>
      </c>
      <c r="FD17" s="49">
        <f>2^(FB17)</f>
        <v>1.81288242154541</v>
      </c>
      <c r="FE17" s="113">
        <f>(FA17-FB$17)/FC$17*SQRT(7/6)</f>
        <v>-0.91898862883906474</v>
      </c>
      <c r="FF17" s="106" t="s">
        <v>19</v>
      </c>
      <c r="FG17" s="179">
        <v>26.860000610351562</v>
      </c>
      <c r="FH17" s="47">
        <f t="shared" ref="FH17" si="592">AVERAGE(FG17:FG18)</f>
        <v>26.871500015258789</v>
      </c>
      <c r="FI17" s="47">
        <f t="shared" ref="FI17:FI48" si="593">STDEV(FG17:FG18)</f>
        <v>1.6262614379019529E-2</v>
      </c>
      <c r="FJ17" s="124">
        <f t="shared" ref="FJ17:FJ48" si="594">2^(MIN(FH$3:FH$98)-FH17)</f>
        <v>0.70417186023301603</v>
      </c>
      <c r="FK17" s="47">
        <f t="shared" ref="FK17:FK48" si="595">FH17-$L17</f>
        <v>5.7090005874633789</v>
      </c>
      <c r="FL17" s="47">
        <f>AVERAGE(FK17:FK30)</f>
        <v>5.1390717370169501</v>
      </c>
      <c r="FM17" s="47">
        <f>STDEV(FK17:FK30)</f>
        <v>0.29609496506783523</v>
      </c>
      <c r="FN17" s="124">
        <f>(FK17-FL$17)/FM$17*SQRT(7/6)</f>
        <v>2.0790408101213886</v>
      </c>
      <c r="FO17" s="47">
        <f t="shared" ref="FO17:FO48" si="596">FL$3-FK17</f>
        <v>-0.37978635515485504</v>
      </c>
      <c r="FP17" s="47">
        <f>AVERAGE(FO17:FO30)</f>
        <v>0.19014249529157354</v>
      </c>
      <c r="FQ17" s="47">
        <f>STDEV(FO17:FO30)</f>
        <v>0.29609496506783523</v>
      </c>
      <c r="FR17" s="47">
        <f>2^(FP17)</f>
        <v>1.1408763949043152</v>
      </c>
      <c r="FS17" s="124">
        <f>(FO17-FP$17)/FQ$17*SQRT(7/6)</f>
        <v>-2.0790408101213878</v>
      </c>
      <c r="FT17" s="106" t="s">
        <v>19</v>
      </c>
      <c r="FU17" s="179">
        <v>25.913999557495117</v>
      </c>
      <c r="FV17" s="47">
        <f t="shared" ref="FV17" si="597">AVERAGE(FU17:FU18)</f>
        <v>25.953999519348145</v>
      </c>
      <c r="FW17" s="47">
        <f t="shared" ref="FW17:FW48" si="598">STDEV(FU17:FU18)</f>
        <v>5.6568488546957708E-2</v>
      </c>
      <c r="FX17" s="47">
        <f t="shared" ref="FX17:FX48" si="599">2^(MIN(FV$3:FV$98)-FV17)</f>
        <v>0.36198464263748614</v>
      </c>
      <c r="FY17" s="99">
        <f t="shared" ref="FY17:FY48" si="600">FV17-$L17</f>
        <v>4.7915000915527344</v>
      </c>
      <c r="FZ17" s="47">
        <f>AVERAGE(FY17:FY30)</f>
        <v>3.6257144383021762</v>
      </c>
      <c r="GA17" s="47">
        <f>STDEV(FY17:FY30)</f>
        <v>0.70486681298101506</v>
      </c>
      <c r="GB17" s="123">
        <f>(FY17-FZ$17)/GA$17*SQRT(7/6)</f>
        <v>1.7864260286489939</v>
      </c>
      <c r="GC17" s="99">
        <f t="shared" si="533"/>
        <v>-1.2208574840000699</v>
      </c>
      <c r="GD17" s="47">
        <f>AVERAGE(GC17:GC30)</f>
        <v>-5.5071830749511844E-2</v>
      </c>
      <c r="GE17" s="47">
        <f>STDEV(GC17:GC30)</f>
        <v>0.70486681298101483</v>
      </c>
      <c r="GF17" s="47">
        <f>2^(GD17)</f>
        <v>0.96254651740915464</v>
      </c>
      <c r="GG17" s="124">
        <f>(GC17-GD$17)/GE$17*SQRT(7/6)</f>
        <v>-1.7864260286489939</v>
      </c>
      <c r="GH17" s="106" t="s">
        <v>19</v>
      </c>
      <c r="GI17" s="180">
        <v>22.555999755859375</v>
      </c>
      <c r="GJ17" s="47">
        <f t="shared" ref="GJ17" si="601">AVERAGE(GI17:GI18)</f>
        <v>22.540999412536621</v>
      </c>
      <c r="GK17" s="47">
        <f t="shared" ref="GK17:GK48" si="602">STDEV(GI17:GI18)</f>
        <v>2.1213688967291273E-2</v>
      </c>
      <c r="GL17" s="124">
        <f t="shared" ref="GL17:GL48" si="603">2^(MIN(GJ$3:GJ$98)-GJ17)</f>
        <v>0.776738514051034</v>
      </c>
      <c r="GM17" s="99">
        <f t="shared" ref="GM17:GM48" si="604">GJ17-$L17</f>
        <v>1.3784999847412109</v>
      </c>
      <c r="GN17" s="47">
        <f>AVERAGE(GM17:GM30)</f>
        <v>1.0907144546508789</v>
      </c>
      <c r="GO17" s="47">
        <f>STDEV(GM17:GM30)</f>
        <v>0.24579791162259554</v>
      </c>
      <c r="GP17" s="124">
        <f>(GM17-GN$17)/GO$17*SQRT(7/6)</f>
        <v>1.2646319795513976</v>
      </c>
      <c r="GQ17" s="99">
        <f t="shared" ref="GQ17:GQ48" si="605">GN$3-GM17</f>
        <v>-0.62257153647286556</v>
      </c>
      <c r="GR17" s="47">
        <f>AVERAGE(GQ17:GQ30)</f>
        <v>-0.33478600638253347</v>
      </c>
      <c r="GS17" s="47">
        <f>STDEV(GQ17:GQ30)</f>
        <v>0.24579791162259565</v>
      </c>
      <c r="GT17" s="47">
        <f>2^(GR17)</f>
        <v>0.79290173826770038</v>
      </c>
      <c r="GU17" s="47">
        <f>(GQ17-GR$17)/GS$17*SQRT(7/6)</f>
        <v>-1.2646319795513972</v>
      </c>
      <c r="GV17" s="106" t="s">
        <v>19</v>
      </c>
      <c r="GW17" s="179">
        <v>23.496999740600586</v>
      </c>
      <c r="GX17" s="47">
        <f t="shared" ref="GX17" si="606">AVERAGE(GW17:GW18)</f>
        <v>23.487500190734863</v>
      </c>
      <c r="GY17" s="47">
        <f t="shared" ref="GY17:GY48" si="607">STDEV(GW17:GW18)</f>
        <v>1.3434392256544494E-2</v>
      </c>
      <c r="GZ17" s="124">
        <f t="shared" ref="GZ17:GZ48" si="608">2^(MIN(GX$3:GX$98)-GX17)</f>
        <v>0.92562530675203936</v>
      </c>
      <c r="HA17" s="47">
        <f t="shared" ref="HA17:HA48" si="609">GX17-$L17</f>
        <v>2.3250007629394531</v>
      </c>
      <c r="HB17" s="47">
        <f>AVERAGE(HA17:HA30)</f>
        <v>2.089714459010533</v>
      </c>
      <c r="HC17" s="47">
        <f>STDEV(HA17:HA30)</f>
        <v>0.2392987058876952</v>
      </c>
      <c r="HD17" s="47">
        <f>(HA17-HB$17)/HC$17*SQRT(7/6)</f>
        <v>1.0620126562418108</v>
      </c>
      <c r="HE17" s="47">
        <f t="shared" ref="HE17:HE48" si="610">HB$3-HA17</f>
        <v>-0.41178662436349045</v>
      </c>
      <c r="HF17" s="47">
        <f>AVERAGE(HE17:HE30)</f>
        <v>-0.17650032043457026</v>
      </c>
      <c r="HG17" s="47">
        <f>STDEV(HE17:HE30)</f>
        <v>0.23929870588769503</v>
      </c>
      <c r="HH17" s="47">
        <f>2^(HF17)</f>
        <v>0.88484685028274512</v>
      </c>
      <c r="HI17" s="124">
        <f>(HE17-HF$17)/HG$17*SQRT(7/6)</f>
        <v>-1.0620126562418117</v>
      </c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</row>
    <row r="18" spans="1:419" x14ac:dyDescent="0.25">
      <c r="A18" s="1"/>
      <c r="B18" s="1"/>
      <c r="C18" s="5" t="s">
        <v>73</v>
      </c>
      <c r="D18" s="6">
        <v>12.4</v>
      </c>
      <c r="E18" s="17">
        <v>12.4</v>
      </c>
      <c r="F18" s="18" t="s">
        <v>18</v>
      </c>
      <c r="G18" s="104" t="s">
        <v>19</v>
      </c>
      <c r="H18" s="19">
        <v>20.743999481201172</v>
      </c>
      <c r="I18" s="21"/>
      <c r="K18" s="26"/>
      <c r="L18" s="28"/>
      <c r="M18" s="25"/>
      <c r="N18" s="27"/>
      <c r="O18" s="23"/>
      <c r="P18" s="34"/>
      <c r="R18" s="27"/>
      <c r="S18" s="23"/>
      <c r="T18" s="21"/>
      <c r="U18" s="24"/>
      <c r="V18" s="7" t="s">
        <v>19</v>
      </c>
      <c r="W18" s="23">
        <v>20.719999313354492</v>
      </c>
      <c r="X18" s="83"/>
      <c r="Y18" s="29"/>
      <c r="Z18" s="23"/>
      <c r="AA18" s="25"/>
      <c r="AJ18" s="104" t="s">
        <v>19</v>
      </c>
      <c r="AK18" s="30">
        <v>22.020000457763672</v>
      </c>
      <c r="AL18" s="83"/>
      <c r="AM18" s="29"/>
      <c r="AN18" s="29"/>
      <c r="AR18" s="29"/>
      <c r="AS18" s="29"/>
      <c r="AX18" s="7" t="s">
        <v>19</v>
      </c>
      <c r="AY18" s="19">
        <v>23.815000534057617</v>
      </c>
      <c r="AZ18" s="21"/>
      <c r="BB18" s="29"/>
      <c r="BC18" s="94"/>
      <c r="BL18" s="7" t="s">
        <v>19</v>
      </c>
      <c r="BM18" s="19">
        <v>16.183000564575195</v>
      </c>
      <c r="BN18" s="21"/>
      <c r="BP18" s="32"/>
      <c r="BQ18" s="32"/>
      <c r="BT18" s="29"/>
      <c r="BU18" s="94"/>
      <c r="BZ18" s="7" t="s">
        <v>19</v>
      </c>
      <c r="CA18" s="19">
        <v>24.784999847412109</v>
      </c>
      <c r="CB18" s="21"/>
      <c r="CE18" s="29"/>
      <c r="CN18" s="7" t="s">
        <v>19</v>
      </c>
      <c r="CO18" s="23">
        <v>25.103000640869141</v>
      </c>
      <c r="CP18" s="21"/>
      <c r="CR18" s="32"/>
      <c r="CS18" s="29"/>
      <c r="CV18" s="29"/>
      <c r="CW18" s="94"/>
      <c r="DB18" s="7" t="s">
        <v>19</v>
      </c>
      <c r="DC18" s="19">
        <v>24.937000274658203</v>
      </c>
      <c r="DD18" s="21"/>
      <c r="DF18" s="32"/>
      <c r="DG18" s="29"/>
      <c r="DP18" s="97" t="s">
        <v>19</v>
      </c>
      <c r="DQ18" s="33">
        <v>26.356000900268555</v>
      </c>
      <c r="DR18" s="21"/>
      <c r="DT18" s="29"/>
      <c r="DY18" s="29"/>
      <c r="EE18" s="7"/>
      <c r="EF18" s="7"/>
      <c r="EG18" s="7"/>
      <c r="EH18" s="88"/>
      <c r="EI18" s="127"/>
      <c r="EJ18" s="7"/>
      <c r="EK18" s="7"/>
      <c r="EL18" s="88"/>
      <c r="EM18" s="127"/>
      <c r="EN18" s="7"/>
      <c r="EO18" s="7"/>
      <c r="EP18" s="7"/>
      <c r="EQ18" s="143"/>
      <c r="ER18" s="7" t="s">
        <v>19</v>
      </c>
      <c r="ES18" s="163">
        <v>33.759998321533203</v>
      </c>
      <c r="EX18" s="164"/>
      <c r="EY18" s="164"/>
      <c r="EZ18" s="167"/>
      <c r="FB18" s="164"/>
      <c r="FC18" s="164"/>
      <c r="FD18" s="164"/>
      <c r="FE18" s="167"/>
      <c r="FF18" s="104" t="s">
        <v>19</v>
      </c>
      <c r="FG18" s="177">
        <v>26.882999420166016</v>
      </c>
      <c r="FL18" s="164"/>
      <c r="FM18" s="164"/>
      <c r="FN18" s="167"/>
      <c r="FP18" s="164"/>
      <c r="FQ18" s="164"/>
      <c r="FR18" s="164"/>
      <c r="FS18" s="167"/>
      <c r="FT18" s="104" t="s">
        <v>19</v>
      </c>
      <c r="FU18" s="177">
        <v>25.993999481201172</v>
      </c>
      <c r="FV18" s="83"/>
      <c r="FW18" s="83"/>
      <c r="FX18" s="83"/>
      <c r="FY18" s="93"/>
      <c r="FZ18" s="164"/>
      <c r="GA18" s="164"/>
      <c r="GB18" s="167"/>
      <c r="GC18" s="21"/>
      <c r="GD18" s="164"/>
      <c r="GE18" s="164"/>
      <c r="GF18" s="164"/>
      <c r="GG18" s="167"/>
      <c r="GH18" s="104" t="s">
        <v>19</v>
      </c>
      <c r="GI18" s="178">
        <v>22.525999069213867</v>
      </c>
      <c r="GJ18" s="21"/>
      <c r="GK18" s="21"/>
      <c r="GL18" s="123"/>
      <c r="GM18" s="21"/>
      <c r="GN18" s="164"/>
      <c r="GO18" s="164"/>
      <c r="GP18" s="167"/>
      <c r="GQ18" s="21"/>
      <c r="GR18" s="164"/>
      <c r="GS18" s="164"/>
      <c r="GT18" s="164"/>
      <c r="GU18" s="164"/>
      <c r="GV18" s="104" t="s">
        <v>19</v>
      </c>
      <c r="GW18" s="177">
        <v>23.478000640869141</v>
      </c>
      <c r="GX18" s="21"/>
      <c r="GY18" s="21"/>
      <c r="GZ18" s="123"/>
      <c r="HA18" s="21"/>
      <c r="HB18" s="164"/>
      <c r="HC18" s="164"/>
      <c r="HD18" s="164"/>
      <c r="HE18" s="21"/>
      <c r="HF18" s="164"/>
      <c r="HG18" s="164"/>
      <c r="HH18" s="164"/>
      <c r="HI18" s="167"/>
      <c r="HJ18" s="164"/>
      <c r="HK18" s="164"/>
      <c r="HL18" s="164"/>
      <c r="HM18" s="164"/>
      <c r="HN18" s="164"/>
      <c r="HO18" s="164"/>
      <c r="HP18" s="164"/>
      <c r="HQ18" s="164"/>
      <c r="HR18" s="164"/>
      <c r="HS18" s="164"/>
      <c r="HT18" s="164"/>
      <c r="HU18" s="164"/>
      <c r="HV18" s="164"/>
      <c r="HW18" s="164"/>
      <c r="HX18" s="164"/>
      <c r="HY18" s="164"/>
      <c r="HZ18" s="164"/>
      <c r="IA18" s="164"/>
      <c r="IB18" s="164"/>
      <c r="IC18" s="164"/>
      <c r="ID18" s="164"/>
      <c r="IE18" s="164"/>
      <c r="IF18" s="164"/>
      <c r="IG18" s="164"/>
      <c r="IH18" s="164"/>
      <c r="II18" s="164"/>
      <c r="IJ18" s="164"/>
      <c r="IK18" s="164"/>
      <c r="IL18" s="164"/>
      <c r="IM18" s="164"/>
      <c r="IN18" s="164"/>
      <c r="IO18" s="164"/>
      <c r="IP18" s="164"/>
      <c r="IQ18" s="164"/>
      <c r="IR18" s="164"/>
      <c r="IS18" s="164"/>
      <c r="IT18" s="164"/>
      <c r="IU18" s="164"/>
      <c r="IV18" s="164"/>
      <c r="IW18" s="164"/>
    </row>
    <row r="19" spans="1:419" x14ac:dyDescent="0.25">
      <c r="A19" s="1"/>
      <c r="B19" s="1"/>
      <c r="C19" s="5" t="s">
        <v>73</v>
      </c>
      <c r="D19" s="6">
        <v>12.4</v>
      </c>
      <c r="E19" s="17">
        <v>12.4</v>
      </c>
      <c r="F19" s="18" t="s">
        <v>18</v>
      </c>
      <c r="G19" s="104" t="s">
        <v>20</v>
      </c>
      <c r="H19" s="19">
        <v>20.993999481201172</v>
      </c>
      <c r="I19" s="20">
        <f t="shared" ref="I19" si="611">AVERAGE(H19:H20)</f>
        <v>20.748000144958496</v>
      </c>
      <c r="J19" s="21">
        <f t="shared" ref="J19" si="612">STDEV(H19:H20)</f>
        <v>0.34789559764917133</v>
      </c>
      <c r="K19" s="22">
        <f>2^(MIN(I$17:I$50)-I19)</f>
        <v>0.73128167089147189</v>
      </c>
      <c r="L19" s="92">
        <f t="shared" ref="L19" si="613">X19</f>
        <v>21.67449951171875</v>
      </c>
      <c r="M19" s="101">
        <f t="shared" ref="M19" si="614">I19-$L19</f>
        <v>-0.92649936676025391</v>
      </c>
      <c r="N19" s="27"/>
      <c r="O19" s="23"/>
      <c r="P19" s="34">
        <f>(M19-N$17)/O$17*SQRT(7/6)</f>
        <v>-1.0451432761006381</v>
      </c>
      <c r="Q19" s="30">
        <f t="shared" ref="Q19" si="615">N$3-M19</f>
        <v>0.22407068525041851</v>
      </c>
      <c r="R19" s="27"/>
      <c r="S19" s="23"/>
      <c r="T19" s="21"/>
      <c r="U19" s="24">
        <f t="shared" ref="U19" si="616">(Q19-R$17)/S$17*SQRT(7/6)</f>
        <v>1.0451432761006383</v>
      </c>
      <c r="V19" s="7" t="s">
        <v>20</v>
      </c>
      <c r="W19" s="23">
        <v>21.417999267578125</v>
      </c>
      <c r="X19" s="82">
        <f t="shared" ref="X19" si="617">AVERAGE(W19:W20)</f>
        <v>21.67449951171875</v>
      </c>
      <c r="Y19" s="83">
        <f t="shared" ref="Y19" si="618">STDEV(W19:W20)</f>
        <v>0.3627461240156819</v>
      </c>
      <c r="Z19" s="30">
        <f t="shared" ref="Z19" si="619">2^(MIN(X$3:X$98)-X19)</f>
        <v>0.66480367010818164</v>
      </c>
      <c r="AA19" s="101">
        <f t="shared" ref="AA19" si="620">X19-$L19</f>
        <v>0</v>
      </c>
      <c r="AJ19" s="104" t="s">
        <v>20</v>
      </c>
      <c r="AK19" s="30">
        <v>22.684000015258789</v>
      </c>
      <c r="AL19" s="82">
        <f t="shared" ref="AL19" si="621">AVERAGE(AK19:AK20)</f>
        <v>22.597499847412109</v>
      </c>
      <c r="AM19" s="83">
        <f t="shared" ref="AM19" si="622">STDEV(AK19:AK20)</f>
        <v>0.12232971051632353</v>
      </c>
      <c r="AN19" s="30">
        <f t="shared" ref="AN19" si="623">2^(MIN(AL$3:AL$98)-AL19)</f>
        <v>0.41638790305612505</v>
      </c>
      <c r="AO19" s="93">
        <f t="shared" ref="AO19" si="624">AL19-$L19</f>
        <v>0.92300033569335938</v>
      </c>
      <c r="AR19" s="85">
        <f t="shared" ref="AR19" si="625">(AO19-AP$17)/AQ$17*SQRT(7/6)</f>
        <v>1.2050086696426137</v>
      </c>
      <c r="AS19" s="30">
        <f t="shared" ref="AS19" si="626">AP$3-AO19</f>
        <v>-0.66578619820731033</v>
      </c>
      <c r="AW19" s="31">
        <f t="shared" ref="AW19" si="627">(AS19-AT$17)/AU$17*SQRT(7/6)</f>
        <v>-1.2050086696426139</v>
      </c>
      <c r="AX19" s="7" t="s">
        <v>20</v>
      </c>
      <c r="AY19" s="19">
        <v>23.878999710083008</v>
      </c>
      <c r="AZ19" s="20">
        <f t="shared" si="560"/>
        <v>23.788000106811523</v>
      </c>
      <c r="BA19" s="21">
        <f t="shared" ref="BA19" si="628">STDEV(AY19:AY20)</f>
        <v>0.12869287311710428</v>
      </c>
      <c r="BB19" s="84">
        <f t="shared" ref="BB19" si="629">2^(MIN(AZ$3:AZ$98)-AZ19)</f>
        <v>0.90689045842250793</v>
      </c>
      <c r="BC19" s="93">
        <f t="shared" ref="BC19" si="630">AZ19-$L19</f>
        <v>2.1135005950927734</v>
      </c>
      <c r="BF19" s="34">
        <f t="shared" ref="BF19" si="631">(BC19-BD$17)/BE$17*SQRT(7/6)</f>
        <v>-0.81593689435110461</v>
      </c>
      <c r="BG19" s="30">
        <f t="shared" si="478"/>
        <v>5.0642013549804688E-2</v>
      </c>
      <c r="BK19" s="34">
        <f t="shared" ref="BK19" si="632">(BG19-BH$17)/BI$17*SQRT(7/6)</f>
        <v>0.81593689435110461</v>
      </c>
      <c r="BL19" s="7" t="s">
        <v>20</v>
      </c>
      <c r="BM19" s="19">
        <v>16.957000732421875</v>
      </c>
      <c r="BN19" s="20">
        <f t="shared" si="564"/>
        <v>15.28600025177002</v>
      </c>
      <c r="BO19" s="21">
        <f t="shared" ref="BO19" si="633">STDEV(BM19:BM20)</f>
        <v>2.3631515424698146</v>
      </c>
      <c r="BP19" s="22">
        <f t="shared" ref="BP19" si="634">2^(MIN(BN$3:BN$98)-BN19)</f>
        <v>0.58035201857329066</v>
      </c>
      <c r="BQ19" s="123">
        <f t="shared" ref="BQ19" si="635">BN19-$L19</f>
        <v>-6.3884992599487305</v>
      </c>
      <c r="BT19" s="85">
        <f t="shared" ref="BT19" si="636">(BQ19-BR$17)/BS$17*SQRT(7/6)</f>
        <v>-1.764369656610776</v>
      </c>
      <c r="BU19" s="128">
        <f t="shared" ref="BU19" si="637">BR$3-BQ19</f>
        <v>1.1729278564453125</v>
      </c>
      <c r="BY19" s="24">
        <f t="shared" ref="BY19" si="638">(BU19-BV$17)/BW$17*SQRT(7/6)</f>
        <v>1.7643696566107767</v>
      </c>
      <c r="BZ19" s="7" t="s">
        <v>20</v>
      </c>
      <c r="CA19" s="19">
        <v>24.856000900268555</v>
      </c>
      <c r="CB19" s="20">
        <f t="shared" si="569"/>
        <v>24.739500045776367</v>
      </c>
      <c r="CC19" s="21">
        <f t="shared" ref="CC19" si="639">STDEV(CA19:CA20)</f>
        <v>0.16475708845090609</v>
      </c>
      <c r="CD19" s="22">
        <f t="shared" ref="CD19" si="640">2^(MIN(CB$3:CB$98)-CB19)</f>
        <v>0.68610441415451062</v>
      </c>
      <c r="CE19" s="83">
        <f t="shared" ref="CE19" si="641">CB19-$L19</f>
        <v>3.0650005340576172</v>
      </c>
      <c r="CH19" s="34">
        <f t="shared" ref="CH19" si="642">(CE19-CF$17)/CG$17*SQRT(7/6)</f>
        <v>-1.1233991125277178</v>
      </c>
      <c r="CI19" s="30">
        <f t="shared" ref="CI19" si="643">CF$3-CE19</f>
        <v>0.28435625348772309</v>
      </c>
      <c r="CM19" s="24">
        <f t="shared" ref="CM19" si="644">(CI19-CJ$17)/CK$17*SQRT(7/6)</f>
        <v>1.1233991125277178</v>
      </c>
      <c r="CN19" s="7" t="s">
        <v>20</v>
      </c>
      <c r="CO19" s="23">
        <v>25.374000549316406</v>
      </c>
      <c r="CP19" s="20">
        <f t="shared" si="574"/>
        <v>25.532999992370605</v>
      </c>
      <c r="CQ19" s="21">
        <f t="shared" ref="CQ19" si="645">STDEV(CO19:CO20)</f>
        <v>0.22485916877701714</v>
      </c>
      <c r="CR19" s="22">
        <f t="shared" ref="CR19" si="646">2^(MIN(CP$3:CP$98)-CP19)</f>
        <v>0.70076395059690055</v>
      </c>
      <c r="CS19" s="83">
        <f t="shared" ref="CS19" si="647">CP19-$L19</f>
        <v>3.8585004806518555</v>
      </c>
      <c r="CV19" s="85">
        <f t="shared" ref="CV19" si="648">(CS19-CT$17)/CU$17*SQRT(7/6)</f>
        <v>0.63929728170610434</v>
      </c>
      <c r="CW19" s="128">
        <f t="shared" ref="CW19" si="649">CT$3-CS19</f>
        <v>-2.1857670375279081E-2</v>
      </c>
      <c r="DA19" s="24">
        <f t="shared" ref="DA19" si="650">(CW19-CX$17)/CY$17*SQRT(7/6)</f>
        <v>-0.63929728170610411</v>
      </c>
      <c r="DB19" s="7" t="s">
        <v>20</v>
      </c>
      <c r="DC19" s="19">
        <v>24.333000183105469</v>
      </c>
      <c r="DD19" s="20">
        <f>AVERAGE(DC19:DC20)</f>
        <v>24.372500419616699</v>
      </c>
      <c r="DE19" s="21">
        <f>STDEV(DC19:DC20)</f>
        <v>5.5861770191127036E-2</v>
      </c>
      <c r="DF19" s="22">
        <f t="shared" ref="DF19" si="651">2^(MIN(DD$3:DD$98)-DD19)</f>
        <v>0.88392725527009941</v>
      </c>
      <c r="DG19" s="83">
        <f t="shared" ref="DG19" si="652">DD19-$L19</f>
        <v>2.6980009078979492</v>
      </c>
      <c r="DJ19" s="34">
        <f t="shared" ref="DJ19" si="653">(DG19-DH$17)/DI$17*SQRT(7/6)</f>
        <v>-1.4956046710272504</v>
      </c>
      <c r="DK19" s="30">
        <f t="shared" ref="DK19" si="654">DH$3-DG19</f>
        <v>8.72849055698941E-2</v>
      </c>
      <c r="DO19" s="24">
        <f t="shared" ref="DO19" si="655">(DK19-DL$17)/DM$17*SQRT(7/6)</f>
        <v>1.4956046710272524</v>
      </c>
      <c r="DP19" s="97" t="s">
        <v>20</v>
      </c>
      <c r="DQ19" s="33">
        <v>26.760000228881836</v>
      </c>
      <c r="DR19" s="20">
        <f t="shared" si="582"/>
        <v>26.708499908447266</v>
      </c>
      <c r="DS19" s="21">
        <f t="shared" ref="DS19" si="656">STDEV(DQ19:DQ20)</f>
        <v>7.2832451625129579E-2</v>
      </c>
      <c r="DT19" s="84">
        <f t="shared" ref="DT19" si="657">2^(MIN(DR$3:DR$98)-DR19)</f>
        <v>0.65044563686113188</v>
      </c>
      <c r="DU19" s="101">
        <f t="shared" ref="DU19" si="658">DR19-$L19</f>
        <v>5.0340003967285156</v>
      </c>
      <c r="DX19" s="34">
        <f t="shared" ref="DX19" si="659">(DU19-DV$17)/DW$17*SQRT(7/6)</f>
        <v>0.35738571063160351</v>
      </c>
      <c r="DY19" s="30">
        <f t="shared" ref="DY19" si="660">DV$3-DU19</f>
        <v>-0.25814328874860504</v>
      </c>
      <c r="EC19" s="24">
        <f t="shared" ref="EC19" si="661">(DY19-DZ$17)/EA$17*SQRT(7/6)</f>
        <v>-0.35738571063160357</v>
      </c>
      <c r="ED19" s="95" t="s">
        <v>20</v>
      </c>
      <c r="EE19" s="45">
        <v>25.503999710083008</v>
      </c>
      <c r="EF19" s="46">
        <f t="shared" ref="EF19:EF81" si="662">AVERAGE(EE19:EE20)</f>
        <v>25.506999969482422</v>
      </c>
      <c r="EG19" s="47">
        <f t="shared" ref="EG19" si="663">STDEV(EE19:EE20)</f>
        <v>4.243007533288724E-3</v>
      </c>
      <c r="EH19" s="89">
        <f>2^(MIN(EF$3:EF$100)-EF19)</f>
        <v>0.53034388470717841</v>
      </c>
      <c r="EI19" s="99">
        <f>EF19-$L19</f>
        <v>3.8325004577636719</v>
      </c>
      <c r="EJ19" s="49">
        <f>AVERAGE(EI19:EI30)</f>
        <v>3.610333283742269</v>
      </c>
      <c r="EK19" s="49">
        <f>STDEV(EI19:EI30)</f>
        <v>0.37851725180800694</v>
      </c>
      <c r="EL19" s="103">
        <f>(EI19-EJ$19)/EK$19*SQRT(6/5)</f>
        <v>0.6429613031768503</v>
      </c>
      <c r="EM19" s="107">
        <f t="shared" ref="EM19" si="664">EJ$3-EI19</f>
        <v>-0.32900047302246094</v>
      </c>
      <c r="EN19" s="49">
        <f>AVERAGE(EM19:EM30)</f>
        <v>-0.10683329900105794</v>
      </c>
      <c r="EO19" s="49">
        <f>STDEV(EM19:EM30)</f>
        <v>0.37851725180800699</v>
      </c>
      <c r="EP19" s="47">
        <f>2^(EN19)</f>
        <v>0.92862414707473417</v>
      </c>
      <c r="EQ19" s="86">
        <f>(EM19-EN$19)/EO$19*SQRT(6/5)</f>
        <v>-0.64296130317685063</v>
      </c>
      <c r="ER19" s="127" t="s">
        <v>20</v>
      </c>
      <c r="ES19" s="163">
        <v>34.256999969482422</v>
      </c>
      <c r="ET19" s="30">
        <f t="shared" ref="ET19" si="665">AVERAGE(ES19:ES20)</f>
        <v>34.245500564575195</v>
      </c>
      <c r="EU19" s="30">
        <f t="shared" ref="EU19:EU50" si="666">STDEV(ES19:ES20)</f>
        <v>1.6262614379019529E-2</v>
      </c>
      <c r="EV19" s="30">
        <f t="shared" ref="EV19:EV50" si="667">2^(MIN(ET$3:ET$98)-ET19)</f>
        <v>0.43391964296646679</v>
      </c>
      <c r="EW19" s="128">
        <f t="shared" ref="EW19:EW50" si="668">ET19-$L19</f>
        <v>12.571001052856445</v>
      </c>
      <c r="EX19" s="164"/>
      <c r="EY19" s="164"/>
      <c r="EZ19" s="35">
        <f t="shared" ref="EZ19" si="669">(EW19-EX$17)/EY$17*SQRT(7/6)</f>
        <v>0.68745703222232901</v>
      </c>
      <c r="FA19" s="128">
        <f t="shared" ref="FA19:FA50" si="670">EX$3-EW19</f>
        <v>0.48714174543108335</v>
      </c>
      <c r="FB19" s="164"/>
      <c r="FC19" s="164"/>
      <c r="FD19" s="164"/>
      <c r="FE19" s="30">
        <f t="shared" ref="FE19:FE30" si="671">(FA19-FB$17)/FC$17*SQRT(7/6)</f>
        <v>-0.68745703222232923</v>
      </c>
      <c r="FF19" s="104" t="s">
        <v>20</v>
      </c>
      <c r="FG19" s="177">
        <v>26.91200065612793</v>
      </c>
      <c r="FH19" s="83">
        <f t="shared" ref="FH19" si="672">AVERAGE(FG19:FG20)</f>
        <v>26.921000480651855</v>
      </c>
      <c r="FI19" s="83">
        <f t="shared" ref="FI19:FI50" si="673">STDEV(FG19:FG20)</f>
        <v>1.2727673900713823E-2</v>
      </c>
      <c r="FJ19" s="123">
        <f t="shared" ref="FJ19:FJ50" si="674">2^(MIN(FH$3:FH$98)-FH19)</f>
        <v>0.6804207371862846</v>
      </c>
      <c r="FK19" s="83">
        <f t="shared" ref="FK19:FK50" si="675">FH19-$L19</f>
        <v>5.2465009689331055</v>
      </c>
      <c r="FL19" s="164"/>
      <c r="FM19" s="164"/>
      <c r="FN19" s="123">
        <f t="shared" ref="FN19" si="676">(FK19-FL$17)/FM$17*SQRT(7/6)</f>
        <v>0.39189059683279931</v>
      </c>
      <c r="FO19" s="83">
        <f t="shared" ref="FO19:FO50" si="677">FL$3-FK19</f>
        <v>8.27132633754184E-2</v>
      </c>
      <c r="FP19" s="164"/>
      <c r="FQ19" s="164"/>
      <c r="FR19" s="164"/>
      <c r="FS19" s="123">
        <f t="shared" ref="FS19:FS30" si="678">(FO19-FP$17)/FQ$17*SQRT(7/6)</f>
        <v>-0.39189059683279842</v>
      </c>
      <c r="FT19" s="104" t="s">
        <v>20</v>
      </c>
      <c r="FU19" s="177">
        <v>25.240999221801758</v>
      </c>
      <c r="FV19" s="83">
        <f t="shared" ref="FV19" si="679">AVERAGE(FU19:FU20)</f>
        <v>25.276000022888184</v>
      </c>
      <c r="FW19" s="83">
        <f t="shared" ref="FW19:FW50" si="680">STDEV(FU19:FU20)</f>
        <v>4.94986075903463E-2</v>
      </c>
      <c r="FX19" s="83">
        <f t="shared" ref="FX19:FX50" si="681">2^(MIN(FV$3:FV$98)-FV19)</f>
        <v>0.57914636021957844</v>
      </c>
      <c r="FY19" s="93">
        <f t="shared" ref="FY19:FY50" si="682">FV19-$L19</f>
        <v>3.6015005111694336</v>
      </c>
      <c r="FZ19" s="164"/>
      <c r="GA19" s="164"/>
      <c r="GB19" s="123">
        <f t="shared" ref="GB19" si="683">(FY19-FZ$17)/GA$17*SQRT(7/6)</f>
        <v>-3.7104925390984006E-2</v>
      </c>
      <c r="GC19" s="93">
        <f t="shared" si="533"/>
        <v>-3.08579036167691E-2</v>
      </c>
      <c r="GD19" s="164"/>
      <c r="GE19" s="164"/>
      <c r="GF19" s="164"/>
      <c r="GG19" s="123">
        <f t="shared" ref="GG19:GG30" si="684">(GC19-GD$17)/GE$17*SQRT(7/6)</f>
        <v>3.7104925390984207E-2</v>
      </c>
      <c r="GH19" s="104" t="s">
        <v>20</v>
      </c>
      <c r="GI19" s="178">
        <v>22.684999465942383</v>
      </c>
      <c r="GJ19" s="83">
        <f t="shared" ref="GJ19" si="685">AVERAGE(GI19:GI20)</f>
        <v>22.743999481201172</v>
      </c>
      <c r="GK19" s="83">
        <f t="shared" ref="GK19:GK50" si="686">STDEV(GI19:GI20)</f>
        <v>8.3438621759199041E-2</v>
      </c>
      <c r="GL19" s="123">
        <f t="shared" ref="GL19:GL50" si="687">2^(MIN(GJ$3:GJ$98)-GJ19)</f>
        <v>0.67478548187117071</v>
      </c>
      <c r="GM19" s="83">
        <f t="shared" ref="GM19:GM50" si="688">GJ19-$L19</f>
        <v>1.0694999694824219</v>
      </c>
      <c r="GN19" s="164"/>
      <c r="GO19" s="164"/>
      <c r="GP19" s="123">
        <f t="shared" ref="GP19" si="689">(GM19-GN$17)/GO$17*SQRT(7/6)</f>
        <v>-9.3223993455572515E-2</v>
      </c>
      <c r="GQ19" s="83">
        <f t="shared" ref="GQ19:GQ50" si="690">GN$3-GM19</f>
        <v>-0.3135715212140765</v>
      </c>
      <c r="GR19" s="164"/>
      <c r="GS19" s="164"/>
      <c r="GT19" s="164"/>
      <c r="GU19" s="83">
        <f t="shared" ref="GU19:GU30" si="691">(GQ19-GR$17)/GS$17*SQRT(7/6)</f>
        <v>9.3223993455572224E-2</v>
      </c>
      <c r="GV19" s="104" t="s">
        <v>20</v>
      </c>
      <c r="GW19" s="177">
        <v>23.694999694824219</v>
      </c>
      <c r="GX19" s="83">
        <f t="shared" ref="GX19" si="692">AVERAGE(GW19:GW20)</f>
        <v>23.682000160217285</v>
      </c>
      <c r="GY19" s="83">
        <f t="shared" ref="GY19:GY50" si="693">STDEV(GW19:GW20)</f>
        <v>1.8384118145663889E-2</v>
      </c>
      <c r="GZ19" s="123">
        <f t="shared" ref="GZ19:GZ50" si="694">2^(MIN(GX$3:GX$98)-GX19)</f>
        <v>0.80888148524500891</v>
      </c>
      <c r="HA19" s="83">
        <f t="shared" ref="HA19:HA50" si="695">GX19-$L19</f>
        <v>2.0075006484985352</v>
      </c>
      <c r="HB19" s="164"/>
      <c r="HC19" s="164"/>
      <c r="HD19" s="83">
        <f t="shared" ref="HD19" si="696">(HA19-HB$17)/HC$17*SQRT(7/6)</f>
        <v>-0.37108877917511368</v>
      </c>
      <c r="HE19" s="83">
        <f t="shared" ref="HE19:HE50" si="697">HB$3-HA19</f>
        <v>-9.4286509922572481E-2</v>
      </c>
      <c r="HF19" s="164"/>
      <c r="HG19" s="164"/>
      <c r="HH19" s="164"/>
      <c r="HI19" s="123">
        <f t="shared" ref="HI19:HI30" si="698">(HE19-HF$17)/HG$17*SQRT(7/6)</f>
        <v>0.37108877917511368</v>
      </c>
      <c r="HJ19" s="164"/>
      <c r="HK19" s="164"/>
      <c r="HL19" s="164"/>
      <c r="HM19" s="164"/>
      <c r="HN19" s="164"/>
      <c r="HO19" s="164"/>
      <c r="HP19" s="164"/>
      <c r="HQ19" s="164"/>
      <c r="HR19" s="164"/>
      <c r="HS19" s="164"/>
      <c r="HT19" s="164"/>
      <c r="HU19" s="164"/>
      <c r="HV19" s="164"/>
      <c r="HW19" s="164"/>
      <c r="HX19" s="164"/>
      <c r="HY19" s="164"/>
      <c r="HZ19" s="164"/>
      <c r="IA19" s="164"/>
      <c r="IB19" s="164"/>
      <c r="IC19" s="164"/>
      <c r="ID19" s="164"/>
      <c r="IE19" s="164"/>
      <c r="IF19" s="164"/>
      <c r="IG19" s="164"/>
      <c r="IH19" s="164"/>
      <c r="II19" s="164"/>
      <c r="IJ19" s="164"/>
      <c r="IK19" s="164"/>
      <c r="IL19" s="164"/>
      <c r="IM19" s="164"/>
      <c r="IN19" s="164"/>
      <c r="IO19" s="164"/>
      <c r="IP19" s="164"/>
      <c r="IQ19" s="164"/>
      <c r="IR19" s="164"/>
      <c r="IS19" s="164"/>
      <c r="IT19" s="164"/>
      <c r="IU19" s="164"/>
      <c r="IV19" s="164"/>
      <c r="IW19" s="164"/>
    </row>
    <row r="20" spans="1:419" x14ac:dyDescent="0.25">
      <c r="A20" s="1"/>
      <c r="B20" s="1"/>
      <c r="C20" s="5" t="s">
        <v>73</v>
      </c>
      <c r="D20" s="6">
        <v>12.4</v>
      </c>
      <c r="E20" s="17">
        <v>12.4</v>
      </c>
      <c r="F20" s="18" t="s">
        <v>18</v>
      </c>
      <c r="G20" s="104" t="s">
        <v>20</v>
      </c>
      <c r="H20" s="19">
        <v>20.50200080871582</v>
      </c>
      <c r="I20" s="21"/>
      <c r="K20" s="26"/>
      <c r="L20" s="28"/>
      <c r="M20" s="25"/>
      <c r="N20" s="27"/>
      <c r="O20" s="23"/>
      <c r="P20" s="34"/>
      <c r="R20" s="27"/>
      <c r="S20" s="23"/>
      <c r="T20" s="21"/>
      <c r="U20" s="24"/>
      <c r="V20" s="7" t="s">
        <v>20</v>
      </c>
      <c r="W20" s="23">
        <v>21.930999755859375</v>
      </c>
      <c r="X20" s="83"/>
      <c r="Y20" s="29"/>
      <c r="Z20" s="23"/>
      <c r="AA20" s="25"/>
      <c r="AJ20" s="104" t="s">
        <v>20</v>
      </c>
      <c r="AK20" s="30">
        <v>22.51099967956543</v>
      </c>
      <c r="AL20" s="83"/>
      <c r="AM20" s="29"/>
      <c r="AN20" s="29"/>
      <c r="AR20" s="29"/>
      <c r="AS20" s="29"/>
      <c r="AX20" s="7" t="s">
        <v>20</v>
      </c>
      <c r="AY20" s="19">
        <v>23.697000503540039</v>
      </c>
      <c r="AZ20" s="21"/>
      <c r="BB20" s="29"/>
      <c r="BC20" s="94"/>
      <c r="BL20" s="7" t="s">
        <v>20</v>
      </c>
      <c r="BM20" s="19">
        <v>13.614999771118164</v>
      </c>
      <c r="BN20" s="21"/>
      <c r="BP20" s="32"/>
      <c r="BQ20" s="32"/>
      <c r="BT20" s="29"/>
      <c r="BU20" s="94"/>
      <c r="BZ20" s="7" t="s">
        <v>20</v>
      </c>
      <c r="CA20" s="19">
        <v>24.62299919128418</v>
      </c>
      <c r="CB20" s="21"/>
      <c r="CE20" s="29"/>
      <c r="CN20" s="7" t="s">
        <v>20</v>
      </c>
      <c r="CO20" s="23">
        <v>25.691999435424805</v>
      </c>
      <c r="CP20" s="21"/>
      <c r="CR20" s="32"/>
      <c r="CS20" s="29"/>
      <c r="CV20" s="29"/>
      <c r="CW20" s="94"/>
      <c r="DB20" s="7" t="s">
        <v>20</v>
      </c>
      <c r="DC20" s="19">
        <v>24.41200065612793</v>
      </c>
      <c r="DD20" s="21"/>
      <c r="DF20" s="32"/>
      <c r="DG20" s="29"/>
      <c r="DP20" s="97" t="s">
        <v>20</v>
      </c>
      <c r="DQ20" s="33">
        <v>26.656999588012695</v>
      </c>
      <c r="DR20" s="21"/>
      <c r="DT20" s="29"/>
      <c r="DY20" s="29"/>
      <c r="ED20" s="88" t="s">
        <v>20</v>
      </c>
      <c r="EE20" s="81">
        <v>25.510000228881836</v>
      </c>
      <c r="EF20" s="83"/>
      <c r="EG20" s="29"/>
      <c r="EJ20" s="29"/>
      <c r="EK20" s="29"/>
      <c r="EL20" s="29"/>
      <c r="EM20" s="94"/>
      <c r="EN20" s="29"/>
      <c r="EO20" s="29"/>
      <c r="EP20" s="29"/>
      <c r="ER20" s="88" t="s">
        <v>20</v>
      </c>
      <c r="ES20" s="163">
        <v>34.234001159667969</v>
      </c>
      <c r="EX20" s="29"/>
      <c r="EY20" s="29"/>
      <c r="EZ20" s="167"/>
      <c r="FB20" s="29"/>
      <c r="FC20" s="29"/>
      <c r="FD20" s="29"/>
      <c r="FE20" s="167"/>
      <c r="FF20" s="104" t="s">
        <v>20</v>
      </c>
      <c r="FG20" s="177">
        <v>26.930000305175781</v>
      </c>
      <c r="FL20" s="29"/>
      <c r="FM20" s="29"/>
      <c r="FN20" s="167"/>
      <c r="FP20" s="29"/>
      <c r="FQ20" s="29"/>
      <c r="FR20" s="29"/>
      <c r="FS20" s="167"/>
      <c r="FT20" s="104" t="s">
        <v>20</v>
      </c>
      <c r="FU20" s="177">
        <v>25.311000823974609</v>
      </c>
      <c r="FV20" s="83"/>
      <c r="FW20" s="83"/>
      <c r="FX20" s="83"/>
      <c r="FY20" s="93"/>
      <c r="FZ20" s="29"/>
      <c r="GA20" s="29"/>
      <c r="GB20" s="167"/>
      <c r="GC20" s="21"/>
      <c r="GD20" s="29"/>
      <c r="GG20" s="167"/>
      <c r="GH20" s="104" t="s">
        <v>20</v>
      </c>
      <c r="GI20" s="178">
        <v>22.802999496459961</v>
      </c>
      <c r="GJ20" s="21"/>
      <c r="GK20" s="21"/>
      <c r="GL20" s="123"/>
      <c r="GM20" s="21"/>
      <c r="GP20" s="167"/>
      <c r="GQ20" s="21"/>
      <c r="GU20" s="164"/>
      <c r="GV20" s="104" t="s">
        <v>20</v>
      </c>
      <c r="GW20" s="177">
        <v>23.669000625610352</v>
      </c>
      <c r="GX20" s="21"/>
      <c r="GY20" s="21"/>
      <c r="GZ20" s="123"/>
      <c r="HA20" s="21"/>
      <c r="HD20" s="164"/>
      <c r="HE20" s="21"/>
      <c r="HI20" s="167"/>
    </row>
    <row r="21" spans="1:419" x14ac:dyDescent="0.25">
      <c r="A21" s="1"/>
      <c r="B21" s="1"/>
      <c r="C21" s="5" t="s">
        <v>73</v>
      </c>
      <c r="D21" s="6">
        <v>12.4</v>
      </c>
      <c r="E21" s="17">
        <v>12.4</v>
      </c>
      <c r="F21" s="18" t="s">
        <v>18</v>
      </c>
      <c r="G21" s="104" t="s">
        <v>21</v>
      </c>
      <c r="H21" s="19">
        <v>21.235000610351563</v>
      </c>
      <c r="I21" s="20">
        <f t="shared" ref="I21" si="699">AVERAGE(H21:H22)</f>
        <v>21.249500274658203</v>
      </c>
      <c r="J21" s="21">
        <f t="shared" ref="J21" si="700">STDEV(H21:H22)</f>
        <v>2.0505621912308251E-2</v>
      </c>
      <c r="K21" s="22">
        <f>2^(MIN(I$17:I$50)-I21)</f>
        <v>0.51655682779359835</v>
      </c>
      <c r="L21" s="92">
        <f t="shared" ref="L21" si="701">X21</f>
        <v>21.788000106811523</v>
      </c>
      <c r="M21" s="101">
        <f t="shared" ref="M21" si="702">I21-$L21</f>
        <v>-0.53849983215332031</v>
      </c>
      <c r="N21" s="27"/>
      <c r="O21" s="23"/>
      <c r="P21" s="34">
        <f>(M21-N$17)/O$17*SQRT(7/6)</f>
        <v>0.65208216663122187</v>
      </c>
      <c r="Q21" s="30">
        <f t="shared" ref="Q21" si="703">N$3-M21</f>
        <v>-0.16392884935651508</v>
      </c>
      <c r="R21" s="27"/>
      <c r="S21" s="23"/>
      <c r="T21" s="21"/>
      <c r="U21" s="24">
        <f t="shared" ref="U21" si="704">(Q21-R$17)/S$17*SQRT(7/6)</f>
        <v>-0.65208216663122165</v>
      </c>
      <c r="V21" s="7" t="s">
        <v>21</v>
      </c>
      <c r="W21" s="23">
        <v>21.707000732421875</v>
      </c>
      <c r="X21" s="82">
        <f t="shared" ref="X21" si="705">AVERAGE(W21:W22)</f>
        <v>21.788000106811523</v>
      </c>
      <c r="Y21" s="83">
        <f t="shared" ref="Y21" si="706">STDEV(W21:W22)</f>
        <v>0.11455041380557676</v>
      </c>
      <c r="Z21" s="30">
        <f t="shared" ref="Z21" si="707">2^(MIN(X$3:X$98)-X21)</f>
        <v>0.61450627878383202</v>
      </c>
      <c r="AA21" s="101">
        <f t="shared" ref="AA21" si="708">X21-$L21</f>
        <v>0</v>
      </c>
      <c r="AJ21" s="104" t="s">
        <v>21</v>
      </c>
      <c r="AK21" s="30">
        <v>22.090000152587891</v>
      </c>
      <c r="AL21" s="82">
        <f t="shared" ref="AL21" si="709">AVERAGE(AK21:AK22)</f>
        <v>22.193500518798828</v>
      </c>
      <c r="AM21" s="83">
        <f t="shared" ref="AM21" si="710">STDEV(AK21:AK22)</f>
        <v>0.14637162160608985</v>
      </c>
      <c r="AN21" s="30">
        <f t="shared" ref="AN21" si="711">2^(MIN(AL$3:AL$98)-AL21)</f>
        <v>0.55095232485045653</v>
      </c>
      <c r="AO21" s="93">
        <f t="shared" ref="AO21" si="712">AL21-$L21</f>
        <v>0.40550041198730469</v>
      </c>
      <c r="AR21" s="85">
        <f t="shared" ref="AR21" si="713">(AO21-AP$17)/AQ$17*SQRT(7/6)</f>
        <v>-0.29607223602748545</v>
      </c>
      <c r="AS21" s="30">
        <f t="shared" ref="AS21" si="714">AP$3-AO21</f>
        <v>-0.14828627450125559</v>
      </c>
      <c r="AW21" s="31">
        <f t="shared" ref="AW21" si="715">(AS21-AT$17)/AU$17*SQRT(7/6)</f>
        <v>0.29607223602748545</v>
      </c>
      <c r="AX21" s="7" t="s">
        <v>21</v>
      </c>
      <c r="AY21" s="19">
        <v>24.035999298095703</v>
      </c>
      <c r="AZ21" s="20">
        <f t="shared" si="560"/>
        <v>24.198999404907227</v>
      </c>
      <c r="BA21" s="21">
        <f t="shared" ref="BA21" si="716">STDEV(AY21:AY22)</f>
        <v>0.23051696172111955</v>
      </c>
      <c r="BB21" s="84">
        <f t="shared" ref="BB21" si="717">2^(MIN(AZ$3:AZ$98)-AZ21)</f>
        <v>0.68207434667363742</v>
      </c>
      <c r="BC21" s="93">
        <f t="shared" ref="BC21" si="718">AZ21-$L21</f>
        <v>2.4109992980957031</v>
      </c>
      <c r="BF21" s="34">
        <f t="shared" ref="BF21" si="719">(BC21-BD$17)/BE$17*SQRT(7/6)</f>
        <v>0.28635582532369258</v>
      </c>
      <c r="BG21" s="30">
        <f t="shared" si="478"/>
        <v>-0.246856689453125</v>
      </c>
      <c r="BK21" s="34">
        <f t="shared" ref="BK21" si="720">(BG21-BH$17)/BI$17*SQRT(7/6)</f>
        <v>-0.28635582532369258</v>
      </c>
      <c r="BL21" s="7" t="s">
        <v>21</v>
      </c>
      <c r="BM21" s="19">
        <v>16.756999969482422</v>
      </c>
      <c r="BN21" s="20">
        <f t="shared" si="564"/>
        <v>16.666999816894531</v>
      </c>
      <c r="BO21" s="21">
        <f t="shared" ref="BO21" si="721">STDEV(BM21:BM22)</f>
        <v>0.12727943640544293</v>
      </c>
      <c r="BP21" s="22">
        <f t="shared" ref="BP21" si="722">2^(MIN(BN$3:BN$98)-BN21)</f>
        <v>0.22282771470935442</v>
      </c>
      <c r="BQ21" s="123">
        <f t="shared" ref="BQ21" si="723">BN21-$L21</f>
        <v>-5.1210002899169922</v>
      </c>
      <c r="BT21" s="85">
        <f t="shared" ref="BT21" si="724">(BQ21-BR$17)/BS$17*SQRT(7/6)</f>
        <v>-0.52979838333963192</v>
      </c>
      <c r="BU21" s="128">
        <f t="shared" ref="BU21" si="725">BR$3-BQ21</f>
        <v>-9.4571113586425781E-2</v>
      </c>
      <c r="BY21" s="24">
        <f t="shared" ref="BY21" si="726">(BU21-BV$17)/BW$17*SQRT(7/6)</f>
        <v>0.52979838333963192</v>
      </c>
      <c r="BZ21" s="7" t="s">
        <v>21</v>
      </c>
      <c r="CA21" s="19">
        <v>26.23900032043457</v>
      </c>
      <c r="CB21" s="20">
        <f t="shared" si="569"/>
        <v>26.291000366210937</v>
      </c>
      <c r="CC21" s="21">
        <f t="shared" ref="CC21" si="727">STDEV(CA21:CA22)</f>
        <v>7.3539169980960259E-2</v>
      </c>
      <c r="CD21" s="22">
        <f t="shared" ref="CD21" si="728">2^(MIN(CB$3:CB$98)-CB21)</f>
        <v>0.23406801853490727</v>
      </c>
      <c r="CE21" s="83">
        <f t="shared" ref="CE21" si="729">CB21-$L21</f>
        <v>4.5030002593994141</v>
      </c>
      <c r="CH21" s="34">
        <f t="shared" ref="CH21" si="730">(CE21-CF$17)/CG$17*SQRT(7/6)</f>
        <v>1.3399787236151885</v>
      </c>
      <c r="CI21" s="30">
        <f t="shared" ref="CI21" si="731">CF$3-CE21</f>
        <v>-1.1536434718540738</v>
      </c>
      <c r="CM21" s="24">
        <f t="shared" ref="CM21" si="732">(CI21-CJ$17)/CK$17*SQRT(7/6)</f>
        <v>-1.3399787236151885</v>
      </c>
      <c r="CN21" s="7" t="s">
        <v>21</v>
      </c>
      <c r="CO21" s="23">
        <v>25.756999969482422</v>
      </c>
      <c r="CP21" s="20">
        <f t="shared" si="574"/>
        <v>25.758500099182129</v>
      </c>
      <c r="CQ21" s="21">
        <f t="shared" ref="CQ21" si="733">STDEV(CO21:CO22)</f>
        <v>2.121503766644362E-3</v>
      </c>
      <c r="CR21" s="22">
        <f t="shared" ref="CR21" si="734">2^(MIN(CP$3:CP$98)-CP21)</f>
        <v>0.59936234675832489</v>
      </c>
      <c r="CS21" s="83">
        <f t="shared" ref="CS21" si="735">CP21-$L21</f>
        <v>3.9704999923706055</v>
      </c>
      <c r="CV21" s="85">
        <f t="shared" ref="CV21" si="736">(CS21-CT$17)/CU$17*SQRT(7/6)</f>
        <v>1.0890114443730647</v>
      </c>
      <c r="CW21" s="128">
        <f t="shared" ref="CW21" si="737">CT$3-CS21</f>
        <v>-0.13385718209402908</v>
      </c>
      <c r="DA21" s="24">
        <f t="shared" ref="DA21" si="738">(CW21-CX$17)/CY$17*SQRT(7/6)</f>
        <v>-1.0890114443730645</v>
      </c>
      <c r="DB21" s="7" t="s">
        <v>21</v>
      </c>
      <c r="DC21" s="19">
        <v>24.863000869750977</v>
      </c>
      <c r="DD21" s="20">
        <f>AVERAGE(DC21:DC22)</f>
        <v>24.872000694274902</v>
      </c>
      <c r="DE21" s="21">
        <f>STDEV(DC21:DC22)</f>
        <v>1.2727673900713823E-2</v>
      </c>
      <c r="DF21" s="22">
        <f t="shared" ref="DF21" si="739">2^(MIN(DD$3:DD$98)-DD21)</f>
        <v>0.62524749400751212</v>
      </c>
      <c r="DG21" s="83">
        <f t="shared" ref="DG21" si="740">DD21-$L21</f>
        <v>3.0840005874633789</v>
      </c>
      <c r="DJ21" s="34">
        <f t="shared" ref="DJ21" si="741">(DG21-DH$17)/DI$17*SQRT(7/6)</f>
        <v>-0.41175721556737055</v>
      </c>
      <c r="DK21" s="30">
        <f t="shared" ref="DK21" si="742">DH$3-DG21</f>
        <v>-0.29871477399553559</v>
      </c>
      <c r="DO21" s="24">
        <f t="shared" ref="DO21" si="743">(DK21-DL$17)/DM$17*SQRT(7/6)</f>
        <v>0.41175721556737088</v>
      </c>
      <c r="DP21" s="97" t="s">
        <v>21</v>
      </c>
      <c r="DQ21" s="33">
        <v>26.781999588012695</v>
      </c>
      <c r="DR21" s="20">
        <f t="shared" si="582"/>
        <v>26.96150016784668</v>
      </c>
      <c r="DS21" s="21">
        <f t="shared" ref="DS21" si="744">STDEV(DQ21:DQ22)</f>
        <v>0.25385215445505521</v>
      </c>
      <c r="DT21" s="84">
        <f t="shared" ref="DT21" si="745">2^(MIN(DR$3:DR$98)-DR21)</f>
        <v>0.54582112198982891</v>
      </c>
      <c r="DU21" s="101">
        <f t="shared" ref="DU21" si="746">DR21-$L21</f>
        <v>5.1735000610351563</v>
      </c>
      <c r="DX21" s="34">
        <f t="shared" ref="DX21" si="747">(DU21-DV$17)/DW$17*SQRT(7/6)</f>
        <v>0.83349205035845875</v>
      </c>
      <c r="DY21" s="30">
        <f t="shared" ref="DY21" si="748">DV$3-DU21</f>
        <v>-0.39764295305524566</v>
      </c>
      <c r="EC21" s="24">
        <f t="shared" ref="EC21" si="749">(DY21-DZ$17)/EA$17*SQRT(7/6)</f>
        <v>-0.83349205035845886</v>
      </c>
      <c r="ED21" s="7" t="s">
        <v>21</v>
      </c>
      <c r="EE21" s="19">
        <v>25.246999740600586</v>
      </c>
      <c r="EF21" s="20">
        <f t="shared" si="662"/>
        <v>25.300999641418457</v>
      </c>
      <c r="EG21" s="21">
        <f t="shared" ref="EG21" si="750">STDEV(EE21:EE22)</f>
        <v>7.6367392103435294E-2</v>
      </c>
      <c r="EH21" s="84">
        <f>2^(MIN(EF$3:EF$100)-EF21)</f>
        <v>0.61174417584987983</v>
      </c>
      <c r="EI21" s="93">
        <f t="shared" ref="EI21" si="751">EF21-$L21</f>
        <v>3.5129995346069336</v>
      </c>
      <c r="EJ21" s="29"/>
      <c r="EK21" s="29"/>
      <c r="EL21" s="85">
        <f t="shared" ref="EL21" si="752">(EI21-EJ$19)/EK$19*SQRT(6/5)</f>
        <v>-0.281688032729421</v>
      </c>
      <c r="EM21" s="128">
        <f t="shared" ref="EM21" si="753">EJ$3-EI21</f>
        <v>-9.4995498657226563E-3</v>
      </c>
      <c r="EN21" s="29"/>
      <c r="EO21" s="29"/>
      <c r="EP21" s="29"/>
      <c r="EQ21" s="24">
        <f t="shared" ref="EQ21" si="754">(EM21-EN$19)/EO$19*SQRT(6/5)</f>
        <v>0.2816880327294205</v>
      </c>
      <c r="ER21" s="7" t="s">
        <v>21</v>
      </c>
      <c r="ES21" s="163">
        <v>34.889999389648438</v>
      </c>
      <c r="ET21" s="30">
        <f t="shared" ref="ET21" si="755">AVERAGE(ES21:ES22)</f>
        <v>34.859498977661133</v>
      </c>
      <c r="EU21" s="30">
        <f t="shared" ref="EU21:EU52" si="756">STDEV(ES21:ES22)</f>
        <v>4.3134096290413211E-2</v>
      </c>
      <c r="EV21" s="30">
        <f t="shared" ref="EV21:EV52" si="757">2^(MIN(ET$3:ET$98)-ET21)</f>
        <v>0.28351586806251766</v>
      </c>
      <c r="EW21" s="128">
        <f t="shared" ref="EW21:EW52" si="758">ET21-$L21</f>
        <v>13.071498870849609</v>
      </c>
      <c r="EX21" s="29"/>
      <c r="EY21" s="29"/>
      <c r="EZ21" s="35">
        <f t="shared" ref="EZ21" si="759">(EW21-EX$17)/EY$17*SQRT(7/6)</f>
        <v>1.6145125763200239</v>
      </c>
      <c r="FA21" s="128">
        <f t="shared" ref="FA21:FA52" si="760">EX$3-EW21</f>
        <v>-1.3356072562080712E-2</v>
      </c>
      <c r="FB21" s="29"/>
      <c r="FC21" s="29"/>
      <c r="FD21" s="29"/>
      <c r="FE21" s="35">
        <f t="shared" ref="FE21:FE30" si="761">(FA21-FB$17)/FC$17*SQRT(7/6)</f>
        <v>-1.6145125763200241</v>
      </c>
      <c r="FF21" s="104" t="s">
        <v>21</v>
      </c>
      <c r="FG21" s="177">
        <v>26.966999053955078</v>
      </c>
      <c r="FH21" s="83">
        <f t="shared" ref="FH21" si="762">AVERAGE(FG21:FG22)</f>
        <v>26.969499588012695</v>
      </c>
      <c r="FI21" s="83">
        <f t="shared" ref="FI21:FI52" si="763">STDEV(FG21:FG22)</f>
        <v>3.5362891774580528E-3</v>
      </c>
      <c r="FJ21" s="123">
        <f t="shared" ref="FJ21:FJ52" si="764">2^(MIN(FH$3:FH$98)-FH21)</f>
        <v>0.65792722076275734</v>
      </c>
      <c r="FK21" s="83">
        <f t="shared" ref="FK21:FK52" si="765">FH21-$L21</f>
        <v>5.1814994812011719</v>
      </c>
      <c r="FL21" s="29"/>
      <c r="FM21" s="29"/>
      <c r="FN21" s="123">
        <f t="shared" ref="FN21" si="766">(FK21-FL$17)/FM$17*SQRT(7/6)</f>
        <v>0.15477197122288658</v>
      </c>
      <c r="FO21" s="83">
        <f t="shared" ref="FO21:FO52" si="767">FL$3-FK21</f>
        <v>0.14771475110735199</v>
      </c>
      <c r="FP21" s="29"/>
      <c r="FQ21" s="29"/>
      <c r="FR21" s="29"/>
      <c r="FS21" s="123">
        <f t="shared" ref="FS21:FS30" si="768">(FO21-FP$17)/FQ$17*SQRT(7/6)</f>
        <v>-0.15477197122288569</v>
      </c>
      <c r="FT21" s="104" t="s">
        <v>21</v>
      </c>
      <c r="FU21" s="177">
        <v>25.781000137329102</v>
      </c>
      <c r="FV21" s="83">
        <f t="shared" ref="FV21" si="769">AVERAGE(FU21:FU22)</f>
        <v>25.834500312805176</v>
      </c>
      <c r="FW21" s="83">
        <f t="shared" ref="FW21:FW52" si="770">STDEV(FU21:FU22)</f>
        <v>7.5660673747604615E-2</v>
      </c>
      <c r="FX21" s="83">
        <f t="shared" ref="FX21:FX52" si="771">2^(MIN(FV$3:FV$98)-FV21)</f>
        <v>0.39324480261761591</v>
      </c>
      <c r="FY21" s="93">
        <f t="shared" ref="FY21:FY52" si="772">FV21-$L21</f>
        <v>4.0465002059936523</v>
      </c>
      <c r="FZ21" s="29"/>
      <c r="GA21" s="29"/>
      <c r="GB21" s="123">
        <f t="shared" ref="GB21" si="773">(FY21-FZ$17)/GA$17*SQRT(7/6)</f>
        <v>0.6448034814917567</v>
      </c>
      <c r="GC21" s="93">
        <f t="shared" si="533"/>
        <v>-0.47585759844098785</v>
      </c>
      <c r="GD21" s="29"/>
      <c r="GG21" s="123">
        <f t="shared" ref="GG21:GG30" si="774">(GC21-GD$17)/GE$17*SQRT(7/6)</f>
        <v>-0.64480348149175681</v>
      </c>
      <c r="GH21" s="104" t="s">
        <v>21</v>
      </c>
      <c r="GI21" s="178">
        <v>23.052000045776367</v>
      </c>
      <c r="GJ21" s="83">
        <f t="shared" ref="GJ21" si="775">AVERAGE(GI21:GI22)</f>
        <v>23.060500144958496</v>
      </c>
      <c r="GK21" s="83">
        <f t="shared" ref="GK21:GK52" si="776">STDEV(GI21:GI22)</f>
        <v>1.2020955544883152E-2</v>
      </c>
      <c r="GL21" s="123">
        <f t="shared" ref="GL21:GL52" si="777">2^(MIN(GJ$3:GJ$98)-GJ21)</f>
        <v>0.54186304932959306</v>
      </c>
      <c r="GM21" s="83">
        <f t="shared" ref="GM21:GM52" si="778">GJ21-$L21</f>
        <v>1.2725000381469727</v>
      </c>
      <c r="GP21" s="123">
        <f t="shared" ref="GP21" si="779">(GM21-GN$17)/GO$17*SQRT(7/6)</f>
        <v>0.79883051186906773</v>
      </c>
      <c r="GQ21" s="83">
        <f t="shared" ref="GQ21:GQ52" si="780">GN$3-GM21</f>
        <v>-0.51657158987862728</v>
      </c>
      <c r="GU21" s="83">
        <f t="shared" ref="GU21:GU30" si="781">(GQ21-GR$17)/GS$17*SQRT(7/6)</f>
        <v>-0.79883051186906762</v>
      </c>
      <c r="GV21" s="104" t="s">
        <v>21</v>
      </c>
      <c r="GW21" s="177">
        <v>24.204999923706055</v>
      </c>
      <c r="GX21" s="83">
        <f t="shared" ref="GX21" si="782">AVERAGE(GW21:GW22)</f>
        <v>24.255999565124512</v>
      </c>
      <c r="GY21" s="83">
        <f t="shared" ref="GY21:GY52" si="783">STDEV(GW21:GW22)</f>
        <v>7.2124384570146569E-2</v>
      </c>
      <c r="GZ21" s="123">
        <f t="shared" ref="GZ21:GZ52" si="784">2^(MIN(GX$3:GX$98)-GX21)</f>
        <v>0.54336774734661952</v>
      </c>
      <c r="HA21" s="83">
        <f t="shared" ref="HA21:HA52" si="785">GX21-$L21</f>
        <v>2.4679994583129883</v>
      </c>
      <c r="HD21" s="83">
        <f t="shared" ref="HD21" si="786">(HA21-HB$17)/HC$17*SQRT(7/6)</f>
        <v>1.7074663939937555</v>
      </c>
      <c r="HE21" s="83">
        <f t="shared" ref="HE21:HE52" si="787">HB$3-HA21</f>
        <v>-0.55478531973702561</v>
      </c>
      <c r="HI21" s="123">
        <f t="shared" ref="HI21:HI30" si="788">(HE21-HF$17)/HG$17*SQRT(7/6)</f>
        <v>-1.7074663939937571</v>
      </c>
    </row>
    <row r="22" spans="1:419" x14ac:dyDescent="0.25">
      <c r="A22" s="1"/>
      <c r="B22" s="1"/>
      <c r="C22" s="5" t="s">
        <v>73</v>
      </c>
      <c r="D22" s="6">
        <v>12.4</v>
      </c>
      <c r="E22" s="17">
        <v>12.4</v>
      </c>
      <c r="F22" s="18" t="s">
        <v>18</v>
      </c>
      <c r="G22" s="104" t="s">
        <v>21</v>
      </c>
      <c r="H22" s="19">
        <v>21.263999938964844</v>
      </c>
      <c r="I22" s="21"/>
      <c r="K22" s="26"/>
      <c r="L22" s="28"/>
      <c r="M22" s="25"/>
      <c r="N22" s="23"/>
      <c r="O22" s="23"/>
      <c r="P22" s="34"/>
      <c r="R22" s="23"/>
      <c r="S22" s="23"/>
      <c r="T22" s="21"/>
      <c r="U22" s="24"/>
      <c r="V22" s="7" t="s">
        <v>21</v>
      </c>
      <c r="W22" s="23">
        <v>21.868999481201172</v>
      </c>
      <c r="X22" s="83"/>
      <c r="Y22" s="29"/>
      <c r="Z22" s="23"/>
      <c r="AA22" s="25"/>
      <c r="AJ22" s="104" t="s">
        <v>21</v>
      </c>
      <c r="AK22" s="30">
        <v>22.297000885009766</v>
      </c>
      <c r="AL22" s="83"/>
      <c r="AM22" s="29"/>
      <c r="AN22" s="29"/>
      <c r="AR22" s="29"/>
      <c r="AS22" s="29"/>
      <c r="AX22" s="7" t="s">
        <v>21</v>
      </c>
      <c r="AY22" s="19">
        <v>24.36199951171875</v>
      </c>
      <c r="AZ22" s="21"/>
      <c r="BB22" s="29"/>
      <c r="BC22" s="94"/>
      <c r="BL22" s="7" t="s">
        <v>21</v>
      </c>
      <c r="BM22" s="19">
        <v>16.576999664306641</v>
      </c>
      <c r="BN22" s="21"/>
      <c r="BP22" s="32"/>
      <c r="BQ22" s="32"/>
      <c r="BT22" s="29"/>
      <c r="BU22" s="94"/>
      <c r="BZ22" s="7" t="s">
        <v>21</v>
      </c>
      <c r="CA22" s="19">
        <v>26.343000411987305</v>
      </c>
      <c r="CB22" s="21"/>
      <c r="CE22" s="29"/>
      <c r="CN22" s="7" t="s">
        <v>21</v>
      </c>
      <c r="CO22" s="23">
        <v>25.760000228881836</v>
      </c>
      <c r="CP22" s="21"/>
      <c r="CR22" s="32"/>
      <c r="CS22" s="29"/>
      <c r="CV22" s="29"/>
      <c r="CW22" s="94"/>
      <c r="DB22" s="7" t="s">
        <v>21</v>
      </c>
      <c r="DC22" s="19">
        <v>24.881000518798828</v>
      </c>
      <c r="DD22" s="21"/>
      <c r="DF22" s="32"/>
      <c r="DG22" s="29"/>
      <c r="DP22" s="97" t="s">
        <v>21</v>
      </c>
      <c r="DQ22" s="33">
        <v>27.141000747680664</v>
      </c>
      <c r="DR22" s="21"/>
      <c r="DT22" s="29"/>
      <c r="DY22" s="29"/>
      <c r="ED22" s="7" t="s">
        <v>21</v>
      </c>
      <c r="EE22" s="19">
        <v>25.354999542236328</v>
      </c>
      <c r="EF22" s="21"/>
      <c r="EJ22" s="29"/>
      <c r="EK22" s="29"/>
      <c r="EL22" s="29"/>
      <c r="EM22" s="94"/>
      <c r="EN22" s="29"/>
      <c r="EO22" s="29"/>
      <c r="EP22" s="29"/>
      <c r="ER22" s="7" t="s">
        <v>21</v>
      </c>
      <c r="ES22" s="163">
        <v>34.828998565673828</v>
      </c>
      <c r="EX22" s="29"/>
      <c r="EY22" s="29"/>
      <c r="EZ22" s="167"/>
      <c r="FB22" s="29"/>
      <c r="FC22" s="29"/>
      <c r="FD22" s="29"/>
      <c r="FE22" s="167"/>
      <c r="FF22" s="104" t="s">
        <v>21</v>
      </c>
      <c r="FG22" s="177">
        <v>26.972000122070313</v>
      </c>
      <c r="FL22" s="29"/>
      <c r="FM22" s="29"/>
      <c r="FN22" s="167"/>
      <c r="FP22" s="29"/>
      <c r="FQ22" s="29"/>
      <c r="FR22" s="29"/>
      <c r="FS22" s="167"/>
      <c r="FT22" s="104" t="s">
        <v>21</v>
      </c>
      <c r="FU22" s="177">
        <v>25.88800048828125</v>
      </c>
      <c r="FV22" s="83"/>
      <c r="FW22" s="83"/>
      <c r="FX22" s="83"/>
      <c r="FY22" s="93"/>
      <c r="FZ22" s="29"/>
      <c r="GA22" s="29"/>
      <c r="GB22" s="167"/>
      <c r="GC22" s="21"/>
      <c r="GD22" s="29"/>
      <c r="GG22" s="167"/>
      <c r="GH22" s="104" t="s">
        <v>21</v>
      </c>
      <c r="GI22" s="178">
        <v>23.069000244140625</v>
      </c>
      <c r="GJ22" s="21"/>
      <c r="GK22" s="21"/>
      <c r="GL22" s="123"/>
      <c r="GM22" s="21"/>
      <c r="GP22" s="167"/>
      <c r="GQ22" s="21"/>
      <c r="GU22" s="164"/>
      <c r="GV22" s="104" t="s">
        <v>21</v>
      </c>
      <c r="GW22" s="177">
        <v>24.306999206542969</v>
      </c>
      <c r="GX22" s="21"/>
      <c r="GY22" s="21"/>
      <c r="GZ22" s="123"/>
      <c r="HA22" s="21"/>
      <c r="HD22" s="164"/>
      <c r="HE22" s="21"/>
      <c r="HI22" s="167"/>
    </row>
    <row r="23" spans="1:419" x14ac:dyDescent="0.25">
      <c r="A23" s="1"/>
      <c r="B23" s="1"/>
      <c r="C23" s="5" t="s">
        <v>73</v>
      </c>
      <c r="D23" s="6">
        <v>12.4</v>
      </c>
      <c r="E23" s="17">
        <v>12.4</v>
      </c>
      <c r="F23" s="18" t="s">
        <v>18</v>
      </c>
      <c r="G23" s="104" t="s">
        <v>22</v>
      </c>
      <c r="H23" s="19">
        <v>21.356000900268555</v>
      </c>
      <c r="I23" s="20">
        <f t="shared" ref="I23" si="789">AVERAGE(H23:H24)</f>
        <v>21.309500694274902</v>
      </c>
      <c r="J23" s="21">
        <f t="shared" ref="J23" si="790">STDEV(H23:H24)</f>
        <v>6.5761221969365832E-2</v>
      </c>
      <c r="K23" s="22">
        <f>2^(MIN(I$17:I$50)-I23)</f>
        <v>0.49551428637148881</v>
      </c>
      <c r="L23" s="92">
        <f t="shared" ref="L23" si="791">X23</f>
        <v>22.258999824523926</v>
      </c>
      <c r="M23" s="101">
        <f t="shared" ref="M23" si="792">I23-$L23</f>
        <v>-0.94949913024902344</v>
      </c>
      <c r="N23" s="23"/>
      <c r="O23" s="23"/>
      <c r="P23" s="34">
        <f>(M23-N$17)/O$17*SQRT(7/6)</f>
        <v>-1.1457510869051031</v>
      </c>
      <c r="Q23" s="30">
        <f t="shared" ref="Q23" si="793">N$3-M23</f>
        <v>0.24707044873918804</v>
      </c>
      <c r="R23" s="23"/>
      <c r="S23" s="23"/>
      <c r="T23" s="21"/>
      <c r="U23" s="24">
        <f t="shared" ref="U23" si="794">(Q23-R$17)/S$17*SQRT(7/6)</f>
        <v>1.1457510869051035</v>
      </c>
      <c r="V23" s="7" t="s">
        <v>22</v>
      </c>
      <c r="W23" s="23">
        <v>22.343000411987305</v>
      </c>
      <c r="X23" s="82">
        <f t="shared" ref="X23" si="795">AVERAGE(W23:W24)</f>
        <v>22.258999824523926</v>
      </c>
      <c r="Y23" s="83">
        <f t="shared" ref="Y23" si="796">STDEV(W23:W24)</f>
        <v>0.11879477003801783</v>
      </c>
      <c r="Z23" s="30">
        <f t="shared" ref="Z23" si="797">2^(MIN(X$3:X$98)-X23)</f>
        <v>0.44334445570469594</v>
      </c>
      <c r="AA23" s="101">
        <f t="shared" ref="AA23" si="798">X23-$L23</f>
        <v>0</v>
      </c>
      <c r="AJ23" s="104" t="s">
        <v>22</v>
      </c>
      <c r="AK23" s="30">
        <v>22.165000915527344</v>
      </c>
      <c r="AL23" s="82">
        <f t="shared" ref="AL23" si="799">AVERAGE(AK23:AK24)</f>
        <v>22.119500160217285</v>
      </c>
      <c r="AM23" s="83">
        <f t="shared" ref="AM23" si="800">STDEV(AK23:AK24)</f>
        <v>6.4347785257704487E-2</v>
      </c>
      <c r="AN23" s="30">
        <f t="shared" ref="AN23" si="801">2^(MIN(AL$3:AL$98)-AL23)</f>
        <v>0.579949726043548</v>
      </c>
      <c r="AO23" s="93">
        <f t="shared" ref="AO23" si="802">AL23-$L23</f>
        <v>-0.13949966430664063</v>
      </c>
      <c r="AR23" s="85">
        <f t="shared" ref="AR23" si="803">(AO23-AP$17)/AQ$17*SQRT(7/6)</f>
        <v>-1.8769211804193529</v>
      </c>
      <c r="AS23" s="30">
        <f t="shared" ref="AS23" si="804">AP$3-AO23</f>
        <v>0.39671380179268972</v>
      </c>
      <c r="AW23" s="31">
        <f t="shared" ref="AW23" si="805">(AS23-AT$17)/AU$17*SQRT(7/6)</f>
        <v>1.8769211804193529</v>
      </c>
      <c r="AX23" s="7" t="s">
        <v>22</v>
      </c>
      <c r="AY23" s="19">
        <v>24.136999130249023</v>
      </c>
      <c r="AZ23" s="20">
        <f t="shared" si="560"/>
        <v>24.151000022888184</v>
      </c>
      <c r="BA23" s="21">
        <f t="shared" ref="BA23" si="806">STDEV(AY23:AY24)</f>
        <v>1.9800252255629928E-2</v>
      </c>
      <c r="BB23" s="84">
        <f t="shared" ref="BB23" si="807">2^(MIN(AZ$3:AZ$98)-AZ23)</f>
        <v>0.70514912194552515</v>
      </c>
      <c r="BC23" s="93">
        <f t="shared" ref="BC23" si="808">AZ23-$L23</f>
        <v>1.8920001983642578</v>
      </c>
      <c r="BF23" s="34">
        <f t="shared" ref="BF23" si="809">(BC23-BD$17)/BE$17*SQRT(7/6)</f>
        <v>-1.6366405554239316</v>
      </c>
      <c r="BG23" s="30">
        <f t="shared" si="478"/>
        <v>0.27214241027832031</v>
      </c>
      <c r="BK23" s="34">
        <f t="shared" ref="BK23" si="810">(BG23-BH$17)/BI$17*SQRT(7/6)</f>
        <v>1.6366405554239316</v>
      </c>
      <c r="BL23" s="7" t="s">
        <v>22</v>
      </c>
      <c r="BM23" s="19">
        <v>17.632999420166016</v>
      </c>
      <c r="BN23" s="20">
        <f t="shared" si="564"/>
        <v>17.403499603271484</v>
      </c>
      <c r="BO23" s="21">
        <f t="shared" ref="BO23" si="811">STDEV(BM23:BM24)</f>
        <v>0.32456175361438805</v>
      </c>
      <c r="BP23" s="22">
        <f t="shared" ref="BP23" si="812">2^(MIN(BN$3:BN$98)-BN23)</f>
        <v>0.13373980287432116</v>
      </c>
      <c r="BQ23" s="123">
        <f t="shared" ref="BQ23" si="813">BN23-$L23</f>
        <v>-4.8555002212524414</v>
      </c>
      <c r="BT23" s="85">
        <f t="shared" ref="BT23" si="814">(BQ23-BR$17)/BS$17*SQRT(7/6)</f>
        <v>-0.27119560292351597</v>
      </c>
      <c r="BU23" s="128">
        <f t="shared" ref="BU23" si="815">BR$3-BQ23</f>
        <v>-0.36007118225097656</v>
      </c>
      <c r="BY23" s="24">
        <f t="shared" ref="BY23" si="816">(BU23-BV$17)/BW$17*SQRT(7/6)</f>
        <v>0.27119560292351591</v>
      </c>
      <c r="BZ23" s="7" t="s">
        <v>22</v>
      </c>
      <c r="CA23" s="19">
        <v>25.405000686645508</v>
      </c>
      <c r="CB23" s="20">
        <f t="shared" si="569"/>
        <v>25.417000770568848</v>
      </c>
      <c r="CC23" s="21">
        <f t="shared" ref="CC23" si="817">STDEV(CA23:CA24)</f>
        <v>1.6970681434002547E-2</v>
      </c>
      <c r="CD23" s="22">
        <f t="shared" ref="CD23" si="818">2^(MIN(CB$3:CB$98)-CB23)</f>
        <v>0.42898506557760002</v>
      </c>
      <c r="CE23" s="83">
        <f t="shared" ref="CE23" si="819">CB23-$L23</f>
        <v>3.1580009460449219</v>
      </c>
      <c r="CH23" s="34">
        <f t="shared" ref="CH23" si="820">(CE23-CF$17)/CG$17*SQRT(7/6)</f>
        <v>-0.96408395439218197</v>
      </c>
      <c r="CI23" s="30">
        <f t="shared" ref="CI23" si="821">CF$3-CE23</f>
        <v>0.1913558415004184</v>
      </c>
      <c r="CM23" s="24">
        <f t="shared" ref="CM23" si="822">(CI23-CJ$17)/CK$17*SQRT(7/6)</f>
        <v>0.96408395439218197</v>
      </c>
      <c r="CN23" s="7" t="s">
        <v>22</v>
      </c>
      <c r="CO23" s="23">
        <v>25.593000411987305</v>
      </c>
      <c r="CP23" s="20">
        <f t="shared" si="574"/>
        <v>25.548999786376953</v>
      </c>
      <c r="CQ23" s="21">
        <f t="shared" ref="CQ23" si="823">STDEV(CO23:CO24)</f>
        <v>6.2226281491060124E-2</v>
      </c>
      <c r="CR23" s="22">
        <f t="shared" ref="CR23" si="824">2^(MIN(CP$3:CP$98)-CP23)</f>
        <v>0.69303526534282278</v>
      </c>
      <c r="CS23" s="83">
        <f t="shared" ref="CS23" si="825">CP23-$L23</f>
        <v>3.2899999618530273</v>
      </c>
      <c r="CV23" s="85">
        <f t="shared" ref="CV23" si="826">(CS23-CT$17)/CU$17*SQRT(7/6)</f>
        <v>-1.6434156593052871</v>
      </c>
      <c r="CW23" s="128">
        <f t="shared" ref="CW23" si="827">CT$3-CS23</f>
        <v>0.54664284842354904</v>
      </c>
      <c r="DA23" s="24">
        <f t="shared" ref="DA23" si="828">(CW23-CX$17)/CY$17*SQRT(7/6)</f>
        <v>1.6434156593052873</v>
      </c>
      <c r="DB23" s="7" t="s">
        <v>22</v>
      </c>
      <c r="DC23" s="19">
        <v>25.718000411987305</v>
      </c>
      <c r="DD23" s="20">
        <f>AVERAGE(DC23:DC24)</f>
        <v>25.699999809265137</v>
      </c>
      <c r="DE23" s="21">
        <f>STDEV(DC23:DC24)</f>
        <v>2.5456696500579995E-2</v>
      </c>
      <c r="DF23" s="22">
        <f t="shared" ref="DF23" si="829">2^(MIN(DD$3:DD$98)-DD23)</f>
        <v>0.35220814071850864</v>
      </c>
      <c r="DG23" s="83">
        <f t="shared" ref="DG23" si="830">DD23-$L23</f>
        <v>3.4409999847412109</v>
      </c>
      <c r="DJ23" s="34">
        <f t="shared" ref="DJ23" si="831">(DG23-DH$17)/DI$17*SQRT(7/6)</f>
        <v>0.59066042575272049</v>
      </c>
      <c r="DK23" s="30">
        <f t="shared" ref="DK23" si="832">DH$3-DG23</f>
        <v>-0.65571417127336762</v>
      </c>
      <c r="DO23" s="24">
        <f t="shared" ref="DO23" si="833">(DK23-DL$17)/DM$17*SQRT(7/6)</f>
        <v>-0.59066042575272171</v>
      </c>
      <c r="DP23" s="97" t="s">
        <v>22</v>
      </c>
      <c r="DQ23" s="33">
        <v>26.694000244140625</v>
      </c>
      <c r="DR23" s="20">
        <f t="shared" si="582"/>
        <v>26.656000137329102</v>
      </c>
      <c r="DS23" s="21">
        <f t="shared" ref="DS23" si="834">STDEV(DQ23:DQ24)</f>
        <v>5.3740266424482673E-2</v>
      </c>
      <c r="DT23" s="84">
        <f t="shared" ref="DT23" si="835">2^(MIN(DR$3:DR$98)-DR23)</f>
        <v>0.67455134208157752</v>
      </c>
      <c r="DU23" s="101">
        <f t="shared" ref="DU23" si="836">DR23-$L23</f>
        <v>4.3970003128051758</v>
      </c>
      <c r="DX23" s="34">
        <f t="shared" ref="DX23" si="837">(DU23-DV$17)/DW$17*SQRT(7/6)</f>
        <v>-1.8166681114319947</v>
      </c>
      <c r="DY23" s="30">
        <f t="shared" ref="DY23" si="838">DV$3-DU23</f>
        <v>0.37885679517473481</v>
      </c>
      <c r="EC23" s="24">
        <f t="shared" ref="EC23" si="839">(DY23-DZ$17)/EA$17*SQRT(7/6)</f>
        <v>1.8166681114319949</v>
      </c>
      <c r="ED23" s="7" t="s">
        <v>22</v>
      </c>
      <c r="EE23" s="19">
        <v>25.26099967956543</v>
      </c>
      <c r="EF23" s="20">
        <f t="shared" si="662"/>
        <v>25.137999534606934</v>
      </c>
      <c r="EG23" s="21">
        <f t="shared" ref="EG23" si="840">STDEV(EE23:EE24)</f>
        <v>0.17394847317416184</v>
      </c>
      <c r="EH23" s="84">
        <f>2^(MIN(EF$3:EF$100)-EF23)</f>
        <v>0.68491671454925573</v>
      </c>
      <c r="EI23" s="93">
        <f t="shared" ref="EI23" si="841">EF23-$L23</f>
        <v>2.8789997100830078</v>
      </c>
      <c r="EJ23" s="29"/>
      <c r="EK23" s="29"/>
      <c r="EL23" s="85">
        <f t="shared" ref="EL23" si="842">(EI23-EJ$19)/EK$19*SQRT(6/5)</f>
        <v>-2.1165106395584896</v>
      </c>
      <c r="EM23" s="128">
        <f t="shared" ref="EM23" si="843">EJ$3-EI23</f>
        <v>0.62450027465820313</v>
      </c>
      <c r="EN23" s="29"/>
      <c r="EO23" s="29"/>
      <c r="EP23" s="29"/>
      <c r="EQ23" s="24">
        <f t="shared" ref="EQ23" si="844">(EM23-EN$19)/EO$19*SQRT(6/5)</f>
        <v>2.1165106395584892</v>
      </c>
      <c r="ER23" s="7" t="s">
        <v>22</v>
      </c>
      <c r="ES23" s="163">
        <v>34.145999908447266</v>
      </c>
      <c r="ET23" s="30">
        <f t="shared" ref="ET23" si="845">AVERAGE(ES23:ES24)</f>
        <v>34.033500671386719</v>
      </c>
      <c r="EU23" s="30">
        <f t="shared" ref="EU23:EU54" si="846">STDEV(ES23:ES24)</f>
        <v>0.15909794680765132</v>
      </c>
      <c r="EV23" s="30">
        <f t="shared" ref="EV23:EV54" si="847">2^(MIN(ET$3:ET$98)-ET23)</f>
        <v>0.50260596370361654</v>
      </c>
      <c r="EW23" s="128">
        <f t="shared" ref="EW23:EW54" si="848">ET23-$L23</f>
        <v>11.774500846862793</v>
      </c>
      <c r="EX23" s="29"/>
      <c r="EY23" s="29"/>
      <c r="EZ23" s="35">
        <f t="shared" ref="EZ23" si="849">(EW23-EX$17)/EY$17*SQRT(7/6)</f>
        <v>-0.78787393885386614</v>
      </c>
      <c r="FA23" s="128">
        <f t="shared" ref="FA23:FA54" si="850">EX$3-EW23</f>
        <v>1.2836419514247357</v>
      </c>
      <c r="FB23" s="29"/>
      <c r="FC23" s="29"/>
      <c r="FD23" s="29"/>
      <c r="FE23" s="35">
        <f t="shared" ref="FE23:FE30" si="851">(FA23-FB$17)/FC$17*SQRT(7/6)</f>
        <v>0.78787393885386547</v>
      </c>
      <c r="FF23" s="104" t="s">
        <v>22</v>
      </c>
      <c r="FG23" s="177">
        <v>27.193000793457031</v>
      </c>
      <c r="FH23" s="83">
        <f t="shared" ref="FH23" si="852">AVERAGE(FG23:FG24)</f>
        <v>27.215500831604004</v>
      </c>
      <c r="FI23" s="83">
        <f t="shared" ref="FI23:FI54" si="853">STDEV(FG23:FG24)</f>
        <v>3.1819859101360731E-2</v>
      </c>
      <c r="FJ23" s="123">
        <f t="shared" ref="FJ23:FJ54" si="854">2^(MIN(FH$3:FH$98)-FH23)</f>
        <v>0.55478422260788884</v>
      </c>
      <c r="FK23" s="83">
        <f t="shared" ref="FK23:FK54" si="855">FH23-$L23</f>
        <v>4.9565010070800781</v>
      </c>
      <c r="FL23" s="29"/>
      <c r="FM23" s="29"/>
      <c r="FN23" s="123">
        <f t="shared" ref="FN23" si="856">(FK23-FL$17)/FM$17*SQRT(7/6)</f>
        <v>-0.66599891894415664</v>
      </c>
      <c r="FO23" s="83">
        <f t="shared" ref="FO23:FO54" si="857">FL$3-FK23</f>
        <v>0.37271322522844574</v>
      </c>
      <c r="FP23" s="29"/>
      <c r="FQ23" s="29"/>
      <c r="FR23" s="29"/>
      <c r="FS23" s="123">
        <f t="shared" ref="FS23:FS30" si="858">(FO23-FP$17)/FQ$17*SQRT(7/6)</f>
        <v>0.66599891894415753</v>
      </c>
      <c r="FT23" s="104" t="s">
        <v>22</v>
      </c>
      <c r="FU23" s="177">
        <v>24.767999649047852</v>
      </c>
      <c r="FV23" s="83">
        <f t="shared" ref="FV23" si="859">AVERAGE(FU23:FU24)</f>
        <v>24.74899959564209</v>
      </c>
      <c r="FW23" s="83">
        <f t="shared" ref="FW23:FW54" si="860">STDEV(FU23:FU24)</f>
        <v>2.6870133212241337E-2</v>
      </c>
      <c r="FX23" s="83">
        <f t="shared" ref="FX23:FX54" si="861">2^(MIN(FV$3:FV$98)-FV23)</f>
        <v>0.83450946650688318</v>
      </c>
      <c r="FY23" s="93">
        <f t="shared" ref="FY23:FY54" si="862">FV23-$L23</f>
        <v>2.4899997711181641</v>
      </c>
      <c r="FZ23" s="29"/>
      <c r="GA23" s="29"/>
      <c r="GB23" s="123">
        <f t="shared" ref="GB23" si="863">(FY23-FZ$17)/GA$17*SQRT(7/6)</f>
        <v>-1.7403458662566769</v>
      </c>
      <c r="GC23" s="93">
        <f t="shared" si="533"/>
        <v>1.0806428364345004</v>
      </c>
      <c r="GD23" s="29"/>
      <c r="GG23" s="123">
        <f t="shared" ref="GG23:GG30" si="864">(GC23-GD$17)/GE$17*SQRT(7/6)</f>
        <v>1.7403458662566778</v>
      </c>
      <c r="GH23" s="104" t="s">
        <v>22</v>
      </c>
      <c r="GI23" s="178">
        <v>22.870000839233398</v>
      </c>
      <c r="GJ23" s="83">
        <f t="shared" ref="GJ23" si="865">AVERAGE(GI23:GI24)</f>
        <v>22.912500381469727</v>
      </c>
      <c r="GK23" s="83">
        <f t="shared" ref="GK23:GK54" si="866">STDEV(GI23:GI24)</f>
        <v>6.0103429025263409E-2</v>
      </c>
      <c r="GL23" s="123">
        <f t="shared" ref="GL23:GL54" si="867">2^(MIN(GJ$3:GJ$98)-GJ23)</f>
        <v>0.60040168834180196</v>
      </c>
      <c r="GM23" s="83">
        <f t="shared" ref="GM23:GM54" si="868">GJ23-$L23</f>
        <v>0.65350055694580078</v>
      </c>
      <c r="GP23" s="123">
        <f t="shared" ref="GP23" si="869">(GM23-GN$17)/GO$17*SQRT(7/6)</f>
        <v>-1.9212733759359015</v>
      </c>
      <c r="GQ23" s="83">
        <f t="shared" ref="GQ23:GQ54" si="870">GN$3-GM23</f>
        <v>0.1024278913225446</v>
      </c>
      <c r="GU23" s="83">
        <f t="shared" ref="GU23:GU30" si="871">(GQ23-GR$17)/GS$17*SQRT(7/6)</f>
        <v>1.9212733759359004</v>
      </c>
      <c r="GV23" s="104" t="s">
        <v>22</v>
      </c>
      <c r="GW23" s="177">
        <v>24.079999923706055</v>
      </c>
      <c r="GX23" s="83">
        <f t="shared" ref="GX23" si="872">AVERAGE(GW23:GW24)</f>
        <v>24.077500343322754</v>
      </c>
      <c r="GY23" s="83">
        <f t="shared" ref="GY23:GY54" si="873">STDEV(GW23:GW24)</f>
        <v>3.5349404783057044E-3</v>
      </c>
      <c r="GZ23" s="123">
        <f t="shared" ref="GZ23:GZ54" si="874">2^(MIN(GX$3:GX$98)-GX23)</f>
        <v>0.61493254208620696</v>
      </c>
      <c r="HA23" s="83">
        <f t="shared" ref="HA23:HA54" si="875">GX23-$L23</f>
        <v>1.8185005187988281</v>
      </c>
      <c r="HD23" s="83">
        <f t="shared" ref="HD23" si="876">(HA23-HB$17)/HC$17*SQRT(7/6)</f>
        <v>-1.2241793603976832</v>
      </c>
      <c r="HE23" s="83">
        <f t="shared" ref="HE23:HE54" si="877">HB$3-HA23</f>
        <v>9.471361977713455E-2</v>
      </c>
      <c r="HI23" s="123">
        <f t="shared" ref="HI23:HI30" si="878">(HE23-HF$17)/HG$17*SQRT(7/6)</f>
        <v>1.2241793603976838</v>
      </c>
    </row>
    <row r="24" spans="1:419" x14ac:dyDescent="0.25">
      <c r="A24" s="1"/>
      <c r="B24" s="1"/>
      <c r="C24" s="5" t="s">
        <v>73</v>
      </c>
      <c r="D24" s="6">
        <v>12.4</v>
      </c>
      <c r="E24" s="17">
        <v>12.4</v>
      </c>
      <c r="F24" s="18" t="s">
        <v>18</v>
      </c>
      <c r="G24" s="104" t="s">
        <v>22</v>
      </c>
      <c r="H24" s="19">
        <v>21.26300048828125</v>
      </c>
      <c r="I24" s="21"/>
      <c r="K24" s="26"/>
      <c r="L24" s="28"/>
      <c r="M24" s="25"/>
      <c r="N24" s="23"/>
      <c r="O24" s="23"/>
      <c r="P24" s="34"/>
      <c r="R24" s="23"/>
      <c r="S24" s="23"/>
      <c r="T24" s="21"/>
      <c r="U24" s="24"/>
      <c r="V24" s="7" t="s">
        <v>22</v>
      </c>
      <c r="W24" s="23">
        <v>22.174999237060547</v>
      </c>
      <c r="X24" s="83"/>
      <c r="Y24" s="29"/>
      <c r="Z24" s="23"/>
      <c r="AA24" s="25"/>
      <c r="AJ24" s="104" t="s">
        <v>22</v>
      </c>
      <c r="AK24" s="30">
        <v>22.073999404907227</v>
      </c>
      <c r="AL24" s="83"/>
      <c r="AM24" s="29"/>
      <c r="AN24" s="29"/>
      <c r="AR24" s="29"/>
      <c r="AS24" s="29"/>
      <c r="AX24" s="7" t="s">
        <v>22</v>
      </c>
      <c r="AY24" s="19">
        <v>24.165000915527344</v>
      </c>
      <c r="AZ24" s="21"/>
      <c r="BB24" s="29"/>
      <c r="BC24" s="94"/>
      <c r="BL24" s="7" t="s">
        <v>22</v>
      </c>
      <c r="BM24" s="19">
        <v>17.173999786376953</v>
      </c>
      <c r="BN24" s="21"/>
      <c r="BP24" s="32"/>
      <c r="BQ24" s="32"/>
      <c r="BT24" s="29"/>
      <c r="BU24" s="94"/>
      <c r="BZ24" s="7" t="s">
        <v>22</v>
      </c>
      <c r="CA24" s="19">
        <v>25.429000854492188</v>
      </c>
      <c r="CB24" s="21"/>
      <c r="CE24" s="29"/>
      <c r="CN24" s="7" t="s">
        <v>22</v>
      </c>
      <c r="CO24" s="23">
        <v>25.504999160766602</v>
      </c>
      <c r="CP24" s="21"/>
      <c r="CR24" s="32"/>
      <c r="CS24" s="29"/>
      <c r="CV24" s="29"/>
      <c r="CW24" s="94"/>
      <c r="DB24" s="7" t="s">
        <v>22</v>
      </c>
      <c r="DC24" s="19">
        <v>25.681999206542969</v>
      </c>
      <c r="DD24" s="21"/>
      <c r="DF24" s="32"/>
      <c r="DG24" s="29"/>
      <c r="DP24" s="97" t="s">
        <v>22</v>
      </c>
      <c r="DQ24" s="33">
        <v>26.618000030517578</v>
      </c>
      <c r="DR24" s="21"/>
      <c r="DT24" s="29"/>
      <c r="DY24" s="29"/>
      <c r="ED24" s="7" t="s">
        <v>22</v>
      </c>
      <c r="EE24" s="19">
        <v>25.014999389648438</v>
      </c>
      <c r="EF24" s="21"/>
      <c r="EJ24" s="29"/>
      <c r="EK24" s="29"/>
      <c r="EL24" s="29"/>
      <c r="EM24" s="94"/>
      <c r="EN24" s="29"/>
      <c r="EO24" s="29"/>
      <c r="EP24" s="29"/>
      <c r="ER24" s="7" t="s">
        <v>22</v>
      </c>
      <c r="ES24" s="163">
        <v>33.921001434326172</v>
      </c>
      <c r="EX24" s="29"/>
      <c r="EY24" s="29"/>
      <c r="EZ24" s="167"/>
      <c r="FB24" s="29"/>
      <c r="FC24" s="29"/>
      <c r="FD24" s="29"/>
      <c r="FE24" s="167"/>
      <c r="FF24" s="104" t="s">
        <v>22</v>
      </c>
      <c r="FG24" s="177">
        <v>27.238000869750977</v>
      </c>
      <c r="FL24" s="29"/>
      <c r="FM24" s="29"/>
      <c r="FN24" s="167"/>
      <c r="FP24" s="29"/>
      <c r="FQ24" s="29"/>
      <c r="FR24" s="29"/>
      <c r="FS24" s="167"/>
      <c r="FT24" s="104" t="s">
        <v>22</v>
      </c>
      <c r="FU24" s="177">
        <v>24.729999542236328</v>
      </c>
      <c r="FV24" s="83"/>
      <c r="FW24" s="83"/>
      <c r="FX24" s="83"/>
      <c r="FY24" s="93"/>
      <c r="FZ24" s="29"/>
      <c r="GA24" s="29"/>
      <c r="GB24" s="167"/>
      <c r="GC24" s="21"/>
      <c r="GD24" s="29"/>
      <c r="GG24" s="167"/>
      <c r="GH24" s="104" t="s">
        <v>22</v>
      </c>
      <c r="GI24" s="178">
        <v>22.954999923706055</v>
      </c>
      <c r="GJ24" s="21"/>
      <c r="GK24" s="21"/>
      <c r="GL24" s="123"/>
      <c r="GM24" s="21"/>
      <c r="GP24" s="167"/>
      <c r="GQ24" s="21"/>
      <c r="GU24" s="164"/>
      <c r="GV24" s="104" t="s">
        <v>22</v>
      </c>
      <c r="GW24" s="177">
        <v>24.075000762939453</v>
      </c>
      <c r="GX24" s="21"/>
      <c r="GY24" s="21"/>
      <c r="GZ24" s="123"/>
      <c r="HA24" s="21"/>
      <c r="HD24" s="164"/>
      <c r="HE24" s="21"/>
      <c r="HI24" s="167"/>
    </row>
    <row r="25" spans="1:419" x14ac:dyDescent="0.25">
      <c r="A25" s="1"/>
      <c r="B25" s="1"/>
      <c r="C25" s="5" t="s">
        <v>73</v>
      </c>
      <c r="D25" s="6">
        <v>12.4</v>
      </c>
      <c r="E25" s="17">
        <v>12.4</v>
      </c>
      <c r="F25" s="18" t="s">
        <v>18</v>
      </c>
      <c r="G25" s="104" t="s">
        <v>23</v>
      </c>
      <c r="H25" s="19">
        <v>20.525999069213867</v>
      </c>
      <c r="I25" s="20">
        <f t="shared" ref="I25" si="879">AVERAGE(H25:H26)</f>
        <v>20.503499984741211</v>
      </c>
      <c r="J25" s="21">
        <f t="shared" ref="J25" si="880">STDEV(H25:H26)</f>
        <v>3.1818510402208386E-2</v>
      </c>
      <c r="K25" s="22">
        <f>2^(MIN(I$17:I$50)-I25)</f>
        <v>0.86633641658163241</v>
      </c>
      <c r="L25" s="92">
        <f t="shared" ref="L25" si="881">X25</f>
        <v>21.439499855041504</v>
      </c>
      <c r="M25" s="101">
        <f t="shared" ref="M25" si="882">I25-$L25</f>
        <v>-0.93599987030029297</v>
      </c>
      <c r="N25" s="23"/>
      <c r="O25" s="23"/>
      <c r="P25" s="34">
        <f t="shared" ref="P25" si="883">(M25-N$17)/O$17*SQRT(7/6)</f>
        <v>-1.0867013061721262</v>
      </c>
      <c r="Q25" s="30">
        <f t="shared" ref="Q25" si="884">N$3-M25</f>
        <v>0.23357118879045757</v>
      </c>
      <c r="R25" s="23"/>
      <c r="S25" s="23"/>
      <c r="T25" s="21"/>
      <c r="U25" s="24">
        <f t="shared" ref="U25" si="885">(Q25-R$17)/S$17*SQRT(7/6)</f>
        <v>1.0867013061721265</v>
      </c>
      <c r="V25" s="7" t="s">
        <v>23</v>
      </c>
      <c r="W25" s="23">
        <v>21.472999572753906</v>
      </c>
      <c r="X25" s="82">
        <f t="shared" ref="X25" si="886">AVERAGE(W25:W26)</f>
        <v>21.439499855041504</v>
      </c>
      <c r="Y25" s="83">
        <f t="shared" ref="Y25" si="887">STDEV(W25:W26)</f>
        <v>4.7375755124549591E-2</v>
      </c>
      <c r="Z25" s="30">
        <f t="shared" ref="Z25" si="888">2^(MIN(X$3:X$98)-X25)</f>
        <v>0.782411732085037</v>
      </c>
      <c r="AA25" s="101">
        <f t="shared" ref="AA25" si="889">X25-$L25</f>
        <v>0</v>
      </c>
      <c r="AJ25" s="104" t="s">
        <v>23</v>
      </c>
      <c r="AK25" s="30">
        <v>22.048000335693359</v>
      </c>
      <c r="AL25" s="82">
        <f t="shared" ref="AL25" si="890">AVERAGE(AK25:AK26)</f>
        <v>22.048000335693359</v>
      </c>
      <c r="AM25" s="83">
        <f t="shared" ref="AM25" si="891">STDEV(AK25:AK26)</f>
        <v>0</v>
      </c>
      <c r="AN25" s="30">
        <f t="shared" ref="AN25" si="892">2^(MIN(AL$3:AL$98)-AL25)</f>
        <v>0.60941612236317177</v>
      </c>
      <c r="AO25" s="93">
        <f t="shared" ref="AO25" si="893">AL25-$L25</f>
        <v>0.60850048065185547</v>
      </c>
      <c r="AR25" s="85">
        <f t="shared" ref="AR25" si="894">(AO25-AP$17)/AQ$17*SQRT(7/6)</f>
        <v>0.29275785449666319</v>
      </c>
      <c r="AS25" s="30">
        <f t="shared" ref="AS25" si="895">AP$3-AO25</f>
        <v>-0.35128634316580637</v>
      </c>
      <c r="AW25" s="31">
        <f t="shared" ref="AW25" si="896">(AS25-AT$17)/AU$17*SQRT(7/6)</f>
        <v>-0.29275785449666319</v>
      </c>
      <c r="AX25" s="7" t="s">
        <v>23</v>
      </c>
      <c r="AY25" s="19">
        <v>23.768999099731445</v>
      </c>
      <c r="AZ25" s="20">
        <f t="shared" si="560"/>
        <v>23.833999633789063</v>
      </c>
      <c r="BA25" s="21">
        <f t="shared" ref="BA25" si="897">STDEV(AY25:AY26)</f>
        <v>9.1924636825776493E-2</v>
      </c>
      <c r="BB25" s="84">
        <f t="shared" ref="BB25" si="898">2^(MIN(AZ$3:AZ$98)-AZ25)</f>
        <v>0.87843088167887817</v>
      </c>
      <c r="BC25" s="93">
        <f t="shared" ref="BC25" si="899">AZ25-$L25</f>
        <v>2.3944997787475586</v>
      </c>
      <c r="BF25" s="34">
        <f t="shared" ref="BF25" si="900">(BC25-BD$17)/BE$17*SQRT(7/6)</f>
        <v>0.22522177710092073</v>
      </c>
      <c r="BG25" s="30">
        <f t="shared" si="478"/>
        <v>-0.23035717010498047</v>
      </c>
      <c r="BK25" s="34">
        <f t="shared" ref="BK25" si="901">(BG25-BH$17)/BI$17*SQRT(7/6)</f>
        <v>-0.22522177710092073</v>
      </c>
      <c r="BL25" s="7" t="s">
        <v>23</v>
      </c>
      <c r="BM25" s="19">
        <v>17.990999221801758</v>
      </c>
      <c r="BN25" s="20">
        <f t="shared" si="564"/>
        <v>17.817499160766602</v>
      </c>
      <c r="BO25" s="21">
        <f t="shared" ref="BO25" si="902">STDEV(BM25:BM26)</f>
        <v>0.24536613938847773</v>
      </c>
      <c r="BP25" s="22">
        <f t="shared" ref="BP25" si="903">2^(MIN(BN$3:BN$98)-BN25)</f>
        <v>0.10037704208791112</v>
      </c>
      <c r="BQ25" s="123">
        <f t="shared" ref="BQ25" si="904">BN25-$L25</f>
        <v>-3.6220006942749023</v>
      </c>
      <c r="BT25" s="85">
        <f t="shared" ref="BT25" si="905">(BQ25-BR$17)/BS$17*SQRT(7/6)</f>
        <v>0.93025948114797818</v>
      </c>
      <c r="BU25" s="128">
        <f t="shared" ref="BU25" si="906">BR$3-BQ25</f>
        <v>-1.5935707092285156</v>
      </c>
      <c r="BY25" s="24">
        <f t="shared" ref="BY25" si="907">(BU25-BV$17)/BW$17*SQRT(7/6)</f>
        <v>-0.93025948114797907</v>
      </c>
      <c r="BZ25" s="7" t="s">
        <v>23</v>
      </c>
      <c r="CA25" s="19">
        <v>24.850000381469727</v>
      </c>
      <c r="CB25" s="20">
        <f t="shared" si="569"/>
        <v>24.730999946594238</v>
      </c>
      <c r="CC25" s="21">
        <f t="shared" ref="CC25" si="908">STDEV(CA25:CA26)</f>
        <v>0.16829202892921177</v>
      </c>
      <c r="CD25" s="22">
        <f t="shared" ref="CD25" si="909">2^(MIN(CB$3:CB$98)-CB25)</f>
        <v>0.69015874969354862</v>
      </c>
      <c r="CE25" s="83">
        <f t="shared" ref="CE25" si="910">CB25-$L25</f>
        <v>3.2915000915527344</v>
      </c>
      <c r="CH25" s="34">
        <f t="shared" ref="CH25" si="911">(CE25-CF$17)/CG$17*SQRT(7/6)</f>
        <v>-0.7353920913879689</v>
      </c>
      <c r="CI25" s="30">
        <f t="shared" ref="CI25" si="912">CF$3-CE25</f>
        <v>5.78566959926059E-2</v>
      </c>
      <c r="CM25" s="24">
        <f t="shared" ref="CM25" si="913">(CI25-CJ$17)/CK$17*SQRT(7/6)</f>
        <v>0.7353920913879689</v>
      </c>
      <c r="CN25" s="7" t="s">
        <v>23</v>
      </c>
      <c r="CO25" s="23">
        <v>25.042999267578125</v>
      </c>
      <c r="CP25" s="20">
        <f t="shared" si="574"/>
        <v>25.048500061035156</v>
      </c>
      <c r="CQ25" s="21">
        <f t="shared" ref="CQ25" si="914">STDEV(CO25:CO26)</f>
        <v>7.7792967107467772E-3</v>
      </c>
      <c r="CR25" s="22">
        <f t="shared" ref="CR25" si="915">2^(MIN(CP$3:CP$98)-CP25)</f>
        <v>0.98043942039556897</v>
      </c>
      <c r="CS25" s="83">
        <f t="shared" ref="CS25" si="916">CP25-$L25</f>
        <v>3.6090002059936523</v>
      </c>
      <c r="CV25" s="85">
        <f t="shared" ref="CV25" si="917">(CS25-CT$17)/CU$17*SQRT(7/6)</f>
        <v>-0.36252679217783812</v>
      </c>
      <c r="CW25" s="128">
        <f t="shared" ref="CW25" si="918">CT$3-CS25</f>
        <v>0.22764260428292404</v>
      </c>
      <c r="DA25" s="24">
        <f t="shared" ref="DA25" si="919">(CW25-CX$17)/CY$17*SQRT(7/6)</f>
        <v>0.36252679217783834</v>
      </c>
      <c r="DB25" s="7" t="s">
        <v>23</v>
      </c>
      <c r="DC25" s="19">
        <v>24.493000030517578</v>
      </c>
      <c r="DD25" s="20">
        <f>AVERAGE(DC25:DC26)</f>
        <v>24.519000053405762</v>
      </c>
      <c r="DE25" s="21">
        <f>STDEV(DC25:DC26)</f>
        <v>3.6769584990480129E-2</v>
      </c>
      <c r="DF25" s="22">
        <f t="shared" ref="DF25" si="920">2^(MIN(DD$3:DD$98)-DD25)</f>
        <v>0.79857505698907982</v>
      </c>
      <c r="DG25" s="83">
        <f t="shared" ref="DG25" si="921">DD25-$L25</f>
        <v>3.0795001983642578</v>
      </c>
      <c r="DJ25" s="34">
        <f t="shared" ref="DJ25" si="922">(DG25-DH$17)/DI$17*SQRT(7/6)</f>
        <v>-0.42439384593751306</v>
      </c>
      <c r="DK25" s="30">
        <f t="shared" ref="DK25" si="923">DH$3-DG25</f>
        <v>-0.29421438489641449</v>
      </c>
      <c r="DO25" s="24">
        <f t="shared" ref="DO25" si="924">(DK25-DL$17)/DM$17*SQRT(7/6)</f>
        <v>0.42439384593751339</v>
      </c>
      <c r="DP25" s="97" t="s">
        <v>23</v>
      </c>
      <c r="DQ25" s="33">
        <v>26.420000076293945</v>
      </c>
      <c r="DR25" s="20">
        <f t="shared" si="582"/>
        <v>26.375499725341797</v>
      </c>
      <c r="DS25" s="21">
        <f t="shared" ref="DS25" si="925">STDEV(DQ25:DQ26)</f>
        <v>6.2932999846890797E-2</v>
      </c>
      <c r="DT25" s="84">
        <f t="shared" ref="DT25" si="926">2^(MIN(DR$3:DR$98)-DR25)</f>
        <v>0.81932092850367955</v>
      </c>
      <c r="DU25" s="101">
        <f t="shared" ref="DU25" si="927">DR25-$L25</f>
        <v>4.935999870300293</v>
      </c>
      <c r="DX25" s="34">
        <f t="shared" ref="DX25" si="928">(DU25-DV$17)/DW$17*SQRT(7/6)</f>
        <v>2.291413924141391E-2</v>
      </c>
      <c r="DY25" s="30">
        <f t="shared" ref="DY25" si="929">DV$3-DU25</f>
        <v>-0.16014276232038238</v>
      </c>
      <c r="EC25" s="24">
        <f t="shared" ref="EC25" si="930">(DY25-DZ$17)/EA$17*SQRT(7/6)</f>
        <v>-2.2914139241413913E-2</v>
      </c>
      <c r="ED25" s="7" t="s">
        <v>23</v>
      </c>
      <c r="EE25" s="19">
        <v>25.368000030517578</v>
      </c>
      <c r="EF25" s="20">
        <f t="shared" si="662"/>
        <v>25.244999885559082</v>
      </c>
      <c r="EG25" s="21">
        <f t="shared" ref="EG25" si="931">STDEV(EE25:EE26)</f>
        <v>0.17394847317416184</v>
      </c>
      <c r="EH25" s="84">
        <f>2^(MIN(EF$3:EF$100)-EF25)</f>
        <v>0.63595655718178146</v>
      </c>
      <c r="EI25" s="93">
        <f t="shared" ref="EI25" si="932">EF25-$L25</f>
        <v>3.8055000305175781</v>
      </c>
      <c r="EJ25" s="29"/>
      <c r="EK25" s="29"/>
      <c r="EL25" s="85">
        <f t="shared" ref="EL25" si="933">(EI25-EJ$19)/EK$19*SQRT(6/5)</f>
        <v>0.56482091198293005</v>
      </c>
      <c r="EM25" s="128">
        <f t="shared" ref="EM25" si="934">EJ$3-EI25</f>
        <v>-0.30200004577636719</v>
      </c>
      <c r="EN25" s="29"/>
      <c r="EO25" s="29"/>
      <c r="EP25" s="29"/>
      <c r="EQ25" s="24">
        <f t="shared" ref="EQ25" si="935">(EM25-EN$19)/EO$19*SQRT(6/5)</f>
        <v>-0.56482091198293038</v>
      </c>
      <c r="ER25" s="7" t="s">
        <v>23</v>
      </c>
      <c r="ES25" s="163">
        <v>33.137001037597656</v>
      </c>
      <c r="ET25" s="30">
        <f t="shared" ref="ET25" si="936">AVERAGE(ES25:ES26)</f>
        <v>33.267999649047852</v>
      </c>
      <c r="EU25" s="30">
        <f t="shared" ref="EU25:EU56" si="937">STDEV(ES25:ES26)</f>
        <v>0.18526001296490963</v>
      </c>
      <c r="EV25" s="30">
        <f t="shared" ref="EV25:EV56" si="938">2^(MIN(ET$3:ET$98)-ET25)</f>
        <v>0.85441016561655425</v>
      </c>
      <c r="EW25" s="128">
        <f t="shared" ref="EW25:EW56" si="939">ET25-$L25</f>
        <v>11.828499794006348</v>
      </c>
      <c r="EX25" s="29"/>
      <c r="EY25" s="29"/>
      <c r="EZ25" s="35">
        <f t="shared" ref="EZ25" si="940">(EW25-EX$17)/EY$17*SQRT(7/6)</f>
        <v>-0.68785347617613568</v>
      </c>
      <c r="FA25" s="128">
        <f t="shared" ref="FA25:FA56" si="941">EX$3-EW25</f>
        <v>1.229643004281181</v>
      </c>
      <c r="FB25" s="29"/>
      <c r="FC25" s="29"/>
      <c r="FD25" s="29"/>
      <c r="FE25" s="35">
        <f t="shared" ref="FE25:FE30" si="942">(FA25-FB$17)/FC$17*SQRT(7/6)</f>
        <v>0.68785347617613513</v>
      </c>
      <c r="FF25" s="104" t="s">
        <v>23</v>
      </c>
      <c r="FG25" s="177">
        <v>26.573999404907227</v>
      </c>
      <c r="FH25" s="83">
        <f t="shared" ref="FH25" si="943">AVERAGE(FG25:FG26)</f>
        <v>26.505999565124512</v>
      </c>
      <c r="FI25" s="83">
        <f t="shared" ref="FI25:FI56" si="944">STDEV(FG25:FG26)</f>
        <v>9.6166295659912873E-2</v>
      </c>
      <c r="FJ25" s="123">
        <f t="shared" ref="FJ25:FJ56" si="945">2^(MIN(FH$3:FH$98)-FH25)</f>
        <v>0.90720464446341875</v>
      </c>
      <c r="FK25" s="83">
        <f t="shared" ref="FK25:FK56" si="946">FH25-$L25</f>
        <v>5.0664997100830078</v>
      </c>
      <c r="FL25" s="29"/>
      <c r="FM25" s="29"/>
      <c r="FN25" s="123">
        <f t="shared" ref="FN25" si="947">(FK25-FL$17)/FM$17*SQRT(7/6)</f>
        <v>-0.26473516045153556</v>
      </c>
      <c r="FO25" s="83">
        <f t="shared" ref="FO25:FO56" si="948">FL$3-FK25</f>
        <v>0.26271452222551606</v>
      </c>
      <c r="FP25" s="29"/>
      <c r="FQ25" s="29"/>
      <c r="FR25" s="29"/>
      <c r="FS25" s="123">
        <f t="shared" ref="FS25:FS30" si="949">(FO25-FP$17)/FQ$17*SQRT(7/6)</f>
        <v>0.2647351604515365</v>
      </c>
      <c r="FT25" s="104" t="s">
        <v>23</v>
      </c>
      <c r="FU25" s="177">
        <v>24.697000503540039</v>
      </c>
      <c r="FV25" s="83">
        <f t="shared" ref="FV25" si="950">AVERAGE(FU25:FU26)</f>
        <v>24.716000556945801</v>
      </c>
      <c r="FW25" s="83">
        <f t="shared" ref="FW25:FW56" si="951">STDEV(FU25:FU26)</f>
        <v>2.6870133212241337E-2</v>
      </c>
      <c r="FX25" s="83">
        <f t="shared" ref="FX25:FX56" si="952">2^(MIN(FV$3:FV$98)-FV25)</f>
        <v>0.85381733511129465</v>
      </c>
      <c r="FY25" s="93">
        <f t="shared" ref="FY25:FY56" si="953">FV25-$L25</f>
        <v>3.2765007019042969</v>
      </c>
      <c r="FZ25" s="29"/>
      <c r="GA25" s="29"/>
      <c r="GB25" s="123">
        <f t="shared" ref="GB25" si="954">(FY25-FZ$17)/GA$17*SQRT(7/6)</f>
        <v>-0.5351279684421193</v>
      </c>
      <c r="GC25" s="93">
        <f t="shared" si="533"/>
        <v>0.29414190564836762</v>
      </c>
      <c r="GD25" s="29"/>
      <c r="GG25" s="123">
        <f t="shared" ref="GG25:GG30" si="955">(GC25-GD$17)/GE$17*SQRT(7/6)</f>
        <v>0.53512796844211963</v>
      </c>
      <c r="GH25" s="104" t="s">
        <v>23</v>
      </c>
      <c r="GI25" s="178">
        <v>22.638999938964844</v>
      </c>
      <c r="GJ25" s="83">
        <f t="shared" ref="GJ25" si="956">AVERAGE(GI25:GI26)</f>
        <v>22.647500038146973</v>
      </c>
      <c r="GK25" s="83">
        <f t="shared" ref="GK25:GK56" si="957">STDEV(GI25:GI26)</f>
        <v>1.2020955544883152E-2</v>
      </c>
      <c r="GL25" s="123">
        <f t="shared" ref="GL25:GL56" si="958">2^(MIN(GJ$3:GJ$98)-GJ25)</f>
        <v>0.72146448459748524</v>
      </c>
      <c r="GM25" s="83">
        <f t="shared" ref="GM25:GM56" si="959">GJ25-$L25</f>
        <v>1.2080001831054687</v>
      </c>
      <c r="GP25" s="123">
        <f t="shared" ref="GP25" si="960">(GM25-GN$17)/GO$17*SQRT(7/6)</f>
        <v>0.51539520733408295</v>
      </c>
      <c r="GQ25" s="83">
        <f t="shared" ref="GQ25:GQ56" si="961">GN$3-GM25</f>
        <v>-0.45207173483712337</v>
      </c>
      <c r="GU25" s="83">
        <f t="shared" ref="GU25:GU30" si="962">(GQ25-GR$17)/GS$17*SQRT(7/6)</f>
        <v>-0.51539520733408295</v>
      </c>
      <c r="GV25" s="104" t="s">
        <v>23</v>
      </c>
      <c r="GW25" s="177">
        <v>23.634000778198242</v>
      </c>
      <c r="GX25" s="83">
        <f t="shared" ref="GX25" si="963">AVERAGE(GW25:GW26)</f>
        <v>23.609000205993652</v>
      </c>
      <c r="GY25" s="83">
        <f t="shared" ref="GY25:GY56" si="964">STDEV(GW25:GW26)</f>
        <v>3.5356148278818784E-2</v>
      </c>
      <c r="GZ25" s="123">
        <f t="shared" ref="GZ25:GZ56" si="965">2^(MIN(GX$3:GX$98)-GX25)</f>
        <v>0.85086384649658975</v>
      </c>
      <c r="HA25" s="83">
        <f t="shared" ref="HA25:HA56" si="966">GX25-$L25</f>
        <v>2.1695003509521484</v>
      </c>
      <c r="HD25" s="83">
        <f t="shared" ref="HD25" si="967">(HA25-HB$17)/HC$17*SQRT(7/6)</f>
        <v>0.36012987418568609</v>
      </c>
      <c r="HE25" s="83">
        <f t="shared" ref="HE25:HE56" si="968">HB$3-HA25</f>
        <v>-0.25628621237618576</v>
      </c>
      <c r="HI25" s="123">
        <f t="shared" ref="HI25:HI30" si="969">(HE25-HF$17)/HG$17*SQRT(7/6)</f>
        <v>-0.36012987418568659</v>
      </c>
    </row>
    <row r="26" spans="1:419" x14ac:dyDescent="0.25">
      <c r="A26" s="1"/>
      <c r="B26" s="1"/>
      <c r="C26" s="5" t="s">
        <v>73</v>
      </c>
      <c r="D26" s="6">
        <v>12.4</v>
      </c>
      <c r="E26" s="17">
        <v>12.4</v>
      </c>
      <c r="F26" s="18" t="s">
        <v>18</v>
      </c>
      <c r="G26" s="104" t="s">
        <v>23</v>
      </c>
      <c r="H26" s="19">
        <v>20.481000900268555</v>
      </c>
      <c r="I26" s="21"/>
      <c r="K26" s="26"/>
      <c r="L26" s="28"/>
      <c r="M26" s="25"/>
      <c r="N26" s="23"/>
      <c r="O26" s="23"/>
      <c r="P26" s="34"/>
      <c r="R26" s="23"/>
      <c r="S26" s="23"/>
      <c r="T26" s="21"/>
      <c r="U26" s="24"/>
      <c r="V26" s="7" t="s">
        <v>23</v>
      </c>
      <c r="W26" s="23">
        <v>21.406000137329102</v>
      </c>
      <c r="X26" s="83"/>
      <c r="Y26" s="29"/>
      <c r="Z26" s="23"/>
      <c r="AA26" s="25"/>
      <c r="AJ26" s="104" t="s">
        <v>23</v>
      </c>
      <c r="AK26" s="30">
        <v>22.048000335693359</v>
      </c>
      <c r="AL26" s="83"/>
      <c r="AM26" s="29"/>
      <c r="AN26" s="29"/>
      <c r="AR26" s="29"/>
      <c r="AS26" s="29"/>
      <c r="AX26" s="7" t="s">
        <v>23</v>
      </c>
      <c r="AY26" s="19">
        <v>23.89900016784668</v>
      </c>
      <c r="AZ26" s="21"/>
      <c r="BB26" s="29"/>
      <c r="BC26" s="94"/>
      <c r="BL26" s="7" t="s">
        <v>23</v>
      </c>
      <c r="BM26" s="19">
        <v>17.643999099731445</v>
      </c>
      <c r="BN26" s="21"/>
      <c r="BP26" s="32"/>
      <c r="BQ26" s="32"/>
      <c r="BT26" s="29"/>
      <c r="BU26" s="94"/>
      <c r="BZ26" s="7" t="s">
        <v>23</v>
      </c>
      <c r="CA26" s="19">
        <v>24.61199951171875</v>
      </c>
      <c r="CB26" s="21"/>
      <c r="CE26" s="29"/>
      <c r="CN26" s="7" t="s">
        <v>23</v>
      </c>
      <c r="CO26" s="23">
        <v>25.054000854492188</v>
      </c>
      <c r="CP26" s="21"/>
      <c r="CR26" s="32"/>
      <c r="CS26" s="29"/>
      <c r="CV26" s="29"/>
      <c r="CW26" s="94"/>
      <c r="DB26" s="7" t="s">
        <v>23</v>
      </c>
      <c r="DC26" s="19">
        <v>24.545000076293945</v>
      </c>
      <c r="DD26" s="21"/>
      <c r="DF26" s="32"/>
      <c r="DG26" s="29"/>
      <c r="DP26" s="97" t="s">
        <v>23</v>
      </c>
      <c r="DQ26" s="33">
        <v>26.330999374389648</v>
      </c>
      <c r="DR26" s="21"/>
      <c r="DT26" s="29"/>
      <c r="DY26" s="29"/>
      <c r="ED26" s="7" t="s">
        <v>23</v>
      </c>
      <c r="EE26" s="19">
        <v>25.121999740600586</v>
      </c>
      <c r="EF26" s="21"/>
      <c r="EJ26" s="29"/>
      <c r="EK26" s="29"/>
      <c r="EL26" s="29"/>
      <c r="EM26" s="94"/>
      <c r="EN26" s="29"/>
      <c r="EO26" s="29"/>
      <c r="EP26" s="29"/>
      <c r="ER26" s="7" t="s">
        <v>23</v>
      </c>
      <c r="ES26" s="163">
        <v>33.398998260498047</v>
      </c>
      <c r="EX26" s="29"/>
      <c r="EY26" s="29"/>
      <c r="EZ26" s="167"/>
      <c r="FB26" s="29"/>
      <c r="FC26" s="29"/>
      <c r="FD26" s="29"/>
      <c r="FE26" s="167"/>
      <c r="FF26" s="104" t="s">
        <v>23</v>
      </c>
      <c r="FG26" s="177">
        <v>26.437999725341797</v>
      </c>
      <c r="FL26" s="29"/>
      <c r="FM26" s="29"/>
      <c r="FN26" s="167"/>
      <c r="FP26" s="29"/>
      <c r="FQ26" s="29"/>
      <c r="FR26" s="29"/>
      <c r="FS26" s="167"/>
      <c r="FT26" s="104" t="s">
        <v>23</v>
      </c>
      <c r="FU26" s="177">
        <v>24.735000610351563</v>
      </c>
      <c r="FV26" s="83"/>
      <c r="FW26" s="83"/>
      <c r="FX26" s="83"/>
      <c r="FY26" s="93"/>
      <c r="FZ26" s="29"/>
      <c r="GA26" s="29"/>
      <c r="GB26" s="167"/>
      <c r="GC26" s="21"/>
      <c r="GD26" s="29"/>
      <c r="GG26" s="167"/>
      <c r="GH26" s="104" t="s">
        <v>23</v>
      </c>
      <c r="GI26" s="178">
        <v>22.656000137329102</v>
      </c>
      <c r="GJ26" s="21"/>
      <c r="GK26" s="21"/>
      <c r="GL26" s="123"/>
      <c r="GM26" s="21"/>
      <c r="GP26" s="167"/>
      <c r="GQ26" s="21"/>
      <c r="GU26" s="164"/>
      <c r="GV26" s="104" t="s">
        <v>23</v>
      </c>
      <c r="GW26" s="177">
        <v>23.583999633789063</v>
      </c>
      <c r="GX26" s="21"/>
      <c r="GY26" s="21"/>
      <c r="GZ26" s="123"/>
      <c r="HA26" s="21"/>
      <c r="HD26" s="164"/>
      <c r="HE26" s="21"/>
      <c r="HI26" s="167"/>
    </row>
    <row r="27" spans="1:419" x14ac:dyDescent="0.25">
      <c r="A27" s="1"/>
      <c r="B27" s="1"/>
      <c r="C27" s="5" t="s">
        <v>73</v>
      </c>
      <c r="D27" s="6">
        <v>12.4</v>
      </c>
      <c r="E27" s="17">
        <v>12.4</v>
      </c>
      <c r="F27" s="18" t="s">
        <v>18</v>
      </c>
      <c r="G27" s="104" t="s">
        <v>24</v>
      </c>
      <c r="H27" s="19">
        <v>21.186000823974609</v>
      </c>
      <c r="I27" s="20">
        <f t="shared" ref="I27" si="970">AVERAGE(H27:H28)</f>
        <v>21.082000732421875</v>
      </c>
      <c r="J27" s="21">
        <f t="shared" ref="J27" si="971">STDEV(H27:H28)</f>
        <v>0.14707833996192052</v>
      </c>
      <c r="K27" s="22">
        <f>2^(MIN(I$17:I$50)-I27)</f>
        <v>0.58015026218715804</v>
      </c>
      <c r="L27" s="92">
        <f t="shared" ref="L27" si="972">X27</f>
        <v>21.715499877929687</v>
      </c>
      <c r="M27" s="101">
        <f t="shared" ref="M27" si="973">I27-$L27</f>
        <v>-0.6334991455078125</v>
      </c>
      <c r="N27" s="23"/>
      <c r="O27" s="23"/>
      <c r="P27" s="34">
        <f t="shared" ref="P27" si="974">(M27-N$17)/O$17*SQRT(7/6)</f>
        <v>0.23652689584812278</v>
      </c>
      <c r="Q27" s="30">
        <f t="shared" ref="Q27" si="975">N$3-M27</f>
        <v>-6.8929536002022895E-2</v>
      </c>
      <c r="R27" s="23"/>
      <c r="S27" s="23"/>
      <c r="T27" s="21"/>
      <c r="U27" s="24">
        <f t="shared" ref="U27" si="976">(Q27-R$17)/S$17*SQRT(7/6)</f>
        <v>-0.23652689584812256</v>
      </c>
      <c r="V27" s="7" t="s">
        <v>24</v>
      </c>
      <c r="W27" s="23">
        <v>21.64900016784668</v>
      </c>
      <c r="X27" s="82">
        <f t="shared" ref="X27" si="977">AVERAGE(W27:W28)</f>
        <v>21.715499877929687</v>
      </c>
      <c r="Y27" s="83">
        <f t="shared" ref="Y27" si="978">STDEV(W27:W28)</f>
        <v>9.4044791893268503E-2</v>
      </c>
      <c r="Z27" s="30">
        <f t="shared" ref="Z27" si="979">2^(MIN(X$3:X$98)-X27)</f>
        <v>0.64617636406119194</v>
      </c>
      <c r="AA27" s="101">
        <f t="shared" ref="AA27" si="980">X27-$L27</f>
        <v>0</v>
      </c>
      <c r="AJ27" s="104" t="s">
        <v>24</v>
      </c>
      <c r="AK27" s="30">
        <v>21.881999969482422</v>
      </c>
      <c r="AL27" s="82">
        <f t="shared" ref="AL27" si="981">AVERAGE(AK27:AK28)</f>
        <v>21.951000213623047</v>
      </c>
      <c r="AM27" s="83">
        <f t="shared" ref="AM27" si="982">STDEV(AK27:AK28)</f>
        <v>9.7581081070726564E-2</v>
      </c>
      <c r="AN27" s="30">
        <f t="shared" ref="AN27" si="983">2^(MIN(AL$3:AL$98)-AL27)</f>
        <v>0.65179929413433957</v>
      </c>
      <c r="AO27" s="93">
        <f t="shared" ref="AO27" si="984">AL27-$L27</f>
        <v>0.23550033569335938</v>
      </c>
      <c r="AR27" s="85">
        <f t="shared" ref="AR27" si="985">(AO27-AP$17)/AQ$17*SQRT(7/6)</f>
        <v>-0.78918123333865886</v>
      </c>
      <c r="AS27" s="30">
        <f t="shared" ref="AS27" si="986">AP$3-AO27</f>
        <v>2.1713801792689724E-2</v>
      </c>
      <c r="AW27" s="31">
        <f t="shared" ref="AW27" si="987">(AS27-AT$17)/AU$17*SQRT(7/6)</f>
        <v>0.78918123333865886</v>
      </c>
      <c r="AX27" s="7" t="s">
        <v>24</v>
      </c>
      <c r="AY27" s="19">
        <v>23.870000839233398</v>
      </c>
      <c r="AZ27" s="20">
        <f t="shared" si="560"/>
        <v>23.893500328063965</v>
      </c>
      <c r="BA27" s="21">
        <f t="shared" ref="BA27" si="988">STDEV(AY27:AY28)</f>
        <v>3.3233295813022076E-2</v>
      </c>
      <c r="BB27" s="84">
        <f t="shared" ref="BB27" si="989">2^(MIN(AZ$3:AZ$98)-AZ27)</f>
        <v>0.84293891033714718</v>
      </c>
      <c r="BC27" s="93">
        <f t="shared" ref="BC27" si="990">AZ27-$L27</f>
        <v>2.1780004501342773</v>
      </c>
      <c r="BF27" s="34">
        <f t="shared" ref="BF27" si="991">(BC27-BD$17)/BE$17*SQRT(7/6)</f>
        <v>-0.57695191756070374</v>
      </c>
      <c r="BG27" s="30">
        <f t="shared" si="478"/>
        <v>-1.3857841491699219E-2</v>
      </c>
      <c r="BK27" s="34">
        <f t="shared" ref="BK27" si="992">(BG27-BH$17)/BI$17*SQRT(7/6)</f>
        <v>0.57695191756070374</v>
      </c>
      <c r="BL27" s="7" t="s">
        <v>24</v>
      </c>
      <c r="BM27" s="19">
        <v>17.433000564575195</v>
      </c>
      <c r="BN27" s="20">
        <f t="shared" si="564"/>
        <v>17.581500053405762</v>
      </c>
      <c r="BO27" s="21">
        <f t="shared" ref="BO27" si="993">STDEV(BM27:BM28)</f>
        <v>0.21000999110965896</v>
      </c>
      <c r="BP27" s="22">
        <f t="shared" ref="BP27" si="994">2^(MIN(BN$3:BN$98)-BN27)</f>
        <v>0.11821625687506283</v>
      </c>
      <c r="BQ27" s="123">
        <f t="shared" ref="BQ27" si="995">BN27-$L27</f>
        <v>-4.1339998245239258</v>
      </c>
      <c r="BT27" s="85">
        <f t="shared" ref="BT27" si="996">(BQ27-BR$17)/BS$17*SQRT(7/6)</f>
        <v>0.43156131011165189</v>
      </c>
      <c r="BU27" s="128">
        <f t="shared" ref="BU27" si="997">BR$3-BQ27</f>
        <v>-1.0815715789794922</v>
      </c>
      <c r="BY27" s="24">
        <f t="shared" ref="BY27" si="998">(BU27-BV$17)/BW$17*SQRT(7/6)</f>
        <v>-0.43156131011165239</v>
      </c>
      <c r="BZ27" s="7" t="s">
        <v>24</v>
      </c>
      <c r="CA27" s="19">
        <v>26.229000091552734</v>
      </c>
      <c r="CB27" s="20">
        <f t="shared" si="569"/>
        <v>26.33549976348877</v>
      </c>
      <c r="CC27" s="21">
        <f t="shared" ref="CC27" si="999">STDEV(CA27:CA28)</f>
        <v>0.1506132804402262</v>
      </c>
      <c r="CD27" s="22">
        <f t="shared" ref="CD27" si="1000">2^(MIN(CB$3:CB$98)-CB27)</f>
        <v>0.22695848580928346</v>
      </c>
      <c r="CE27" s="83">
        <f t="shared" ref="CE27" si="1001">CB27-$L27</f>
        <v>4.619999885559082</v>
      </c>
      <c r="CH27" s="34">
        <f t="shared" ref="CH27" si="1002">(CE27-CF$17)/CG$17*SQRT(7/6)</f>
        <v>1.5404059426469769</v>
      </c>
      <c r="CI27" s="30">
        <f t="shared" ref="CI27" si="1003">CF$3-CE27</f>
        <v>-1.2706430980137418</v>
      </c>
      <c r="CM27" s="24">
        <f t="shared" ref="CM27" si="1004">(CI27-CJ$17)/CK$17*SQRT(7/6)</f>
        <v>-1.5404059426469769</v>
      </c>
      <c r="CN27" s="7" t="s">
        <v>24</v>
      </c>
      <c r="CO27" s="23">
        <v>25.184000015258789</v>
      </c>
      <c r="CP27" s="20">
        <f t="shared" si="574"/>
        <v>25.199999809265137</v>
      </c>
      <c r="CQ27" s="21">
        <f t="shared" ref="CQ27" si="1005">STDEV(CO27:CO28)</f>
        <v>2.2627125678952614E-2</v>
      </c>
      <c r="CR27" s="22">
        <f t="shared" ref="CR27" si="1006">2^(MIN(CP$3:CP$98)-CP27)</f>
        <v>0.88270339307009382</v>
      </c>
      <c r="CS27" s="83">
        <f t="shared" ref="CS27" si="1007">CP27-$L27</f>
        <v>3.4844999313354492</v>
      </c>
      <c r="CV27" s="85">
        <f t="shared" ref="CV27" si="1008">(CS27-CT$17)/CU$17*SQRT(7/6)</f>
        <v>-0.86243554990813753</v>
      </c>
      <c r="CW27" s="128">
        <f t="shared" ref="CW27" si="1009">CT$3-CS27</f>
        <v>0.35214287894112717</v>
      </c>
      <c r="DA27" s="24">
        <f t="shared" ref="DA27" si="1010">(CW27-CX$17)/CY$17*SQRT(7/6)</f>
        <v>0.86243554990813776</v>
      </c>
      <c r="DB27" s="7" t="s">
        <v>22</v>
      </c>
      <c r="DC27" s="19">
        <v>24.597999572753906</v>
      </c>
      <c r="DD27" s="20">
        <f>AVERAGE(DC27:DC28)</f>
        <v>24.646499633789063</v>
      </c>
      <c r="DE27" s="21">
        <f>STDEV(DC27:DC28)</f>
        <v>6.8589444091840854E-2</v>
      </c>
      <c r="DF27" s="22">
        <f t="shared" ref="DF27" si="1011">2^(MIN(DD$3:DD$98)-DD27)</f>
        <v>0.73102889429938611</v>
      </c>
      <c r="DG27" s="83">
        <f t="shared" ref="DG27" si="1012">DD27-$L27</f>
        <v>2.930999755859375</v>
      </c>
      <c r="DJ27" s="34">
        <f t="shared" ref="DJ27" si="1013">(DG27-DH$17)/DI$17*SQRT(7/6)</f>
        <v>-0.84136783649830305</v>
      </c>
      <c r="DK27" s="30">
        <f t="shared" ref="DK27" si="1014">DH$3-DG27</f>
        <v>-0.14571394239153168</v>
      </c>
      <c r="DO27" s="24">
        <f t="shared" ref="DO27" si="1015">(DK27-DL$17)/DM$17*SQRT(7/6)</f>
        <v>0.84136783649830393</v>
      </c>
      <c r="DP27" s="97" t="s">
        <v>24</v>
      </c>
      <c r="DQ27" s="33">
        <v>26.250999450683594</v>
      </c>
      <c r="DR27" s="20">
        <f t="shared" si="582"/>
        <v>26.317500114440918</v>
      </c>
      <c r="DS27" s="21">
        <f t="shared" ref="DS27" si="1016">STDEV(DQ27:DQ28)</f>
        <v>9.4046140592420849E-2</v>
      </c>
      <c r="DT27" s="84">
        <f t="shared" ref="DT27" si="1017">2^(MIN(DR$3:DR$98)-DR27)</f>
        <v>0.85293055196900569</v>
      </c>
      <c r="DU27" s="101">
        <f t="shared" ref="DU27" si="1018">DR27-$L27</f>
        <v>4.6020002365112305</v>
      </c>
      <c r="DX27" s="34">
        <f t="shared" ref="DX27" si="1019">(DU27-DV$17)/DW$17*SQRT(7/6)</f>
        <v>-1.1170122104297429</v>
      </c>
      <c r="DY27" s="30">
        <f t="shared" ref="DY27" si="1020">DV$3-DU27</f>
        <v>0.17385687146868012</v>
      </c>
      <c r="EC27" s="24">
        <f t="shared" ref="EC27" si="1021">(DY27-DZ$17)/EA$17*SQRT(7/6)</f>
        <v>1.1170122104297433</v>
      </c>
      <c r="ED27" s="7" t="s">
        <v>22</v>
      </c>
      <c r="EE27" s="19">
        <v>26.073999404907227</v>
      </c>
      <c r="EF27" s="20">
        <f t="shared" si="662"/>
        <v>25.529500007629395</v>
      </c>
      <c r="EG27" s="21">
        <f t="shared" ref="EG27" si="1022">STDEV(EE27:EE28)</f>
        <v>0.77003843233428593</v>
      </c>
      <c r="EH27" s="84">
        <f>2^(MIN(EF$3:EF$100)-EF27)</f>
        <v>0.52213689121370699</v>
      </c>
      <c r="EI27" s="93">
        <f t="shared" ref="EI27" si="1023">EF27-$L27</f>
        <v>3.814000129699707</v>
      </c>
      <c r="EJ27" s="29"/>
      <c r="EK27" s="29"/>
      <c r="EL27" s="85">
        <f t="shared" ref="EL27" si="1024">(EI27-EJ$19)/EK$19*SQRT(6/5)</f>
        <v>0.58942056254493247</v>
      </c>
      <c r="EM27" s="128">
        <f t="shared" ref="EM27" si="1025">EJ$3-EI27</f>
        <v>-0.31050014495849609</v>
      </c>
      <c r="EN27" s="29"/>
      <c r="EO27" s="29"/>
      <c r="EP27" s="29"/>
      <c r="EQ27" s="24">
        <f t="shared" ref="EQ27" si="1026">(EM27-EN$19)/EO$19*SQRT(6/5)</f>
        <v>-0.5894205625449328</v>
      </c>
      <c r="ER27" s="7" t="s">
        <v>22</v>
      </c>
      <c r="ES27" s="163">
        <v>33.866001129150391</v>
      </c>
      <c r="ET27" s="30">
        <f t="shared" ref="ET27" si="1027">AVERAGE(ES27:ES28)</f>
        <v>33.703001022338867</v>
      </c>
      <c r="EU27" s="30">
        <f t="shared" ref="EU27:EU58" si="1028">STDEV(ES27:ES28)</f>
        <v>0.23051696172111955</v>
      </c>
      <c r="EV27" s="30">
        <f t="shared" ref="EV27:EV58" si="1029">2^(MIN(ET$3:ET$98)-ET27)</f>
        <v>0.63200126179644622</v>
      </c>
      <c r="EW27" s="128">
        <f t="shared" ref="EW27:EW58" si="1030">ET27-$L27</f>
        <v>11.98750114440918</v>
      </c>
      <c r="EX27" s="29"/>
      <c r="EY27" s="29"/>
      <c r="EZ27" s="35">
        <f t="shared" ref="EZ27" si="1031">(EW27-EX$17)/EY$17*SQRT(7/6)</f>
        <v>-0.39334053703685062</v>
      </c>
      <c r="FA27" s="128">
        <f t="shared" ref="FA27:FA58" si="1032">EX$3-EW27</f>
        <v>1.070641653878349</v>
      </c>
      <c r="FB27" s="29"/>
      <c r="FC27" s="29"/>
      <c r="FD27" s="29"/>
      <c r="FE27" s="35">
        <f t="shared" ref="FE27:FE30" si="1033">(FA27-FB$17)/FC$17*SQRT(7/6)</f>
        <v>0.39334053703685018</v>
      </c>
      <c r="FF27" s="104" t="s">
        <v>22</v>
      </c>
      <c r="FG27" s="177">
        <v>26.444000244140625</v>
      </c>
      <c r="FH27" s="83">
        <f t="shared" ref="FH27" si="1034">AVERAGE(FG27:FG28)</f>
        <v>26.478500366210937</v>
      </c>
      <c r="FI27" s="83">
        <f t="shared" ref="FI27:FI58" si="1035">STDEV(FG27:FG28)</f>
        <v>4.8790540535363282E-2</v>
      </c>
      <c r="FJ27" s="123">
        <f t="shared" ref="FJ27:FJ58" si="1036">2^(MIN(FH$3:FH$98)-FH27)</f>
        <v>0.92466272066633615</v>
      </c>
      <c r="FK27" s="83">
        <f t="shared" ref="FK27:FK58" si="1037">FH27-$L27</f>
        <v>4.76300048828125</v>
      </c>
      <c r="FL27" s="29"/>
      <c r="FM27" s="29"/>
      <c r="FN27" s="123">
        <f t="shared" ref="FN27" si="1038">(FK27-FL$17)/FM$17*SQRT(7/6)</f>
        <v>-1.3718685639837156</v>
      </c>
      <c r="FO27" s="83">
        <f t="shared" ref="FO27:FO58" si="1039">FL$3-FK27</f>
        <v>0.56621374402727387</v>
      </c>
      <c r="FP27" s="29"/>
      <c r="FQ27" s="29"/>
      <c r="FR27" s="29"/>
      <c r="FS27" s="123">
        <f t="shared" ref="FS27:FS30" si="1040">(FO27-FP$17)/FQ$17*SQRT(7/6)</f>
        <v>1.3718685639837163</v>
      </c>
      <c r="FT27" s="104" t="s">
        <v>22</v>
      </c>
      <c r="FU27" s="177">
        <v>25.299999237060547</v>
      </c>
      <c r="FV27" s="83">
        <f t="shared" ref="FV27" si="1041">AVERAGE(FU27:FU28)</f>
        <v>25.180999755859375</v>
      </c>
      <c r="FW27" s="83">
        <f t="shared" ref="FW27:FW58" si="1042">STDEV(FU27:FU28)</f>
        <v>0.16829068023005944</v>
      </c>
      <c r="FX27" s="83">
        <f t="shared" ref="FX27:FX58" si="1043">2^(MIN(FV$3:FV$98)-FV27)</f>
        <v>0.61856630803794388</v>
      </c>
      <c r="FY27" s="93">
        <f t="shared" ref="FY27:FY58" si="1044">FV27-$L27</f>
        <v>3.4654998779296875</v>
      </c>
      <c r="FZ27" s="29"/>
      <c r="GA27" s="29"/>
      <c r="GB27" s="123">
        <f t="shared" ref="GB27" si="1045">(FY27-FZ$17)/GA$17*SQRT(7/6)</f>
        <v>-0.24550950684624276</v>
      </c>
      <c r="GC27" s="93">
        <f t="shared" si="533"/>
        <v>0.10514272962297699</v>
      </c>
      <c r="GD27" s="29"/>
      <c r="GG27" s="123">
        <f t="shared" ref="GG27:GG30" si="1046">(GC27-GD$17)/GE$17*SQRT(7/6)</f>
        <v>0.24550950684624298</v>
      </c>
      <c r="GH27" s="104" t="s">
        <v>22</v>
      </c>
      <c r="GI27" s="178">
        <v>22.599000930786133</v>
      </c>
      <c r="GJ27" s="83">
        <f t="shared" ref="GJ27" si="1047">AVERAGE(GI27:GI28)</f>
        <v>22.613500595092773</v>
      </c>
      <c r="GK27" s="83">
        <f t="shared" ref="GK27:GK58" si="1048">STDEV(GI27:GI28)</f>
        <v>2.0505621912308251E-2</v>
      </c>
      <c r="GL27" s="123">
        <f t="shared" ref="GL27:GL58" si="1049">2^(MIN(GJ$3:GJ$98)-GJ27)</f>
        <v>0.73866889116454781</v>
      </c>
      <c r="GM27" s="83">
        <f t="shared" ref="GM27:GM58" si="1050">GJ27-$L27</f>
        <v>0.89800071716308594</v>
      </c>
      <c r="GP27" s="123">
        <f t="shared" ref="GP27" si="1051">(GM27-GN$17)/GO$17*SQRT(7/6)</f>
        <v>-0.84685270746391617</v>
      </c>
      <c r="GQ27" s="83">
        <f t="shared" ref="GQ27:GQ58" si="1052">GN$3-GM27</f>
        <v>-0.14207226889474056</v>
      </c>
      <c r="GU27" s="83">
        <f t="shared" ref="GU27:GU30" si="1053">(GQ27-GR$17)/GS$17*SQRT(7/6)</f>
        <v>0.84685270746391561</v>
      </c>
      <c r="GV27" s="104" t="s">
        <v>22</v>
      </c>
      <c r="GW27" s="177">
        <v>23.611000061035156</v>
      </c>
      <c r="GX27" s="83">
        <f t="shared" ref="GX27" si="1054">AVERAGE(GW27:GW28)</f>
        <v>23.616999626159668</v>
      </c>
      <c r="GY27" s="83">
        <f t="shared" ref="GY27:GY58" si="1055">STDEV(GW27:GW28)</f>
        <v>8.4846663674250991E-3</v>
      </c>
      <c r="GZ27" s="123">
        <f t="shared" ref="GZ27:GZ58" si="1056">2^(MIN(GX$3:GX$98)-GX27)</f>
        <v>0.84615905302336691</v>
      </c>
      <c r="HA27" s="83">
        <f t="shared" ref="HA27:HA58" si="1057">GX27-$L27</f>
        <v>1.9014997482299805</v>
      </c>
      <c r="HD27" s="83">
        <f t="shared" ref="HD27" si="1058">(HA27-HB$17)/HC$17*SQRT(7/6)</f>
        <v>-0.84954543295569107</v>
      </c>
      <c r="HE27" s="83">
        <f t="shared" ref="HE27:HE58" si="1059">HB$3-HA27</f>
        <v>1.1714390345982206E-2</v>
      </c>
      <c r="HI27" s="123">
        <f t="shared" ref="HI27:HI30" si="1060">(HE27-HF$17)/HG$17*SQRT(7/6)</f>
        <v>0.8495454329556914</v>
      </c>
    </row>
    <row r="28" spans="1:419" s="16" customFormat="1" ht="15.75" thickBot="1" x14ac:dyDescent="0.3">
      <c r="A28" s="1"/>
      <c r="B28" s="1"/>
      <c r="C28" s="5" t="s">
        <v>73</v>
      </c>
      <c r="D28" s="6">
        <v>12.4</v>
      </c>
      <c r="E28" s="17">
        <v>12.4</v>
      </c>
      <c r="F28" s="18" t="s">
        <v>18</v>
      </c>
      <c r="G28" s="104" t="s">
        <v>24</v>
      </c>
      <c r="H28" s="19">
        <v>20.978000640869141</v>
      </c>
      <c r="I28" s="21"/>
      <c r="J28" s="12"/>
      <c r="K28" s="26"/>
      <c r="L28" s="28"/>
      <c r="M28" s="25"/>
      <c r="N28" s="30"/>
      <c r="O28" s="30"/>
      <c r="P28" s="34"/>
      <c r="Q28" s="12"/>
      <c r="R28" s="30"/>
      <c r="S28" s="30"/>
      <c r="T28" s="83"/>
      <c r="U28" s="24"/>
      <c r="V28" s="7" t="s">
        <v>24</v>
      </c>
      <c r="W28" s="23">
        <v>21.781999588012695</v>
      </c>
      <c r="X28" s="83"/>
      <c r="Y28" s="29"/>
      <c r="Z28" s="23"/>
      <c r="AA28" s="25"/>
      <c r="AB28" s="29"/>
      <c r="AC28" s="29"/>
      <c r="AD28" s="29"/>
      <c r="AE28" s="29"/>
      <c r="AF28" s="29"/>
      <c r="AG28" s="29"/>
      <c r="AH28" s="29"/>
      <c r="AI28" s="29"/>
      <c r="AJ28" s="104" t="s">
        <v>24</v>
      </c>
      <c r="AK28" s="30">
        <v>22.020000457763672</v>
      </c>
      <c r="AL28" s="83"/>
      <c r="AM28" s="29"/>
      <c r="AN28" s="29"/>
      <c r="AO28" s="94"/>
      <c r="AP28" s="29"/>
      <c r="AQ28" s="29"/>
      <c r="AR28" s="29"/>
      <c r="AS28" s="29"/>
      <c r="AT28" s="29"/>
      <c r="AU28" s="29"/>
      <c r="AV28" s="29"/>
      <c r="AW28" s="12"/>
      <c r="AX28" s="7" t="s">
        <v>24</v>
      </c>
      <c r="AY28" s="19">
        <v>23.916999816894531</v>
      </c>
      <c r="AZ28" s="21"/>
      <c r="BA28" s="12"/>
      <c r="BB28" s="29"/>
      <c r="BC28" s="94"/>
      <c r="BD28" s="29"/>
      <c r="BE28" s="29"/>
      <c r="BF28" s="32"/>
      <c r="BG28" s="12"/>
      <c r="BH28" s="29"/>
      <c r="BI28" s="29"/>
      <c r="BJ28" s="29"/>
      <c r="BK28" s="32"/>
      <c r="BL28" s="7" t="s">
        <v>24</v>
      </c>
      <c r="BM28" s="19">
        <v>17.729999542236328</v>
      </c>
      <c r="BN28" s="21"/>
      <c r="BO28" s="12"/>
      <c r="BP28" s="32"/>
      <c r="BQ28" s="32"/>
      <c r="BR28" s="29"/>
      <c r="BS28" s="29"/>
      <c r="BT28" s="29"/>
      <c r="BU28" s="94"/>
      <c r="BV28" s="29"/>
      <c r="BW28" s="29"/>
      <c r="BX28" s="29"/>
      <c r="BY28" s="32"/>
      <c r="BZ28" s="7" t="s">
        <v>24</v>
      </c>
      <c r="CA28" s="19">
        <v>26.441999435424805</v>
      </c>
      <c r="CB28" s="21"/>
      <c r="CC28" s="12"/>
      <c r="CD28" s="32"/>
      <c r="CE28" s="29"/>
      <c r="CF28" s="29"/>
      <c r="CG28" s="29"/>
      <c r="CH28" s="32"/>
      <c r="CI28" s="12"/>
      <c r="CJ28" s="29"/>
      <c r="CK28" s="29"/>
      <c r="CL28" s="29"/>
      <c r="CM28" s="32"/>
      <c r="CN28" s="7" t="s">
        <v>24</v>
      </c>
      <c r="CO28" s="23">
        <v>25.215999603271484</v>
      </c>
      <c r="CP28" s="21"/>
      <c r="CQ28" s="12"/>
      <c r="CR28" s="32"/>
      <c r="CS28" s="29"/>
      <c r="CT28" s="29"/>
      <c r="CU28" s="29"/>
      <c r="CV28" s="29"/>
      <c r="CW28" s="94"/>
      <c r="CX28" s="29"/>
      <c r="CY28" s="29"/>
      <c r="CZ28" s="29"/>
      <c r="DA28" s="32"/>
      <c r="DB28" s="7" t="s">
        <v>22</v>
      </c>
      <c r="DC28" s="19">
        <v>24.694999694824219</v>
      </c>
      <c r="DD28" s="21"/>
      <c r="DE28" s="12"/>
      <c r="DF28" s="32"/>
      <c r="DG28" s="29"/>
      <c r="DH28" s="29"/>
      <c r="DI28" s="29"/>
      <c r="DJ28" s="32"/>
      <c r="DK28" s="12"/>
      <c r="DL28" s="29"/>
      <c r="DM28" s="29"/>
      <c r="DN28" s="29"/>
      <c r="DO28" s="32"/>
      <c r="DP28" s="97" t="s">
        <v>24</v>
      </c>
      <c r="DQ28" s="33">
        <v>26.384000778198242</v>
      </c>
      <c r="DR28" s="21"/>
      <c r="DS28" s="12"/>
      <c r="DT28" s="29"/>
      <c r="DU28" s="25"/>
      <c r="DV28" s="29"/>
      <c r="DW28" s="29"/>
      <c r="DX28" s="32"/>
      <c r="DY28" s="29"/>
      <c r="DZ28" s="29"/>
      <c r="EA28" s="29"/>
      <c r="EB28" s="29"/>
      <c r="EC28" s="32"/>
      <c r="ED28" s="7" t="s">
        <v>22</v>
      </c>
      <c r="EE28" s="19">
        <v>24.985000610351563</v>
      </c>
      <c r="EF28" s="21"/>
      <c r="EG28" s="12"/>
      <c r="EH28" s="29"/>
      <c r="EI28" s="94"/>
      <c r="EJ28" s="29"/>
      <c r="EK28" s="29"/>
      <c r="EL28" s="29"/>
      <c r="EM28" s="94"/>
      <c r="EN28" s="29"/>
      <c r="EO28" s="29"/>
      <c r="EP28" s="29"/>
      <c r="EQ28" s="32"/>
      <c r="ER28" s="7" t="s">
        <v>22</v>
      </c>
      <c r="ES28" s="163">
        <v>33.540000915527344</v>
      </c>
      <c r="ET28" s="12"/>
      <c r="EU28" s="12"/>
      <c r="EV28" s="12"/>
      <c r="EW28" s="94"/>
      <c r="EX28" s="29"/>
      <c r="EY28" s="29"/>
      <c r="EZ28" s="167"/>
      <c r="FA28" s="12"/>
      <c r="FB28" s="29"/>
      <c r="FC28" s="29"/>
      <c r="FD28" s="29"/>
      <c r="FE28" s="167"/>
      <c r="FF28" s="104" t="s">
        <v>22</v>
      </c>
      <c r="FG28" s="177">
        <v>26.51300048828125</v>
      </c>
      <c r="FH28" s="12"/>
      <c r="FI28" s="12"/>
      <c r="FJ28" s="32"/>
      <c r="FK28" s="12"/>
      <c r="FL28" s="29"/>
      <c r="FM28" s="29"/>
      <c r="FN28" s="167"/>
      <c r="FO28" s="12"/>
      <c r="FP28" s="29"/>
      <c r="FQ28" s="29"/>
      <c r="FR28" s="29"/>
      <c r="FS28" s="167"/>
      <c r="FT28" s="104" t="s">
        <v>22</v>
      </c>
      <c r="FU28" s="177">
        <v>25.062000274658203</v>
      </c>
      <c r="FV28" s="83"/>
      <c r="FW28" s="83"/>
      <c r="FX28" s="83"/>
      <c r="FY28" s="93"/>
      <c r="FZ28" s="29"/>
      <c r="GA28" s="29"/>
      <c r="GB28" s="167"/>
      <c r="GC28" s="21"/>
      <c r="GD28" s="29"/>
      <c r="GE28" s="29"/>
      <c r="GF28" s="29"/>
      <c r="GG28" s="167"/>
      <c r="GH28" s="104" t="s">
        <v>22</v>
      </c>
      <c r="GI28" s="178">
        <v>22.628000259399414</v>
      </c>
      <c r="GJ28" s="21"/>
      <c r="GK28" s="21"/>
      <c r="GL28" s="123"/>
      <c r="GM28" s="21"/>
      <c r="GN28" s="29"/>
      <c r="GO28" s="29"/>
      <c r="GP28" s="167"/>
      <c r="GQ28" s="21"/>
      <c r="GR28" s="29"/>
      <c r="GS28" s="29"/>
      <c r="GT28" s="29"/>
      <c r="GU28" s="164"/>
      <c r="GV28" s="104" t="s">
        <v>22</v>
      </c>
      <c r="GW28" s="177">
        <v>23.62299919128418</v>
      </c>
      <c r="GX28" s="21"/>
      <c r="GY28" s="21"/>
      <c r="GZ28" s="123"/>
      <c r="HA28" s="21"/>
      <c r="HB28" s="29"/>
      <c r="HC28" s="29"/>
      <c r="HD28" s="164"/>
      <c r="HE28" s="21"/>
      <c r="HF28" s="29"/>
      <c r="HG28" s="29"/>
      <c r="HH28" s="29"/>
      <c r="HI28" s="167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</row>
    <row r="29" spans="1:419" x14ac:dyDescent="0.25">
      <c r="A29" s="1"/>
      <c r="B29" s="1"/>
      <c r="C29" s="5" t="s">
        <v>73</v>
      </c>
      <c r="D29" s="6">
        <v>12.4</v>
      </c>
      <c r="E29" s="17">
        <v>12.4</v>
      </c>
      <c r="F29" s="18" t="s">
        <v>18</v>
      </c>
      <c r="G29" s="104" t="s">
        <v>25</v>
      </c>
      <c r="H29" s="19">
        <v>21.198999404907227</v>
      </c>
      <c r="I29" s="20">
        <f t="shared" ref="I29" si="1061">AVERAGE(H29:H30)</f>
        <v>21.201999664306641</v>
      </c>
      <c r="J29" s="21">
        <f t="shared" ref="J29" si="1062">STDEV(H29:H30)</f>
        <v>4.243007533288724E-3</v>
      </c>
      <c r="K29" s="22">
        <f>2^(MIN(I$17:I$50)-I29)</f>
        <v>0.53384750201116415</v>
      </c>
      <c r="L29" s="92">
        <f t="shared" ref="L29" si="1063">X29</f>
        <v>21.571000099182129</v>
      </c>
      <c r="M29" s="101">
        <f t="shared" ref="M29" si="1064">I29-$L29</f>
        <v>-0.36900043487548828</v>
      </c>
      <c r="N29" s="23"/>
      <c r="O29" s="23"/>
      <c r="P29" s="34">
        <f t="shared" ref="P29" si="1065">(M29-N$17)/O$17*SQRT(7/6)</f>
        <v>1.3935229775824189</v>
      </c>
      <c r="Q29" s="30">
        <f t="shared" ref="Q29" si="1066">N$3-M29</f>
        <v>-0.33342824663434711</v>
      </c>
      <c r="R29" s="23"/>
      <c r="S29" s="23"/>
      <c r="T29" s="21"/>
      <c r="U29" s="24">
        <f t="shared" ref="U29" si="1067">(Q29-R$17)/S$17*SQRT(7/6)</f>
        <v>-1.3935229775824187</v>
      </c>
      <c r="V29" s="7" t="s">
        <v>25</v>
      </c>
      <c r="W29" s="23">
        <v>21.648000717163086</v>
      </c>
      <c r="X29" s="82">
        <f t="shared" ref="X29" si="1068">AVERAGE(W29:W30)</f>
        <v>21.571000099182129</v>
      </c>
      <c r="Y29" s="83">
        <f t="shared" ref="Y29" si="1069">STDEV(W29:W30)</f>
        <v>0.10889531825977904</v>
      </c>
      <c r="Z29" s="30">
        <f t="shared" ref="Z29" si="1070">2^(MIN(X$3:X$98)-X29)</f>
        <v>0.71424932076606884</v>
      </c>
      <c r="AA29" s="101">
        <f t="shared" ref="AA29" si="1071">X29-$L29</f>
        <v>0</v>
      </c>
      <c r="AJ29" s="104" t="s">
        <v>25</v>
      </c>
      <c r="AK29" s="30">
        <v>22.243000030517578</v>
      </c>
      <c r="AL29" s="82">
        <f t="shared" ref="AL29" si="1072">AVERAGE(AK29:AK30)</f>
        <v>22.234499931335449</v>
      </c>
      <c r="AM29" s="83">
        <f t="shared" ref="AM29" si="1073">STDEV(AK29:AK30)</f>
        <v>1.2020955544883152E-2</v>
      </c>
      <c r="AN29" s="30">
        <f t="shared" ref="AN29" si="1074">2^(MIN(AL$3:AL$98)-AL29)</f>
        <v>0.5355154030998398</v>
      </c>
      <c r="AO29" s="93">
        <f t="shared" ref="AO29" si="1075">AL29-$L29</f>
        <v>0.66349983215332031</v>
      </c>
      <c r="AR29" s="85">
        <f t="shared" ref="AR29" si="1076">(AO29-AP$17)/AQ$17*SQRT(7/6)</f>
        <v>0.45229116567446548</v>
      </c>
      <c r="AS29" s="30">
        <f t="shared" ref="AS29" si="1077">AP$3-AO29</f>
        <v>-0.40628569466727121</v>
      </c>
      <c r="AW29" s="31">
        <f t="shared" ref="AW29" si="1078">(AS29-AT$17)/AU$17*SQRT(7/6)</f>
        <v>-0.45229116567446548</v>
      </c>
      <c r="AX29" s="7" t="s">
        <v>25</v>
      </c>
      <c r="AY29" s="19">
        <v>24.253000259399414</v>
      </c>
      <c r="AZ29" s="20">
        <f t="shared" si="560"/>
        <v>24.271500587463379</v>
      </c>
      <c r="BA29" s="21">
        <f t="shared" ref="BA29" si="1079">STDEV(AY29:AY30)</f>
        <v>2.6163414856410667E-2</v>
      </c>
      <c r="BB29" s="84">
        <f t="shared" ref="BB29" si="1080">2^(MIN(AZ$3:AZ$98)-AZ29)</f>
        <v>0.64864441795414329</v>
      </c>
      <c r="BC29" s="93">
        <f t="shared" ref="BC29" si="1081">AZ29-$L29</f>
        <v>2.70050048828125</v>
      </c>
      <c r="BF29" s="34">
        <f t="shared" ref="BF29" si="1082">(BC29-BD$17)/BE$17*SQRT(7/6)</f>
        <v>1.3590161463859145</v>
      </c>
      <c r="BG29" s="30">
        <f t="shared" si="478"/>
        <v>-0.53635787963867188</v>
      </c>
      <c r="BK29" s="34">
        <f t="shared" ref="BK29" si="1083">(BG29-BH$17)/BI$17*SQRT(7/6)</f>
        <v>-1.3590161463859145</v>
      </c>
      <c r="BL29" s="7" t="s">
        <v>25</v>
      </c>
      <c r="BM29" s="19">
        <v>18.729999542236328</v>
      </c>
      <c r="BN29" s="20">
        <f t="shared" si="564"/>
        <v>18.573999404907227</v>
      </c>
      <c r="BO29" s="21">
        <f t="shared" ref="BO29" si="1084">STDEV(BM29:BM30)</f>
        <v>0.22061750994288076</v>
      </c>
      <c r="BP29" s="22">
        <f t="shared" ref="BP29" si="1085">2^(MIN(BN$3:BN$98)-BN29)</f>
        <v>5.9416234988421981E-2</v>
      </c>
      <c r="BQ29" s="123">
        <f t="shared" ref="BQ29" si="1086">BN29-$L29</f>
        <v>-2.9970006942749023</v>
      </c>
      <c r="BT29" s="85">
        <f t="shared" ref="BT29" si="1087">(BQ29-BR$17)/BS$17*SQRT(7/6)</f>
        <v>1.5390229310899879</v>
      </c>
      <c r="BU29" s="128">
        <f t="shared" ref="BU29" si="1088">BR$3-BQ29</f>
        <v>-2.2185707092285156</v>
      </c>
      <c r="BY29" s="24">
        <f t="shared" ref="BY29" si="1089">(BU29-BV$17)/BW$17*SQRT(7/6)</f>
        <v>-1.5390229310899892</v>
      </c>
      <c r="BZ29" s="7" t="s">
        <v>25</v>
      </c>
      <c r="CA29" s="19">
        <v>25.343999862670898</v>
      </c>
      <c r="CB29" s="20">
        <f t="shared" si="569"/>
        <v>25.404000282287598</v>
      </c>
      <c r="CC29" s="21">
        <f t="shared" ref="CC29" si="1090">STDEV(CA29:CA30)</f>
        <v>8.4853407170012732E-2</v>
      </c>
      <c r="CD29" s="22">
        <f t="shared" ref="CD29" si="1091">2^(MIN(CB$3:CB$98)-CB29)</f>
        <v>0.43286822782060608</v>
      </c>
      <c r="CE29" s="83">
        <f t="shared" ref="CE29" si="1092">CB29-$L29</f>
        <v>3.8330001831054687</v>
      </c>
      <c r="CH29" s="34">
        <f t="shared" ref="CH29" si="1093">(CE29-CF$17)/CG$17*SQRT(7/6)</f>
        <v>0.19222931235277405</v>
      </c>
      <c r="CI29" s="30">
        <f t="shared" ref="CI29" si="1094">CF$3-CE29</f>
        <v>-0.48364339556012848</v>
      </c>
      <c r="CM29" s="24">
        <f t="shared" ref="CM29" si="1095">(CI29-CJ$17)/CK$17*SQRT(7/6)</f>
        <v>-0.19222931235277405</v>
      </c>
      <c r="CN29" s="7" t="s">
        <v>25</v>
      </c>
      <c r="CO29" s="23">
        <v>25.190000534057617</v>
      </c>
      <c r="CP29" s="20">
        <f t="shared" si="574"/>
        <v>25.221000671386719</v>
      </c>
      <c r="CQ29" s="21">
        <f t="shared" ref="CQ29" si="1096">STDEV(CO29:CO30)</f>
        <v>4.3840814646243884E-2</v>
      </c>
      <c r="CR29" s="22">
        <f t="shared" ref="CR29" si="1097">2^(MIN(CP$3:CP$98)-CP29)</f>
        <v>0.86994722389363088</v>
      </c>
      <c r="CS29" s="83">
        <f t="shared" ref="CS29" si="1098">CP29-$L29</f>
        <v>3.6500005722045898</v>
      </c>
      <c r="CV29" s="85">
        <f t="shared" ref="CV29" si="1099">(CS29-CT$17)/CU$17*SQRT(7/6)</f>
        <v>-0.19789709802441538</v>
      </c>
      <c r="CW29" s="128">
        <f t="shared" ref="CW29" si="1100">CT$3-CS29</f>
        <v>0.18664223807198654</v>
      </c>
      <c r="DA29" s="24">
        <f t="shared" ref="DA29" si="1101">(CW29-CX$17)/CY$17*SQRT(7/6)</f>
        <v>0.19789709802441563</v>
      </c>
      <c r="DB29" s="7" t="s">
        <v>25</v>
      </c>
      <c r="DC29" s="19">
        <v>25.180999755859375</v>
      </c>
      <c r="DD29" s="20">
        <f>AVERAGE(DC29:DC30)</f>
        <v>25.223999977111816</v>
      </c>
      <c r="DE29" s="21">
        <f>STDEV(DC29:DC30)</f>
        <v>6.0811496080246434E-2</v>
      </c>
      <c r="DF29" s="22">
        <f t="shared" ref="DF29" si="1102">2^(MIN(DD$3:DD$98)-DD29)</f>
        <v>0.48987989622103628</v>
      </c>
      <c r="DG29" s="83">
        <f t="shared" ref="DG29" si="1103">DD29-$L29</f>
        <v>3.6529998779296875</v>
      </c>
      <c r="DJ29" s="34">
        <f t="shared" ref="DJ29" si="1104">(DG29-DH$17)/DI$17*SQRT(7/6)</f>
        <v>1.1859343520129313</v>
      </c>
      <c r="DK29" s="30">
        <f t="shared" ref="DK29" si="1105">DH$3-DG29</f>
        <v>-0.86771406446184418</v>
      </c>
      <c r="DO29" s="24">
        <f t="shared" ref="DO29" si="1106">(DK29-DL$17)/DM$17*SQRT(7/6)</f>
        <v>-1.1859343520129335</v>
      </c>
      <c r="DP29" s="97" t="s">
        <v>25</v>
      </c>
      <c r="DQ29" s="33">
        <v>26.66200065612793</v>
      </c>
      <c r="DR29" s="20">
        <f t="shared" si="582"/>
        <v>26.671999931335449</v>
      </c>
      <c r="DS29" s="21">
        <f t="shared" ref="DS29" si="1107">STDEV(DQ29:DQ30)</f>
        <v>1.4141110612375166E-2</v>
      </c>
      <c r="DT29" s="84">
        <f t="shared" ref="DT29" si="1108">2^(MIN(DR$3:DR$98)-DR29)</f>
        <v>0.66711175417722901</v>
      </c>
      <c r="DU29" s="101">
        <f t="shared" ref="DU29" si="1109">DR29-$L29</f>
        <v>5.1009998321533203</v>
      </c>
      <c r="DX29" s="34">
        <f t="shared" ref="DX29" si="1110">(DU29-DV$17)/DW$17*SQRT(7/6)</f>
        <v>0.58605189504442923</v>
      </c>
      <c r="DY29" s="30">
        <f t="shared" ref="DY29" si="1111">DV$3-DU29</f>
        <v>-0.32514272417340973</v>
      </c>
      <c r="EC29" s="24">
        <f t="shared" ref="EC29" si="1112">(DY29-DZ$17)/EA$17*SQRT(7/6)</f>
        <v>-0.58605189504442934</v>
      </c>
      <c r="ED29" s="7" t="s">
        <v>25</v>
      </c>
      <c r="EE29" s="19">
        <v>25.333999633789063</v>
      </c>
      <c r="EF29" s="20">
        <f t="shared" si="662"/>
        <v>25.388999938964844</v>
      </c>
      <c r="EG29" s="21">
        <f t="shared" ref="EG29" si="1113">STDEV(EE29:EE30)</f>
        <v>7.7782177514248985E-2</v>
      </c>
      <c r="EH29" s="84">
        <f>2^(MIN(EF$3:EF$100)-EF29)</f>
        <v>0.57554477305672691</v>
      </c>
      <c r="EI29" s="93">
        <f t="shared" ref="EI29" si="1114">EF29-$L29</f>
        <v>3.8179998397827148</v>
      </c>
      <c r="EJ29" s="29"/>
      <c r="EK29" s="29"/>
      <c r="EL29" s="85">
        <f t="shared" ref="EL29" si="1115">(EI29-EJ$19)/EK$19*SQRT(6/5)</f>
        <v>0.60099589458319536</v>
      </c>
      <c r="EM29" s="128">
        <f t="shared" ref="EM29" si="1116">EJ$3-EI29</f>
        <v>-0.31449985504150391</v>
      </c>
      <c r="EN29" s="29"/>
      <c r="EO29" s="29"/>
      <c r="EP29" s="29"/>
      <c r="EQ29" s="24">
        <f t="shared" ref="EQ29" si="1117">(EM29-EN$19)/EO$19*SQRT(6/5)</f>
        <v>-0.6009958945831958</v>
      </c>
      <c r="ER29" s="7" t="s">
        <v>25</v>
      </c>
      <c r="ES29" s="163">
        <v>33.102001190185547</v>
      </c>
      <c r="ET29" s="30">
        <f t="shared" ref="ET29" si="1118">AVERAGE(ES29:ES30)</f>
        <v>33.041000366210938</v>
      </c>
      <c r="EU29" s="30">
        <f t="shared" ref="EU29:EU60" si="1119">STDEV(ES29:ES30)</f>
        <v>8.6268192580826422E-2</v>
      </c>
      <c r="EV29" s="30">
        <f t="shared" ref="EV29:EV60" si="1120">2^(MIN(ET$3:ET$98)-ET29)</f>
        <v>1</v>
      </c>
      <c r="EW29" s="128">
        <f t="shared" ref="EW29:EW60" si="1121">ET29-$L29</f>
        <v>11.470000267028809</v>
      </c>
      <c r="EX29" s="29"/>
      <c r="EY29" s="29"/>
      <c r="EZ29" s="35">
        <f t="shared" ref="EZ29:EZ31" si="1122">(EW29-EX$17)/EY$17*SQRT(7/6)</f>
        <v>-1.3518902853145685</v>
      </c>
      <c r="FA29" s="128">
        <f t="shared" ref="FA29:FA60" si="1123">EX$3-EW29</f>
        <v>1.5881425312587201</v>
      </c>
      <c r="FB29" s="29"/>
      <c r="FC29" s="29"/>
      <c r="FD29" s="29"/>
      <c r="FE29" s="35">
        <f t="shared" ref="FE29:FE31" si="1124">(FA29-FB$17)/FC$17*SQRT(7/6)</f>
        <v>1.3518902853145678</v>
      </c>
      <c r="FF29" s="104" t="s">
        <v>25</v>
      </c>
      <c r="FG29" s="177">
        <v>26.547000885009766</v>
      </c>
      <c r="FH29" s="83">
        <f t="shared" ref="FH29" si="1125">AVERAGE(FG29:FG30)</f>
        <v>26.621500015258789</v>
      </c>
      <c r="FI29" s="83">
        <f t="shared" ref="FI29:FI60" si="1126">STDEV(FG29:FG30)</f>
        <v>0.10535768038316864</v>
      </c>
      <c r="FJ29" s="123">
        <f t="shared" ref="FJ29:FJ60" si="1127">2^(MIN(FH$3:FH$98)-FH29)</f>
        <v>0.83740618637380426</v>
      </c>
      <c r="FK29" s="83">
        <f t="shared" ref="FK29:FK60" si="1128">FH29-$L29</f>
        <v>5.0504999160766602</v>
      </c>
      <c r="FL29" s="29"/>
      <c r="FM29" s="29"/>
      <c r="FN29" s="123">
        <f t="shared" ref="FN29" si="1129">(FK29-FL$17)/FM$17*SQRT(7/6)</f>
        <v>-0.32310073479766022</v>
      </c>
      <c r="FO29" s="83">
        <f t="shared" ref="FO29:FO60" si="1130">FL$3-FK29</f>
        <v>0.27871431623186371</v>
      </c>
      <c r="FP29" s="29"/>
      <c r="FQ29" s="29"/>
      <c r="FR29" s="29"/>
      <c r="FS29" s="123">
        <f t="shared" ref="FS29:FS30" si="1131">(FO29-FP$17)/FQ$17*SQRT(7/6)</f>
        <v>0.3231007347976611</v>
      </c>
      <c r="FT29" s="104" t="s">
        <v>25</v>
      </c>
      <c r="FU29" s="177">
        <v>25.24799919128418</v>
      </c>
      <c r="FV29" s="83">
        <f t="shared" ref="FV29" si="1132">AVERAGE(FU29:FU30)</f>
        <v>25.279500007629395</v>
      </c>
      <c r="FW29" s="83">
        <f t="shared" ref="FW29:FW60" si="1133">STDEV(FU29:FU30)</f>
        <v>4.4548881701226901E-2</v>
      </c>
      <c r="FX29" s="83">
        <f t="shared" ref="FX29:FX60" si="1134">2^(MIN(FV$3:FV$98)-FV29)</f>
        <v>0.57774305141649673</v>
      </c>
      <c r="FY29" s="93">
        <f t="shared" ref="FY29:FY60" si="1135">FV29-$L29</f>
        <v>3.7084999084472656</v>
      </c>
      <c r="FZ29" s="29"/>
      <c r="GA29" s="29"/>
      <c r="GB29" s="123">
        <f t="shared" ref="GB29" si="1136">(FY29-FZ$17)/GA$17*SQRT(7/6)</f>
        <v>0.12685875679527378</v>
      </c>
      <c r="GC29" s="93">
        <f t="shared" si="533"/>
        <v>-0.13785730089460113</v>
      </c>
      <c r="GD29" s="29"/>
      <c r="GE29" s="29"/>
      <c r="GF29" s="29"/>
      <c r="GG29" s="123">
        <f t="shared" ref="GG29" si="1137">(GC29-GD$17)/GE$17*SQRT(7/6)</f>
        <v>-0.12685875679527361</v>
      </c>
      <c r="GH29" s="104" t="s">
        <v>25</v>
      </c>
      <c r="GI29" s="178">
        <v>22.722999572753906</v>
      </c>
      <c r="GJ29" s="83">
        <f t="shared" ref="GJ29" si="1138">AVERAGE(GI29:GI30)</f>
        <v>22.72599983215332</v>
      </c>
      <c r="GK29" s="83">
        <f t="shared" ref="GK29:GK60" si="1139">STDEV(GI29:GI30)</f>
        <v>4.243007533288724E-3</v>
      </c>
      <c r="GL29" s="123">
        <f t="shared" ref="GL29:GL60" si="1140">2^(MIN(GJ$3:GJ$98)-GJ29)</f>
        <v>0.68325711738880657</v>
      </c>
      <c r="GM29" s="83">
        <f t="shared" ref="GM29:GM60" si="1141">GJ29-$L29</f>
        <v>1.1549997329711914</v>
      </c>
      <c r="GN29" s="29"/>
      <c r="GO29" s="29"/>
      <c r="GP29" s="123">
        <f t="shared" ref="GP29:GP31" si="1142">(GM29-GN$17)/GO$17*SQRT(7/6)</f>
        <v>0.28249237810084205</v>
      </c>
      <c r="GQ29" s="83">
        <f t="shared" ref="GQ29:GQ60" si="1143">GN$3-GM29</f>
        <v>-0.39907128470284603</v>
      </c>
      <c r="GR29" s="29"/>
      <c r="GS29" s="29"/>
      <c r="GT29" s="29"/>
      <c r="GU29" s="83">
        <f t="shared" ref="GU29" si="1144">(GQ29-GR$17)/GS$17*SQRT(7/6)</f>
        <v>-0.28249237810084216</v>
      </c>
      <c r="GV29" s="104" t="s">
        <v>25</v>
      </c>
      <c r="GW29" s="177">
        <v>23.489999771118164</v>
      </c>
      <c r="GX29" s="83">
        <f t="shared" ref="GX29" si="1145">AVERAGE(GW29:GW30)</f>
        <v>23.508999824523926</v>
      </c>
      <c r="GY29" s="83">
        <f t="shared" ref="GY29:GY60" si="1146">STDEV(GW29:GW30)</f>
        <v>2.6870133212241337E-2</v>
      </c>
      <c r="GZ29" s="123">
        <f t="shared" ref="GZ29:GZ60" si="1147">2^(MIN(GX$3:GX$98)-GX29)</f>
        <v>0.91193353203516692</v>
      </c>
      <c r="HA29" s="83">
        <f t="shared" ref="HA29:HA60" si="1148">GX29-$L29</f>
        <v>1.9379997253417969</v>
      </c>
      <c r="HB29" s="29"/>
      <c r="HC29" s="29"/>
      <c r="HD29" s="83">
        <f t="shared" ref="HD29" si="1149">(HA29-HB$17)/HC$17*SQRT(7/6)</f>
        <v>-0.68479535189276663</v>
      </c>
      <c r="HE29" s="83">
        <f t="shared" ref="HE29:HE60" si="1150">HB$3-HA29</f>
        <v>-2.47855867658342E-2</v>
      </c>
      <c r="HF29" s="29"/>
      <c r="HG29" s="29"/>
      <c r="HH29" s="29"/>
      <c r="HI29" s="123">
        <f t="shared" ref="HI29:HI31" si="1151">(HE29-HF$17)/HG$17*SQRT(7/6)</f>
        <v>0.68479535189276686</v>
      </c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</row>
    <row r="30" spans="1:419" x14ac:dyDescent="0.25">
      <c r="A30" s="1"/>
      <c r="B30" s="1"/>
      <c r="C30" s="5" t="s">
        <v>73</v>
      </c>
      <c r="D30" s="6">
        <v>12.4</v>
      </c>
      <c r="E30" s="17">
        <v>12.4</v>
      </c>
      <c r="F30" s="18" t="s">
        <v>18</v>
      </c>
      <c r="G30" s="104" t="s">
        <v>25</v>
      </c>
      <c r="H30" s="19">
        <v>21.204999923706055</v>
      </c>
      <c r="I30" s="21"/>
      <c r="K30" s="26"/>
      <c r="L30" s="28"/>
      <c r="M30" s="25"/>
      <c r="N30" s="23"/>
      <c r="O30" s="23"/>
      <c r="P30" s="34"/>
      <c r="R30" s="23"/>
      <c r="S30" s="23"/>
      <c r="T30" s="21"/>
      <c r="U30" s="24"/>
      <c r="V30" s="7" t="s">
        <v>25</v>
      </c>
      <c r="W30" s="23">
        <v>21.493999481201172</v>
      </c>
      <c r="X30" s="83"/>
      <c r="Y30" s="29"/>
      <c r="Z30" s="23"/>
      <c r="AA30" s="25"/>
      <c r="AJ30" s="104" t="s">
        <v>25</v>
      </c>
      <c r="AK30" s="30">
        <v>22.22599983215332</v>
      </c>
      <c r="AL30" s="83"/>
      <c r="AM30" s="29"/>
      <c r="AN30" s="29"/>
      <c r="AR30" s="29"/>
      <c r="AS30" s="29"/>
      <c r="AX30" s="7" t="s">
        <v>25</v>
      </c>
      <c r="AY30" s="19">
        <v>24.290000915527344</v>
      </c>
      <c r="AZ30" s="21"/>
      <c r="BB30" s="29"/>
      <c r="BC30" s="94"/>
      <c r="BL30" s="7" t="s">
        <v>25</v>
      </c>
      <c r="BM30" s="19">
        <v>18.417999267578125</v>
      </c>
      <c r="BN30" s="21"/>
      <c r="BP30" s="32"/>
      <c r="BQ30" s="32"/>
      <c r="BT30" s="29"/>
      <c r="BU30" s="94"/>
      <c r="BZ30" s="7" t="s">
        <v>25</v>
      </c>
      <c r="CA30" s="19">
        <v>25.464000701904297</v>
      </c>
      <c r="CB30" s="21"/>
      <c r="CE30" s="29"/>
      <c r="CN30" s="7" t="s">
        <v>25</v>
      </c>
      <c r="CO30" s="23">
        <v>25.25200080871582</v>
      </c>
      <c r="CP30" s="21"/>
      <c r="CR30" s="32"/>
      <c r="CS30" s="29"/>
      <c r="CV30" s="94"/>
      <c r="CW30" s="94"/>
      <c r="DB30" s="7" t="s">
        <v>25</v>
      </c>
      <c r="DC30" s="19">
        <v>25.267000198364258</v>
      </c>
      <c r="DD30" s="21"/>
      <c r="DF30" s="32"/>
      <c r="DG30" s="29"/>
      <c r="DP30" s="97" t="s">
        <v>25</v>
      </c>
      <c r="DQ30" s="33">
        <v>26.681999206542969</v>
      </c>
      <c r="DR30" s="21"/>
      <c r="DT30" s="29"/>
      <c r="DY30" s="29"/>
      <c r="ED30" s="7" t="s">
        <v>25</v>
      </c>
      <c r="EE30" s="19">
        <v>25.444000244140625</v>
      </c>
      <c r="EF30" s="21"/>
      <c r="EJ30" s="29"/>
      <c r="EK30" s="29"/>
      <c r="EL30" s="29"/>
      <c r="EM30" s="94"/>
      <c r="EN30" s="29"/>
      <c r="EO30" s="29"/>
      <c r="EP30" s="29"/>
      <c r="ER30" s="7" t="s">
        <v>25</v>
      </c>
      <c r="ES30" s="163">
        <v>32.979999542236328</v>
      </c>
      <c r="EX30" s="29"/>
      <c r="EY30" s="29"/>
      <c r="EZ30" s="167"/>
      <c r="FB30" s="29"/>
      <c r="FC30" s="29"/>
      <c r="FD30" s="29"/>
      <c r="FE30" s="167"/>
      <c r="FF30" s="104" t="s">
        <v>25</v>
      </c>
      <c r="FG30" s="177">
        <v>26.695999145507813</v>
      </c>
      <c r="FL30" s="29"/>
      <c r="FM30" s="29"/>
      <c r="FN30" s="167"/>
      <c r="FP30" s="29"/>
      <c r="FQ30" s="29"/>
      <c r="FR30" s="29"/>
      <c r="FS30" s="167"/>
      <c r="FT30" s="104" t="s">
        <v>25</v>
      </c>
      <c r="FU30" s="177">
        <v>25.311000823974609</v>
      </c>
      <c r="FV30" s="83"/>
      <c r="FW30" s="83"/>
      <c r="FX30" s="83"/>
      <c r="FY30" s="93"/>
      <c r="FZ30" s="29"/>
      <c r="GA30" s="29"/>
      <c r="GB30" s="167"/>
      <c r="GC30" s="21"/>
      <c r="GD30" s="29"/>
      <c r="GE30" s="29"/>
      <c r="GF30" s="29"/>
      <c r="GG30" s="170"/>
      <c r="GH30" s="104" t="s">
        <v>25</v>
      </c>
      <c r="GI30" s="178">
        <v>22.729000091552734</v>
      </c>
      <c r="GJ30" s="21"/>
      <c r="GK30" s="21"/>
      <c r="GL30" s="123"/>
      <c r="GM30" s="21"/>
      <c r="GN30" s="29"/>
      <c r="GO30" s="29"/>
      <c r="GP30" s="170"/>
      <c r="GQ30" s="21"/>
      <c r="GR30" s="29"/>
      <c r="GS30" s="29"/>
      <c r="GT30" s="29"/>
      <c r="GU30" s="164"/>
      <c r="GV30" s="104" t="s">
        <v>25</v>
      </c>
      <c r="GW30" s="177">
        <v>23.527999877929688</v>
      </c>
      <c r="GX30" s="21"/>
      <c r="GY30" s="21"/>
      <c r="GZ30" s="123"/>
      <c r="HA30" s="21"/>
      <c r="HB30" s="29"/>
      <c r="HC30" s="29"/>
      <c r="HD30" s="169"/>
      <c r="HE30" s="21"/>
      <c r="HF30" s="29"/>
      <c r="HG30" s="29"/>
      <c r="HH30" s="29"/>
      <c r="HI30" s="170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</row>
    <row r="31" spans="1:419" s="52" customFormat="1" x14ac:dyDescent="0.25">
      <c r="A31" s="41"/>
      <c r="B31" s="41"/>
      <c r="C31" s="42" t="s">
        <v>73</v>
      </c>
      <c r="D31" s="43">
        <v>18.8</v>
      </c>
      <c r="E31" s="43">
        <v>18.8</v>
      </c>
      <c r="F31" s="44" t="s">
        <v>26</v>
      </c>
      <c r="G31" s="106" t="s">
        <v>27</v>
      </c>
      <c r="H31" s="45">
        <v>20.525999069213867</v>
      </c>
      <c r="I31" s="46">
        <f t="shared" ref="I31" si="1152">AVERAGE(H31:H32)</f>
        <v>20.637499809265137</v>
      </c>
      <c r="J31" s="47">
        <f t="shared" ref="J31" si="1153">STDEV(H31:H32)</f>
        <v>0.15768585879514233</v>
      </c>
      <c r="K31" s="48">
        <f>2^(MIN(I$17:I$50)-I31)</f>
        <v>0.78949358192012142</v>
      </c>
      <c r="L31" s="144">
        <f t="shared" ref="L31" si="1154">X31</f>
        <v>22.270999908447266</v>
      </c>
      <c r="M31" s="102">
        <f t="shared" ref="M31" si="1155">I31-$L31</f>
        <v>-1.6335000991821289</v>
      </c>
      <c r="N31" s="49">
        <f>AVERAGE(M31:M42)</f>
        <v>-1.4029998779296875</v>
      </c>
      <c r="O31" s="49">
        <f>STDEV(M31:M42)</f>
        <v>0.27397815733444153</v>
      </c>
      <c r="P31" s="50">
        <f>(M31-N$31)/O$31*SQRT(6/5)</f>
        <v>-0.92160756111504116</v>
      </c>
      <c r="Q31" s="107">
        <f t="shared" ref="Q31" si="1156">N$3-M31</f>
        <v>0.93107141767229351</v>
      </c>
      <c r="R31" s="49">
        <f>AVERAGE(Q31:Q42)</f>
        <v>0.7005711964198521</v>
      </c>
      <c r="S31" s="49">
        <f>STDEV(Q31:Q42)</f>
        <v>0.27397815733444136</v>
      </c>
      <c r="T31" s="47">
        <f>2^(R31)</f>
        <v>1.6251480991704368</v>
      </c>
      <c r="U31" s="51">
        <f>(Q31-R$31)/S$31*SQRT(6/5)</f>
        <v>0.92160756111504172</v>
      </c>
      <c r="V31" s="95" t="s">
        <v>27</v>
      </c>
      <c r="W31" s="49">
        <v>22.187999725341797</v>
      </c>
      <c r="X31" s="46">
        <f t="shared" ref="X31" si="1157">AVERAGE(W31:W32)</f>
        <v>22.270999908447266</v>
      </c>
      <c r="Y31" s="47">
        <f t="shared" ref="Y31" si="1158">STDEV(W31:W32)</f>
        <v>0.11737998462720414</v>
      </c>
      <c r="Z31" s="49">
        <f t="shared" ref="Z31" si="1159">2^(MIN(X$3:X$98)-X31)</f>
        <v>0.43967208862614371</v>
      </c>
      <c r="AA31" s="102">
        <f t="shared" ref="AA31" si="1160">X31-$L31</f>
        <v>0</v>
      </c>
      <c r="AB31" s="107">
        <f>AVERAGE(AA31:AA42)</f>
        <v>0</v>
      </c>
      <c r="AC31" s="49">
        <f>STDEV(AA31:AA42)</f>
        <v>0</v>
      </c>
      <c r="AJ31" s="106" t="s">
        <v>27</v>
      </c>
      <c r="AK31" s="49">
        <v>22.48699951171875</v>
      </c>
      <c r="AL31" s="46">
        <f t="shared" ref="AL31" si="1161">AVERAGE(AK31:AK32)</f>
        <v>22.425000190734863</v>
      </c>
      <c r="AM31" s="47">
        <f t="shared" ref="AM31" si="1162">STDEV(AK31:AK32)</f>
        <v>8.7680280593335422E-2</v>
      </c>
      <c r="AN31" s="49">
        <f t="shared" ref="AN31" si="1163">2^(MIN(AL$3:AL$98)-AL31)</f>
        <v>0.46927311594986215</v>
      </c>
      <c r="AO31" s="99">
        <f t="shared" ref="AO31" si="1164">AL31-$L31</f>
        <v>0.15400028228759766</v>
      </c>
      <c r="AP31" s="49">
        <f>AVERAGE(AO31:AO42)</f>
        <v>-7.4749787648518876E-2</v>
      </c>
      <c r="AQ31" s="49">
        <f>STDEV(AO31:AO42)</f>
        <v>0.39320012078448591</v>
      </c>
      <c r="AR31" s="103">
        <f>(AO31-AP$31)/AQ$31*SQRT(6/5)</f>
        <v>0.63729163198079486</v>
      </c>
      <c r="AS31" s="49">
        <f t="shared" ref="AS31" si="1165">AP$3-AO31</f>
        <v>0.10321385519845144</v>
      </c>
      <c r="AT31" s="49">
        <f>AVERAGE(AS31:AS42)</f>
        <v>0.33196392513456796</v>
      </c>
      <c r="AU31" s="49">
        <f>STDEV(AS31:AS42)</f>
        <v>0.39320012078448591</v>
      </c>
      <c r="AV31" s="49">
        <f>2^(AT31)</f>
        <v>1.2587256984345019</v>
      </c>
      <c r="AW31" s="86">
        <f>(AS31-AT$31)/AU$31*SQRT(6/5)</f>
        <v>-0.63729163198079486</v>
      </c>
      <c r="AX31" s="95" t="s">
        <v>27</v>
      </c>
      <c r="AY31" s="45">
        <v>23.913000106811523</v>
      </c>
      <c r="AZ31" s="46">
        <f t="shared" si="560"/>
        <v>24.355999946594238</v>
      </c>
      <c r="BA31" s="47">
        <f t="shared" ref="BA31" si="1166">STDEV(AY31:AY32)</f>
        <v>0.62649638154982357</v>
      </c>
      <c r="BB31" s="89">
        <f t="shared" ref="BB31" si="1167">2^(MIN(AZ$3:AZ$98)-AZ31)</f>
        <v>0.61174417584987983</v>
      </c>
      <c r="BC31" s="99">
        <f t="shared" ref="BC31" si="1168">AZ31-$L31</f>
        <v>2.0850000381469727</v>
      </c>
      <c r="BD31" s="49">
        <f>AVERAGE(BC31:BC42)</f>
        <v>2.2429167429606118</v>
      </c>
      <c r="BE31" s="49">
        <f>STDEV(BC31:BC42)</f>
        <v>0.31098014505613658</v>
      </c>
      <c r="BF31" s="50">
        <f>(BC31-BD$31)/BE$31*SQRT(6/5)</f>
        <v>-0.55627050670840261</v>
      </c>
      <c r="BG31" s="107">
        <f t="shared" si="478"/>
        <v>7.9142570495605469E-2</v>
      </c>
      <c r="BH31" s="49">
        <f>AVERAGE(BG31:BG42)</f>
        <v>-7.8774134318033859E-2</v>
      </c>
      <c r="BI31" s="49">
        <f>STDEV(BG31:BG42)</f>
        <v>0.31098014505613691</v>
      </c>
      <c r="BJ31" s="47">
        <f>2^(BH31)</f>
        <v>0.94686185858427085</v>
      </c>
      <c r="BK31" s="50">
        <f>(BG31-BH$31)/BI$31*SQRT(6/5)</f>
        <v>0.55627050670840261</v>
      </c>
      <c r="BL31" s="126" t="s">
        <v>27</v>
      </c>
      <c r="BM31" s="45">
        <v>16.531000137329102</v>
      </c>
      <c r="BN31" s="46">
        <f t="shared" si="564"/>
        <v>16.532000541687012</v>
      </c>
      <c r="BO31" s="47">
        <f t="shared" ref="BO31" si="1169">STDEV(BM31:BM32)</f>
        <v>1.4147854108136908E-3</v>
      </c>
      <c r="BP31" s="48">
        <f t="shared" ref="BP31" si="1170">2^(MIN(BN$3:BN$98)-BN31)</f>
        <v>0.24468538930793191</v>
      </c>
      <c r="BQ31" s="124">
        <f t="shared" ref="BQ31" si="1171">BN31-$L31</f>
        <v>-5.7389993667602539</v>
      </c>
      <c r="BR31" s="107">
        <f>AVERAGE(BQ31:BQ42)</f>
        <v>-4.8856665293375654</v>
      </c>
      <c r="BS31" s="49">
        <f>STDEV(BQ31:BQ42)</f>
        <v>0.70265932242218399</v>
      </c>
      <c r="BT31" s="103">
        <f>(BQ31-BR$31)/BS$31*SQRT(6/5)</f>
        <v>-1.330344960072898</v>
      </c>
      <c r="BU31" s="107">
        <f t="shared" ref="BU31" si="1172">BR$3-BQ31</f>
        <v>0.52342796325683594</v>
      </c>
      <c r="BV31" s="49">
        <f>AVERAGE(BU31:BU42)</f>
        <v>-0.32990487416585285</v>
      </c>
      <c r="BW31" s="49">
        <f>STDEV(BU31:BU42)</f>
        <v>0.70265932242218265</v>
      </c>
      <c r="BX31" s="47">
        <f>2^(BV31)</f>
        <v>0.79558894013996051</v>
      </c>
      <c r="BY31" s="51">
        <f>(BU31-BV$31)/BW$31*SQRT(6/5)</f>
        <v>1.3303449600729012</v>
      </c>
      <c r="BZ31" s="95" t="s">
        <v>27</v>
      </c>
      <c r="CA31" s="45">
        <v>25.552000045776367</v>
      </c>
      <c r="CB31" s="46">
        <f t="shared" si="569"/>
        <v>25.611000061035156</v>
      </c>
      <c r="CC31" s="47">
        <f t="shared" ref="CC31" si="1173">STDEV(CA31:CA32)</f>
        <v>8.3438621759199041E-2</v>
      </c>
      <c r="CD31" s="48">
        <f t="shared" ref="CD31" si="1174">2^(MIN(CB$3:CB$98)-CB31)</f>
        <v>0.37500975723726238</v>
      </c>
      <c r="CE31" s="99">
        <f t="shared" ref="CE31" si="1175">CB31-$L31</f>
        <v>3.3400001525878906</v>
      </c>
      <c r="CF31" s="49">
        <f>AVERAGE(CE31:CE42)</f>
        <v>3.3335833549499512</v>
      </c>
      <c r="CG31" s="49">
        <f>STDEV(CE31:CE42)</f>
        <v>0.10717788181620308</v>
      </c>
      <c r="CH31" s="50">
        <f>(CE31-CF$31)/CG$31*SQRT(6/5)</f>
        <v>6.5584890346544758E-2</v>
      </c>
      <c r="CI31" s="107">
        <f t="shared" ref="CI31" si="1176">CF$3-CE31</f>
        <v>9.3566349574496499E-3</v>
      </c>
      <c r="CJ31" s="49">
        <f>AVERAGE(CI31:CI42)</f>
        <v>1.5773432595389103E-2</v>
      </c>
      <c r="CK31" s="49">
        <f>STDEV(CI31:CI42)</f>
        <v>0.10717788181620308</v>
      </c>
      <c r="CL31" s="47">
        <f>2^(CJ31)</f>
        <v>1.0109932973883522</v>
      </c>
      <c r="CM31" s="51">
        <f>(CI31-CJ$31)/CK$31*SQRT(6/5)</f>
        <v>-6.5584890346544758E-2</v>
      </c>
      <c r="CN31" s="95" t="s">
        <v>27</v>
      </c>
      <c r="CO31" s="49">
        <v>25.245000839233398</v>
      </c>
      <c r="CP31" s="46">
        <f t="shared" si="574"/>
        <v>25.478500366210938</v>
      </c>
      <c r="CQ31" s="47">
        <f t="shared" ref="CQ31" si="1177">STDEV(CO31:CO32)</f>
        <v>0.33021819785933815</v>
      </c>
      <c r="CR31" s="48">
        <f t="shared" ref="CR31" si="1178">2^(MIN(CP$3:CP$98)-CP31)</f>
        <v>0.72774256063489196</v>
      </c>
      <c r="CS31" s="99">
        <f t="shared" ref="CS31" si="1179">CP31-$L31</f>
        <v>3.2075004577636719</v>
      </c>
      <c r="CT31" s="49">
        <f>AVERAGE(CS31:CS42)</f>
        <v>3.4220833778381348</v>
      </c>
      <c r="CU31" s="49">
        <f>STDEV(CS31:CS42)</f>
        <v>0.27259696784295284</v>
      </c>
      <c r="CV31" s="103">
        <f>(CS31-CT$31)/CU$31*SQRT(6/5)</f>
        <v>-0.86231264206741531</v>
      </c>
      <c r="CW31" s="107">
        <f t="shared" ref="CW31" si="1180">CT$3-CS31</f>
        <v>0.62914235251290451</v>
      </c>
      <c r="CX31" s="49">
        <f>AVERAGE(CW31:CW42)</f>
        <v>0.41455943243844162</v>
      </c>
      <c r="CY31" s="49">
        <f>STDEV(CW31:CW42)</f>
        <v>0.27259696784295295</v>
      </c>
      <c r="CZ31" s="47">
        <f>2^(CX31)</f>
        <v>1.3328915789528757</v>
      </c>
      <c r="DA31" s="51">
        <f>(CW31-CX$31)/CY$31*SQRT(6/5)</f>
        <v>0.86231264206741498</v>
      </c>
      <c r="DB31" s="95" t="s">
        <v>27</v>
      </c>
      <c r="DC31" s="45">
        <v>25.538000106811523</v>
      </c>
      <c r="DD31" s="46">
        <f>AVERAGE(DC31:DC32)</f>
        <v>25.491499900817871</v>
      </c>
      <c r="DE31" s="47">
        <f>STDEV(DC31:DC32)</f>
        <v>6.5761221969365832E-2</v>
      </c>
      <c r="DF31" s="48">
        <f t="shared" ref="DF31" si="1181">2^(MIN(DD$3:DD$98)-DD31)</f>
        <v>0.40697161190488412</v>
      </c>
      <c r="DG31" s="99">
        <f t="shared" ref="DG31" si="1182">DD31-$L31</f>
        <v>3.2204999923706055</v>
      </c>
      <c r="DH31" s="49">
        <f>AVERAGE(DG31:DG42)</f>
        <v>3.3185000419616699</v>
      </c>
      <c r="DI31" s="49">
        <f>STDEV(DG31:DG42)</f>
        <v>0.21935652672592465</v>
      </c>
      <c r="DJ31" s="50">
        <f>(DG31-DH$31)/DI$31*SQRT(6/5)</f>
        <v>-0.48940269613876169</v>
      </c>
      <c r="DK31" s="107">
        <f t="shared" ref="DK31" si="1183">DH$3-DG31</f>
        <v>-0.43521417890276215</v>
      </c>
      <c r="DL31" s="49">
        <f>AVERAGE(DK31:DK42)</f>
        <v>-0.5332142284938266</v>
      </c>
      <c r="DM31" s="49">
        <f>STDEV(DK31:DK42)</f>
        <v>0.21935652672592454</v>
      </c>
      <c r="DN31" s="47">
        <f>2^(DL31)</f>
        <v>0.6910134857563659</v>
      </c>
      <c r="DO31" s="51">
        <f>(DK31-DL$31)/DM$31*SQRT(6/5)</f>
        <v>0.48940269613876192</v>
      </c>
      <c r="DP31" s="145" t="s">
        <v>27</v>
      </c>
      <c r="DQ31" s="146">
        <v>27.339000701904297</v>
      </c>
      <c r="DR31" s="46">
        <f t="shared" si="582"/>
        <v>27.293000221252441</v>
      </c>
      <c r="DS31" s="47">
        <f t="shared" ref="DS31" si="1184">STDEV(DQ31:DQ32)</f>
        <v>6.5054503613535153E-2</v>
      </c>
      <c r="DT31" s="89">
        <f t="shared" ref="DT31" si="1185">2^(MIN(DR$3:DR$98)-DR31)</f>
        <v>0.43376936651502979</v>
      </c>
      <c r="DU31" s="102">
        <f t="shared" ref="DU31" si="1186">DR31-$L31</f>
        <v>5.0220003128051758</v>
      </c>
      <c r="DV31" s="49">
        <f>AVERAGE(DU31:DU42)</f>
        <v>5.0054999987284345</v>
      </c>
      <c r="DW31" s="49">
        <f>STDEV(DU31:DU42)</f>
        <v>0.23034902912779764</v>
      </c>
      <c r="DX31" s="50">
        <f>(DU31-DV$31)/DW$31*SQRT(6/5)</f>
        <v>7.8468698218277691E-2</v>
      </c>
      <c r="DY31" s="107">
        <f t="shared" ref="DY31" si="1187">DV$3-DU31</f>
        <v>-0.24614320482526519</v>
      </c>
      <c r="DZ31" s="49">
        <f>AVERAGE(DY31:DY42)</f>
        <v>-0.22964289074852365</v>
      </c>
      <c r="EA31" s="49">
        <f>STDEV(DY31:DY42)</f>
        <v>0.23034902912779764</v>
      </c>
      <c r="EB31" s="47">
        <f>2^(DZ31)</f>
        <v>0.85284596998392626</v>
      </c>
      <c r="EC31" s="51">
        <f>(DY31-DZ$31)/EA$31*SQRT(6/5)</f>
        <v>-7.8468698218279134E-2</v>
      </c>
      <c r="ED31" s="95" t="s">
        <v>27</v>
      </c>
      <c r="EE31" s="45">
        <v>25.056999206542969</v>
      </c>
      <c r="EF31" s="46">
        <f t="shared" si="662"/>
        <v>25.170000076293945</v>
      </c>
      <c r="EG31" s="47">
        <f t="shared" ref="EG31" si="1188">STDEV(EE31:EE32)</f>
        <v>0.15980736256178668</v>
      </c>
      <c r="EH31" s="89">
        <f>2^(MIN(EF$3:EF$100)-EF31)</f>
        <v>0.6698917693306623</v>
      </c>
      <c r="EI31" s="99">
        <f t="shared" ref="EI31" si="1189">EF31-$L31</f>
        <v>2.8990001678466797</v>
      </c>
      <c r="EJ31" s="107">
        <f>AVERAGE(EI31:EI42)</f>
        <v>3.0435002644856772</v>
      </c>
      <c r="EK31" s="49">
        <f>STDEV(EI31:EI42)</f>
        <v>0.26762552900211062</v>
      </c>
      <c r="EL31" s="103">
        <f>(EI31-EJ$31)/EK$31*SQRT(6/5)</f>
        <v>-0.59146795738033797</v>
      </c>
      <c r="EM31" s="107">
        <f t="shared" ref="EM31" si="1190">EJ$3-EI31</f>
        <v>0.60449981689453125</v>
      </c>
      <c r="EN31" s="49">
        <f>AVERAGE(EM31:EM42)</f>
        <v>0.45999972025553387</v>
      </c>
      <c r="EO31" s="49">
        <f>STDEV(EM31:EM42)</f>
        <v>0.26762552900211056</v>
      </c>
      <c r="EP31" s="47">
        <f>2^(EN31)</f>
        <v>1.3755415514165878</v>
      </c>
      <c r="EQ31" s="51">
        <f>(EM31-EN$31)/EO$31*SQRT(6/5)</f>
        <v>0.59146795738033753</v>
      </c>
      <c r="ER31" s="95" t="s">
        <v>27</v>
      </c>
      <c r="ES31" s="165">
        <v>33.986000061035156</v>
      </c>
      <c r="ET31" s="49">
        <f t="shared" ref="ET31" si="1191">AVERAGE(ES31:ES32)</f>
        <v>33.971500396728516</v>
      </c>
      <c r="EU31" s="49">
        <f t="shared" ref="EU31:EU62" si="1192">STDEV(ES31:ES32)</f>
        <v>2.0505621912308251E-2</v>
      </c>
      <c r="EV31" s="49">
        <f t="shared" ref="EV31:EV62" si="1193">2^(MIN(ET$3:ET$98)-ET31)</f>
        <v>0.52467646019063185</v>
      </c>
      <c r="EW31" s="107">
        <f t="shared" ref="EW31:EW62" si="1194">ET31-$L31</f>
        <v>11.70050048828125</v>
      </c>
      <c r="EX31" s="49">
        <f>AVERAGE(EW31:EW42)</f>
        <v>12.099750200907389</v>
      </c>
      <c r="EY31" s="49">
        <f>STDEV(EW31:EW42)</f>
        <v>0.55446256889572532</v>
      </c>
      <c r="EZ31" s="113">
        <f>(EW31-EX$31)/EY$31*SQRT(6/5)</f>
        <v>-0.78879291750320801</v>
      </c>
      <c r="FA31" s="107">
        <f t="shared" ref="FA31:FA62" si="1195">EX$3-EW31</f>
        <v>1.3576423100062787</v>
      </c>
      <c r="FB31" s="49">
        <f>AVERAGE(FA31:FA42)</f>
        <v>0.95839259738013938</v>
      </c>
      <c r="FC31" s="49">
        <f>STDEV(FA31:FA42)</f>
        <v>0.55446256889572532</v>
      </c>
      <c r="FD31" s="49">
        <f>2^(FB31)</f>
        <v>1.9431437024984661</v>
      </c>
      <c r="FE31" s="113">
        <f>(FA31-FB$31)/FC$31*SQRT(6/5)</f>
        <v>0.78879291750320901</v>
      </c>
      <c r="FF31" s="106" t="s">
        <v>27</v>
      </c>
      <c r="FG31" s="179">
        <v>27.131000518798828</v>
      </c>
      <c r="FH31" s="47">
        <f t="shared" ref="FH31" si="1196">AVERAGE(FG31:FG32)</f>
        <v>27.109499931335449</v>
      </c>
      <c r="FI31" s="47">
        <f t="shared" ref="FI31:FI62" si="1197">STDEV(FG31:FG32)</f>
        <v>3.040642238969939E-2</v>
      </c>
      <c r="FJ31" s="124">
        <f t="shared" ref="FJ31:FJ62" si="1198">2^(MIN(FH$3:FH$98)-FH31)</f>
        <v>0.59708141355739386</v>
      </c>
      <c r="FK31" s="47">
        <f t="shared" ref="FK31:FK62" si="1199">FH31-$L31</f>
        <v>4.8385000228881836</v>
      </c>
      <c r="FL31" s="47">
        <f>AVERAGE(FK31:FK42)</f>
        <v>5.0679168701171875</v>
      </c>
      <c r="FM31" s="47">
        <f>STDEV(FK31:FK42)</f>
        <v>0.25131515332397664</v>
      </c>
      <c r="FN31" s="124">
        <f>(FK31-FL$17)/FM$17*SQRT(6/5)</f>
        <v>-1.1120074800231947</v>
      </c>
      <c r="FO31" s="47">
        <f t="shared" ref="FO31:FO62" si="1200">FL$3-FK31</f>
        <v>0.49071420942034027</v>
      </c>
      <c r="FP31" s="47">
        <f>AVERAGE(FO31:FO42)</f>
        <v>0.26129736219133637</v>
      </c>
      <c r="FQ31" s="47">
        <f>STDEV(FO31:FO42)</f>
        <v>0.25131515332397658</v>
      </c>
      <c r="FR31" s="47">
        <f>2^(FP31)</f>
        <v>1.1985560371755497</v>
      </c>
      <c r="FS31" s="124">
        <f>(FO31-FP$31)/FQ$31*SQRT(6/5)</f>
        <v>0.99999367835217423</v>
      </c>
      <c r="FT31" s="106" t="s">
        <v>27</v>
      </c>
      <c r="FU31" s="179">
        <v>25.520000457763672</v>
      </c>
      <c r="FV31" s="47">
        <f t="shared" ref="FV31" si="1201">AVERAGE(FU31:FU32)</f>
        <v>25.553000450134277</v>
      </c>
      <c r="FW31" s="47">
        <f t="shared" ref="FW31:FW62" si="1202">STDEV(FU31:FU32)</f>
        <v>4.6669036768718919E-2</v>
      </c>
      <c r="FX31" s="47">
        <f t="shared" ref="FX31:FX62" si="1203">2^(MIN(FV$3:FV$98)-FV31)</f>
        <v>0.47797248186073088</v>
      </c>
      <c r="FY31" s="99">
        <f t="shared" ref="FY31:FY62" si="1204">FV31-$L31</f>
        <v>3.2820005416870117</v>
      </c>
      <c r="FZ31" s="47">
        <f>AVERAGE(FY31:FY42)</f>
        <v>3.064333438873291</v>
      </c>
      <c r="GA31" s="47">
        <f>STDEV(FY31:FY42)</f>
        <v>0.40359647478071708</v>
      </c>
      <c r="GB31" s="124">
        <f>(FY31-FZ$31)/GA$31*SQRT(6/5)</f>
        <v>0.59079397213588924</v>
      </c>
      <c r="GC31" s="99">
        <f t="shared" si="533"/>
        <v>0.28864206586565277</v>
      </c>
      <c r="GD31" s="47">
        <f>AVERAGE(GC31:GC42)</f>
        <v>0.50630916867937348</v>
      </c>
      <c r="GE31" s="47">
        <f>STDEV(GC31:GC42)</f>
        <v>0.40359647478071708</v>
      </c>
      <c r="GF31" s="47">
        <f>2^(GD31)</f>
        <v>1.4204117193070618</v>
      </c>
      <c r="GG31" s="123">
        <f>(GC31-GD$31)/GE$31*SQRT(6/5)</f>
        <v>-0.59079397213588924</v>
      </c>
      <c r="GH31" s="106" t="s">
        <v>27</v>
      </c>
      <c r="GI31" s="180">
        <v>23.274999618530273</v>
      </c>
      <c r="GJ31" s="47">
        <f t="shared" ref="GJ31" si="1205">AVERAGE(GI31:GI32)</f>
        <v>23.277999877929687</v>
      </c>
      <c r="GK31" s="47">
        <f t="shared" ref="GK31:GK62" si="1206">STDEV(GI31:GI32)</f>
        <v>4.243007533288724E-3</v>
      </c>
      <c r="GL31" s="124">
        <f t="shared" ref="GL31:GL62" si="1207">2^(MIN(GJ$3:GJ$98)-GJ31)</f>
        <v>0.46603184388884605</v>
      </c>
      <c r="GM31" s="99">
        <f t="shared" ref="GM31:GM62" si="1208">GJ31-$L31</f>
        <v>1.0069999694824219</v>
      </c>
      <c r="GN31" s="47">
        <f>AVERAGE(GM31:GM42)</f>
        <v>0.95258331298828125</v>
      </c>
      <c r="GO31" s="47">
        <f>STDEV(GM31:GM42)</f>
        <v>0.21201590485701974</v>
      </c>
      <c r="GP31" s="123">
        <f>(GM31-GN$31)/GO$31*SQRT(6/5)</f>
        <v>0.28116032413654057</v>
      </c>
      <c r="GQ31" s="99">
        <f t="shared" ref="GQ31:GQ62" si="1209">GN$3-GM31</f>
        <v>-0.2510715212140765</v>
      </c>
      <c r="GR31" s="47">
        <f>AVERAGE(GQ31:GQ42)</f>
        <v>-0.19665486471993587</v>
      </c>
      <c r="GS31" s="47">
        <f>STDEV(GQ31:GQ42)</f>
        <v>0.21201590485701974</v>
      </c>
      <c r="GT31" s="47">
        <f>2^(GR31)</f>
        <v>0.87257142567004675</v>
      </c>
      <c r="GU31" s="47">
        <f>(GQ31-GR$31)/GS$31*SQRT(6/5)</f>
        <v>-0.28116032413654057</v>
      </c>
      <c r="GV31" s="106" t="s">
        <v>27</v>
      </c>
      <c r="GW31" s="179">
        <v>24.666999816894531</v>
      </c>
      <c r="GX31" s="47">
        <f t="shared" ref="GX31" si="1210">AVERAGE(GW31:GW32)</f>
        <v>24.654000282287598</v>
      </c>
      <c r="GY31" s="47">
        <f t="shared" ref="GY31:GY62" si="1211">STDEV(GW31:GW32)</f>
        <v>1.8384118145663889E-2</v>
      </c>
      <c r="GZ31" s="124">
        <f t="shared" ref="GZ31:GZ62" si="1212">2^(MIN(GX$3:GX$98)-GX31)</f>
        <v>0.41236680919650542</v>
      </c>
      <c r="HA31" s="47">
        <f t="shared" ref="HA31:HA62" si="1213">GX31-$L31</f>
        <v>2.383000373840332</v>
      </c>
      <c r="HB31" s="47">
        <f>AVERAGE(HA31:HA42)</f>
        <v>2.5182501475016275</v>
      </c>
      <c r="HC31" s="47">
        <f>STDEV(HA31:HA42)</f>
        <v>0.50156248769742739</v>
      </c>
      <c r="HD31" s="83">
        <f>(HA31-HB$31)/HC$31*SQRT(6/5)</f>
        <v>-0.2953943077834349</v>
      </c>
      <c r="HE31" s="47">
        <f t="shared" ref="HE31:HE62" si="1214">HB$3-HA31</f>
        <v>-0.46978623526436936</v>
      </c>
      <c r="HF31" s="47">
        <f>AVERAGE(HE31:HE42)</f>
        <v>-0.60503600892566489</v>
      </c>
      <c r="HG31" s="47">
        <f>STDEV(HE31:HE42)</f>
        <v>0.50156248769742684</v>
      </c>
      <c r="HH31" s="47">
        <f>2^(HF31)</f>
        <v>0.65745497016008159</v>
      </c>
      <c r="HI31" s="123">
        <f>(HE31-HF$31)/HG$31*SQRT(6/5)</f>
        <v>0.29539430778343545</v>
      </c>
    </row>
    <row r="32" spans="1:419" x14ac:dyDescent="0.25">
      <c r="A32" s="1"/>
      <c r="B32" s="1"/>
      <c r="C32" s="5" t="s">
        <v>73</v>
      </c>
      <c r="D32" s="6">
        <v>18.8</v>
      </c>
      <c r="E32" s="6">
        <v>18.8</v>
      </c>
      <c r="F32" s="18" t="s">
        <v>26</v>
      </c>
      <c r="G32" s="104" t="s">
        <v>27</v>
      </c>
      <c r="H32" s="19">
        <v>20.749000549316406</v>
      </c>
      <c r="I32" s="21"/>
      <c r="K32" s="26"/>
      <c r="L32" s="28"/>
      <c r="M32" s="25"/>
      <c r="N32" s="23"/>
      <c r="O32" s="23"/>
      <c r="P32" s="35"/>
      <c r="R32" s="23"/>
      <c r="S32" s="23"/>
      <c r="T32" s="21"/>
      <c r="U32" s="35"/>
      <c r="V32" s="7" t="s">
        <v>27</v>
      </c>
      <c r="W32" s="23">
        <v>22.354000091552734</v>
      </c>
      <c r="X32" s="83"/>
      <c r="Y32" s="29"/>
      <c r="Z32" s="23"/>
      <c r="AA32" s="25"/>
      <c r="AJ32" s="104" t="s">
        <v>27</v>
      </c>
      <c r="AK32" s="30">
        <v>22.363000869750977</v>
      </c>
      <c r="AL32" s="83"/>
      <c r="AM32" s="29"/>
      <c r="AN32" s="29"/>
      <c r="AS32" s="29"/>
      <c r="AX32" s="7" t="s">
        <v>27</v>
      </c>
      <c r="AY32" s="19">
        <v>24.798999786376953</v>
      </c>
      <c r="AZ32" s="21"/>
      <c r="BB32" s="29"/>
      <c r="BC32" s="94"/>
      <c r="BL32" s="7" t="s">
        <v>27</v>
      </c>
      <c r="BM32" s="19">
        <v>16.533000946044922</v>
      </c>
      <c r="BN32" s="21"/>
      <c r="BP32" s="32"/>
      <c r="BQ32" s="32"/>
      <c r="BT32" s="29"/>
      <c r="BU32" s="94"/>
      <c r="BZ32" s="7" t="s">
        <v>27</v>
      </c>
      <c r="CA32" s="19">
        <v>25.670000076293945</v>
      </c>
      <c r="CB32" s="21"/>
      <c r="CE32" s="29"/>
      <c r="CN32" s="7" t="s">
        <v>27</v>
      </c>
      <c r="CO32" s="23">
        <v>25.711999893188477</v>
      </c>
      <c r="CP32" s="21"/>
      <c r="CR32" s="32"/>
      <c r="CS32" s="29"/>
      <c r="CV32" s="29"/>
      <c r="CW32" s="94"/>
      <c r="DB32" s="7" t="s">
        <v>27</v>
      </c>
      <c r="DC32" s="19">
        <v>25.444999694824219</v>
      </c>
      <c r="DD32" s="21"/>
      <c r="DF32" s="32"/>
      <c r="DG32" s="29"/>
      <c r="DP32" s="97" t="s">
        <v>27</v>
      </c>
      <c r="DQ32" s="33">
        <v>27.246999740600586</v>
      </c>
      <c r="DR32" s="21"/>
      <c r="DT32" s="29"/>
      <c r="DY32" s="29"/>
      <c r="ED32" s="7" t="s">
        <v>27</v>
      </c>
      <c r="EE32" s="19">
        <v>25.283000946044922</v>
      </c>
      <c r="EF32" s="21"/>
      <c r="EJ32" s="29"/>
      <c r="EK32" s="29"/>
      <c r="EL32" s="29"/>
      <c r="EM32" s="94"/>
      <c r="EN32" s="29"/>
      <c r="EO32" s="29"/>
      <c r="EP32" s="29"/>
      <c r="ER32" s="7" t="s">
        <v>27</v>
      </c>
      <c r="ES32" s="163">
        <v>33.957000732421875</v>
      </c>
      <c r="EX32" s="29"/>
      <c r="EY32" s="29"/>
      <c r="FB32" s="29"/>
      <c r="FC32" s="29"/>
      <c r="FD32" s="29"/>
      <c r="FF32" s="104" t="s">
        <v>27</v>
      </c>
      <c r="FG32" s="177">
        <v>27.08799934387207</v>
      </c>
      <c r="FL32" s="29"/>
      <c r="FM32" s="29"/>
      <c r="FP32" s="29"/>
      <c r="FQ32" s="29"/>
      <c r="FR32" s="29"/>
      <c r="FT32" s="104" t="s">
        <v>27</v>
      </c>
      <c r="FU32" s="177">
        <v>25.586000442504883</v>
      </c>
      <c r="FV32" s="83"/>
      <c r="FW32" s="83"/>
      <c r="FX32" s="83"/>
      <c r="FY32" s="93"/>
      <c r="FZ32" s="29"/>
      <c r="GA32" s="29"/>
      <c r="GC32" s="21"/>
      <c r="GD32" s="29"/>
      <c r="GE32" s="29"/>
      <c r="GF32" s="29"/>
      <c r="GH32" s="104" t="s">
        <v>27</v>
      </c>
      <c r="GI32" s="178">
        <v>23.281000137329102</v>
      </c>
      <c r="GJ32" s="21"/>
      <c r="GK32" s="21"/>
      <c r="GL32" s="123"/>
      <c r="GM32" s="21"/>
      <c r="GN32" s="29"/>
      <c r="GO32" s="29"/>
      <c r="GQ32" s="21"/>
      <c r="GR32" s="29"/>
      <c r="GS32" s="29"/>
      <c r="GT32" s="29"/>
      <c r="GU32" s="29"/>
      <c r="GV32" s="104" t="s">
        <v>27</v>
      </c>
      <c r="GW32" s="177">
        <v>24.641000747680664</v>
      </c>
      <c r="GX32" s="21"/>
      <c r="GY32" s="21"/>
      <c r="GZ32" s="123"/>
      <c r="HA32" s="21"/>
      <c r="HB32" s="29"/>
      <c r="HC32" s="29"/>
      <c r="HD32" s="29"/>
      <c r="HE32" s="21"/>
      <c r="HF32" s="29"/>
      <c r="HG32" s="29"/>
      <c r="HH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</row>
    <row r="33" spans="1:469" x14ac:dyDescent="0.25">
      <c r="A33" s="1"/>
      <c r="B33" s="1"/>
      <c r="C33" s="5" t="s">
        <v>73</v>
      </c>
      <c r="D33" s="6">
        <v>18.8</v>
      </c>
      <c r="E33" s="6">
        <v>18.8</v>
      </c>
      <c r="F33" s="18" t="s">
        <v>26</v>
      </c>
      <c r="G33" s="104" t="s">
        <v>28</v>
      </c>
      <c r="H33" s="19">
        <v>20.586000442504883</v>
      </c>
      <c r="I33" s="20">
        <f t="shared" ref="I33" si="1215">AVERAGE(H33:H34)</f>
        <v>20.894000053405762</v>
      </c>
      <c r="J33" s="21">
        <f t="shared" ref="J33" si="1216">STDEV(H33:H34)</f>
        <v>0.43557722694165912</v>
      </c>
      <c r="K33" s="22">
        <f>2^(MIN(I$17:I$50)-I33)</f>
        <v>0.66089784603151636</v>
      </c>
      <c r="L33" s="92">
        <f t="shared" ref="L33" si="1217">X33</f>
        <v>22.289999961853027</v>
      </c>
      <c r="M33" s="101">
        <f t="shared" ref="M33" si="1218">I33-$L33</f>
        <v>-1.3959999084472656</v>
      </c>
      <c r="N33" s="23"/>
      <c r="O33" s="23"/>
      <c r="P33" s="34">
        <f t="shared" ref="P33" si="1219">(M33-N$31)/O$31*SQRT(6/5)</f>
        <v>2.7987933232867607E-2</v>
      </c>
      <c r="Q33" s="30">
        <f t="shared" ref="Q33" si="1220">N$3-M33</f>
        <v>0.69357122693743023</v>
      </c>
      <c r="R33" s="23"/>
      <c r="S33" s="23"/>
      <c r="T33" s="21"/>
      <c r="U33" s="24">
        <f t="shared" ref="U33" si="1221">(Q33-R$31)/S$31*SQRT(6/5)</f>
        <v>-2.7987933232867624E-2</v>
      </c>
      <c r="V33" s="7" t="s">
        <v>28</v>
      </c>
      <c r="W33" s="23">
        <v>21.988000869750977</v>
      </c>
      <c r="X33" s="82">
        <f t="shared" ref="X33" si="1222">AVERAGE(W33:W34)</f>
        <v>22.289999961853027</v>
      </c>
      <c r="Y33" s="83">
        <f t="shared" ref="Y33" si="1223">STDEV(W33:W34)</f>
        <v>0.42709121187508164</v>
      </c>
      <c r="Z33" s="30">
        <f t="shared" ref="Z33" si="1224">2^(MIN(X$3:X$98)-X33)</f>
        <v>0.43391964296646679</v>
      </c>
      <c r="AA33" s="101">
        <f t="shared" ref="AA33" si="1225">X33-$L33</f>
        <v>0</v>
      </c>
      <c r="AJ33" s="104" t="s">
        <v>28</v>
      </c>
      <c r="AK33" s="30">
        <v>22.11400032043457</v>
      </c>
      <c r="AL33" s="82">
        <f t="shared" ref="AL33" si="1226">AVERAGE(AK33:AK34)</f>
        <v>22.312000274658203</v>
      </c>
      <c r="AM33" s="83">
        <f t="shared" ref="AM33" si="1227">STDEV(AK33:AK34)</f>
        <v>0.28001422061231351</v>
      </c>
      <c r="AN33" s="30">
        <f t="shared" ref="AN33" si="1228">2^(MIN(AL$3:AL$98)-AL33)</f>
        <v>0.507507002558792</v>
      </c>
      <c r="AO33" s="93">
        <f t="shared" ref="AO33" si="1229">AL33-$L33</f>
        <v>2.2000312805175781E-2</v>
      </c>
      <c r="AR33" s="85">
        <f t="shared" ref="AR33" si="1230">(AO33-AP$31)/AQ$31*SQRT(6/5)</f>
        <v>0.26954321556998984</v>
      </c>
      <c r="AS33" s="30">
        <f t="shared" ref="AS33" si="1231">AP$3-AO33</f>
        <v>0.23521382468087332</v>
      </c>
      <c r="AW33" s="31">
        <f t="shared" ref="AW33" si="1232">(AS33-AT$31)/AU$31*SQRT(6/5)</f>
        <v>-0.26954321556998978</v>
      </c>
      <c r="AX33" s="7" t="s">
        <v>28</v>
      </c>
      <c r="AY33" s="19">
        <v>23.974000930786133</v>
      </c>
      <c r="AZ33" s="20">
        <f t="shared" si="560"/>
        <v>24.424500465393066</v>
      </c>
      <c r="BA33" s="21">
        <f t="shared" ref="BA33" si="1233">STDEV(AY33:AY34)</f>
        <v>0.63710255168389296</v>
      </c>
      <c r="BB33" s="84">
        <f t="shared" ref="BB33" si="1234">2^(MIN(AZ$3:AZ$98)-AZ33)</f>
        <v>0.58337677116473585</v>
      </c>
      <c r="BC33" s="93">
        <f t="shared" ref="BC33" si="1235">AZ33-$L33</f>
        <v>2.1345005035400391</v>
      </c>
      <c r="BF33" s="34">
        <f t="shared" ref="BF33" si="1236">(BC33-BD$31)/BE$31*SQRT(6/5)</f>
        <v>-0.38190232318406808</v>
      </c>
      <c r="BG33" s="30">
        <f t="shared" si="478"/>
        <v>2.9642105102539063E-2</v>
      </c>
      <c r="BK33" s="34">
        <f t="shared" ref="BK33" si="1237">(BG33-BH$31)/BI$31*SQRT(6/5)</f>
        <v>0.38190232318406819</v>
      </c>
      <c r="BL33" s="7" t="s">
        <v>28</v>
      </c>
      <c r="BM33" s="19">
        <v>16.73900032043457</v>
      </c>
      <c r="BN33" s="20">
        <f t="shared" si="564"/>
        <v>17.4375</v>
      </c>
      <c r="BO33" s="21">
        <f t="shared" ref="BO33" si="1238">STDEV(BM33:BM34)</f>
        <v>0.98782772015469167</v>
      </c>
      <c r="BP33" s="22">
        <f t="shared" ref="BP33" si="1239">2^(MIN(BN$3:BN$98)-BN33)</f>
        <v>0.13062477020840244</v>
      </c>
      <c r="BQ33" s="123">
        <f t="shared" ref="BQ33" si="1240">BN33-$L33</f>
        <v>-4.8524999618530273</v>
      </c>
      <c r="BT33" s="85">
        <f t="shared" ref="BT33" si="1241">(BQ33-BR$31)/BS$31*SQRT(6/5)</f>
        <v>5.1706642427164745E-2</v>
      </c>
      <c r="BU33" s="128">
        <f t="shared" ref="BU33" si="1242">BR$3-BQ33</f>
        <v>-0.36307144165039063</v>
      </c>
      <c r="BY33" s="24">
        <f t="shared" ref="BY33" si="1243">(BU33-BV$31)/BW$31*SQRT(6/5)</f>
        <v>-5.1706642427164412E-2</v>
      </c>
      <c r="BZ33" s="7" t="s">
        <v>28</v>
      </c>
      <c r="CA33" s="19">
        <v>25.336000442504883</v>
      </c>
      <c r="CB33" s="20">
        <f t="shared" si="569"/>
        <v>25.55150032043457</v>
      </c>
      <c r="CC33" s="21">
        <f t="shared" ref="CC33" si="1244">STDEV(CA33:CA34)</f>
        <v>0.30476285005791048</v>
      </c>
      <c r="CD33" s="22">
        <f t="shared" ref="CD33" si="1245">2^(MIN(CB$3:CB$98)-CB33)</f>
        <v>0.39079929742195385</v>
      </c>
      <c r="CE33" s="83">
        <f t="shared" ref="CE33" si="1246">CB33-$L33</f>
        <v>3.261500358581543</v>
      </c>
      <c r="CH33" s="34">
        <f t="shared" ref="CH33" si="1247">(CE33-CF$31)/CG$31*SQRT(6/5)</f>
        <v>-0.73674684467539753</v>
      </c>
      <c r="CI33" s="30">
        <f t="shared" ref="CI33" si="1248">CF$3-CE33</f>
        <v>8.7856428963797306E-2</v>
      </c>
      <c r="CM33" s="24">
        <f t="shared" ref="CM33" si="1249">(CI33-CJ$31)/CK$31*SQRT(6/5)</f>
        <v>0.73674684467539753</v>
      </c>
      <c r="CN33" s="7" t="s">
        <v>28</v>
      </c>
      <c r="CO33" s="23">
        <v>25.533000946044922</v>
      </c>
      <c r="CP33" s="20">
        <f t="shared" si="574"/>
        <v>25.69950008392334</v>
      </c>
      <c r="CQ33" s="21">
        <f t="shared" ref="CQ33" si="1250">STDEV(CO33:CO34)</f>
        <v>0.23546533891108659</v>
      </c>
      <c r="CR33" s="22">
        <f t="shared" ref="CR33" si="1251">2^(MIN(CP$3:CP$98)-CP33)</f>
        <v>0.6243817929342601</v>
      </c>
      <c r="CS33" s="83">
        <f t="shared" ref="CS33" si="1252">CP33-$L33</f>
        <v>3.4095001220703125</v>
      </c>
      <c r="CV33" s="85">
        <f t="shared" ref="CV33" si="1253">(CS33-CT$31)/CU$31*SQRT(6/5)</f>
        <v>-5.0566468772051079E-2</v>
      </c>
      <c r="CW33" s="128">
        <f t="shared" ref="CW33" si="1254">CT$3-CS33</f>
        <v>0.42714268820626389</v>
      </c>
      <c r="DA33" s="24">
        <f t="shared" ref="DA33" si="1255">(CW33-CX$31)/CY$31*SQRT(6/5)</f>
        <v>5.0566468772051058E-2</v>
      </c>
      <c r="DB33" s="7" t="s">
        <v>28</v>
      </c>
      <c r="DC33" s="19">
        <v>25.153999328613281</v>
      </c>
      <c r="DD33" s="20">
        <f>AVERAGE(DC33:DC34)</f>
        <v>25.336999893188477</v>
      </c>
      <c r="DE33" s="21">
        <f>STDEV(DC33:DC34)</f>
        <v>0.25880188034417456</v>
      </c>
      <c r="DF33" s="22">
        <f t="shared" ref="DF33" si="1256">2^(MIN(DD$3:DD$98)-DD33)</f>
        <v>0.45297397707179338</v>
      </c>
      <c r="DG33" s="83">
        <f t="shared" ref="DG33" si="1257">DD33-$L33</f>
        <v>3.0469999313354492</v>
      </c>
      <c r="DJ33" s="34">
        <f t="shared" ref="DJ33" si="1258">(DG33-DH$31)/DI$31*SQRT(6/5)</f>
        <v>-1.3558450908637059</v>
      </c>
      <c r="DK33" s="30">
        <f t="shared" ref="DK33" si="1259">DH$3-DG33</f>
        <v>-0.2617141178676059</v>
      </c>
      <c r="DO33" s="24">
        <f t="shared" ref="DO33" si="1260">(DK33-DL$31)/DM$31*SQRT(6/5)</f>
        <v>1.3558450908637067</v>
      </c>
      <c r="DP33" s="97" t="s">
        <v>28</v>
      </c>
      <c r="DQ33" s="33">
        <v>26.892000198364258</v>
      </c>
      <c r="DR33" s="20">
        <f t="shared" si="582"/>
        <v>27.107999801635742</v>
      </c>
      <c r="DS33" s="21">
        <f t="shared" ref="DS33" si="1261">STDEV(DQ33:DQ34)</f>
        <v>0.30546956841374118</v>
      </c>
      <c r="DT33" s="84">
        <f t="shared" ref="DT33" si="1262">2^(MIN(DR$3:DR$98)-DR33)</f>
        <v>0.49311652175006271</v>
      </c>
      <c r="DU33" s="101">
        <f t="shared" ref="DU33" si="1263">DR33-$L33</f>
        <v>4.8179998397827148</v>
      </c>
      <c r="DX33" s="34">
        <f t="shared" ref="DX33" si="1264">(DU33-DV$31)/DW$31*SQRT(6/5)</f>
        <v>-0.89167353541045624</v>
      </c>
      <c r="DY33" s="30">
        <f t="shared" ref="DY33" si="1265">DV$3-DU33</f>
        <v>-4.2142731802804256E-2</v>
      </c>
      <c r="EC33" s="24">
        <f t="shared" ref="EC33" si="1266">(DY33-DZ$31)/EA$31*SQRT(6/5)</f>
        <v>0.8916735354104548</v>
      </c>
      <c r="ED33" s="7" t="s">
        <v>28</v>
      </c>
      <c r="EE33" s="19">
        <v>25.354000091552734</v>
      </c>
      <c r="EF33" s="20">
        <f t="shared" si="662"/>
        <v>25.494500160217285</v>
      </c>
      <c r="EG33" s="21">
        <f t="shared" ref="EG33" si="1267">STDEV(EE33:EE34)</f>
        <v>0.19869710261975881</v>
      </c>
      <c r="EH33" s="84">
        <f>2^(MIN(EF$3:EF$100)-EF33)</f>
        <v>0.53495885786974917</v>
      </c>
      <c r="EI33" s="93">
        <f t="shared" ref="EI33" si="1268">EF33-$L33</f>
        <v>3.2045001983642578</v>
      </c>
      <c r="EJ33" s="29"/>
      <c r="EK33" s="29"/>
      <c r="EL33" s="85">
        <f t="shared" ref="EL33" si="1269">(EI33-EJ$31)/EK$31*SQRT(6/5)</f>
        <v>0.65900510964664616</v>
      </c>
      <c r="EM33" s="128">
        <f t="shared" ref="EM33" si="1270">EJ$3-EI33</f>
        <v>0.29899978637695313</v>
      </c>
      <c r="EN33" s="29"/>
      <c r="EO33" s="29"/>
      <c r="EP33" s="29"/>
      <c r="EQ33" s="24">
        <f t="shared" ref="EQ33" si="1271">(EM33-EN$31)/EO$31*SQRT(6/5)</f>
        <v>-0.65900510964664694</v>
      </c>
      <c r="ER33" s="7" t="s">
        <v>28</v>
      </c>
      <c r="ES33" s="163">
        <v>34.915000915527344</v>
      </c>
      <c r="ET33" s="30">
        <f t="shared" ref="ET33" si="1272">AVERAGE(ES33:ES34)</f>
        <v>34.902500152587891</v>
      </c>
      <c r="EU33" s="30">
        <f t="shared" ref="EU33:EU64" si="1273">STDEV(ES33:ES34)</f>
        <v>1.7678748488985568E-2</v>
      </c>
      <c r="EV33" s="30">
        <f t="shared" ref="EV33:EV64" si="1274">2^(MIN(ET$3:ET$98)-ET33)</f>
        <v>0.27519005015402542</v>
      </c>
      <c r="EW33" s="128">
        <f t="shared" ref="EW33:EW64" si="1275">ET33-$L33</f>
        <v>12.612500190734863</v>
      </c>
      <c r="EX33" s="29"/>
      <c r="EY33" s="29"/>
      <c r="EZ33" s="35">
        <f t="shared" ref="EZ33" si="1276">(EW33-EX$31)/EY$31*SQRT(6/5)</f>
        <v>1.0130340677401766</v>
      </c>
      <c r="FA33" s="128">
        <f t="shared" ref="FA33:FA64" si="1277">EX$3-EW33</f>
        <v>0.44564260755266538</v>
      </c>
      <c r="FB33" s="29"/>
      <c r="FC33" s="29"/>
      <c r="FD33" s="29"/>
      <c r="FE33" s="35">
        <f t="shared" ref="FE33:FE42" si="1278">(FA33-FB$31)/FC$31*SQRT(6/5)</f>
        <v>-1.0130340677401755</v>
      </c>
      <c r="FF33" s="104" t="s">
        <v>28</v>
      </c>
      <c r="FG33" s="177">
        <v>27.378000259399414</v>
      </c>
      <c r="FH33" s="83">
        <f t="shared" ref="FH33" si="1279">AVERAGE(FG33:FG34)</f>
        <v>27.365500450134277</v>
      </c>
      <c r="FI33" s="83">
        <f t="shared" ref="FI33:FI64" si="1280">STDEV(FG33:FG34)</f>
        <v>1.767739978983322E-2</v>
      </c>
      <c r="FJ33" s="123">
        <f t="shared" ref="FJ33:FJ64" si="1281">2^(MIN(FH$3:FH$98)-FH33)</f>
        <v>0.49999966948177743</v>
      </c>
      <c r="FK33" s="83">
        <f t="shared" ref="FK33:FK64" si="1282">FH33-$L33</f>
        <v>5.07550048828125</v>
      </c>
      <c r="FL33" s="29"/>
      <c r="FM33" s="29"/>
      <c r="FN33" s="123">
        <f t="shared" ref="FN33" si="1283">(FK33-FL$17)/FM$17*SQRT(6/5)</f>
        <v>-0.23519080733667724</v>
      </c>
      <c r="FO33" s="83">
        <f t="shared" ref="FO33:FO64" si="1284">FL$3-FK33</f>
        <v>0.25371374402727387</v>
      </c>
      <c r="FP33" s="29"/>
      <c r="FQ33" s="29"/>
      <c r="FR33" s="29"/>
      <c r="FS33" s="123">
        <f t="shared" ref="FS33:FS42" si="1285">(FO33-FP$31)/FQ$31*SQRT(6/5)</f>
        <v>-3.3055855813105571E-2</v>
      </c>
      <c r="FT33" s="104" t="s">
        <v>28</v>
      </c>
      <c r="FU33" s="177">
        <v>25.371999740600586</v>
      </c>
      <c r="FV33" s="83">
        <f t="shared" ref="FV33" si="1286">AVERAGE(FU33:FU34)</f>
        <v>25.377499580383301</v>
      </c>
      <c r="FW33" s="83">
        <f t="shared" ref="FW33:FW64" si="1287">STDEV(FU33:FU34)</f>
        <v>7.7779480115944283E-3</v>
      </c>
      <c r="FX33" s="83">
        <f t="shared" ref="FX33:FX64" si="1288">2^(MIN(FV$3:FV$98)-FV33)</f>
        <v>0.53980129226928797</v>
      </c>
      <c r="FY33" s="93">
        <f t="shared" ref="FY33:FY64" si="1289">FV33-$L33</f>
        <v>3.0874996185302734</v>
      </c>
      <c r="FZ33" s="29"/>
      <c r="GA33" s="29"/>
      <c r="GB33" s="123">
        <f t="shared" ref="GB33" si="1290">(FY33-FZ$31)/GA$31*SQRT(6/5)</f>
        <v>6.2877849348117243E-2</v>
      </c>
      <c r="GC33" s="93">
        <f t="shared" si="533"/>
        <v>0.48314298902239106</v>
      </c>
      <c r="GD33" s="29"/>
      <c r="GE33" s="29"/>
      <c r="GF33" s="29"/>
      <c r="GG33" s="123">
        <f t="shared" ref="GG33:GG42" si="1291">(GC33-GD$31)/GE$31*SQRT(6/5)</f>
        <v>-6.2877849348117243E-2</v>
      </c>
      <c r="GH33" s="104" t="s">
        <v>28</v>
      </c>
      <c r="GI33" s="178">
        <v>23.12700080871582</v>
      </c>
      <c r="GJ33" s="83">
        <f t="shared" ref="GJ33" si="1292">AVERAGE(GI33:GI34)</f>
        <v>23.11400032043457</v>
      </c>
      <c r="GK33" s="83">
        <f t="shared" ref="GK33:GK64" si="1293">STDEV(GI33:GI34)</f>
        <v>1.8385466844816237E-2</v>
      </c>
      <c r="GL33" s="123">
        <f t="shared" ref="GL33:GL64" si="1294">2^(MIN(GJ$3:GJ$98)-GJ33)</f>
        <v>0.52213689121370699</v>
      </c>
      <c r="GM33" s="83">
        <f t="shared" ref="GM33:GM64" si="1295">GJ33-$L33</f>
        <v>0.82400035858154297</v>
      </c>
      <c r="GN33" s="29"/>
      <c r="GO33" s="29"/>
      <c r="GP33" s="123">
        <f t="shared" ref="GP33" si="1296">(GM33-GN$31)/GO$31*SQRT(6/5)</f>
        <v>-0.66436322017184768</v>
      </c>
      <c r="GQ33" s="83">
        <f t="shared" ref="GQ33:GQ64" si="1297">GN$3-GM33</f>
        <v>-6.8071910313197592E-2</v>
      </c>
      <c r="GR33" s="29"/>
      <c r="GS33" s="29"/>
      <c r="GT33" s="29"/>
      <c r="GU33" s="83">
        <f t="shared" ref="GU33:GU42" si="1298">(GQ33-GR$31)/GS$31*SQRT(6/5)</f>
        <v>0.66436322017184768</v>
      </c>
      <c r="GV33" s="104" t="s">
        <v>28</v>
      </c>
      <c r="GW33" s="177">
        <v>24.555000305175781</v>
      </c>
      <c r="GX33" s="83">
        <f t="shared" ref="GX33" si="1299">AVERAGE(GW33:GW34)</f>
        <v>24.595999717712402</v>
      </c>
      <c r="GY33" s="83">
        <f t="shared" ref="GY33:GY64" si="1300">STDEV(GW33:GW34)</f>
        <v>5.7981925258619053E-2</v>
      </c>
      <c r="GZ33" s="123">
        <f t="shared" ref="GZ33:GZ64" si="1301">2^(MIN(GX$3:GX$98)-GX33)</f>
        <v>0.42928292253448891</v>
      </c>
      <c r="HA33" s="83">
        <f t="shared" ref="HA33:HA64" si="1302">GX33-$L33</f>
        <v>2.305999755859375</v>
      </c>
      <c r="HB33" s="29"/>
      <c r="HC33" s="29"/>
      <c r="HD33" s="83">
        <f t="shared" ref="HD33" si="1303">(HA33-HB$31)/HC$31*SQRT(6/5)</f>
        <v>-0.46356866868360874</v>
      </c>
      <c r="HE33" s="83">
        <f t="shared" ref="HE33:HE64" si="1304">HB$3-HA33</f>
        <v>-0.39278561728341232</v>
      </c>
      <c r="HF33" s="29"/>
      <c r="HG33" s="29"/>
      <c r="HH33" s="29"/>
      <c r="HI33" s="123">
        <f t="shared" ref="HI33:HI42" si="1305">(HE33-HF$31)/HG$31*SQRT(6/5)</f>
        <v>0.46356866868360946</v>
      </c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</row>
    <row r="34" spans="1:469" x14ac:dyDescent="0.25">
      <c r="A34" s="1"/>
      <c r="B34" s="1"/>
      <c r="C34" s="5" t="s">
        <v>73</v>
      </c>
      <c r="D34" s="6">
        <v>18.8</v>
      </c>
      <c r="E34" s="6">
        <v>18.8</v>
      </c>
      <c r="F34" s="18" t="s">
        <v>26</v>
      </c>
      <c r="G34" s="104" t="s">
        <v>28</v>
      </c>
      <c r="H34" s="19">
        <v>21.201999664306641</v>
      </c>
      <c r="I34" s="21"/>
      <c r="K34" s="26"/>
      <c r="L34" s="28"/>
      <c r="M34" s="25"/>
      <c r="N34" s="23"/>
      <c r="O34" s="23"/>
      <c r="P34" s="35"/>
      <c r="R34" s="23"/>
      <c r="S34" s="23"/>
      <c r="T34" s="21"/>
      <c r="U34" s="35"/>
      <c r="V34" s="7" t="s">
        <v>28</v>
      </c>
      <c r="W34" s="23">
        <v>22.591999053955078</v>
      </c>
      <c r="X34" s="83"/>
      <c r="Y34" s="29"/>
      <c r="Z34" s="23"/>
      <c r="AA34" s="25"/>
      <c r="AJ34" s="104" t="s">
        <v>28</v>
      </c>
      <c r="AK34" s="30">
        <v>22.510000228881836</v>
      </c>
      <c r="AL34" s="83"/>
      <c r="AM34" s="29"/>
      <c r="AN34" s="29"/>
      <c r="AS34" s="29"/>
      <c r="AX34" s="7" t="s">
        <v>28</v>
      </c>
      <c r="AY34" s="19">
        <v>24.875</v>
      </c>
      <c r="AZ34" s="21"/>
      <c r="BB34" s="29"/>
      <c r="BC34" s="94"/>
      <c r="BL34" s="7" t="s">
        <v>28</v>
      </c>
      <c r="BM34" s="19">
        <v>18.13599967956543</v>
      </c>
      <c r="BN34" s="21"/>
      <c r="BP34" s="32"/>
      <c r="BQ34" s="32"/>
      <c r="BT34" s="29"/>
      <c r="BU34" s="94"/>
      <c r="BZ34" s="7" t="s">
        <v>28</v>
      </c>
      <c r="CA34" s="19">
        <v>25.767000198364258</v>
      </c>
      <c r="CB34" s="21"/>
      <c r="CE34" s="29"/>
      <c r="CN34" s="7" t="s">
        <v>28</v>
      </c>
      <c r="CO34" s="23">
        <v>25.865999221801758</v>
      </c>
      <c r="CP34" s="21"/>
      <c r="CR34" s="32"/>
      <c r="CS34" s="29"/>
      <c r="CV34" s="29"/>
      <c r="CW34" s="94"/>
      <c r="DB34" s="7" t="s">
        <v>28</v>
      </c>
      <c r="DC34" s="19">
        <v>25.520000457763672</v>
      </c>
      <c r="DD34" s="21"/>
      <c r="DF34" s="32"/>
      <c r="DG34" s="29"/>
      <c r="DP34" s="97" t="s">
        <v>28</v>
      </c>
      <c r="DQ34" s="33">
        <v>27.323999404907227</v>
      </c>
      <c r="DR34" s="21"/>
      <c r="DT34" s="29"/>
      <c r="DY34" s="29"/>
      <c r="ED34" s="7" t="s">
        <v>28</v>
      </c>
      <c r="EE34" s="19">
        <v>25.635000228881836</v>
      </c>
      <c r="EF34" s="21"/>
      <c r="EJ34" s="29"/>
      <c r="EK34" s="29"/>
      <c r="EL34" s="29"/>
      <c r="EM34" s="94"/>
      <c r="EN34" s="29"/>
      <c r="EO34" s="29"/>
      <c r="EP34" s="29"/>
      <c r="ER34" s="7" t="s">
        <v>28</v>
      </c>
      <c r="ES34" s="163">
        <v>34.889999389648438</v>
      </c>
      <c r="EX34" s="29"/>
      <c r="EY34" s="29"/>
      <c r="FB34" s="29"/>
      <c r="FC34" s="29"/>
      <c r="FD34" s="29"/>
      <c r="FF34" s="104" t="s">
        <v>28</v>
      </c>
      <c r="FG34" s="177">
        <v>27.353000640869141</v>
      </c>
      <c r="FL34" s="29"/>
      <c r="FM34" s="29"/>
      <c r="FP34" s="29"/>
      <c r="FQ34" s="29"/>
      <c r="FR34" s="29"/>
      <c r="FT34" s="104" t="s">
        <v>28</v>
      </c>
      <c r="FU34" s="177">
        <v>25.382999420166016</v>
      </c>
      <c r="FV34" s="83"/>
      <c r="FW34" s="83"/>
      <c r="FX34" s="83"/>
      <c r="FY34" s="93"/>
      <c r="FZ34" s="29"/>
      <c r="GA34" s="29"/>
      <c r="GC34" s="21"/>
      <c r="GD34" s="29"/>
      <c r="GE34" s="29"/>
      <c r="GF34" s="29"/>
      <c r="GH34" s="104" t="s">
        <v>28</v>
      </c>
      <c r="GI34" s="178">
        <v>23.10099983215332</v>
      </c>
      <c r="GJ34" s="21"/>
      <c r="GK34" s="21"/>
      <c r="GL34" s="123"/>
      <c r="GM34" s="21"/>
      <c r="GN34" s="29"/>
      <c r="GO34" s="29"/>
      <c r="GQ34" s="21"/>
      <c r="GR34" s="29"/>
      <c r="GS34" s="29"/>
      <c r="GT34" s="29"/>
      <c r="GU34" s="29"/>
      <c r="GV34" s="104" t="s">
        <v>28</v>
      </c>
      <c r="GW34" s="177">
        <v>24.636999130249023</v>
      </c>
      <c r="GX34" s="21"/>
      <c r="GY34" s="21"/>
      <c r="GZ34" s="123"/>
      <c r="HA34" s="21"/>
      <c r="HB34" s="29"/>
      <c r="HC34" s="29"/>
      <c r="HD34" s="29"/>
      <c r="HE34" s="21"/>
      <c r="HF34" s="29"/>
      <c r="HG34" s="29"/>
      <c r="HH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</row>
    <row r="35" spans="1:469" x14ac:dyDescent="0.25">
      <c r="A35" s="1"/>
      <c r="B35" s="1"/>
      <c r="C35" s="5" t="s">
        <v>73</v>
      </c>
      <c r="D35" s="6">
        <v>18.8</v>
      </c>
      <c r="E35" s="6">
        <v>18.8</v>
      </c>
      <c r="F35" s="18" t="s">
        <v>26</v>
      </c>
      <c r="G35" s="104" t="s">
        <v>29</v>
      </c>
      <c r="H35" s="19">
        <v>21.096000671386719</v>
      </c>
      <c r="I35" s="20">
        <f t="shared" ref="I35" si="1306">AVERAGE(H35:H36)</f>
        <v>21.066500663757324</v>
      </c>
      <c r="J35" s="21">
        <f t="shared" ref="J35" si="1307">STDEV(H35:H36)</f>
        <v>4.1719310879599521E-2</v>
      </c>
      <c r="K35" s="22">
        <f>2^(MIN(I$17:I$50)-I35)</f>
        <v>0.58641690090391274</v>
      </c>
      <c r="L35" s="92">
        <f t="shared" ref="L35" si="1308">X35</f>
        <v>21.951999664306641</v>
      </c>
      <c r="M35" s="101">
        <f>I35-$L35</f>
        <v>-0.88549900054931641</v>
      </c>
      <c r="N35" s="23"/>
      <c r="O35" s="23"/>
      <c r="P35" s="34">
        <f>(M35-N$31)/O$31*SQRT(6/5)</f>
        <v>2.0691204498024587</v>
      </c>
      <c r="Q35" s="30">
        <f t="shared" ref="Q35" si="1309">N$3-M35</f>
        <v>0.18307031903948101</v>
      </c>
      <c r="R35" s="23"/>
      <c r="S35" s="23"/>
      <c r="T35" s="21"/>
      <c r="U35" s="24">
        <f t="shared" ref="U35" si="1310">(Q35-R$31)/S$31*SQRT(6/5)</f>
        <v>-2.0691204498024596</v>
      </c>
      <c r="V35" s="7" t="s">
        <v>29</v>
      </c>
      <c r="W35" s="23">
        <v>21.96299934387207</v>
      </c>
      <c r="X35" s="82">
        <f t="shared" ref="X35" si="1311">AVERAGE(W35:W36)</f>
        <v>21.951999664306641</v>
      </c>
      <c r="Y35" s="83">
        <f t="shared" ref="Y35" si="1312">STDEV(W35:W36)</f>
        <v>1.5555896023188857E-2</v>
      </c>
      <c r="Z35" s="30">
        <f t="shared" ref="Z35" si="1313">2^(MIN(X$3:X$98)-X35)</f>
        <v>0.54847588630869104</v>
      </c>
      <c r="AA35" s="101">
        <f t="shared" ref="AA35" si="1314">X35-$L35</f>
        <v>0</v>
      </c>
      <c r="AJ35" s="104" t="s">
        <v>29</v>
      </c>
      <c r="AK35" s="30">
        <v>22.313999176025391</v>
      </c>
      <c r="AL35" s="82">
        <f t="shared" ref="AL35" si="1315">AVERAGE(AK35:AK36)</f>
        <v>22.197999954223633</v>
      </c>
      <c r="AM35" s="83">
        <f t="shared" ref="AM35" si="1316">STDEV(AK35:AK36)</f>
        <v>0.1640476726967707</v>
      </c>
      <c r="AN35" s="30">
        <f t="shared" ref="AN35" si="1317">2^(MIN(AL$3:AL$98)-AL35)</f>
        <v>0.54923670742852804</v>
      </c>
      <c r="AO35" s="93">
        <f t="shared" ref="AO35" si="1318">AL35-$L35</f>
        <v>0.24600028991699219</v>
      </c>
      <c r="AR35" s="85">
        <f t="shared" ref="AR35" si="1319">(AO35-AP$31)/AQ$31*SQRT(6/5)</f>
        <v>0.89360121484018529</v>
      </c>
      <c r="AS35" s="30">
        <f t="shared" ref="AS35" si="1320">AP$3-AO35</f>
        <v>1.1213847569056912E-2</v>
      </c>
      <c r="AW35" s="31">
        <f t="shared" ref="AW35" si="1321">(AS35-AT$31)/AU$31*SQRT(6/5)</f>
        <v>-0.89360121484018529</v>
      </c>
      <c r="AX35" s="7" t="s">
        <v>29</v>
      </c>
      <c r="AY35" s="19">
        <v>24.555000305175781</v>
      </c>
      <c r="AZ35" s="20">
        <f t="shared" si="560"/>
        <v>24.565999984741211</v>
      </c>
      <c r="BA35" s="21">
        <f t="shared" ref="BA35" si="1322">STDEV(AY35:AY36)</f>
        <v>1.5555896023188857E-2</v>
      </c>
      <c r="BB35" s="84">
        <f t="shared" ref="BB35" si="1323">2^(MIN(AZ$3:AZ$98)-AZ35)</f>
        <v>0.5288756020737202</v>
      </c>
      <c r="BC35" s="93">
        <f t="shared" ref="BC35" si="1324">AZ35-$L35</f>
        <v>2.6140003204345703</v>
      </c>
      <c r="BF35" s="34">
        <f t="shared" ref="BF35" si="1325">(BC35-BD$31)/BE$31*SQRT(6/5)</f>
        <v>1.3071628483902928</v>
      </c>
      <c r="BG35" s="30">
        <f t="shared" si="478"/>
        <v>-0.44985771179199219</v>
      </c>
      <c r="BK35" s="34">
        <f t="shared" ref="BK35" si="1326">(BG35-BH$31)/BI$31*SQRT(6/5)</f>
        <v>-1.3071628483902908</v>
      </c>
      <c r="BL35" s="7" t="s">
        <v>29</v>
      </c>
      <c r="BM35" s="19">
        <v>17.322999954223633</v>
      </c>
      <c r="BN35" s="20">
        <f t="shared" si="564"/>
        <v>17.300999641418457</v>
      </c>
      <c r="BO35" s="21">
        <f t="shared" ref="BO35" si="1327">STDEV(BM35:BM36)</f>
        <v>3.1113140745530062E-2</v>
      </c>
      <c r="BP35" s="22">
        <f t="shared" ref="BP35" si="1328">2^(MIN(BN$3:BN$98)-BN35)</f>
        <v>0.14358737030782226</v>
      </c>
      <c r="BQ35" s="123">
        <f t="shared" ref="BQ35" si="1329">BN35-$L35</f>
        <v>-4.6510000228881836</v>
      </c>
      <c r="BT35" s="85">
        <f t="shared" ref="BT35" si="1330">(BQ35-BR$31)/BS$31*SQRT(6/5)</f>
        <v>0.3658448268506172</v>
      </c>
      <c r="BU35" s="128">
        <f t="shared" ref="BU35" si="1331">BR$3-BQ35</f>
        <v>-0.56457138061523438</v>
      </c>
      <c r="BY35" s="24">
        <f t="shared" ref="BY35" si="1332">(BU35-BV$31)/BW$31*SQRT(6/5)</f>
        <v>-0.36584482685061742</v>
      </c>
      <c r="BZ35" s="7" t="s">
        <v>29</v>
      </c>
      <c r="CA35" s="19">
        <v>25.288000106811523</v>
      </c>
      <c r="CB35" s="20">
        <f t="shared" si="569"/>
        <v>25.251500129699707</v>
      </c>
      <c r="CC35" s="21">
        <f t="shared" ref="CC35" si="1333">STDEV(CA35:CA36)</f>
        <v>5.161876265783831E-2</v>
      </c>
      <c r="CD35" s="22">
        <f t="shared" ref="CD35" si="1334">2^(MIN(CB$3:CB$98)-CB35)</f>
        <v>0.48113043536912409</v>
      </c>
      <c r="CE35" s="83">
        <f t="shared" ref="CE35" si="1335">CB35-$L35</f>
        <v>3.2995004653930664</v>
      </c>
      <c r="CH35" s="34">
        <f t="shared" ref="CH35" si="1336">(CE35-CF$31)/CG$31*SQRT(6/5)</f>
        <v>-0.34835484932005495</v>
      </c>
      <c r="CI35" s="30">
        <f t="shared" ref="CI35" si="1337">CF$3-CE35</f>
        <v>4.9856322152273869E-2</v>
      </c>
      <c r="CM35" s="24">
        <f t="shared" ref="CM35" si="1338">(CI35-CJ$31)/CK$31*SQRT(6/5)</f>
        <v>0.34835484932005495</v>
      </c>
      <c r="CN35" s="7" t="s">
        <v>29</v>
      </c>
      <c r="CO35" s="23">
        <v>25.711999893188477</v>
      </c>
      <c r="CP35" s="20">
        <f t="shared" si="574"/>
        <v>25.626999855041504</v>
      </c>
      <c r="CQ35" s="21">
        <f t="shared" ref="CQ35" si="1339">STDEV(CO35:CO36)</f>
        <v>0.12020820674967918</v>
      </c>
      <c r="CR35" s="22">
        <f t="shared" ref="CR35" si="1340">2^(MIN(CP$3:CP$98)-CP35)</f>
        <v>0.65656083700683499</v>
      </c>
      <c r="CS35" s="83">
        <f t="shared" ref="CS35" si="1341">CP35-$L35</f>
        <v>3.6750001907348633</v>
      </c>
      <c r="CV35" s="85">
        <f t="shared" ref="CV35" si="1342">(CS35-CT$31)/CU$31*SQRT(6/5)</f>
        <v>1.0163593872082972</v>
      </c>
      <c r="CW35" s="128">
        <f t="shared" ref="CW35" si="1343">CT$3-CS35</f>
        <v>0.16164261954171311</v>
      </c>
      <c r="DA35" s="24">
        <f t="shared" ref="DA35" si="1344">(CW35-CX$31)/CY$31*SQRT(6/5)</f>
        <v>-1.0163593872082968</v>
      </c>
      <c r="DB35" s="7" t="s">
        <v>29</v>
      </c>
      <c r="DC35" s="19">
        <v>25.565999984741211</v>
      </c>
      <c r="DD35" s="20">
        <f>AVERAGE(DC35:DC36)</f>
        <v>25.547499656677246</v>
      </c>
      <c r="DE35" s="21">
        <f>STDEV(DC35:DC36)</f>
        <v>2.6163414856410667E-2</v>
      </c>
      <c r="DF35" s="22">
        <f t="shared" ref="DF35" si="1345">2^(MIN(DD$3:DD$98)-DD35)</f>
        <v>0.39147723300836595</v>
      </c>
      <c r="DG35" s="83">
        <f t="shared" ref="DG35" si="1346">DD35-$L35</f>
        <v>3.5954999923706055</v>
      </c>
      <c r="DJ35" s="34">
        <f t="shared" ref="DJ35" si="1347">(DG35-DH$31)/DI$31*SQRT(6/5)</f>
        <v>1.383310754699832</v>
      </c>
      <c r="DK35" s="30">
        <f t="shared" ref="DK35" si="1348">DH$3-DG35</f>
        <v>-0.81021417890276215</v>
      </c>
      <c r="DO35" s="24">
        <f t="shared" ref="DO35" si="1349">(DK35-DL$31)/DM$31*SQRT(6/5)</f>
        <v>-1.3833107546998329</v>
      </c>
      <c r="DP35" s="97" t="s">
        <v>29</v>
      </c>
      <c r="DQ35" s="33">
        <v>27.25</v>
      </c>
      <c r="DR35" s="20">
        <f t="shared" si="582"/>
        <v>27.229000091552734</v>
      </c>
      <c r="DS35" s="21">
        <f t="shared" ref="DS35" si="1350">STDEV(DQ35:DQ36)</f>
        <v>2.9698355334716372E-2</v>
      </c>
      <c r="DT35" s="84">
        <f t="shared" ref="DT35" si="1351">2^(MIN(DR$3:DR$98)-DR35)</f>
        <v>0.45344522921125396</v>
      </c>
      <c r="DU35" s="101">
        <f t="shared" ref="DU35" si="1352">DR35-$L35</f>
        <v>5.2770004272460938</v>
      </c>
      <c r="DX35" s="34">
        <f t="shared" ref="DX35" si="1353">(DU35-DV$31)/DW$31*SQRT(6/5)</f>
        <v>1.2911442226130523</v>
      </c>
      <c r="DY35" s="30">
        <f t="shared" ref="DY35" si="1354">DV$3-DU35</f>
        <v>-0.50114331926618316</v>
      </c>
      <c r="EC35" s="24">
        <f t="shared" ref="EC35" si="1355">(DY35-DZ$31)/EA$31*SQRT(6/5)</f>
        <v>-1.2911442226130541</v>
      </c>
      <c r="ED35" s="7" t="s">
        <v>29</v>
      </c>
      <c r="EE35" s="19">
        <v>25.134000778198242</v>
      </c>
      <c r="EF35" s="20">
        <f t="shared" si="662"/>
        <v>25.044000625610352</v>
      </c>
      <c r="EG35" s="21">
        <f t="shared" ref="EG35" si="1356">STDEV(EE35:EE36)</f>
        <v>0.12727943640544293</v>
      </c>
      <c r="EH35" s="84">
        <f>2^(MIN(EF$3:EF$100)-EF35)</f>
        <v>0.7310284110626446</v>
      </c>
      <c r="EI35" s="93">
        <f t="shared" ref="EI35" si="1357">EF35-$L35</f>
        <v>3.0920009613037109</v>
      </c>
      <c r="EJ35" s="29"/>
      <c r="EK35" s="29"/>
      <c r="EL35" s="85">
        <f t="shared" ref="EL35" si="1358">(EI35-EJ$31)/EK$31*SQRT(6/5)</f>
        <v>0.19852310652879895</v>
      </c>
      <c r="EM35" s="128">
        <f t="shared" ref="EM35" si="1359">EJ$3-EI35</f>
        <v>0.4114990234375</v>
      </c>
      <c r="EN35" s="29"/>
      <c r="EO35" s="29"/>
      <c r="EP35" s="29"/>
      <c r="EQ35" s="24">
        <f t="shared" ref="EQ35" si="1360">(EM35-EN$31)/EO$31*SQRT(6/5)</f>
        <v>-0.1985231065287997</v>
      </c>
      <c r="ER35" s="7" t="s">
        <v>29</v>
      </c>
      <c r="ES35" s="163">
        <v>34.063999176025391</v>
      </c>
      <c r="ET35" s="30">
        <f t="shared" ref="ET35" si="1361">AVERAGE(ES35:ES36)</f>
        <v>33.957500457763672</v>
      </c>
      <c r="EU35" s="30">
        <f t="shared" ref="EU35:EU66" si="1362">STDEV(ES35:ES36)</f>
        <v>0.15061193174107387</v>
      </c>
      <c r="EV35" s="30">
        <f t="shared" ref="EV35:EV66" si="1363">2^(MIN(ET$3:ET$98)-ET35)</f>
        <v>0.52979271408233175</v>
      </c>
      <c r="EW35" s="128">
        <f t="shared" ref="EW35:EW66" si="1364">ET35-$L35</f>
        <v>12.005500793457031</v>
      </c>
      <c r="EX35" s="29"/>
      <c r="EY35" s="29"/>
      <c r="EZ35" s="35">
        <f t="shared" ref="EZ35" si="1365">(EW35-EX$31)/EY$31*SQRT(6/5)</f>
        <v>-0.18620743540855547</v>
      </c>
      <c r="FA35" s="128">
        <f t="shared" ref="FA35:FA66" si="1366">EX$3-EW35</f>
        <v>1.0526420048304974</v>
      </c>
      <c r="FB35" s="29"/>
      <c r="FC35" s="29"/>
      <c r="FD35" s="29"/>
      <c r="FE35" s="35">
        <f t="shared" ref="FE35:FE42" si="1367">(FA35-FB$31)/FC$31*SQRT(6/5)</f>
        <v>0.18620743540855655</v>
      </c>
      <c r="FF35" s="104" t="s">
        <v>29</v>
      </c>
      <c r="FG35" s="177">
        <v>27.173999786376953</v>
      </c>
      <c r="FH35" s="83">
        <f t="shared" ref="FH35" si="1368">AVERAGE(FG35:FG36)</f>
        <v>27.152999877929688</v>
      </c>
      <c r="FI35" s="83">
        <f t="shared" ref="FI35:FI66" si="1369">STDEV(FG35:FG36)</f>
        <v>2.9698355334716372E-2</v>
      </c>
      <c r="FJ35" s="123">
        <f t="shared" ref="FJ35:FJ66" si="1370">2^(MIN(FH$3:FH$98)-FH35)</f>
        <v>0.57934700154327479</v>
      </c>
      <c r="FK35" s="83">
        <f t="shared" ref="FK35:FK66" si="1371">FH35-$L35</f>
        <v>5.2010002136230469</v>
      </c>
      <c r="FL35" s="29"/>
      <c r="FM35" s="29"/>
      <c r="FN35" s="123">
        <f t="shared" ref="FN35" si="1372">(FK35-FL$17)/FM$17*SQRT(6/5)</f>
        <v>0.22911313997736646</v>
      </c>
      <c r="FO35" s="83">
        <f t="shared" ref="FO35:FO66" si="1373">FL$3-FK35</f>
        <v>0.12821401868547699</v>
      </c>
      <c r="FP35" s="29"/>
      <c r="FQ35" s="29"/>
      <c r="FR35" s="29"/>
      <c r="FS35" s="123">
        <f t="shared" ref="FS35:FS42" si="1374">(FO35-FP$31)/FQ$31*SQRT(6/5)</f>
        <v>-0.58009036305423245</v>
      </c>
      <c r="FT35" s="104" t="s">
        <v>29</v>
      </c>
      <c r="FU35" s="177">
        <v>25.322000503540039</v>
      </c>
      <c r="FV35" s="83">
        <f t="shared" ref="FV35" si="1375">AVERAGE(FU35:FU36)</f>
        <v>25.339500427246094</v>
      </c>
      <c r="FW35" s="83">
        <f t="shared" ref="FW35:FW66" si="1376">STDEV(FU35:FU36)</f>
        <v>2.4748629445596977E-2</v>
      </c>
      <c r="FX35" s="83">
        <f t="shared" ref="FX35:FX66" si="1377">2^(MIN(FV$3:FV$98)-FV35)</f>
        <v>0.55420801821851273</v>
      </c>
      <c r="FY35" s="93">
        <f t="shared" ref="FY35:FY66" si="1378">FV35-$L35</f>
        <v>3.3875007629394531</v>
      </c>
      <c r="FZ35" s="29"/>
      <c r="GA35" s="29"/>
      <c r="GB35" s="123">
        <f t="shared" ref="GB35" si="1379">(FY35-FZ$31)/GA$31*SQRT(6/5)</f>
        <v>0.87714360407032999</v>
      </c>
      <c r="GC35" s="93">
        <f t="shared" si="533"/>
        <v>0.18314184461321137</v>
      </c>
      <c r="GD35" s="29"/>
      <c r="GE35" s="29"/>
      <c r="GF35" s="29"/>
      <c r="GG35" s="123">
        <f t="shared" ref="GG35:GG42" si="1380">(GC35-GD$31)/GE$31*SQRT(6/5)</f>
        <v>-0.87714360407032999</v>
      </c>
      <c r="GH35" s="104" t="s">
        <v>29</v>
      </c>
      <c r="GI35" s="178">
        <v>23.138999938964844</v>
      </c>
      <c r="GJ35" s="83">
        <f t="shared" ref="GJ35" si="1381">AVERAGE(GI35:GI36)</f>
        <v>23.141499519348145</v>
      </c>
      <c r="GK35" s="83">
        <f t="shared" ref="GK35:GK66" si="1382">STDEV(GI35:GI36)</f>
        <v>3.5349404783057044E-3</v>
      </c>
      <c r="GL35" s="123">
        <f t="shared" ref="GL35:GL66" si="1383">2^(MIN(GJ$3:GJ$98)-GJ35)</f>
        <v>0.51227869596972175</v>
      </c>
      <c r="GM35" s="83">
        <f t="shared" ref="GM35:GM66" si="1384">GJ35-$L35</f>
        <v>1.1894998550415039</v>
      </c>
      <c r="GN35" s="29"/>
      <c r="GO35" s="29"/>
      <c r="GP35" s="123">
        <f t="shared" ref="GP35" si="1385">(GM35-GN$31)/GO$31*SQRT(6/5)</f>
        <v>1.2241018843957254</v>
      </c>
      <c r="GQ35" s="83">
        <f t="shared" ref="GQ35:GQ66" si="1386">GN$3-GM35</f>
        <v>-0.43357140677315853</v>
      </c>
      <c r="GR35" s="29"/>
      <c r="GS35" s="29"/>
      <c r="GT35" s="29"/>
      <c r="GU35" s="83">
        <f t="shared" ref="GU35:GU42" si="1387">(GQ35-GR$31)/GS$31*SQRT(6/5)</f>
        <v>-1.2241018843957254</v>
      </c>
      <c r="GV35" s="104" t="s">
        <v>29</v>
      </c>
      <c r="GW35" s="177">
        <v>24.38800048828125</v>
      </c>
      <c r="GX35" s="83">
        <f t="shared" ref="GX35" si="1388">AVERAGE(GW35:GW36)</f>
        <v>24.308000564575195</v>
      </c>
      <c r="GY35" s="83">
        <f t="shared" ref="GY35:GY66" si="1389">STDEV(GW35:GW36)</f>
        <v>0.11313697709391542</v>
      </c>
      <c r="GZ35" s="123">
        <f t="shared" ref="GZ35:GZ66" si="1390">2^(MIN(GX$3:GX$98)-GX35)</f>
        <v>0.52413117955151356</v>
      </c>
      <c r="HA35" s="83">
        <f t="shared" ref="HA35:HA66" si="1391">GX35-$L35</f>
        <v>2.3560009002685547</v>
      </c>
      <c r="HB35" s="29"/>
      <c r="HC35" s="29"/>
      <c r="HD35" s="83">
        <f t="shared" ref="HD35" si="1392">(HA35-HB$31)/HC$31*SQRT(6/5)</f>
        <v>-0.3543629152002965</v>
      </c>
      <c r="HE35" s="83">
        <f t="shared" ref="HE35:HE66" si="1393">HB$3-HA35</f>
        <v>-0.44278676169259201</v>
      </c>
      <c r="HF35" s="29"/>
      <c r="HG35" s="29"/>
      <c r="HH35" s="29"/>
      <c r="HI35" s="123">
        <f t="shared" ref="HI35:HI42" si="1394">(HE35-HF$31)/HG$31*SQRT(6/5)</f>
        <v>0.35436291520029711</v>
      </c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</row>
    <row r="36" spans="1:469" x14ac:dyDescent="0.25">
      <c r="A36" s="1"/>
      <c r="B36" s="1"/>
      <c r="C36" s="5" t="s">
        <v>73</v>
      </c>
      <c r="D36" s="6">
        <v>18.8</v>
      </c>
      <c r="E36" s="6">
        <v>18.8</v>
      </c>
      <c r="F36" s="18" t="s">
        <v>26</v>
      </c>
      <c r="G36" s="104" t="s">
        <v>29</v>
      </c>
      <c r="H36" s="19">
        <v>21.03700065612793</v>
      </c>
      <c r="I36" s="21"/>
      <c r="K36" s="26"/>
      <c r="L36" s="28"/>
      <c r="M36" s="25"/>
      <c r="N36" s="23"/>
      <c r="O36" s="23"/>
      <c r="P36" s="35"/>
      <c r="R36" s="23"/>
      <c r="S36" s="23"/>
      <c r="T36" s="21"/>
      <c r="U36" s="35"/>
      <c r="V36" s="7" t="s">
        <v>29</v>
      </c>
      <c r="W36" s="23">
        <v>21.940999984741211</v>
      </c>
      <c r="X36" s="83"/>
      <c r="Y36" s="29"/>
      <c r="Z36" s="23"/>
      <c r="AA36" s="25"/>
      <c r="AJ36" s="104" t="s">
        <v>29</v>
      </c>
      <c r="AK36" s="30">
        <v>22.082000732421875</v>
      </c>
      <c r="AL36" s="83"/>
      <c r="AM36" s="29"/>
      <c r="AN36" s="29"/>
      <c r="AS36" s="29"/>
      <c r="AX36" s="7" t="s">
        <v>29</v>
      </c>
      <c r="AY36" s="19">
        <v>24.576999664306641</v>
      </c>
      <c r="AZ36" s="21"/>
      <c r="BB36" s="29"/>
      <c r="BC36" s="94"/>
      <c r="BL36" s="7" t="s">
        <v>29</v>
      </c>
      <c r="BM36" s="19">
        <v>17.278999328613281</v>
      </c>
      <c r="BN36" s="21"/>
      <c r="BP36" s="32"/>
      <c r="BQ36" s="32"/>
      <c r="BT36" s="29"/>
      <c r="BU36" s="94"/>
      <c r="BZ36" s="7" t="s">
        <v>29</v>
      </c>
      <c r="CA36" s="19">
        <v>25.215000152587891</v>
      </c>
      <c r="CB36" s="21"/>
      <c r="CE36" s="29"/>
      <c r="CN36" s="7" t="s">
        <v>29</v>
      </c>
      <c r="CO36" s="23">
        <v>25.541999816894531</v>
      </c>
      <c r="CP36" s="21"/>
      <c r="CR36" s="32"/>
      <c r="CS36" s="29"/>
      <c r="CV36" s="29"/>
      <c r="CW36" s="94"/>
      <c r="DB36" s="7" t="s">
        <v>29</v>
      </c>
      <c r="DC36" s="19">
        <v>25.528999328613281</v>
      </c>
      <c r="DD36" s="21"/>
      <c r="DF36" s="32"/>
      <c r="DG36" s="29"/>
      <c r="DP36" s="97" t="s">
        <v>29</v>
      </c>
      <c r="DQ36" s="33">
        <v>27.208000183105469</v>
      </c>
      <c r="DR36" s="21"/>
      <c r="DT36" s="29"/>
      <c r="DY36" s="29"/>
      <c r="ED36" s="7" t="s">
        <v>29</v>
      </c>
      <c r="EE36" s="19">
        <v>24.954000473022461</v>
      </c>
      <c r="EF36" s="21"/>
      <c r="EJ36" s="29"/>
      <c r="EK36" s="29"/>
      <c r="EL36" s="29"/>
      <c r="EM36" s="94"/>
      <c r="EN36" s="29"/>
      <c r="EO36" s="29"/>
      <c r="EP36" s="29"/>
      <c r="ER36" s="7" t="s">
        <v>29</v>
      </c>
      <c r="ES36" s="163">
        <v>33.851001739501953</v>
      </c>
      <c r="EX36" s="29"/>
      <c r="EY36" s="29"/>
      <c r="FB36" s="29"/>
      <c r="FC36" s="29"/>
      <c r="FD36" s="29"/>
      <c r="FF36" s="104" t="s">
        <v>29</v>
      </c>
      <c r="FG36" s="177">
        <v>27.131999969482422</v>
      </c>
      <c r="FL36" s="29"/>
      <c r="FM36" s="29"/>
      <c r="FP36" s="29"/>
      <c r="FQ36" s="29"/>
      <c r="FR36" s="29"/>
      <c r="FT36" s="104" t="s">
        <v>29</v>
      </c>
      <c r="FU36" s="177">
        <v>25.357000350952148</v>
      </c>
      <c r="FV36" s="83"/>
      <c r="FW36" s="83"/>
      <c r="FX36" s="83"/>
      <c r="FY36" s="93"/>
      <c r="FZ36" s="29"/>
      <c r="GA36" s="29"/>
      <c r="GC36" s="21"/>
      <c r="GD36" s="29"/>
      <c r="GE36" s="29"/>
      <c r="GF36" s="29"/>
      <c r="GH36" s="104" t="s">
        <v>29</v>
      </c>
      <c r="GI36" s="178">
        <v>23.143999099731445</v>
      </c>
      <c r="GJ36" s="21"/>
      <c r="GK36" s="21"/>
      <c r="GL36" s="123"/>
      <c r="GM36" s="21"/>
      <c r="GN36" s="29"/>
      <c r="GO36" s="29"/>
      <c r="GQ36" s="21"/>
      <c r="GR36" s="29"/>
      <c r="GS36" s="29"/>
      <c r="GT36" s="29"/>
      <c r="GU36" s="29"/>
      <c r="GV36" s="104" t="s">
        <v>29</v>
      </c>
      <c r="GW36" s="177">
        <v>24.228000640869141</v>
      </c>
      <c r="GX36" s="21"/>
      <c r="GY36" s="21"/>
      <c r="GZ36" s="123"/>
      <c r="HA36" s="21"/>
      <c r="HB36" s="29"/>
      <c r="HC36" s="29"/>
      <c r="HD36" s="29"/>
      <c r="HE36" s="21"/>
      <c r="HF36" s="29"/>
      <c r="HG36" s="29"/>
      <c r="HH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</row>
    <row r="37" spans="1:469" x14ac:dyDescent="0.25">
      <c r="A37" s="1"/>
      <c r="B37" s="1"/>
      <c r="C37" s="5" t="s">
        <v>73</v>
      </c>
      <c r="D37" s="6">
        <v>18.8</v>
      </c>
      <c r="E37" s="6">
        <v>18.8</v>
      </c>
      <c r="F37" s="18" t="s">
        <v>26</v>
      </c>
      <c r="G37" s="104" t="s">
        <v>30</v>
      </c>
      <c r="H37" s="19">
        <v>20.360000610351563</v>
      </c>
      <c r="I37" s="20">
        <f t="shared" ref="I37" si="1395">AVERAGE(H37:H38)</f>
        <v>20.343999862670898</v>
      </c>
      <c r="J37" s="21">
        <f t="shared" ref="J37" si="1396">STDEV(H37:H38)</f>
        <v>2.2628474378104963E-2</v>
      </c>
      <c r="K37" s="22">
        <f>2^(MIN(I$17:I$50)-I37)</f>
        <v>0.9676112107813063</v>
      </c>
      <c r="L37" s="92">
        <f t="shared" ref="L37" si="1397">X37</f>
        <v>21.862000465393066</v>
      </c>
      <c r="M37" s="101">
        <f t="shared" ref="M37" si="1398">I37-$L37</f>
        <v>-1.518000602722168</v>
      </c>
      <c r="N37" s="23"/>
      <c r="O37" s="23"/>
      <c r="P37" s="34">
        <f t="shared" ref="P37" si="1399">(M37-N$31)/O$31*SQRT(6/5)</f>
        <v>-0.45980666277272564</v>
      </c>
      <c r="Q37" s="30">
        <f t="shared" ref="Q37" si="1400">N$3-M37</f>
        <v>0.81557192121233257</v>
      </c>
      <c r="R37" s="23"/>
      <c r="S37" s="23"/>
      <c r="T37" s="21"/>
      <c r="U37" s="24">
        <f t="shared" ref="U37" si="1401">(Q37-R$31)/S$31*SQRT(6/5)</f>
        <v>0.45980666277272592</v>
      </c>
      <c r="V37" s="7" t="s">
        <v>30</v>
      </c>
      <c r="W37" s="23">
        <v>21.753000259399414</v>
      </c>
      <c r="X37" s="82">
        <f t="shared" ref="X37" si="1402">AVERAGE(W37:W38)</f>
        <v>21.862000465393066</v>
      </c>
      <c r="Y37" s="83">
        <f t="shared" ref="Y37" si="1403">STDEV(W37:W38)</f>
        <v>0.15414956961768428</v>
      </c>
      <c r="Z37" s="30">
        <f t="shared" ref="Z37" si="1404">2^(MIN(X$3:X$98)-X37)</f>
        <v>0.58378105502498778</v>
      </c>
      <c r="AA37" s="101">
        <f t="shared" ref="AA37" si="1405">X37-$L37</f>
        <v>0</v>
      </c>
      <c r="AJ37" s="104" t="s">
        <v>30</v>
      </c>
      <c r="AK37" s="30">
        <v>21.931999206542969</v>
      </c>
      <c r="AL37" s="82">
        <f t="shared" ref="AL37" si="1406">AVERAGE(AK37:AK38)</f>
        <v>22.012999534606934</v>
      </c>
      <c r="AM37" s="83">
        <f t="shared" ref="AM37" si="1407">STDEV(AK37:AK38)</f>
        <v>0.11455176250472911</v>
      </c>
      <c r="AN37" s="30">
        <f t="shared" ref="AN37" si="1408">2^(MIN(AL$3:AL$98)-AL37)</f>
        <v>0.6243817929342601</v>
      </c>
      <c r="AO37" s="93">
        <f t="shared" ref="AO37" si="1409">AL37-$L37</f>
        <v>0.15099906921386719</v>
      </c>
      <c r="AR37" s="85">
        <f t="shared" ref="AR37" si="1410">(AO37-AP$31)/AQ$31*SQRT(6/5)</f>
        <v>0.62893033190244318</v>
      </c>
      <c r="AS37" s="30">
        <f t="shared" ref="AS37" si="1411">AP$3-AO37</f>
        <v>0.10621506827218191</v>
      </c>
      <c r="AW37" s="31">
        <f t="shared" ref="AW37" si="1412">(AS37-AT$31)/AU$31*SQRT(6/5)</f>
        <v>-0.62893033190244318</v>
      </c>
      <c r="AX37" s="7" t="s">
        <v>30</v>
      </c>
      <c r="AY37" s="19">
        <v>24.423999786376953</v>
      </c>
      <c r="AZ37" s="20">
        <f t="shared" si="560"/>
        <v>24.42549991607666</v>
      </c>
      <c r="BA37" s="21">
        <f t="shared" ref="BA37" si="1413">STDEV(AY37:AY38)</f>
        <v>2.121503766644362E-3</v>
      </c>
      <c r="BB37" s="84">
        <f t="shared" ref="BB37" si="1414">2^(MIN(AZ$3:AZ$98)-AZ37)</f>
        <v>0.58297276728177727</v>
      </c>
      <c r="BC37" s="93">
        <f t="shared" ref="BC37" si="1415">AZ37-$L37</f>
        <v>2.5634994506835938</v>
      </c>
      <c r="BF37" s="34">
        <f t="shared" ref="BF37" si="1416">(BC37-BD$31)/BE$31*SQRT(6/5)</f>
        <v>1.1292706840449003</v>
      </c>
      <c r="BG37" s="30">
        <f t="shared" si="478"/>
        <v>-0.39935684204101563</v>
      </c>
      <c r="BK37" s="34">
        <f t="shared" ref="BK37" si="1417">(BG37-BH$31)/BI$31*SQRT(6/5)</f>
        <v>-1.1292706840448983</v>
      </c>
      <c r="BL37" s="7" t="s">
        <v>30</v>
      </c>
      <c r="BM37" s="19">
        <v>16.781999588012695</v>
      </c>
      <c r="BN37" s="20">
        <f t="shared" si="564"/>
        <v>17.236000061035156</v>
      </c>
      <c r="BO37" s="21">
        <f t="shared" ref="BO37" si="1418">STDEV(BM37:BM38)</f>
        <v>0.64205362627216467</v>
      </c>
      <c r="BP37" s="22">
        <f t="shared" ref="BP37" si="1419">2^(MIN(BN$3:BN$98)-BN37)</f>
        <v>0.15020454193550742</v>
      </c>
      <c r="BQ37" s="123">
        <f t="shared" ref="BQ37" si="1420">BN37-$L37</f>
        <v>-4.6260004043579102</v>
      </c>
      <c r="BT37" s="85">
        <f t="shared" ref="BT37" si="1421">(BQ37-BR$31)/BS$31*SQRT(6/5)</f>
        <v>0.40481920479198813</v>
      </c>
      <c r="BU37" s="128">
        <f t="shared" ref="BU37" si="1422">BR$3-BQ37</f>
        <v>-0.58957099914550781</v>
      </c>
      <c r="BY37" s="24">
        <f t="shared" ref="BY37" si="1423">(BU37-BV$31)/BW$31*SQRT(6/5)</f>
        <v>-0.40481920479198846</v>
      </c>
      <c r="BZ37" s="7" t="s">
        <v>30</v>
      </c>
      <c r="CA37" s="19">
        <v>25.202999114990234</v>
      </c>
      <c r="CB37" s="20">
        <f t="shared" si="569"/>
        <v>25.245999336242676</v>
      </c>
      <c r="CC37" s="21">
        <f t="shared" ref="CC37" si="1424">STDEV(CA37:CA38)</f>
        <v>6.0811496080246434E-2</v>
      </c>
      <c r="CD37" s="22">
        <f t="shared" ref="CD37" si="1425">2^(MIN(CB$3:CB$98)-CB37)</f>
        <v>0.48296841987022154</v>
      </c>
      <c r="CE37" s="83">
        <f t="shared" ref="CE37" si="1426">CB37-$L37</f>
        <v>3.3839988708496094</v>
      </c>
      <c r="CH37" s="34">
        <f t="shared" ref="CH37" si="1427">(CE37-CF$31)/CG$31*SQRT(6/5)</f>
        <v>0.51528757311806728</v>
      </c>
      <c r="CI37" s="30">
        <f t="shared" ref="CI37" si="1428">CF$3-CE37</f>
        <v>-3.46420833042691E-2</v>
      </c>
      <c r="CM37" s="24">
        <f t="shared" ref="CM37" si="1429">(CI37-CJ$31)/CK$31*SQRT(6/5)</f>
        <v>-0.51528757311806728</v>
      </c>
      <c r="CN37" s="7" t="s">
        <v>30</v>
      </c>
      <c r="CO37" s="23">
        <v>25.507999420166016</v>
      </c>
      <c r="CP37" s="20">
        <f t="shared" si="574"/>
        <v>25.505499839782715</v>
      </c>
      <c r="CQ37" s="21">
        <f t="shared" ref="CQ37" si="1430">STDEV(CO37:CO38)</f>
        <v>3.5349404783057044E-3</v>
      </c>
      <c r="CR37" s="22">
        <f t="shared" ref="CR37" si="1431">2^(MIN(CP$3:CP$98)-CP37)</f>
        <v>0.71424979291121304</v>
      </c>
      <c r="CS37" s="83">
        <f t="shared" ref="CS37" si="1432">CP37-$L37</f>
        <v>3.6434993743896484</v>
      </c>
      <c r="CV37" s="85">
        <f t="shared" ref="CV37" si="1433">(CS37-CT$31)/CU$31*SQRT(6/5)</f>
        <v>0.88977171582934234</v>
      </c>
      <c r="CW37" s="128">
        <f t="shared" ref="CW37" si="1434">CT$3-CS37</f>
        <v>0.19314343588692795</v>
      </c>
      <c r="DA37" s="24">
        <f t="shared" ref="DA37" si="1435">(CW37-CX$31)/CY$31*SQRT(6/5)</f>
        <v>-0.889771715829342</v>
      </c>
      <c r="DB37" s="7" t="s">
        <v>30</v>
      </c>
      <c r="DC37" s="19">
        <v>25.115999221801758</v>
      </c>
      <c r="DD37" s="20">
        <f>AVERAGE(DC37:DC38)</f>
        <v>25.12399959564209</v>
      </c>
      <c r="DE37" s="21">
        <f>STDEV(DC37:DC38)</f>
        <v>1.1314237189052482E-2</v>
      </c>
      <c r="DF37" s="22">
        <f t="shared" ref="DF37" si="1436">2^(MIN(DD$3:DD$98)-DD37)</f>
        <v>0.52504041142810642</v>
      </c>
      <c r="DG37" s="83">
        <f t="shared" ref="DG37" si="1437">DD37-$L37</f>
        <v>3.2619991302490234</v>
      </c>
      <c r="DJ37" s="34">
        <f t="shared" ref="DJ37" si="1438">(DG37-DH$31)/DI$31*SQRT(6/5)</f>
        <v>-0.28216004626377844</v>
      </c>
      <c r="DK37" s="30">
        <f t="shared" ref="DK37" si="1439">DH$3-DG37</f>
        <v>-0.47671331678118012</v>
      </c>
      <c r="DO37" s="24">
        <f t="shared" ref="DO37" si="1440">(DK37-DL$31)/DM$31*SQRT(6/5)</f>
        <v>0.28216004626377855</v>
      </c>
      <c r="DP37" s="97" t="s">
        <v>30</v>
      </c>
      <c r="DQ37" s="33">
        <v>26.983999252319336</v>
      </c>
      <c r="DR37" s="20">
        <f t="shared" si="582"/>
        <v>27.033499717712402</v>
      </c>
      <c r="DS37" s="21">
        <f t="shared" ref="DS37" si="1441">STDEV(DQ37:DQ38)</f>
        <v>7.0004229502654544E-2</v>
      </c>
      <c r="DT37" s="84">
        <f t="shared" ref="DT37" si="1442">2^(MIN(DR$3:DR$98)-DR37)</f>
        <v>0.51924977096758773</v>
      </c>
      <c r="DU37" s="101">
        <f t="shared" ref="DU37" si="1443">DR37-$L37</f>
        <v>5.1714992523193359</v>
      </c>
      <c r="DX37" s="34">
        <f t="shared" ref="DX37" si="1444">(DU37-DV$31)/DW$31*SQRT(6/5)</f>
        <v>0.78942408452968882</v>
      </c>
      <c r="DY37" s="30">
        <f t="shared" ref="DY37" si="1445">DV$3-DU37</f>
        <v>-0.39564214433942535</v>
      </c>
      <c r="EC37" s="24">
        <f t="shared" ref="EC37" si="1446">(DY37-DZ$31)/EA$31*SQRT(6/5)</f>
        <v>-0.78942408452969026</v>
      </c>
      <c r="ED37" s="7" t="s">
        <v>30</v>
      </c>
      <c r="EE37" s="19">
        <v>25.097000122070312</v>
      </c>
      <c r="EF37" s="20">
        <f t="shared" si="662"/>
        <v>24.99899959564209</v>
      </c>
      <c r="EG37" s="21">
        <f t="shared" ref="EG37" si="1447">STDEV(EE37:EE38)</f>
        <v>0.1385936735944954</v>
      </c>
      <c r="EH37" s="84">
        <f>2^(MIN(EF$3:EF$100)-EF37)</f>
        <v>0.75419025371573944</v>
      </c>
      <c r="EI37" s="93">
        <f t="shared" ref="EI37" si="1448">EF37-$L37</f>
        <v>3.1369991302490234</v>
      </c>
      <c r="EJ37" s="29"/>
      <c r="EK37" s="29"/>
      <c r="EL37" s="85">
        <f t="shared" ref="EL37" si="1449">(EI37-EJ$31)/EK$31*SQRT(6/5)</f>
        <v>0.38270966204669005</v>
      </c>
      <c r="EM37" s="128">
        <f t="shared" ref="EM37" si="1450">EJ$3-EI37</f>
        <v>0.3665008544921875</v>
      </c>
      <c r="EN37" s="29"/>
      <c r="EO37" s="29"/>
      <c r="EP37" s="29"/>
      <c r="EQ37" s="24">
        <f t="shared" ref="EQ37" si="1451">(EM37-EN$31)/EO$31*SQRT(6/5)</f>
        <v>-0.38270966204669077</v>
      </c>
      <c r="ER37" s="7" t="s">
        <v>30</v>
      </c>
      <c r="ES37" s="163">
        <v>34.46099853515625</v>
      </c>
      <c r="ET37" s="30">
        <f t="shared" ref="ET37" si="1452">AVERAGE(ES37:ES38)</f>
        <v>34.403499603271484</v>
      </c>
      <c r="EU37" s="30">
        <f t="shared" ref="EU37:EU68" si="1453">STDEV(ES37:ES38)</f>
        <v>8.131576929340234E-2</v>
      </c>
      <c r="EV37" s="30">
        <f t="shared" ref="EV37:EV68" si="1454">2^(MIN(ET$3:ET$98)-ET37)</f>
        <v>0.38890798541889993</v>
      </c>
      <c r="EW37" s="128">
        <f t="shared" ref="EW37:EW68" si="1455">ET37-$L37</f>
        <v>12.541499137878418</v>
      </c>
      <c r="EX37" s="29"/>
      <c r="EY37" s="29"/>
      <c r="EZ37" s="35">
        <f t="shared" ref="EZ37" si="1456">(EW37-EX$31)/EY$31*SQRT(6/5)</f>
        <v>0.87275813050768392</v>
      </c>
      <c r="FA37" s="128">
        <f t="shared" ref="FA37:FA68" si="1457">EX$3-EW37</f>
        <v>0.51664366040911069</v>
      </c>
      <c r="FB37" s="29"/>
      <c r="FC37" s="29"/>
      <c r="FD37" s="29"/>
      <c r="FE37" s="35">
        <f t="shared" ref="FE37:FE42" si="1458">(FA37-FB$31)/FC$31*SQRT(6/5)</f>
        <v>-0.87275813050768281</v>
      </c>
      <c r="FF37" s="104" t="s">
        <v>30</v>
      </c>
      <c r="FG37" s="177">
        <v>27.099000930786133</v>
      </c>
      <c r="FH37" s="83">
        <f t="shared" ref="FH37" si="1459">AVERAGE(FG37:FG38)</f>
        <v>27.069000244140625</v>
      </c>
      <c r="FI37" s="83">
        <f t="shared" ref="FI37:FI68" si="1460">STDEV(FG37:FG38)</f>
        <v>4.2427377934582546E-2</v>
      </c>
      <c r="FJ37" s="123">
        <f t="shared" ref="FJ37:FJ68" si="1461">2^(MIN(FH$3:FH$98)-FH37)</f>
        <v>0.61408031096167726</v>
      </c>
      <c r="FK37" s="83">
        <f t="shared" ref="FK37:FK68" si="1462">FH37-$L37</f>
        <v>5.2069997787475586</v>
      </c>
      <c r="FL37" s="29"/>
      <c r="FM37" s="29"/>
      <c r="FN37" s="123">
        <f t="shared" ref="FN37" si="1463">(FK37-FL$17)/FM$17*SQRT(6/5)</f>
        <v>0.25130937795232505</v>
      </c>
      <c r="FO37" s="83">
        <f t="shared" ref="FO37:FO68" si="1464">FL$3-FK37</f>
        <v>0.12221445356096527</v>
      </c>
      <c r="FP37" s="29"/>
      <c r="FQ37" s="29"/>
      <c r="FR37" s="29"/>
      <c r="FS37" s="123">
        <f t="shared" ref="FS37:FS42" si="1465">(FO37-FP$31)/FQ$31*SQRT(6/5)</f>
        <v>-0.60624156890436409</v>
      </c>
      <c r="FT37" s="104" t="s">
        <v>30</v>
      </c>
      <c r="FU37" s="177">
        <v>25.094999313354492</v>
      </c>
      <c r="FV37" s="83">
        <f t="shared" ref="FV37" si="1466">AVERAGE(FU37:FU38)</f>
        <v>25.116499900817871</v>
      </c>
      <c r="FW37" s="83">
        <f t="shared" ref="FW37:FW68" si="1467">STDEV(FU37:FU38)</f>
        <v>3.040642238969939E-2</v>
      </c>
      <c r="FX37" s="83">
        <f t="shared" ref="FX37:FX68" si="1468">2^(MIN(FV$3:FV$98)-FV37)</f>
        <v>0.64684861458648968</v>
      </c>
      <c r="FY37" s="93">
        <f t="shared" ref="FY37:FY68" si="1469">FV37-$L37</f>
        <v>3.2544994354248047</v>
      </c>
      <c r="FZ37" s="29"/>
      <c r="GA37" s="29"/>
      <c r="GB37" s="123">
        <f t="shared" ref="GB37" si="1470">(FY37-FZ$31)/GA$31*SQRT(6/5)</f>
        <v>0.51615022672487476</v>
      </c>
      <c r="GC37" s="93">
        <f t="shared" si="533"/>
        <v>0.31614317212785981</v>
      </c>
      <c r="GD37" s="29"/>
      <c r="GE37" s="29"/>
      <c r="GF37" s="29"/>
      <c r="GG37" s="123">
        <f t="shared" ref="GG37:GG42" si="1471">(GC37-GD$31)/GE$31*SQRT(6/5)</f>
        <v>-0.51615022672487476</v>
      </c>
      <c r="GH37" s="104" t="s">
        <v>30</v>
      </c>
      <c r="GI37" s="178">
        <v>23.00200080871582</v>
      </c>
      <c r="GJ37" s="83">
        <f t="shared" ref="GJ37" si="1472">AVERAGE(GI37:GI38)</f>
        <v>22.973999977111816</v>
      </c>
      <c r="GK37" s="83">
        <f t="shared" ref="GK37:GK68" si="1473">STDEV(GI37:GI38)</f>
        <v>3.959915581210751E-2</v>
      </c>
      <c r="GL37" s="123">
        <f t="shared" ref="GL37:GL68" si="1474">2^(MIN(GJ$3:GJ$98)-GJ37)</f>
        <v>0.57534544853307357</v>
      </c>
      <c r="GM37" s="83">
        <f t="shared" ref="GM37:GM68" si="1475">GJ37-$L37</f>
        <v>1.11199951171875</v>
      </c>
      <c r="GN37" s="29"/>
      <c r="GO37" s="29"/>
      <c r="GP37" s="123">
        <f t="shared" ref="GP37" si="1476">(GM37-GN$31)/GO$31*SQRT(6/5)</f>
        <v>0.82367262149779386</v>
      </c>
      <c r="GQ37" s="83">
        <f t="shared" ref="GQ37:GQ68" si="1477">GN$3-GM37</f>
        <v>-0.35607106345040462</v>
      </c>
      <c r="GR37" s="29"/>
      <c r="GS37" s="29"/>
      <c r="GT37" s="29"/>
      <c r="GU37" s="83">
        <f t="shared" ref="GU37:GU42" si="1478">(GQ37-GR$31)/GS$31*SQRT(6/5)</f>
        <v>-0.82367262149779386</v>
      </c>
      <c r="GV37" s="104" t="s">
        <v>30</v>
      </c>
      <c r="GW37" s="177">
        <v>24.346000671386719</v>
      </c>
      <c r="GX37" s="83">
        <f t="shared" ref="GX37" si="1479">AVERAGE(GW37:GW38)</f>
        <v>24.411499977111816</v>
      </c>
      <c r="GY37" s="83">
        <f t="shared" ref="GY37:GY68" si="1480">STDEV(GW37:GW38)</f>
        <v>9.2630006482454813E-2</v>
      </c>
      <c r="GZ37" s="123">
        <f t="shared" ref="GZ37:GZ68" si="1481">2^(MIN(GX$3:GX$98)-GX37)</f>
        <v>0.48784692075065916</v>
      </c>
      <c r="HA37" s="83">
        <f t="shared" ref="HA37:HA68" si="1482">GX37-$L37</f>
        <v>2.54949951171875</v>
      </c>
      <c r="HB37" s="29"/>
      <c r="HC37" s="29"/>
      <c r="HD37" s="83">
        <f t="shared" ref="HD37" si="1483">(HA37-HB$31)/HC$31*SQRT(6/5)</f>
        <v>6.8250645170809379E-2</v>
      </c>
      <c r="HE37" s="83">
        <f t="shared" ref="HE37:HE68" si="1484">HB$3-HA37</f>
        <v>-0.63628537314278732</v>
      </c>
      <c r="HF37" s="29"/>
      <c r="HG37" s="29"/>
      <c r="HH37" s="29"/>
      <c r="HI37" s="123">
        <f t="shared" ref="HI37:HI42" si="1485">(HE37-HF$31)/HG$31*SQRT(6/5)</f>
        <v>-6.8250645170809213E-2</v>
      </c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29"/>
      <c r="JC37" s="29"/>
      <c r="JD37" s="29"/>
      <c r="JE37" s="29"/>
      <c r="JF37" s="29"/>
      <c r="JG37" s="29"/>
      <c r="JH37" s="29"/>
      <c r="JI37" s="29"/>
      <c r="JJ37" s="29"/>
      <c r="JK37" s="29"/>
      <c r="JL37" s="29"/>
      <c r="JM37" s="29"/>
      <c r="JN37" s="29"/>
      <c r="JO37" s="29"/>
      <c r="JP37" s="29"/>
      <c r="JQ37" s="29"/>
      <c r="JR37" s="29"/>
      <c r="JS37" s="29"/>
      <c r="JT37" s="29"/>
      <c r="JU37" s="29"/>
      <c r="JV37" s="29"/>
      <c r="JW37" s="29"/>
      <c r="JX37" s="29"/>
      <c r="JY37" s="29"/>
      <c r="JZ37" s="29"/>
      <c r="KA37" s="29"/>
      <c r="KB37" s="29"/>
      <c r="KC37" s="29"/>
      <c r="KD37" s="29"/>
      <c r="KE37" s="29"/>
      <c r="KF37" s="29"/>
      <c r="KG37" s="29"/>
      <c r="KH37" s="29"/>
      <c r="KI37" s="29"/>
      <c r="KJ37" s="29"/>
      <c r="KK37" s="29"/>
      <c r="KL37" s="29"/>
      <c r="KM37" s="29"/>
      <c r="KN37" s="29"/>
      <c r="KO37" s="29"/>
      <c r="KP37" s="29"/>
      <c r="KQ37" s="29"/>
      <c r="KR37" s="29"/>
      <c r="KS37" s="29"/>
    </row>
    <row r="38" spans="1:469" x14ac:dyDescent="0.25">
      <c r="A38" s="1"/>
      <c r="B38" s="1"/>
      <c r="C38" s="5" t="s">
        <v>73</v>
      </c>
      <c r="D38" s="6">
        <v>18.8</v>
      </c>
      <c r="E38" s="6">
        <v>18.8</v>
      </c>
      <c r="F38" s="18" t="s">
        <v>26</v>
      </c>
      <c r="G38" s="104" t="s">
        <v>30</v>
      </c>
      <c r="H38" s="19">
        <v>20.327999114990234</v>
      </c>
      <c r="I38" s="21"/>
      <c r="K38" s="26"/>
      <c r="L38" s="28"/>
      <c r="M38" s="25"/>
      <c r="N38" s="23"/>
      <c r="O38" s="23"/>
      <c r="P38" s="35"/>
      <c r="R38" s="23"/>
      <c r="S38" s="23"/>
      <c r="T38" s="21"/>
      <c r="U38" s="35"/>
      <c r="V38" s="7" t="s">
        <v>30</v>
      </c>
      <c r="W38" s="23">
        <v>21.971000671386719</v>
      </c>
      <c r="X38" s="83"/>
      <c r="Y38" s="29"/>
      <c r="Z38" s="23"/>
      <c r="AA38" s="25"/>
      <c r="AJ38" s="104" t="s">
        <v>30</v>
      </c>
      <c r="AK38" s="30">
        <v>22.093999862670898</v>
      </c>
      <c r="AL38" s="83"/>
      <c r="AM38" s="29"/>
      <c r="AN38" s="29"/>
      <c r="AS38" s="29"/>
      <c r="AX38" s="7" t="s">
        <v>30</v>
      </c>
      <c r="AY38" s="19">
        <v>24.427000045776367</v>
      </c>
      <c r="AZ38" s="21"/>
      <c r="BB38" s="29"/>
      <c r="BC38" s="94"/>
      <c r="BL38" s="7" t="s">
        <v>30</v>
      </c>
      <c r="BM38" s="19">
        <v>17.690000534057617</v>
      </c>
      <c r="BN38" s="21"/>
      <c r="BP38" s="32"/>
      <c r="BQ38" s="32"/>
      <c r="BT38" s="29"/>
      <c r="BU38" s="94"/>
      <c r="BZ38" s="7" t="s">
        <v>30</v>
      </c>
      <c r="CA38" s="19">
        <v>25.288999557495117</v>
      </c>
      <c r="CB38" s="21"/>
      <c r="CE38" s="29"/>
      <c r="CN38" s="7" t="s">
        <v>30</v>
      </c>
      <c r="CO38" s="23">
        <v>25.503000259399414</v>
      </c>
      <c r="CP38" s="21"/>
      <c r="CR38" s="32"/>
      <c r="CS38" s="29"/>
      <c r="CV38" s="29"/>
      <c r="CW38" s="94"/>
      <c r="DB38" s="7" t="s">
        <v>30</v>
      </c>
      <c r="DC38" s="19">
        <v>25.131999969482422</v>
      </c>
      <c r="DD38" s="21"/>
      <c r="DF38" s="32"/>
      <c r="DG38" s="29"/>
      <c r="DP38" s="97" t="s">
        <v>30</v>
      </c>
      <c r="DQ38" s="33">
        <v>27.083000183105469</v>
      </c>
      <c r="DR38" s="21"/>
      <c r="DT38" s="29"/>
      <c r="DY38" s="29"/>
      <c r="ED38" s="7" t="s">
        <v>30</v>
      </c>
      <c r="EE38" s="19">
        <v>24.900999069213867</v>
      </c>
      <c r="EF38" s="21"/>
      <c r="EJ38" s="29"/>
      <c r="EK38" s="29"/>
      <c r="EL38" s="29"/>
      <c r="EM38" s="94"/>
      <c r="EN38" s="29"/>
      <c r="EO38" s="29"/>
      <c r="EP38" s="29"/>
      <c r="ER38" s="7" t="s">
        <v>30</v>
      </c>
      <c r="ES38" s="163">
        <v>34.346000671386719</v>
      </c>
      <c r="EX38" s="29"/>
      <c r="EY38" s="29"/>
      <c r="FB38" s="29"/>
      <c r="FC38" s="29"/>
      <c r="FD38" s="29"/>
      <c r="FF38" s="104" t="s">
        <v>30</v>
      </c>
      <c r="FG38" s="177">
        <v>27.038999557495117</v>
      </c>
      <c r="FL38" s="29"/>
      <c r="FM38" s="29"/>
      <c r="FP38" s="29"/>
      <c r="FQ38" s="29"/>
      <c r="FR38" s="29"/>
      <c r="FT38" s="104" t="s">
        <v>30</v>
      </c>
      <c r="FU38" s="177">
        <v>25.13800048828125</v>
      </c>
      <c r="FV38" s="83"/>
      <c r="FW38" s="83"/>
      <c r="FX38" s="83"/>
      <c r="FY38" s="93"/>
      <c r="FZ38" s="29"/>
      <c r="GA38" s="29"/>
      <c r="GC38" s="21"/>
      <c r="GD38" s="29"/>
      <c r="GE38" s="29"/>
      <c r="GF38" s="29"/>
      <c r="GH38" s="104" t="s">
        <v>30</v>
      </c>
      <c r="GI38" s="178">
        <v>22.945999145507813</v>
      </c>
      <c r="GJ38" s="21"/>
      <c r="GK38" s="21"/>
      <c r="GL38" s="123"/>
      <c r="GM38" s="21"/>
      <c r="GN38" s="29"/>
      <c r="GO38" s="29"/>
      <c r="GQ38" s="21"/>
      <c r="GR38" s="29"/>
      <c r="GS38" s="29"/>
      <c r="GT38" s="29"/>
      <c r="GU38" s="29"/>
      <c r="GV38" s="104" t="s">
        <v>30</v>
      </c>
      <c r="GW38" s="177">
        <v>24.476999282836914</v>
      </c>
      <c r="GX38" s="21"/>
      <c r="GY38" s="21"/>
      <c r="GZ38" s="123"/>
      <c r="HA38" s="21"/>
      <c r="HB38" s="29"/>
      <c r="HC38" s="29"/>
      <c r="HD38" s="29"/>
      <c r="HE38" s="21"/>
      <c r="HF38" s="29"/>
      <c r="HG38" s="29"/>
      <c r="HH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</row>
    <row r="39" spans="1:469" x14ac:dyDescent="0.25">
      <c r="A39" s="1"/>
      <c r="B39" s="1"/>
      <c r="C39" s="5" t="s">
        <v>73</v>
      </c>
      <c r="D39" s="6">
        <v>18.8</v>
      </c>
      <c r="E39" s="6">
        <v>18.8</v>
      </c>
      <c r="F39" s="18" t="s">
        <v>26</v>
      </c>
      <c r="G39" s="104" t="s">
        <v>31</v>
      </c>
      <c r="H39" s="19">
        <v>20.917999267578125</v>
      </c>
      <c r="I39" s="20">
        <f t="shared" ref="I39" si="1486">AVERAGE(H39:H40)</f>
        <v>21.003999710083008</v>
      </c>
      <c r="J39" s="21">
        <f t="shared" ref="J39" si="1487">STDEV(H39:H40)</f>
        <v>0.12162299216049287</v>
      </c>
      <c r="K39" s="22">
        <f>2^(MIN(I$17:I$50)-I39)</f>
        <v>0.61238019999192128</v>
      </c>
      <c r="L39" s="92">
        <f t="shared" ref="L39" si="1488">X39</f>
        <v>22.608499526977539</v>
      </c>
      <c r="M39" s="101">
        <f t="shared" ref="M39" si="1489">I39-$L39</f>
        <v>-1.6044998168945313</v>
      </c>
      <c r="N39" s="23"/>
      <c r="O39" s="23"/>
      <c r="P39" s="34">
        <f t="shared" ref="P39" si="1490">(M39-N$31)/O$31*SQRT(6/5)</f>
        <v>-0.80565591783462276</v>
      </c>
      <c r="Q39" s="30">
        <f t="shared" ref="Q39" si="1491">N$3-M39</f>
        <v>0.90207113538469585</v>
      </c>
      <c r="R39" s="23"/>
      <c r="S39" s="23"/>
      <c r="T39" s="21"/>
      <c r="U39" s="24">
        <f t="shared" ref="U39" si="1492">(Q39-R$31)/S$31*SQRT(6/5)</f>
        <v>0.8056559178346232</v>
      </c>
      <c r="V39" s="7" t="s">
        <v>31</v>
      </c>
      <c r="W39" s="23">
        <v>22.601999282836914</v>
      </c>
      <c r="X39" s="82">
        <f t="shared" ref="X39" si="1493">AVERAGE(W39:W40)</f>
        <v>22.608499526977539</v>
      </c>
      <c r="Y39" s="83">
        <f t="shared" ref="Y39" si="1494">STDEV(W39:W40)</f>
        <v>9.1927334224081187E-3</v>
      </c>
      <c r="Z39" s="30">
        <f t="shared" ref="Z39" si="1495">2^(MIN(X$3:X$98)-X39)</f>
        <v>0.34796165500159271</v>
      </c>
      <c r="AA39" s="101">
        <f t="shared" ref="AA39" si="1496">X39-$L39</f>
        <v>0</v>
      </c>
      <c r="AJ39" s="104" t="s">
        <v>31</v>
      </c>
      <c r="AK39" s="30">
        <v>21.736000061035156</v>
      </c>
      <c r="AL39" s="82">
        <f t="shared" ref="AL39" si="1497">AVERAGE(AK39:AK40)</f>
        <v>21.800000190734863</v>
      </c>
      <c r="AM39" s="83">
        <f t="shared" ref="AM39" si="1498">STDEV(AK39:AK40)</f>
        <v>9.0509851414962803E-2</v>
      </c>
      <c r="AN39" s="30">
        <f t="shared" ref="AN39" si="1499">2^(MIN(AL$3:AL$98)-AL39)</f>
        <v>0.72371807949079314</v>
      </c>
      <c r="AO39" s="93">
        <f t="shared" ref="AO39" si="1500">AL39-$L39</f>
        <v>-0.80849933624267578</v>
      </c>
      <c r="AR39" s="85">
        <f t="shared" ref="AR39" si="1501">(AO39-AP$31)/AQ$31*SQRT(6/5)</f>
        <v>-2.0442067948627636</v>
      </c>
      <c r="AS39" s="30">
        <f t="shared" ref="AS39" si="1502">AP$3-AO39</f>
        <v>1.0657134737287248</v>
      </c>
      <c r="AW39" s="31">
        <f t="shared" ref="AW39" si="1503">(AS39-AT$31)/AU$31*SQRT(6/5)</f>
        <v>2.0442067948627636</v>
      </c>
      <c r="AX39" s="7" t="s">
        <v>31</v>
      </c>
      <c r="AY39" s="19">
        <v>24.378999710083008</v>
      </c>
      <c r="AZ39" s="20">
        <f t="shared" si="560"/>
        <v>24.39799976348877</v>
      </c>
      <c r="BA39" s="21">
        <f t="shared" ref="BA39" si="1504">STDEV(AY39:AY40)</f>
        <v>2.6870133212241337E-2</v>
      </c>
      <c r="BB39" s="84">
        <f t="shared" ref="BB39" si="1505">2^(MIN(AZ$3:AZ$98)-AZ39)</f>
        <v>0.59419177877117224</v>
      </c>
      <c r="BC39" s="93">
        <f t="shared" ref="BC39" si="1506">AZ39-$L39</f>
        <v>1.7895002365112305</v>
      </c>
      <c r="BF39" s="34">
        <f t="shared" ref="BF39" si="1507">(BC39-BD$31)/BE$31*SQRT(6/5)</f>
        <v>-1.5971852381937921</v>
      </c>
      <c r="BG39" s="30">
        <f t="shared" si="478"/>
        <v>0.37464237213134766</v>
      </c>
      <c r="BK39" s="34">
        <f t="shared" ref="BK39" si="1508">(BG39-BH$31)/BI$31*SQRT(6/5)</f>
        <v>1.5971852381937912</v>
      </c>
      <c r="BL39" s="7" t="s">
        <v>31</v>
      </c>
      <c r="BM39" s="19">
        <v>17.631000518798828</v>
      </c>
      <c r="BN39" s="20">
        <f t="shared" si="564"/>
        <v>17.001500129699707</v>
      </c>
      <c r="BO39" s="21">
        <f t="shared" ref="BO39" si="1509">STDEV(BM39:BM40)</f>
        <v>0.89024798778311753</v>
      </c>
      <c r="BP39" s="22">
        <f t="shared" ref="BP39" si="1510">2^(MIN(BN$3:BN$98)-BN39)</f>
        <v>0.17671547342088975</v>
      </c>
      <c r="BQ39" s="123">
        <f t="shared" ref="BQ39" si="1511">BN39-$L39</f>
        <v>-5.606999397277832</v>
      </c>
      <c r="BT39" s="85">
        <f t="shared" ref="BT39" si="1512">(BQ39-BR$31)/BS$31*SQRT(6/5)</f>
        <v>-1.1245571520458504</v>
      </c>
      <c r="BU39" s="128">
        <f t="shared" ref="BU39" si="1513">BR$3-BQ39</f>
        <v>0.39142799377441406</v>
      </c>
      <c r="BY39" s="24">
        <f t="shared" ref="BY39" si="1514">(BU39-BV$31)/BW$31*SQRT(6/5)</f>
        <v>1.1245571520458528</v>
      </c>
      <c r="BZ39" s="7" t="s">
        <v>31</v>
      </c>
      <c r="CA39" s="19">
        <v>26.077999114990234</v>
      </c>
      <c r="CB39" s="20">
        <f t="shared" si="569"/>
        <v>26.120499610900879</v>
      </c>
      <c r="CC39" s="21">
        <f t="shared" ref="CC39" si="1515">STDEV(CA39:CA40)</f>
        <v>6.0104777724415762E-2</v>
      </c>
      <c r="CD39" s="22">
        <f t="shared" ref="CD39" si="1516">2^(MIN(CB$3:CB$98)-CB39)</f>
        <v>0.26343163074351045</v>
      </c>
      <c r="CE39" s="83">
        <f t="shared" ref="CE39" si="1517">CB39-$L39</f>
        <v>3.5120000839233398</v>
      </c>
      <c r="CH39" s="34">
        <f t="shared" ref="CH39" si="1518">(CE39-CF$31)/CG$31*SQRT(6/5)</f>
        <v>1.8235640682392518</v>
      </c>
      <c r="CI39" s="30">
        <f t="shared" ref="CI39" si="1519">CF$3-CE39</f>
        <v>-0.16264329637799957</v>
      </c>
      <c r="CM39" s="24">
        <f t="shared" ref="CM39" si="1520">(CI39-CJ$31)/CK$31*SQRT(6/5)</f>
        <v>-1.8235640682392518</v>
      </c>
      <c r="CN39" s="7" t="s">
        <v>31</v>
      </c>
      <c r="CO39" s="23">
        <v>25.610000610351563</v>
      </c>
      <c r="CP39" s="20">
        <f t="shared" si="574"/>
        <v>25.605500221252441</v>
      </c>
      <c r="CQ39" s="21">
        <f t="shared" ref="CQ39" si="1521">STDEV(CO39:CO40)</f>
        <v>6.364511299933086E-3</v>
      </c>
      <c r="CR39" s="22">
        <f t="shared" ref="CR39" si="1522">2^(MIN(CP$3:CP$98)-CP39)</f>
        <v>0.66641844477366086</v>
      </c>
      <c r="CS39" s="83">
        <f t="shared" ref="CS39" si="1523">CP39-$L39</f>
        <v>2.9970006942749023</v>
      </c>
      <c r="CV39" s="85">
        <f t="shared" ref="CV39" si="1524">(CS39-CT$31)/CU$31*SQRT(6/5)</f>
        <v>-1.708216906701238</v>
      </c>
      <c r="CW39" s="128">
        <f t="shared" ref="CW39" si="1525">CT$3-CS39</f>
        <v>0.83964211600167404</v>
      </c>
      <c r="DA39" s="24">
        <f t="shared" ref="DA39" si="1526">(CW39-CX$31)/CY$31*SQRT(6/5)</f>
        <v>1.7082169067012374</v>
      </c>
      <c r="DB39" s="7" t="s">
        <v>31</v>
      </c>
      <c r="DC39" s="19">
        <v>26.120000839233398</v>
      </c>
      <c r="DD39" s="20">
        <f>AVERAGE(DC39:DC40)</f>
        <v>26.183500289916992</v>
      </c>
      <c r="DE39" s="21">
        <f>STDEV(DC39:DC40)</f>
        <v>8.9801784359979778E-2</v>
      </c>
      <c r="DF39" s="22">
        <f t="shared" ref="DF39" si="1527">2^(MIN(DD$3:DD$98)-DD39)</f>
        <v>0.25191338415056153</v>
      </c>
      <c r="DG39" s="83">
        <f t="shared" ref="DG39" si="1528">DD39-$L39</f>
        <v>3.5750007629394531</v>
      </c>
      <c r="DJ39" s="34">
        <f t="shared" ref="DJ39" si="1529">(DG39-DH$31)/DI$31*SQRT(6/5)</f>
        <v>1.2809396008663776</v>
      </c>
      <c r="DK39" s="30">
        <f t="shared" ref="DK39" si="1530">DH$3-DG39</f>
        <v>-0.78971494947160981</v>
      </c>
      <c r="DO39" s="24">
        <f t="shared" ref="DO39" si="1531">(DK39-DL$31)/DM$31*SQRT(6/5)</f>
        <v>-1.2809396008663783</v>
      </c>
      <c r="DP39" s="97" t="s">
        <v>31</v>
      </c>
      <c r="DQ39" s="33">
        <v>27.302000045776367</v>
      </c>
      <c r="DR39" s="20">
        <f t="shared" si="582"/>
        <v>27.265000343322754</v>
      </c>
      <c r="DS39" s="21">
        <f t="shared" ref="DS39" si="1532">STDEV(DQ39:DQ40)</f>
        <v>5.2325481013668983E-2</v>
      </c>
      <c r="DT39" s="84">
        <f t="shared" ref="DT39" si="1533">2^(MIN(DR$3:DR$98)-DR39)</f>
        <v>0.44227020363264274</v>
      </c>
      <c r="DU39" s="101">
        <f t="shared" ref="DU39" si="1534">DR39-$L39</f>
        <v>4.6565008163452148</v>
      </c>
      <c r="DX39" s="34">
        <f t="shared" ref="DX39" si="1535">(DU39-DV$31)/DW$31*SQRT(6/5)</f>
        <v>-1.659696378716633</v>
      </c>
      <c r="DY39" s="30">
        <f t="shared" ref="DY39" si="1536">DV$3-DU39</f>
        <v>0.11935629163469574</v>
      </c>
      <c r="EC39" s="24">
        <f t="shared" ref="EC39" si="1537">(DY39-DZ$31)/EA$31*SQRT(6/5)</f>
        <v>1.6596963787166317</v>
      </c>
      <c r="ED39" s="7" t="s">
        <v>31</v>
      </c>
      <c r="EE39" s="19">
        <v>25.305000305175781</v>
      </c>
      <c r="EF39" s="20">
        <f t="shared" si="662"/>
        <v>25.193500518798828</v>
      </c>
      <c r="EG39" s="21">
        <f t="shared" ref="EG39" si="1538">STDEV(EE39:EE40)</f>
        <v>0.15768451009598997</v>
      </c>
      <c r="EH39" s="84">
        <f>2^(MIN(EF$3:EF$100)-EF39)</f>
        <v>0.65906811845701296</v>
      </c>
      <c r="EI39" s="93">
        <f t="shared" ref="EI39" si="1539">EF39-$L39</f>
        <v>2.5850009918212891</v>
      </c>
      <c r="EJ39" s="29"/>
      <c r="EK39" s="29"/>
      <c r="EL39" s="85">
        <f t="shared" ref="EL39" si="1540">(EI39-EJ$31)/EK$31*SQRT(6/5)</f>
        <v>-1.876729736317619</v>
      </c>
      <c r="EM39" s="128">
        <f t="shared" ref="EM39" si="1541">EJ$3-EI39</f>
        <v>0.91849899291992188</v>
      </c>
      <c r="EN39" s="29"/>
      <c r="EO39" s="29"/>
      <c r="EP39" s="29"/>
      <c r="EQ39" s="24">
        <f t="shared" ref="EQ39" si="1542">(EM39-EN$31)/EO$31*SQRT(6/5)</f>
        <v>1.8767297363176185</v>
      </c>
      <c r="ER39" s="7" t="s">
        <v>31</v>
      </c>
      <c r="ES39" s="163">
        <v>33.595001220703125</v>
      </c>
      <c r="ET39" s="30">
        <f t="shared" ref="ET39" si="1543">AVERAGE(ES39:ES40)</f>
        <v>33.843500137329102</v>
      </c>
      <c r="EU39" s="30">
        <f t="shared" ref="EU39:EU70" si="1544">STDEV(ES39:ES40)</f>
        <v>0.35143053812747704</v>
      </c>
      <c r="EV39" s="30">
        <f t="shared" ref="EV39:EV70" si="1545">2^(MIN(ET$3:ET$98)-ET39)</f>
        <v>0.57335485901693484</v>
      </c>
      <c r="EW39" s="128">
        <f t="shared" ref="EW39:EW70" si="1546">ET39-$L39</f>
        <v>11.235000610351562</v>
      </c>
      <c r="EX39" s="29"/>
      <c r="EY39" s="29"/>
      <c r="EZ39" s="35">
        <f t="shared" ref="EZ39" si="1547">(EW39-EX$31)/EY$31*SQRT(6/5)</f>
        <v>-1.7084755001012799</v>
      </c>
      <c r="FA39" s="128">
        <f t="shared" ref="FA39:FA70" si="1548">EX$3-EW39</f>
        <v>1.8231421879359662</v>
      </c>
      <c r="FB39" s="29"/>
      <c r="FC39" s="29"/>
      <c r="FD39" s="29"/>
      <c r="FE39" s="35">
        <f t="shared" ref="FE39:FE42" si="1549">(FA39-FB$31)/FC$31*SQRT(6/5)</f>
        <v>1.708475500101281</v>
      </c>
      <c r="FF39" s="104" t="s">
        <v>31</v>
      </c>
      <c r="FG39" s="177">
        <v>27.28700065612793</v>
      </c>
      <c r="FH39" s="83">
        <f t="shared" ref="FH39" si="1550">AVERAGE(FG39:FG40)</f>
        <v>27.315999984741211</v>
      </c>
      <c r="FI39" s="83">
        <f t="shared" ref="FI39:FI70" si="1551">STDEV(FG39:FG40)</f>
        <v>4.1011243824616503E-2</v>
      </c>
      <c r="FJ39" s="123">
        <f t="shared" ref="FJ39:FJ70" si="1552">2^(MIN(FH$3:FH$98)-FH39)</f>
        <v>0.51745292013121413</v>
      </c>
      <c r="FK39" s="83">
        <f t="shared" ref="FK39:FK70" si="1553">FH39-$L39</f>
        <v>4.7075004577636719</v>
      </c>
      <c r="FL39" s="29"/>
      <c r="FM39" s="29"/>
      <c r="FN39" s="123">
        <f t="shared" ref="FN39" si="1554">(FK39-FL$17)/FM$17*SQRT(6/5)</f>
        <v>-1.5966588608774681</v>
      </c>
      <c r="FO39" s="83">
        <f t="shared" ref="FO39:FO70" si="1555">FL$3-FK39</f>
        <v>0.62171377454485199</v>
      </c>
      <c r="FP39" s="29"/>
      <c r="FQ39" s="29"/>
      <c r="FR39" s="29"/>
      <c r="FS39" s="123">
        <f t="shared" ref="FS39:FS42" si="1556">(FO39-FP$31)/FQ$31*SQRT(6/5)</f>
        <v>1.5710011635201346</v>
      </c>
      <c r="FT39" s="104" t="s">
        <v>31</v>
      </c>
      <c r="FU39" s="177">
        <v>24.892999649047852</v>
      </c>
      <c r="FV39" s="83">
        <f t="shared" ref="FV39" si="1557">AVERAGE(FU39:FU40)</f>
        <v>24.882499694824219</v>
      </c>
      <c r="FW39" s="83">
        <f t="shared" ref="FW39:FW70" si="1558">STDEV(FU39:FU40)</f>
        <v>1.4849177667358186E-2</v>
      </c>
      <c r="FX39" s="83">
        <f t="shared" ref="FX39:FX70" si="1559">2^(MIN(FV$3:FV$98)-FV39)</f>
        <v>0.76075310450130529</v>
      </c>
      <c r="FY39" s="93">
        <f t="shared" ref="FY39:FY70" si="1560">FV39-$L39</f>
        <v>2.2740001678466797</v>
      </c>
      <c r="FZ39" s="29"/>
      <c r="GA39" s="29"/>
      <c r="GB39" s="123">
        <f t="shared" ref="GB39" si="1561">(FY39-FZ$31)/GA$31*SQRT(6/5)</f>
        <v>-2.145129541695399</v>
      </c>
      <c r="GC39" s="93">
        <f t="shared" si="533"/>
        <v>1.2966424397059848</v>
      </c>
      <c r="GD39" s="29"/>
      <c r="GE39" s="29"/>
      <c r="GF39" s="29"/>
      <c r="GG39" s="123">
        <f t="shared" ref="GG39:GG42" si="1562">(GC39-GD$31)/GE$31*SQRT(6/5)</f>
        <v>2.145129541695399</v>
      </c>
      <c r="GH39" s="104" t="s">
        <v>31</v>
      </c>
      <c r="GI39" s="178">
        <v>23.14900016784668</v>
      </c>
      <c r="GJ39" s="83">
        <f t="shared" ref="GJ39" si="1563">AVERAGE(GI39:GI40)</f>
        <v>23.21049976348877</v>
      </c>
      <c r="GK39" s="83">
        <f t="shared" ref="GK39:GK70" si="1564">STDEV(GI39:GI40)</f>
        <v>8.6973562237504756E-2</v>
      </c>
      <c r="GL39" s="123">
        <f t="shared" ref="GL39:GL70" si="1565">2^(MIN(GJ$3:GJ$98)-GJ39)</f>
        <v>0.48835445300807306</v>
      </c>
      <c r="GM39" s="83">
        <f t="shared" ref="GM39:GM70" si="1566">GJ39-$L39</f>
        <v>0.60200023651123047</v>
      </c>
      <c r="GN39" s="29"/>
      <c r="GO39" s="29"/>
      <c r="GP39" s="123">
        <f t="shared" ref="GP39" si="1567">(GM39-GN$31)/GO$31*SQRT(6/5)</f>
        <v>-1.8113948516790412</v>
      </c>
      <c r="GQ39" s="83">
        <f t="shared" ref="GQ39:GQ70" si="1568">GN$3-GM39</f>
        <v>0.15392821175711491</v>
      </c>
      <c r="GR39" s="29"/>
      <c r="GS39" s="29"/>
      <c r="GT39" s="29"/>
      <c r="GU39" s="83">
        <f t="shared" ref="GU39:GU42" si="1569">(GQ39-GR$31)/GS$31*SQRT(6/5)</f>
        <v>1.8113948516790412</v>
      </c>
      <c r="GV39" s="104" t="s">
        <v>31</v>
      </c>
      <c r="GW39" s="177">
        <v>24.634000778198242</v>
      </c>
      <c r="GX39" s="83">
        <f t="shared" ref="GX39" si="1570">AVERAGE(GW39:GW40)</f>
        <v>24.640500068664551</v>
      </c>
      <c r="GY39" s="83">
        <f t="shared" ref="GY39:GY70" si="1571">STDEV(GW39:GW40)</f>
        <v>9.1913847232557699E-3</v>
      </c>
      <c r="GZ39" s="123">
        <f t="shared" ref="GZ39:GZ70" si="1572">2^(MIN(GX$3:GX$98)-GX39)</f>
        <v>0.41624369825344593</v>
      </c>
      <c r="HA39" s="83">
        <f t="shared" ref="HA39:HA70" si="1573">GX39-$L39</f>
        <v>2.0320005416870117</v>
      </c>
      <c r="HB39" s="29"/>
      <c r="HC39" s="29"/>
      <c r="HD39" s="83">
        <f t="shared" ref="HD39" si="1574">(HA39-HB$31)/HC$31*SQRT(6/5)</f>
        <v>-1.062000784410043</v>
      </c>
      <c r="HE39" s="83">
        <f t="shared" ref="HE39:HE70" si="1575">HB$3-HA39</f>
        <v>-0.11878640311104904</v>
      </c>
      <c r="HF39" s="29"/>
      <c r="HG39" s="29"/>
      <c r="HH39" s="29"/>
      <c r="HI39" s="123">
        <f t="shared" ref="HI39:HI42" si="1576">(HE39-HF$31)/HG$31*SQRT(6/5)</f>
        <v>1.0620007844100443</v>
      </c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29"/>
      <c r="JT39" s="29"/>
      <c r="JU39" s="29"/>
      <c r="JV39" s="29"/>
      <c r="JW39" s="29"/>
      <c r="JX39" s="29"/>
      <c r="JY39" s="29"/>
      <c r="JZ39" s="29"/>
      <c r="KA39" s="29"/>
      <c r="KB39" s="29"/>
      <c r="KC39" s="29"/>
      <c r="KD39" s="29"/>
      <c r="KE39" s="29"/>
      <c r="KF39" s="29"/>
      <c r="KG39" s="29"/>
      <c r="KH39" s="29"/>
      <c r="KI39" s="29"/>
      <c r="KJ39" s="29"/>
      <c r="KK39" s="29"/>
      <c r="KL39" s="29"/>
      <c r="KM39" s="29"/>
      <c r="KN39" s="29"/>
      <c r="KO39" s="29"/>
      <c r="KP39" s="29"/>
      <c r="KQ39" s="29"/>
      <c r="KR39" s="29"/>
      <c r="KS39" s="29"/>
    </row>
    <row r="40" spans="1:469" s="16" customFormat="1" ht="15.75" thickBot="1" x14ac:dyDescent="0.3">
      <c r="A40" s="1"/>
      <c r="B40" s="1"/>
      <c r="C40" s="5" t="s">
        <v>73</v>
      </c>
      <c r="D40" s="6">
        <v>18.8</v>
      </c>
      <c r="E40" s="6">
        <v>18.8</v>
      </c>
      <c r="F40" s="18" t="s">
        <v>26</v>
      </c>
      <c r="G40" s="104" t="s">
        <v>31</v>
      </c>
      <c r="H40" s="19">
        <v>21.090000152587891</v>
      </c>
      <c r="I40" s="21"/>
      <c r="J40" s="12"/>
      <c r="K40" s="26"/>
      <c r="L40" s="28"/>
      <c r="M40" s="25"/>
      <c r="N40" s="30"/>
      <c r="O40" s="30"/>
      <c r="P40" s="35"/>
      <c r="Q40" s="12"/>
      <c r="R40" s="30"/>
      <c r="S40" s="30"/>
      <c r="T40" s="83"/>
      <c r="U40" s="35"/>
      <c r="V40" s="7" t="s">
        <v>31</v>
      </c>
      <c r="W40" s="23">
        <v>22.614999771118164</v>
      </c>
      <c r="X40" s="83"/>
      <c r="Y40" s="29"/>
      <c r="Z40" s="23"/>
      <c r="AA40" s="25"/>
      <c r="AB40" s="29"/>
      <c r="AC40" s="29"/>
      <c r="AD40" s="29"/>
      <c r="AE40" s="29"/>
      <c r="AF40" s="29"/>
      <c r="AG40" s="29"/>
      <c r="AH40" s="29"/>
      <c r="AI40" s="29"/>
      <c r="AJ40" s="104" t="s">
        <v>31</v>
      </c>
      <c r="AK40" s="30">
        <v>21.86400032043457</v>
      </c>
      <c r="AL40" s="83"/>
      <c r="AM40" s="29"/>
      <c r="AN40" s="29"/>
      <c r="AO40" s="94"/>
      <c r="AP40" s="29"/>
      <c r="AQ40" s="29"/>
      <c r="AR40" s="12"/>
      <c r="AS40" s="29"/>
      <c r="AT40" s="29"/>
      <c r="AU40" s="29"/>
      <c r="AV40" s="29"/>
      <c r="AW40" s="12"/>
      <c r="AX40" s="7" t="s">
        <v>31</v>
      </c>
      <c r="AY40" s="19">
        <v>24.416999816894531</v>
      </c>
      <c r="AZ40" s="21"/>
      <c r="BA40" s="12"/>
      <c r="BB40" s="29"/>
      <c r="BC40" s="94"/>
      <c r="BD40" s="29"/>
      <c r="BE40" s="29"/>
      <c r="BF40" s="32"/>
      <c r="BG40" s="12"/>
      <c r="BH40" s="29"/>
      <c r="BI40" s="29"/>
      <c r="BJ40" s="29"/>
      <c r="BK40" s="32"/>
      <c r="BL40" s="7" t="s">
        <v>31</v>
      </c>
      <c r="BM40" s="19">
        <v>16.371999740600586</v>
      </c>
      <c r="BN40" s="21"/>
      <c r="BO40" s="12"/>
      <c r="BP40" s="32"/>
      <c r="BQ40" s="32"/>
      <c r="BR40" s="29"/>
      <c r="BS40" s="29"/>
      <c r="BT40" s="29"/>
      <c r="BU40" s="94"/>
      <c r="BV40" s="29"/>
      <c r="BW40" s="29"/>
      <c r="BX40" s="29"/>
      <c r="BY40" s="32"/>
      <c r="BZ40" s="7" t="s">
        <v>31</v>
      </c>
      <c r="CA40" s="19">
        <v>26.163000106811523</v>
      </c>
      <c r="CB40" s="21"/>
      <c r="CC40" s="12"/>
      <c r="CD40" s="32"/>
      <c r="CE40" s="29"/>
      <c r="CF40" s="29"/>
      <c r="CG40" s="29"/>
      <c r="CH40" s="32"/>
      <c r="CI40" s="12"/>
      <c r="CJ40" s="29"/>
      <c r="CK40" s="29"/>
      <c r="CL40" s="29"/>
      <c r="CM40" s="32"/>
      <c r="CN40" s="7" t="s">
        <v>31</v>
      </c>
      <c r="CO40" s="23">
        <v>25.60099983215332</v>
      </c>
      <c r="CP40" s="21"/>
      <c r="CQ40" s="12"/>
      <c r="CR40" s="32"/>
      <c r="CS40" s="29"/>
      <c r="CT40" s="29"/>
      <c r="CU40" s="29"/>
      <c r="CV40" s="29"/>
      <c r="CW40" s="94"/>
      <c r="CX40" s="29"/>
      <c r="CY40" s="29"/>
      <c r="CZ40" s="29"/>
      <c r="DA40" s="32"/>
      <c r="DB40" s="7" t="s">
        <v>31</v>
      </c>
      <c r="DC40" s="19">
        <v>26.246999740600586</v>
      </c>
      <c r="DD40" s="21"/>
      <c r="DE40" s="12"/>
      <c r="DF40" s="32"/>
      <c r="DG40" s="29"/>
      <c r="DH40" s="29"/>
      <c r="DI40" s="29"/>
      <c r="DJ40" s="32"/>
      <c r="DK40" s="12"/>
      <c r="DL40" s="29"/>
      <c r="DM40" s="29"/>
      <c r="DN40" s="29"/>
      <c r="DO40" s="32"/>
      <c r="DP40" s="97" t="s">
        <v>31</v>
      </c>
      <c r="DQ40" s="33">
        <v>27.228000640869141</v>
      </c>
      <c r="DR40" s="21"/>
      <c r="DS40" s="12"/>
      <c r="DT40" s="29"/>
      <c r="DU40" s="25"/>
      <c r="DV40" s="29"/>
      <c r="DW40" s="29"/>
      <c r="DX40" s="32"/>
      <c r="DY40" s="29"/>
      <c r="DZ40" s="29"/>
      <c r="EA40" s="29"/>
      <c r="EB40" s="29"/>
      <c r="EC40" s="32"/>
      <c r="ED40" s="7" t="s">
        <v>31</v>
      </c>
      <c r="EE40" s="19">
        <v>25.082000732421875</v>
      </c>
      <c r="EF40" s="21"/>
      <c r="EG40" s="12"/>
      <c r="EH40" s="29"/>
      <c r="EI40" s="94"/>
      <c r="EJ40" s="29"/>
      <c r="EK40" s="29"/>
      <c r="EL40" s="29"/>
      <c r="EM40" s="94"/>
      <c r="EN40" s="29"/>
      <c r="EO40" s="29"/>
      <c r="EP40" s="29"/>
      <c r="EQ40" s="32"/>
      <c r="ER40" s="7" t="s">
        <v>31</v>
      </c>
      <c r="ES40" s="163">
        <v>34.091999053955078</v>
      </c>
      <c r="ET40" s="12"/>
      <c r="EU40" s="12"/>
      <c r="EV40" s="12"/>
      <c r="EW40" s="94"/>
      <c r="EX40" s="29"/>
      <c r="EY40" s="29"/>
      <c r="EZ40" s="32"/>
      <c r="FA40" s="12"/>
      <c r="FB40" s="29"/>
      <c r="FC40" s="29"/>
      <c r="FD40" s="29"/>
      <c r="FE40" s="32"/>
      <c r="FF40" s="104" t="s">
        <v>31</v>
      </c>
      <c r="FG40" s="177">
        <v>27.344999313354492</v>
      </c>
      <c r="FH40" s="12"/>
      <c r="FI40" s="12"/>
      <c r="FJ40" s="32"/>
      <c r="FK40" s="12"/>
      <c r="FL40" s="29"/>
      <c r="FM40" s="29"/>
      <c r="FN40" s="32"/>
      <c r="FO40" s="12"/>
      <c r="FP40" s="29"/>
      <c r="FQ40" s="29"/>
      <c r="FR40" s="29"/>
      <c r="FS40" s="32"/>
      <c r="FT40" s="104" t="s">
        <v>31</v>
      </c>
      <c r="FU40" s="177">
        <v>24.871999740600586</v>
      </c>
      <c r="FV40" s="83"/>
      <c r="FW40" s="83"/>
      <c r="FX40" s="83"/>
      <c r="FY40" s="93"/>
      <c r="FZ40" s="29"/>
      <c r="GA40" s="29"/>
      <c r="GB40" s="32"/>
      <c r="GC40" s="21"/>
      <c r="GD40" s="29"/>
      <c r="GE40" s="29"/>
      <c r="GF40" s="29"/>
      <c r="GG40" s="32"/>
      <c r="GH40" s="104" t="s">
        <v>31</v>
      </c>
      <c r="GI40" s="178">
        <v>23.271999359130859</v>
      </c>
      <c r="GJ40" s="21"/>
      <c r="GK40" s="21"/>
      <c r="GL40" s="123"/>
      <c r="GM40" s="21"/>
      <c r="GN40" s="29"/>
      <c r="GO40" s="29"/>
      <c r="GP40" s="32"/>
      <c r="GQ40" s="21"/>
      <c r="GR40" s="29"/>
      <c r="GS40" s="29"/>
      <c r="GT40" s="29"/>
      <c r="GU40" s="29"/>
      <c r="GV40" s="104" t="s">
        <v>31</v>
      </c>
      <c r="GW40" s="177">
        <v>24.646999359130859</v>
      </c>
      <c r="GX40" s="21"/>
      <c r="GY40" s="21"/>
      <c r="GZ40" s="123"/>
      <c r="HA40" s="21"/>
      <c r="HB40" s="29"/>
      <c r="HC40" s="29"/>
      <c r="HD40" s="29"/>
      <c r="HE40" s="21"/>
      <c r="HF40" s="29"/>
      <c r="HG40" s="29"/>
      <c r="HH40" s="29"/>
      <c r="HI40" s="32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  <c r="IY40" s="29"/>
      <c r="IZ40" s="29"/>
      <c r="JA40" s="29"/>
      <c r="JB40" s="29"/>
      <c r="JC40" s="29"/>
      <c r="JD40" s="29"/>
      <c r="JE40" s="29"/>
      <c r="JF40" s="29"/>
      <c r="JG40" s="29"/>
      <c r="JH40" s="29"/>
      <c r="JI40" s="29"/>
      <c r="JJ40" s="29"/>
      <c r="JK40" s="29"/>
      <c r="JL40" s="29"/>
      <c r="JM40" s="29"/>
      <c r="JN40" s="29"/>
      <c r="JO40" s="29"/>
      <c r="JP40" s="29"/>
      <c r="JQ40" s="29"/>
      <c r="JR40" s="29"/>
      <c r="JS40" s="29"/>
      <c r="JT40" s="29"/>
      <c r="JU40" s="29"/>
      <c r="JV40" s="29"/>
      <c r="JW40" s="29"/>
      <c r="JX40" s="29"/>
      <c r="JY40" s="29"/>
      <c r="JZ40" s="29"/>
      <c r="KA40" s="29"/>
      <c r="KB40" s="29"/>
      <c r="KC40" s="29"/>
      <c r="KD40" s="29"/>
      <c r="KE40" s="29"/>
      <c r="KF40" s="29"/>
      <c r="KG40" s="29"/>
      <c r="KH40" s="29"/>
      <c r="KI40" s="29"/>
      <c r="KJ40" s="29"/>
      <c r="KK40" s="29"/>
      <c r="KL40" s="29"/>
      <c r="KM40" s="29"/>
      <c r="KN40" s="29"/>
      <c r="KO40" s="29"/>
      <c r="KP40" s="29"/>
      <c r="KQ40" s="29"/>
      <c r="KR40" s="29"/>
      <c r="KS40" s="29"/>
      <c r="KT40" s="29"/>
      <c r="KU40" s="29"/>
      <c r="KV40" s="29"/>
      <c r="KW40" s="29"/>
      <c r="KX40" s="29"/>
      <c r="KY40" s="29"/>
      <c r="KZ40" s="29"/>
      <c r="LA40" s="29"/>
      <c r="LB40" s="29"/>
      <c r="LC40" s="29"/>
      <c r="LD40" s="29"/>
      <c r="LE40" s="29"/>
      <c r="LF40" s="29"/>
      <c r="LG40" s="29"/>
      <c r="LH40" s="29"/>
      <c r="LI40" s="29"/>
      <c r="LJ40" s="29"/>
      <c r="LK40" s="29"/>
      <c r="LL40" s="29"/>
      <c r="LM40" s="29"/>
      <c r="LN40" s="29"/>
      <c r="LO40" s="29"/>
      <c r="LP40" s="29"/>
      <c r="LQ40" s="29"/>
      <c r="LR40" s="29"/>
      <c r="LS40" s="29"/>
      <c r="LT40" s="29"/>
      <c r="LU40" s="29"/>
      <c r="LV40" s="29"/>
      <c r="LW40" s="29"/>
      <c r="LX40" s="29"/>
      <c r="LY40" s="29"/>
      <c r="LZ40" s="29"/>
      <c r="MA40" s="29"/>
      <c r="MB40" s="29"/>
      <c r="MC40" s="29"/>
      <c r="MD40" s="29"/>
      <c r="ME40" s="29"/>
      <c r="MF40" s="29"/>
      <c r="MG40" s="29"/>
      <c r="MH40" s="29"/>
      <c r="MI40" s="29"/>
      <c r="MJ40" s="29"/>
      <c r="MK40" s="29"/>
      <c r="ML40" s="29"/>
      <c r="MM40" s="29"/>
      <c r="MN40" s="29"/>
      <c r="MO40" s="29"/>
      <c r="MP40" s="29"/>
      <c r="MQ40" s="29"/>
      <c r="MR40" s="29"/>
      <c r="MS40" s="29"/>
      <c r="MT40" s="29"/>
      <c r="MU40" s="29"/>
      <c r="MV40" s="29"/>
      <c r="MW40" s="29"/>
      <c r="MX40" s="29"/>
      <c r="MY40" s="29"/>
      <c r="MZ40" s="29"/>
      <c r="NA40" s="29"/>
      <c r="NB40" s="29"/>
      <c r="NC40" s="29"/>
      <c r="ND40" s="29"/>
      <c r="NE40" s="29"/>
      <c r="NF40" s="29"/>
      <c r="NG40" s="29"/>
      <c r="NH40" s="29"/>
      <c r="NI40" s="29"/>
      <c r="NJ40" s="29"/>
      <c r="NK40" s="29"/>
      <c r="NL40" s="29"/>
      <c r="NM40" s="29"/>
      <c r="NN40" s="29"/>
      <c r="NO40" s="29"/>
      <c r="NP40" s="29"/>
      <c r="NQ40" s="29"/>
      <c r="NR40" s="29"/>
      <c r="NS40" s="29"/>
      <c r="NT40" s="29"/>
      <c r="NU40" s="29"/>
      <c r="NV40" s="29"/>
      <c r="NW40" s="29"/>
      <c r="NX40" s="29"/>
      <c r="NY40" s="29"/>
      <c r="NZ40" s="29"/>
      <c r="OA40" s="29"/>
      <c r="OB40" s="29"/>
      <c r="OC40" s="29"/>
      <c r="OD40" s="29"/>
      <c r="OE40" s="29"/>
      <c r="OF40" s="29"/>
      <c r="OG40" s="29"/>
      <c r="OH40" s="29"/>
      <c r="OI40" s="29"/>
      <c r="OJ40" s="29"/>
      <c r="OK40" s="29"/>
      <c r="OL40" s="29"/>
      <c r="OM40" s="29"/>
      <c r="ON40" s="29"/>
      <c r="OO40" s="29"/>
      <c r="OP40" s="29"/>
      <c r="OQ40" s="29"/>
      <c r="OR40" s="29"/>
      <c r="OS40" s="29"/>
      <c r="OT40" s="29"/>
      <c r="OU40" s="29"/>
      <c r="OV40" s="29"/>
      <c r="OW40" s="29"/>
      <c r="OX40" s="29"/>
      <c r="OY40" s="29"/>
      <c r="OZ40" s="29"/>
      <c r="PA40" s="29"/>
      <c r="PB40" s="29"/>
      <c r="PC40" s="29"/>
      <c r="PD40" s="29"/>
      <c r="PE40" s="29"/>
      <c r="PF40" s="29"/>
      <c r="PG40" s="29"/>
      <c r="PH40" s="29"/>
      <c r="PI40" s="29"/>
      <c r="PJ40" s="29"/>
      <c r="PK40" s="29"/>
      <c r="PL40" s="29"/>
      <c r="PM40" s="29"/>
      <c r="PN40" s="29"/>
      <c r="PO40" s="29"/>
      <c r="PP40" s="29"/>
      <c r="PQ40" s="29"/>
      <c r="PR40" s="29"/>
      <c r="PS40" s="29"/>
      <c r="PT40" s="29"/>
      <c r="PU40" s="29"/>
      <c r="PV40" s="29"/>
      <c r="PW40" s="29"/>
      <c r="PX40" s="29"/>
      <c r="PY40" s="29"/>
      <c r="PZ40" s="29"/>
      <c r="QA40" s="29"/>
      <c r="QB40" s="29"/>
      <c r="QC40" s="29"/>
      <c r="QD40" s="29"/>
      <c r="QE40" s="29"/>
      <c r="QF40" s="29"/>
      <c r="QG40" s="29"/>
      <c r="QH40" s="29"/>
      <c r="QI40" s="29"/>
      <c r="QJ40" s="29"/>
      <c r="QK40" s="29"/>
      <c r="QL40" s="29"/>
      <c r="QM40" s="29"/>
      <c r="QN40" s="29"/>
      <c r="QO40" s="29"/>
      <c r="QP40" s="29"/>
      <c r="QQ40" s="29"/>
      <c r="QR40" s="29"/>
      <c r="QS40" s="29"/>
      <c r="QT40" s="29"/>
      <c r="QU40" s="29"/>
      <c r="QV40" s="29"/>
      <c r="QW40" s="29"/>
      <c r="QX40" s="29"/>
      <c r="QY40" s="29"/>
      <c r="QZ40" s="29"/>
      <c r="RA40" s="29"/>
    </row>
    <row r="41" spans="1:469" x14ac:dyDescent="0.25">
      <c r="A41" s="1"/>
      <c r="B41" s="1"/>
      <c r="C41" s="5" t="s">
        <v>73</v>
      </c>
      <c r="D41" s="6">
        <v>18.8</v>
      </c>
      <c r="E41" s="6">
        <v>18.8</v>
      </c>
      <c r="F41" s="18" t="s">
        <v>26</v>
      </c>
      <c r="G41" s="104" t="s">
        <v>32</v>
      </c>
      <c r="H41" s="19">
        <v>20.995000839233398</v>
      </c>
      <c r="I41" s="20">
        <f t="shared" ref="I41" si="1577">AVERAGE(H41:H42)</f>
        <v>20.94950008392334</v>
      </c>
      <c r="J41" s="21">
        <f t="shared" ref="J41" si="1578">STDEV(H41:H42)</f>
        <v>6.4347785257704487E-2</v>
      </c>
      <c r="K41" s="22">
        <f>2^(MIN(I$17:I$50)-I41)</f>
        <v>0.63595613679131968</v>
      </c>
      <c r="L41" s="92">
        <f t="shared" ref="L41" si="1579">X41</f>
        <v>22.329999923706055</v>
      </c>
      <c r="M41" s="101">
        <f>I41-$L41</f>
        <v>-1.3804998397827148</v>
      </c>
      <c r="N41" s="30"/>
      <c r="O41" s="30"/>
      <c r="P41" s="34">
        <f t="shared" ref="P41" si="1580">(M41-N$31)/O$31*SQRT(6/5)</f>
        <v>8.9961758687063409E-2</v>
      </c>
      <c r="Q41" s="30">
        <f t="shared" ref="Q41" si="1581">N$3-M41</f>
        <v>0.67807115827287945</v>
      </c>
      <c r="R41" s="30"/>
      <c r="S41" s="30"/>
      <c r="T41" s="83"/>
      <c r="U41" s="24">
        <f>(Q41-R$31)/S$31*SQRT(6/5)</f>
        <v>-8.9961758687063478E-2</v>
      </c>
      <c r="V41" s="7" t="s">
        <v>32</v>
      </c>
      <c r="W41" s="23">
        <v>22.458999633789063</v>
      </c>
      <c r="X41" s="82">
        <f t="shared" ref="X41" si="1582">AVERAGE(W41:W42)</f>
        <v>22.329999923706055</v>
      </c>
      <c r="Y41" s="83">
        <f t="shared" ref="Y41" si="1583">STDEV(W41:W42)</f>
        <v>0.18243313954158694</v>
      </c>
      <c r="Z41" s="30">
        <f t="shared" ref="Z41" si="1584">2^(MIN(X$3:X$98)-X41)</f>
        <v>0.42205409867043564</v>
      </c>
      <c r="AA41" s="101">
        <f t="shared" ref="AA41" si="1585">X41-$L41</f>
        <v>0</v>
      </c>
      <c r="AB41" s="29"/>
      <c r="AC41" s="29"/>
      <c r="AD41" s="29"/>
      <c r="AE41" s="29"/>
      <c r="AF41" s="29"/>
      <c r="AG41" s="29"/>
      <c r="AH41" s="29"/>
      <c r="AI41" s="29"/>
      <c r="AJ41" s="104" t="s">
        <v>32</v>
      </c>
      <c r="AK41" s="30">
        <v>21.988000869750977</v>
      </c>
      <c r="AL41" s="82">
        <f t="shared" ref="AL41" si="1586">AVERAGE(AK41:AK42)</f>
        <v>22.117000579833984</v>
      </c>
      <c r="AM41" s="83">
        <f t="shared" ref="AM41" si="1587">STDEV(AK41:AK42)</f>
        <v>0.18243313954158694</v>
      </c>
      <c r="AN41" s="30">
        <f t="shared" ref="AN41" si="1588">2^(MIN(AL$3:AL$98)-AL41)</f>
        <v>0.58095540461155148</v>
      </c>
      <c r="AO41" s="93">
        <f t="shared" ref="AO41" si="1589">AL41-$L41</f>
        <v>-0.21299934387207031</v>
      </c>
      <c r="AP41" s="29"/>
      <c r="AQ41" s="29"/>
      <c r="AR41" s="85">
        <f t="shared" ref="AR41" si="1590">(AO41-AP$31)/AQ$31*SQRT(6/5)</f>
        <v>-0.38515959943064981</v>
      </c>
      <c r="AS41" s="30">
        <f t="shared" ref="AS41" si="1591">AP$3-AO41</f>
        <v>0.47021348135811941</v>
      </c>
      <c r="AT41" s="29"/>
      <c r="AU41" s="29"/>
      <c r="AV41" s="29"/>
      <c r="AW41" s="31">
        <f t="shared" ref="AW41" si="1592">(AS41-AT$31)/AU$31*SQRT(6/5)</f>
        <v>0.38515959943064981</v>
      </c>
      <c r="AX41" s="7" t="s">
        <v>32</v>
      </c>
      <c r="AY41" s="19">
        <v>24.659999847412109</v>
      </c>
      <c r="AZ41" s="20">
        <f t="shared" si="560"/>
        <v>24.60099983215332</v>
      </c>
      <c r="BA41" s="21">
        <f t="shared" ref="BA41" si="1593">STDEV(AY41:AY42)</f>
        <v>8.3438621759199041E-2</v>
      </c>
      <c r="BB41" s="84">
        <f t="shared" ref="BB41" si="1594">2^(MIN(AZ$3:AZ$98)-AZ41)</f>
        <v>0.51619943971987703</v>
      </c>
      <c r="BC41" s="93">
        <f t="shared" ref="BC41" si="1595">AZ41-$L41</f>
        <v>2.2709999084472656</v>
      </c>
      <c r="BD41" s="29"/>
      <c r="BE41" s="29"/>
      <c r="BF41" s="34">
        <f t="shared" ref="BF41" si="1596">(BC41-BD$31)/BE$31*SQRT(6/5)</f>
        <v>9.8924535651073064E-2</v>
      </c>
      <c r="BG41" s="30">
        <f t="shared" si="478"/>
        <v>-0.1068572998046875</v>
      </c>
      <c r="BH41" s="29"/>
      <c r="BI41" s="29"/>
      <c r="BJ41" s="29"/>
      <c r="BK41" s="34">
        <f t="shared" ref="BK41" si="1597">(BG41-BH$31)/BI$31*SQRT(6/5)</f>
        <v>-9.8924535651072412E-2</v>
      </c>
      <c r="BL41" s="7" t="s">
        <v>32</v>
      </c>
      <c r="BM41" s="19">
        <v>19.180000305175781</v>
      </c>
      <c r="BN41" s="20">
        <f t="shared" si="564"/>
        <v>18.491499900817871</v>
      </c>
      <c r="BO41" s="21">
        <f t="shared" ref="BO41" si="1598">STDEV(BM41:BM42)</f>
        <v>0.97368660954231656</v>
      </c>
      <c r="BP41" s="22">
        <f t="shared" ref="BP41" si="1599">2^(MIN(BN$3:BN$98)-BN41)</f>
        <v>6.2912936103572764E-2</v>
      </c>
      <c r="BQ41" s="123">
        <f t="shared" ref="BQ41" si="1600">BN41-$L41</f>
        <v>-3.8385000228881836</v>
      </c>
      <c r="BR41" s="29"/>
      <c r="BS41" s="29"/>
      <c r="BT41" s="85">
        <f t="shared" ref="BT41" si="1601">(BQ41-BR$31)/BS$31*SQRT(6/5)</f>
        <v>1.6325314380489813</v>
      </c>
      <c r="BU41" s="128">
        <f t="shared" ref="BU41" si="1602">BR$3-BQ41</f>
        <v>-1.3770713806152344</v>
      </c>
      <c r="BV41" s="29"/>
      <c r="BW41" s="29"/>
      <c r="BX41" s="29"/>
      <c r="BY41" s="24">
        <f t="shared" ref="BY41" si="1603">(BU41-BV$31)/BW$31*SQRT(6/5)</f>
        <v>-1.6325314380489839</v>
      </c>
      <c r="BZ41" s="7" t="s">
        <v>32</v>
      </c>
      <c r="CA41" s="19">
        <v>25.607000350952148</v>
      </c>
      <c r="CB41" s="20">
        <f t="shared" si="569"/>
        <v>25.534500122070312</v>
      </c>
      <c r="CC41" s="21">
        <f t="shared" ref="CC41" si="1604">STDEV(CA41:CA42)</f>
        <v>0.10253080695984595</v>
      </c>
      <c r="CD41" s="22">
        <f t="shared" ref="CD41" si="1605">2^(MIN(CB$3:CB$98)-CB41)</f>
        <v>0.39543157442558691</v>
      </c>
      <c r="CE41" s="83">
        <f t="shared" ref="CE41" si="1606">CB41-$L41</f>
        <v>3.2045001983642578</v>
      </c>
      <c r="CF41" s="29"/>
      <c r="CG41" s="29"/>
      <c r="CH41" s="34">
        <f t="shared" ref="CH41" si="1607">(CE41-CF$31)/CG$31*SQRT(6/5)</f>
        <v>-1.3193348377084113</v>
      </c>
      <c r="CI41" s="30">
        <f t="shared" ref="CI41" si="1608">CF$3-CE41</f>
        <v>0.14485658918108246</v>
      </c>
      <c r="CJ41" s="29"/>
      <c r="CK41" s="29"/>
      <c r="CL41" s="29"/>
      <c r="CM41" s="24">
        <f t="shared" ref="CM41" si="1609">(CI41-CJ$31)/CK$31*SQRT(6/5)</f>
        <v>1.3193348377084113</v>
      </c>
      <c r="CN41" s="7" t="s">
        <v>32</v>
      </c>
      <c r="CO41" s="23">
        <v>25.966999053955078</v>
      </c>
      <c r="CP41" s="20">
        <f t="shared" si="574"/>
        <v>25.929999351501465</v>
      </c>
      <c r="CQ41" s="21">
        <f t="shared" ref="CQ41" si="1610">STDEV(CO41:CO42)</f>
        <v>5.2325481013668983E-2</v>
      </c>
      <c r="CR41" s="22">
        <f t="shared" ref="CR41" si="1611">2^(MIN(CP$3:CP$98)-CP41)</f>
        <v>0.53218549930771064</v>
      </c>
      <c r="CS41" s="83">
        <f t="shared" ref="CS41" si="1612">CP41-$L41</f>
        <v>3.5999994277954102</v>
      </c>
      <c r="CT41" s="29"/>
      <c r="CU41" s="29"/>
      <c r="CV41" s="85">
        <f t="shared" ref="CV41" si="1613">(CS41-CT$31)/CU$31*SQRT(6/5)</f>
        <v>0.7149649145030651</v>
      </c>
      <c r="CW41" s="128">
        <f t="shared" ref="CW41" si="1614">CT$3-CS41</f>
        <v>0.23664338248116623</v>
      </c>
      <c r="CX41" s="29"/>
      <c r="CY41" s="29"/>
      <c r="CZ41" s="29"/>
      <c r="DA41" s="24">
        <f t="shared" ref="DA41" si="1615">(CW41-CX$31)/CY$31*SQRT(6/5)</f>
        <v>-0.71496491450306465</v>
      </c>
      <c r="DB41" s="7" t="s">
        <v>32</v>
      </c>
      <c r="DC41" s="19">
        <v>25.538000106811523</v>
      </c>
      <c r="DD41" s="20">
        <f>AVERAGE(DC41:DC42)</f>
        <v>25.541000366210938</v>
      </c>
      <c r="DE41" s="21">
        <f>STDEV(DC41:DC42)</f>
        <v>4.243007533288724E-3</v>
      </c>
      <c r="DF41" s="22">
        <f t="shared" ref="DF41" si="1616">2^(MIN(DD$3:DD$98)-DD41)</f>
        <v>0.39324480261761591</v>
      </c>
      <c r="DG41" s="83">
        <f t="shared" ref="DG41" si="1617">DD41-$L41</f>
        <v>3.2110004425048828</v>
      </c>
      <c r="DH41" s="29"/>
      <c r="DI41" s="29"/>
      <c r="DJ41" s="34">
        <f t="shared" ref="DJ41" si="1618">(DG41-DH$31)/DI$31*SQRT(6/5)</f>
        <v>-0.53684252229996376</v>
      </c>
      <c r="DK41" s="30">
        <f t="shared" ref="DK41" si="1619">DH$3-DG41</f>
        <v>-0.42571462903703949</v>
      </c>
      <c r="DL41" s="29"/>
      <c r="DM41" s="29"/>
      <c r="DN41" s="29"/>
      <c r="DO41" s="24">
        <f t="shared" ref="DO41" si="1620">(DK41-DL$31)/DM$31*SQRT(6/5)</f>
        <v>0.53684252229996399</v>
      </c>
      <c r="DP41" s="97" t="s">
        <v>32</v>
      </c>
      <c r="DQ41" s="33">
        <v>27.504999160766602</v>
      </c>
      <c r="DR41" s="20">
        <f t="shared" si="582"/>
        <v>27.417999267578125</v>
      </c>
      <c r="DS41" s="21">
        <f t="shared" ref="DS41" si="1621">STDEV(DQ41:DQ42)</f>
        <v>0.1230364288721542</v>
      </c>
      <c r="DT41" s="84">
        <f t="shared" ref="DT41" si="1622">2^(MIN(DR$3:DR$98)-DR41)</f>
        <v>0.39776852585210354</v>
      </c>
      <c r="DU41" s="101">
        <f t="shared" ref="DU41" si="1623">DR41-$L41</f>
        <v>5.0879993438720703</v>
      </c>
      <c r="DV41" s="29"/>
      <c r="DW41" s="29"/>
      <c r="DX41" s="34">
        <f t="shared" ref="DX41" si="1624">(DU41-DV$31)/DW$31*SQRT(6/5)</f>
        <v>0.39233290876606192</v>
      </c>
      <c r="DY41" s="30">
        <f t="shared" ref="DY41" si="1625">DV$3-DU41</f>
        <v>-0.31214223589215973</v>
      </c>
      <c r="DZ41" s="29"/>
      <c r="EA41" s="29"/>
      <c r="EB41" s="29"/>
      <c r="EC41" s="24">
        <f t="shared" ref="EC41" si="1626">(DY41-DZ$31)/EA$31*SQRT(6/5)</f>
        <v>-0.39233290876606336</v>
      </c>
      <c r="ED41" s="7" t="s">
        <v>32</v>
      </c>
      <c r="EE41" s="19">
        <v>25.701999664306641</v>
      </c>
      <c r="EF41" s="20">
        <f t="shared" si="662"/>
        <v>25.673500061035156</v>
      </c>
      <c r="EG41" s="21">
        <f t="shared" ref="EG41" si="1627">STDEV(EE41:EE42)</f>
        <v>4.030452546878583E-2</v>
      </c>
      <c r="EH41" s="84">
        <f>2^(MIN(EF$3:EF$100)-EF41)</f>
        <v>0.47253724356558419</v>
      </c>
      <c r="EI41" s="93">
        <f t="shared" ref="EI41" si="1628">EF41-$L41</f>
        <v>3.3435001373291016</v>
      </c>
      <c r="EJ41" s="29"/>
      <c r="EK41" s="29"/>
      <c r="EL41" s="85">
        <f t="shared" ref="EL41" si="1629">(EI41-EJ$31)/EK$31*SQRT(6/5)</f>
        <v>1.2279598154758182</v>
      </c>
      <c r="EM41" s="128">
        <f t="shared" ref="EM41" si="1630">EJ$3-EI41</f>
        <v>0.15999984741210938</v>
      </c>
      <c r="EN41" s="29"/>
      <c r="EO41" s="29"/>
      <c r="EP41" s="29"/>
      <c r="EQ41" s="24">
        <f t="shared" ref="EQ41" si="1631">(EM41-EN$31)/EO$31*SQRT(6/5)</f>
        <v>-1.2279598154758191</v>
      </c>
      <c r="ER41" s="7" t="s">
        <v>32</v>
      </c>
      <c r="ES41" s="163">
        <v>34.824001312255859</v>
      </c>
      <c r="ET41" s="30">
        <f t="shared" ref="ET41" si="1632">AVERAGE(ES41:ES42)</f>
        <v>34.833499908447266</v>
      </c>
      <c r="EU41" s="30">
        <f t="shared" ref="EU41:EU72" si="1633">STDEV(ES41:ES42)</f>
        <v>1.3433043557392145E-2</v>
      </c>
      <c r="EV41" s="30">
        <f t="shared" ref="EV41:EV72" si="1634">2^(MIN(ET$3:ET$98)-ET41)</f>
        <v>0.28867147451692421</v>
      </c>
      <c r="EW41" s="128">
        <f t="shared" ref="EW41:EW72" si="1635">ET41-$L41</f>
        <v>12.503499984741211</v>
      </c>
      <c r="EX41" s="29"/>
      <c r="EY41" s="29"/>
      <c r="EZ41" s="35">
        <f t="shared" ref="EZ41" si="1636">(EW41-EX$31)/EY$31*SQRT(6/5)</f>
        <v>0.79768365476518988</v>
      </c>
      <c r="FA41" s="128">
        <f t="shared" ref="FA41:FA72" si="1637">EX$3-EW41</f>
        <v>0.55464281354631773</v>
      </c>
      <c r="FB41" s="29"/>
      <c r="FC41" s="29"/>
      <c r="FD41" s="29"/>
      <c r="FE41" s="35">
        <f t="shared" ref="FE41:FE42" si="1638">(FA41-FB$31)/FC$31*SQRT(6/5)</f>
        <v>-0.79768365476518877</v>
      </c>
      <c r="FF41" s="104" t="s">
        <v>32</v>
      </c>
      <c r="FG41" s="177">
        <v>27.690999984741211</v>
      </c>
      <c r="FH41" s="83">
        <f t="shared" ref="FH41" si="1639">AVERAGE(FG41:FG42)</f>
        <v>27.708000183105469</v>
      </c>
      <c r="FI41" s="83">
        <f t="shared" ref="FI41:FI72" si="1640">STDEV(FG41:FG42)</f>
        <v>2.4041911089766305E-2</v>
      </c>
      <c r="FJ41" s="123">
        <f t="shared" ref="FJ41:FJ72" si="1641">2^(MIN(FH$3:FH$98)-FH41)</f>
        <v>0.39433654236155036</v>
      </c>
      <c r="FK41" s="83">
        <f t="shared" ref="FK41:FK72" si="1642">FH41-$L41</f>
        <v>5.3780002593994141</v>
      </c>
      <c r="FL41" s="29"/>
      <c r="FM41" s="29"/>
      <c r="FN41" s="123">
        <f t="shared" ref="FN41" si="1643">(FK41-FL$17)/FM$17*SQRT(6/5)</f>
        <v>0.88394979165060794</v>
      </c>
      <c r="FO41" s="83">
        <f t="shared" ref="FO41:FO72" si="1644">FL$3-FK41</f>
        <v>-4.8786027090890194E-2</v>
      </c>
      <c r="FP41" s="29"/>
      <c r="FQ41" s="29"/>
      <c r="FR41" s="29"/>
      <c r="FS41" s="123">
        <f t="shared" ref="FS41:FS42" si="1645">(FO41-FP$31)/FQ$31*SQRT(6/5)</f>
        <v>-1.3516070541006067</v>
      </c>
      <c r="FT41" s="104" t="s">
        <v>32</v>
      </c>
      <c r="FU41" s="177">
        <v>25.39900016784668</v>
      </c>
      <c r="FV41" s="83">
        <f t="shared" ref="FV41" si="1646">AVERAGE(FU41:FU42)</f>
        <v>25.430500030517578</v>
      </c>
      <c r="FW41" s="83">
        <f t="shared" ref="FW41:FW72" si="1647">STDEV(FU41:FU42)</f>
        <v>4.4547533002074556E-2</v>
      </c>
      <c r="FX41" s="83">
        <f t="shared" ref="FX41:FX72" si="1648">2^(MIN(FV$3:FV$98)-FV41)</f>
        <v>0.52033039352733568</v>
      </c>
      <c r="FY41" s="93">
        <f t="shared" ref="FY41:FY72" si="1649">FV41-$L41</f>
        <v>3.1005001068115234</v>
      </c>
      <c r="FZ41" s="29"/>
      <c r="GA41" s="29"/>
      <c r="GB41" s="123">
        <f t="shared" ref="GB41" si="1650">(FY41-FZ$31)/GA$31*SQRT(6/5)</f>
        <v>9.8163889416187713E-2</v>
      </c>
      <c r="GC41" s="93">
        <f t="shared" si="533"/>
        <v>0.47014250074114106</v>
      </c>
      <c r="GD41" s="29"/>
      <c r="GE41" s="29"/>
      <c r="GF41" s="29"/>
      <c r="GG41" s="123">
        <f t="shared" ref="GG41" si="1651">(GC41-GD$31)/GE$31*SQRT(6/5)</f>
        <v>-9.8163889416187713E-2</v>
      </c>
      <c r="GH41" s="104" t="s">
        <v>32</v>
      </c>
      <c r="GI41" s="178">
        <v>23.267000198364258</v>
      </c>
      <c r="GJ41" s="83">
        <f t="shared" ref="GJ41" si="1652">AVERAGE(GI41:GI42)</f>
        <v>23.310999870300293</v>
      </c>
      <c r="GK41" s="83">
        <f t="shared" ref="GK41:GK72" si="1653">STDEV(GI41:GI42)</f>
        <v>6.2224932791907772E-2</v>
      </c>
      <c r="GL41" s="123">
        <f t="shared" ref="GL41:GL72" si="1654">2^(MIN(GJ$3:GJ$98)-GJ41)</f>
        <v>0.4554928933199206</v>
      </c>
      <c r="GM41" s="83">
        <f t="shared" ref="GM41:GM72" si="1655">GJ41-$L41</f>
        <v>0.98099994659423828</v>
      </c>
      <c r="GN41" s="29"/>
      <c r="GO41" s="29"/>
      <c r="GP41" s="123">
        <f t="shared" ref="GP41:GP43" si="1656">(GM41-GN$31)/GO$31*SQRT(6/5)</f>
        <v>0.14682324182082893</v>
      </c>
      <c r="GQ41" s="83">
        <f t="shared" ref="GQ41:GQ72" si="1657">GN$3-GM41</f>
        <v>-0.2250714983258929</v>
      </c>
      <c r="GR41" s="29"/>
      <c r="GS41" s="29"/>
      <c r="GT41" s="29"/>
      <c r="GU41" s="83">
        <f t="shared" ref="GU41:GU42" si="1658">(GQ41-GR$31)/GS$31*SQRT(6/5)</f>
        <v>-0.14682324182082893</v>
      </c>
      <c r="GV41" s="104" t="s">
        <v>32</v>
      </c>
      <c r="GW41" s="177">
        <v>25.812999725341797</v>
      </c>
      <c r="GX41" s="83">
        <f t="shared" ref="GX41" si="1659">AVERAGE(GW41:GW42)</f>
        <v>25.812999725341797</v>
      </c>
      <c r="GY41" s="83">
        <f t="shared" ref="GY41:GY72" si="1660">STDEV(GW41:GW42)</f>
        <v>0</v>
      </c>
      <c r="GZ41" s="123">
        <f t="shared" ref="GZ41:GZ72" si="1661">2^(MIN(GX$3:GX$98)-GX41)</f>
        <v>0.18466734486298211</v>
      </c>
      <c r="HA41" s="83">
        <f t="shared" ref="HA41:HA72" si="1662">GX41-$L41</f>
        <v>3.4829998016357422</v>
      </c>
      <c r="HB41" s="29"/>
      <c r="HC41" s="29"/>
      <c r="HD41" s="83">
        <f t="shared" ref="HD41:HD43" si="1663">(HA41-HB$31)/HC$31*SQRT(6/5)</f>
        <v>2.1070760309065757</v>
      </c>
      <c r="HE41" s="83">
        <f t="shared" ref="HE41:HE72" si="1664">HB$3-HA41</f>
        <v>-1.5697856630597795</v>
      </c>
      <c r="HF41" s="29"/>
      <c r="HG41" s="29"/>
      <c r="HH41" s="29"/>
      <c r="HI41" s="123">
        <f t="shared" ref="HI41:HI42" si="1665">(HE41-HF$31)/HG$31*SQRT(6/5)</f>
        <v>-2.1070760309065779</v>
      </c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  <c r="IY41" s="29"/>
      <c r="IZ41" s="29"/>
      <c r="JA41" s="29"/>
      <c r="JB41" s="29"/>
      <c r="JC41" s="29"/>
      <c r="JD41" s="29"/>
      <c r="JE41" s="29"/>
      <c r="JF41" s="29"/>
      <c r="JG41" s="29"/>
      <c r="JH41" s="29"/>
      <c r="JI41" s="29"/>
      <c r="JJ41" s="29"/>
      <c r="JK41" s="29"/>
      <c r="JL41" s="29"/>
      <c r="JM41" s="29"/>
      <c r="JN41" s="29"/>
      <c r="JO41" s="29"/>
      <c r="JP41" s="29"/>
      <c r="JQ41" s="29"/>
      <c r="JR41" s="29"/>
      <c r="JS41" s="29"/>
      <c r="JT41" s="29"/>
      <c r="JU41" s="29"/>
      <c r="JV41" s="29"/>
      <c r="JW41" s="29"/>
      <c r="JX41" s="29"/>
      <c r="JY41" s="29"/>
      <c r="JZ41" s="29"/>
      <c r="KA41" s="29"/>
      <c r="KB41" s="29"/>
      <c r="KC41" s="29"/>
      <c r="KD41" s="29"/>
      <c r="KE41" s="29"/>
      <c r="KF41" s="29"/>
      <c r="KG41" s="29"/>
      <c r="KH41" s="29"/>
      <c r="KI41" s="29"/>
      <c r="KJ41" s="29"/>
      <c r="KK41" s="29"/>
      <c r="KL41" s="29"/>
      <c r="KM41" s="29"/>
      <c r="KN41" s="29"/>
      <c r="KO41" s="29"/>
      <c r="KP41" s="29"/>
      <c r="KQ41" s="29"/>
      <c r="KR41" s="29"/>
      <c r="KS41" s="29"/>
      <c r="KT41" s="29"/>
      <c r="KU41" s="29"/>
      <c r="KV41" s="29"/>
      <c r="KW41" s="29"/>
      <c r="KX41" s="29"/>
      <c r="KY41" s="29"/>
      <c r="KZ41" s="29"/>
      <c r="LA41" s="29"/>
      <c r="LB41" s="29"/>
      <c r="LC41" s="29"/>
      <c r="LD41" s="29"/>
      <c r="LE41" s="29"/>
      <c r="LF41" s="29"/>
      <c r="LG41" s="29"/>
      <c r="LH41" s="29"/>
      <c r="LI41" s="29"/>
      <c r="LJ41" s="29"/>
      <c r="LK41" s="29"/>
      <c r="LL41" s="29"/>
      <c r="LM41" s="29"/>
      <c r="LN41" s="29"/>
      <c r="LO41" s="29"/>
      <c r="LP41" s="29"/>
      <c r="LQ41" s="29"/>
      <c r="LR41" s="29"/>
      <c r="LS41" s="29"/>
      <c r="LT41" s="29"/>
      <c r="LU41" s="29"/>
      <c r="LV41" s="29"/>
      <c r="LW41" s="29"/>
      <c r="LX41" s="29"/>
      <c r="LY41" s="29"/>
      <c r="LZ41" s="29"/>
      <c r="MA41" s="29"/>
      <c r="MB41" s="29"/>
      <c r="MC41" s="29"/>
      <c r="MD41" s="29"/>
      <c r="ME41" s="29"/>
      <c r="MF41" s="29"/>
      <c r="MG41" s="29"/>
      <c r="MH41" s="29"/>
      <c r="MI41" s="29"/>
      <c r="MJ41" s="29"/>
      <c r="MK41" s="29"/>
      <c r="ML41" s="29"/>
      <c r="MM41" s="29"/>
      <c r="MN41" s="29"/>
      <c r="MO41" s="29"/>
      <c r="MP41" s="29"/>
      <c r="MQ41" s="29"/>
      <c r="MR41" s="29"/>
      <c r="MS41" s="29"/>
      <c r="MT41" s="29"/>
      <c r="MU41" s="29"/>
      <c r="MV41" s="29"/>
      <c r="MW41" s="29"/>
      <c r="MX41" s="29"/>
      <c r="MY41" s="29"/>
      <c r="MZ41" s="29"/>
      <c r="NA41" s="29"/>
      <c r="NB41" s="29"/>
      <c r="NC41" s="29"/>
      <c r="ND41" s="29"/>
      <c r="NE41" s="29"/>
      <c r="NF41" s="29"/>
      <c r="NG41" s="29"/>
      <c r="NH41" s="29"/>
      <c r="NI41" s="29"/>
      <c r="NJ41" s="29"/>
      <c r="NK41" s="29"/>
      <c r="NL41" s="29"/>
      <c r="NM41" s="29"/>
      <c r="NN41" s="29"/>
      <c r="NO41" s="29"/>
      <c r="NP41" s="29"/>
      <c r="NQ41" s="29"/>
      <c r="NR41" s="29"/>
      <c r="NS41" s="29"/>
      <c r="NT41" s="29"/>
      <c r="NU41" s="29"/>
      <c r="NV41" s="29"/>
      <c r="NW41" s="29"/>
      <c r="NX41" s="29"/>
      <c r="NY41" s="29"/>
      <c r="NZ41" s="29"/>
      <c r="OA41" s="29"/>
      <c r="OB41" s="29"/>
      <c r="OC41" s="29"/>
      <c r="OD41" s="29"/>
      <c r="OE41" s="29"/>
      <c r="OF41" s="29"/>
      <c r="OG41" s="29"/>
      <c r="OH41" s="29"/>
      <c r="OI41" s="29"/>
      <c r="OJ41" s="29"/>
      <c r="OK41" s="29"/>
      <c r="OL41" s="29"/>
      <c r="OM41" s="29"/>
      <c r="ON41" s="29"/>
      <c r="OO41" s="29"/>
      <c r="OP41" s="29"/>
      <c r="OQ41" s="29"/>
      <c r="OR41" s="29"/>
      <c r="OS41" s="29"/>
      <c r="OT41" s="29"/>
      <c r="OU41" s="29"/>
      <c r="OV41" s="29"/>
      <c r="OW41" s="29"/>
      <c r="OX41" s="29"/>
      <c r="OY41" s="29"/>
      <c r="OZ41" s="29"/>
      <c r="PA41" s="29"/>
      <c r="PB41" s="29"/>
      <c r="PC41" s="29"/>
      <c r="PD41" s="29"/>
      <c r="PE41" s="29"/>
      <c r="PF41" s="29"/>
      <c r="PG41" s="29"/>
      <c r="PH41" s="29"/>
      <c r="PI41" s="29"/>
      <c r="PJ41" s="29"/>
      <c r="PK41" s="29"/>
      <c r="PL41" s="29"/>
      <c r="PM41" s="29"/>
      <c r="PN41" s="29"/>
      <c r="PO41" s="29"/>
      <c r="PP41" s="29"/>
      <c r="PQ41" s="29"/>
      <c r="PR41" s="29"/>
      <c r="PS41" s="29"/>
      <c r="PT41" s="29"/>
      <c r="PU41" s="29"/>
      <c r="PV41" s="29"/>
      <c r="PW41" s="29"/>
      <c r="PX41" s="29"/>
      <c r="PY41" s="29"/>
      <c r="PZ41" s="29"/>
      <c r="QA41" s="29"/>
      <c r="QB41" s="29"/>
      <c r="QC41" s="29"/>
      <c r="QD41" s="29"/>
      <c r="QE41" s="29"/>
      <c r="QF41" s="29"/>
      <c r="QG41" s="29"/>
      <c r="QH41" s="29"/>
      <c r="QI41" s="29"/>
      <c r="QJ41" s="29"/>
      <c r="QK41" s="29"/>
      <c r="QL41" s="29"/>
      <c r="QM41" s="29"/>
      <c r="QN41" s="29"/>
      <c r="QO41" s="29"/>
      <c r="QP41" s="29"/>
      <c r="QQ41" s="29"/>
      <c r="QR41" s="29"/>
      <c r="QS41" s="29"/>
      <c r="QT41" s="29"/>
      <c r="QU41" s="29"/>
      <c r="QV41" s="29"/>
      <c r="QW41" s="29"/>
      <c r="QX41" s="29"/>
      <c r="QY41" s="29"/>
      <c r="QZ41" s="29"/>
      <c r="RA41" s="29"/>
    </row>
    <row r="42" spans="1:469" x14ac:dyDescent="0.25">
      <c r="A42" s="1"/>
      <c r="B42" s="1"/>
      <c r="C42" s="5" t="s">
        <v>73</v>
      </c>
      <c r="D42" s="6">
        <v>18.8</v>
      </c>
      <c r="E42" s="6">
        <v>18.8</v>
      </c>
      <c r="F42" s="18" t="s">
        <v>26</v>
      </c>
      <c r="G42" s="104" t="s">
        <v>32</v>
      </c>
      <c r="H42" s="19">
        <v>20.903999328613281</v>
      </c>
      <c r="I42" s="21"/>
      <c r="K42" s="26"/>
      <c r="L42" s="28"/>
      <c r="M42" s="25"/>
      <c r="N42" s="23"/>
      <c r="O42" s="23"/>
      <c r="P42" s="35"/>
      <c r="R42" s="23"/>
      <c r="S42" s="23"/>
      <c r="T42" s="21"/>
      <c r="U42" s="35"/>
      <c r="V42" s="7" t="s">
        <v>32</v>
      </c>
      <c r="W42" s="23">
        <v>22.201000213623047</v>
      </c>
      <c r="X42" s="83"/>
      <c r="Y42" s="29"/>
      <c r="Z42" s="23"/>
      <c r="AA42" s="25"/>
      <c r="AJ42" s="104" t="s">
        <v>32</v>
      </c>
      <c r="AK42" s="30">
        <v>22.246000289916992</v>
      </c>
      <c r="AL42" s="83"/>
      <c r="AM42" s="29"/>
      <c r="AN42" s="29"/>
      <c r="AS42" s="29"/>
      <c r="AX42" s="7" t="s">
        <v>32</v>
      </c>
      <c r="AY42" s="19">
        <v>24.541999816894531</v>
      </c>
      <c r="AZ42" s="21"/>
      <c r="BB42" s="29"/>
      <c r="BC42" s="94"/>
      <c r="BL42" s="7" t="s">
        <v>32</v>
      </c>
      <c r="BM42" s="19">
        <v>17.802999496459961</v>
      </c>
      <c r="BN42" s="21"/>
      <c r="BP42" s="32"/>
      <c r="BQ42" s="32"/>
      <c r="BT42" s="29"/>
      <c r="BU42" s="94"/>
      <c r="BZ42" s="7" t="s">
        <v>32</v>
      </c>
      <c r="CA42" s="19">
        <v>25.461999893188477</v>
      </c>
      <c r="CB42" s="21"/>
      <c r="CE42" s="29"/>
      <c r="CN42" s="7" t="s">
        <v>32</v>
      </c>
      <c r="CO42" s="23">
        <v>25.892999649047852</v>
      </c>
      <c r="CP42" s="21"/>
      <c r="CR42" s="32"/>
      <c r="CS42" s="29"/>
      <c r="CV42" s="29"/>
      <c r="CW42" s="94"/>
      <c r="DB42" s="7" t="s">
        <v>32</v>
      </c>
      <c r="DC42" s="19">
        <v>25.544000625610352</v>
      </c>
      <c r="DD42" s="21"/>
      <c r="DF42" s="32"/>
      <c r="DG42" s="29"/>
      <c r="DP42" s="97" t="s">
        <v>32</v>
      </c>
      <c r="DQ42" s="33">
        <v>27.330999374389648</v>
      </c>
      <c r="DR42" s="21"/>
      <c r="DT42" s="29"/>
      <c r="DY42" s="29"/>
      <c r="ED42" s="7" t="s">
        <v>32</v>
      </c>
      <c r="EE42" s="19">
        <v>25.645000457763672</v>
      </c>
      <c r="EF42" s="21"/>
      <c r="EJ42" s="29"/>
      <c r="EK42" s="29"/>
      <c r="EL42" s="29"/>
      <c r="EM42" s="94"/>
      <c r="EN42" s="29"/>
      <c r="EO42" s="29"/>
      <c r="EP42" s="29"/>
      <c r="ER42" s="7" t="s">
        <v>32</v>
      </c>
      <c r="ES42" s="163">
        <v>34.842998504638672</v>
      </c>
      <c r="EX42" s="29"/>
      <c r="EY42" s="29"/>
      <c r="FB42" s="29"/>
      <c r="FC42" s="29"/>
      <c r="FD42" s="29"/>
      <c r="FE42" s="168"/>
      <c r="FF42" s="104" t="s">
        <v>32</v>
      </c>
      <c r="FG42" s="177">
        <v>27.725000381469727</v>
      </c>
      <c r="FL42" s="29"/>
      <c r="FM42" s="29"/>
      <c r="FP42" s="29"/>
      <c r="FQ42" s="29"/>
      <c r="FR42" s="29"/>
      <c r="FT42" s="104" t="s">
        <v>32</v>
      </c>
      <c r="FU42" s="177">
        <v>25.461999893188477</v>
      </c>
      <c r="FV42" s="83"/>
      <c r="FW42" s="83"/>
      <c r="FX42" s="83"/>
      <c r="FY42" s="93"/>
      <c r="FZ42" s="29"/>
      <c r="GA42" s="29"/>
      <c r="GC42" s="21"/>
      <c r="GD42" s="29"/>
      <c r="GE42" s="29"/>
      <c r="GF42" s="29"/>
      <c r="GH42" s="104" t="s">
        <v>32</v>
      </c>
      <c r="GI42" s="178">
        <v>23.354999542236328</v>
      </c>
      <c r="GJ42" s="21"/>
      <c r="GK42" s="21"/>
      <c r="GL42" s="123"/>
      <c r="GM42" s="21"/>
      <c r="GN42" s="29"/>
      <c r="GO42" s="29"/>
      <c r="GQ42" s="21"/>
      <c r="GR42" s="29"/>
      <c r="GS42" s="29"/>
      <c r="GT42" s="29"/>
      <c r="GU42" s="108"/>
      <c r="GV42" s="104" t="s">
        <v>32</v>
      </c>
      <c r="GW42" s="177">
        <v>25.812999725341797</v>
      </c>
      <c r="GX42" s="21"/>
      <c r="GY42" s="21"/>
      <c r="GZ42" s="123"/>
      <c r="HA42" s="21"/>
      <c r="HB42" s="29"/>
      <c r="HC42" s="29"/>
      <c r="HD42" s="29"/>
      <c r="HE42" s="21"/>
      <c r="HF42" s="29"/>
      <c r="HG42" s="29"/>
      <c r="HH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  <c r="IP42" s="29"/>
      <c r="IQ42" s="29"/>
      <c r="IR42" s="29"/>
      <c r="IS42" s="29"/>
      <c r="IT42" s="29"/>
      <c r="IU42" s="29"/>
      <c r="IV42" s="29"/>
      <c r="IW42" s="29"/>
      <c r="IX42" s="29"/>
      <c r="IY42" s="29"/>
      <c r="IZ42" s="29"/>
      <c r="JA42" s="29"/>
      <c r="JB42" s="29"/>
      <c r="JC42" s="29"/>
      <c r="JD42" s="29"/>
      <c r="JE42" s="29"/>
      <c r="JF42" s="29"/>
      <c r="JG42" s="29"/>
      <c r="JH42" s="29"/>
      <c r="JI42" s="29"/>
      <c r="JJ42" s="29"/>
      <c r="JK42" s="29"/>
      <c r="JL42" s="29"/>
      <c r="JM42" s="29"/>
      <c r="JN42" s="29"/>
      <c r="JO42" s="29"/>
      <c r="JP42" s="29"/>
      <c r="JQ42" s="29"/>
      <c r="JR42" s="29"/>
      <c r="JS42" s="29"/>
      <c r="JT42" s="29"/>
      <c r="JU42" s="29"/>
      <c r="JV42" s="29"/>
      <c r="JW42" s="29"/>
      <c r="JX42" s="29"/>
      <c r="JY42" s="29"/>
      <c r="JZ42" s="29"/>
      <c r="KA42" s="29"/>
      <c r="KB42" s="29"/>
      <c r="KC42" s="29"/>
      <c r="KD42" s="29"/>
      <c r="KE42" s="29"/>
      <c r="KF42" s="29"/>
      <c r="KG42" s="29"/>
      <c r="KH42" s="29"/>
      <c r="KI42" s="29"/>
      <c r="KJ42" s="29"/>
      <c r="KK42" s="29"/>
      <c r="KL42" s="29"/>
      <c r="KM42" s="29"/>
      <c r="KN42" s="29"/>
      <c r="KO42" s="29"/>
      <c r="KP42" s="29"/>
      <c r="KQ42" s="29"/>
      <c r="KR42" s="29"/>
      <c r="KS42" s="29"/>
    </row>
    <row r="43" spans="1:469" s="52" customFormat="1" x14ac:dyDescent="0.25">
      <c r="A43" s="41"/>
      <c r="B43" s="41"/>
      <c r="C43" s="42" t="s">
        <v>73</v>
      </c>
      <c r="D43" s="43">
        <v>23.6</v>
      </c>
      <c r="E43" s="43">
        <v>23.6</v>
      </c>
      <c r="F43" s="44" t="s">
        <v>33</v>
      </c>
      <c r="G43" s="106" t="s">
        <v>34</v>
      </c>
      <c r="H43" s="45">
        <v>21.200000762939453</v>
      </c>
      <c r="I43" s="46">
        <f t="shared" ref="I43" si="1666">AVERAGE(H43:H44)</f>
        <v>21.510000228881836</v>
      </c>
      <c r="J43" s="47">
        <f t="shared" ref="J43" si="1667">STDEV(H43:H44)</f>
        <v>0.43840544906413415</v>
      </c>
      <c r="K43" s="48">
        <f>2^(MIN(I$17:I$50)-I43)</f>
        <v>0.43122090459817763</v>
      </c>
      <c r="L43" s="144">
        <f>X43</f>
        <v>22.203499794006348</v>
      </c>
      <c r="M43" s="102">
        <f>I43-$L43</f>
        <v>-0.69349956512451172</v>
      </c>
      <c r="N43" s="49">
        <f>AVERAGE(M43:M56)</f>
        <v>-1.5030712400163924</v>
      </c>
      <c r="O43" s="49">
        <f>STDEV(M43:M56)</f>
        <v>0.55740685916283395</v>
      </c>
      <c r="P43" s="50">
        <f>(M43-N$43)/O$43*SQRT(7/6)</f>
        <v>1.5687595800399436</v>
      </c>
      <c r="Q43" s="107">
        <f t="shared" ref="Q43" si="1668">N$3-M43</f>
        <v>-8.9291163853236766E-3</v>
      </c>
      <c r="R43" s="49">
        <f>AVERAGE(Q43:Q56)</f>
        <v>0.80064255850655675</v>
      </c>
      <c r="S43" s="49">
        <f>STDEV(Q43:Q56)</f>
        <v>0.55740685916283383</v>
      </c>
      <c r="T43" s="47">
        <f>2^(R43)</f>
        <v>1.7418767641911328</v>
      </c>
      <c r="U43" s="51">
        <f>(Q43-R$43)/S$43*SQRT(7/6)</f>
        <v>-1.5687595800399436</v>
      </c>
      <c r="V43" s="95" t="s">
        <v>34</v>
      </c>
      <c r="W43" s="49">
        <v>22.222999572753906</v>
      </c>
      <c r="X43" s="46">
        <f t="shared" ref="X43" si="1669">AVERAGE(W43:W44)</f>
        <v>22.203499794006348</v>
      </c>
      <c r="Y43" s="47">
        <f t="shared" ref="Y43" si="1670">STDEV(W43:W44)</f>
        <v>2.7576851568072009E-2</v>
      </c>
      <c r="Z43" s="49">
        <f t="shared" ref="Z43" si="1671">2^(MIN(X$3:X$98)-X43)</f>
        <v>0.46073208335340632</v>
      </c>
      <c r="AA43" s="102">
        <f t="shared" ref="AA43" si="1672">X43-$L43</f>
        <v>0</v>
      </c>
      <c r="AB43" s="107">
        <f>AVERAGE(AA43:AA56)</f>
        <v>0</v>
      </c>
      <c r="AC43" s="49">
        <f>STDEV(AA43:AA56)</f>
        <v>0</v>
      </c>
      <c r="AJ43" s="106" t="s">
        <v>34</v>
      </c>
      <c r="AK43" s="49">
        <v>21.618000030517578</v>
      </c>
      <c r="AL43" s="46">
        <f t="shared" ref="AL43" si="1673">AVERAGE(AK43:AK44)</f>
        <v>21.704000473022461</v>
      </c>
      <c r="AM43" s="47">
        <f t="shared" ref="AM43" si="1674">STDEV(AK43:AK44)</f>
        <v>0.12162299216049287</v>
      </c>
      <c r="AN43" s="49">
        <f t="shared" ref="AN43" si="1675">2^(MIN(AL$3:AL$98)-AL43)</f>
        <v>0.77351406795640654</v>
      </c>
      <c r="AO43" s="99">
        <f t="shared" ref="AO43" si="1676">AL43-$L43</f>
        <v>-0.49949932098388672</v>
      </c>
      <c r="AP43" s="49">
        <f>AVERAGE(AO43:AO56)</f>
        <v>-0.68092836652483257</v>
      </c>
      <c r="AQ43" s="49">
        <f>STDEV(AO43:AO56)</f>
        <v>0.25184009966439747</v>
      </c>
      <c r="AR43" s="103">
        <f>(AO43-AP$43)/AQ$43*SQRT(7/6)</f>
        <v>0.77813567741155798</v>
      </c>
      <c r="AS43" s="49">
        <f t="shared" ref="AS43" si="1677">AP$3-AO43</f>
        <v>0.75671345846993576</v>
      </c>
      <c r="AT43" s="49">
        <f>AVERAGE(AS43:AS56)</f>
        <v>0.9381425040108814</v>
      </c>
      <c r="AU43" s="49">
        <f>STDEV(AS43:AS56)</f>
        <v>0.25184009966439824</v>
      </c>
      <c r="AV43" s="49">
        <f>2^(AT43)</f>
        <v>1.9160596882956704</v>
      </c>
      <c r="AW43" s="86">
        <f>(AS43-AT$43)/AU$43*SQRT(7/6)</f>
        <v>-0.77813567741155454</v>
      </c>
      <c r="AX43" s="95" t="s">
        <v>34</v>
      </c>
      <c r="AY43" s="45">
        <v>24.75</v>
      </c>
      <c r="AZ43" s="46">
        <f t="shared" si="560"/>
        <v>24.856499671936035</v>
      </c>
      <c r="BA43" s="47">
        <f t="shared" ref="BA43" si="1678">STDEV(AY43:AY44)</f>
        <v>0.1506132804402262</v>
      </c>
      <c r="BB43" s="89">
        <f t="shared" ref="BB43" si="1679">2^(MIN(AZ$3:AZ$98)-AZ43)</f>
        <v>0.4324186465911341</v>
      </c>
      <c r="BC43" s="99">
        <f t="shared" ref="BC43" si="1680">AZ43-$L43</f>
        <v>2.6529998779296875</v>
      </c>
      <c r="BD43" s="49">
        <f>AVERAGE(BC43:BC56)</f>
        <v>2.5747857775006975</v>
      </c>
      <c r="BE43" s="49">
        <f>STDEV(BC43:BC56)</f>
        <v>0.19681645232038864</v>
      </c>
      <c r="BF43" s="50">
        <f>(BC43-BD$43)/BE$43*SQRT(7/6)</f>
        <v>0.42923690056017233</v>
      </c>
      <c r="BG43" s="107">
        <f t="shared" si="478"/>
        <v>-0.48885726928710938</v>
      </c>
      <c r="BH43" s="49">
        <f>AVERAGE(BG43:BG56)</f>
        <v>-0.41064316885811941</v>
      </c>
      <c r="BI43" s="49">
        <f>STDEV(BG43:BG56)</f>
        <v>0.19681645232038869</v>
      </c>
      <c r="BJ43" s="47">
        <f>2^(BH43)</f>
        <v>0.75228792094681163</v>
      </c>
      <c r="BK43" s="50">
        <f>(BG43-BH$43)/BI$43*SQRT(7/6)</f>
        <v>-0.42923690056017194</v>
      </c>
      <c r="BL43" s="126" t="s">
        <v>34</v>
      </c>
      <c r="BM43" s="45">
        <v>14.736000061035156</v>
      </c>
      <c r="BN43" s="46">
        <f t="shared" si="564"/>
        <v>16.271499633789063</v>
      </c>
      <c r="BO43" s="47">
        <f t="shared" ref="BO43" si="1681">STDEV(BM43:BM44)</f>
        <v>2.1715243208066672</v>
      </c>
      <c r="BP43" s="48">
        <f t="shared" ref="BP43" si="1682">2^(MIN(BN$3:BN$98)-BN43)</f>
        <v>0.29310729306400218</v>
      </c>
      <c r="BQ43" s="124">
        <f t="shared" ref="BQ43" si="1683">BN43-$L43</f>
        <v>-5.9320001602172852</v>
      </c>
      <c r="BR43" s="107">
        <f>AVERAGE(BQ43:BQ56)</f>
        <v>-4.6117142949785501</v>
      </c>
      <c r="BS43" s="49">
        <f>STDEV(BQ43:BQ56)</f>
        <v>0.86014351893364172</v>
      </c>
      <c r="BT43" s="103">
        <f>(BQ43-BR$43)/BS$43*SQRT(7/6)</f>
        <v>-1.657946251999336</v>
      </c>
      <c r="BU43" s="107">
        <f t="shared" ref="BU43" si="1684">BR$3-BQ43</f>
        <v>0.71642875671386719</v>
      </c>
      <c r="BV43" s="49">
        <f>AVERAGE(BU43:BU56)</f>
        <v>-0.60385710852486751</v>
      </c>
      <c r="BW43" s="49">
        <f>STDEV(BU43:BU56)</f>
        <v>0.86014351893364127</v>
      </c>
      <c r="BX43" s="47">
        <f>2^(BV43)</f>
        <v>0.65799243003104113</v>
      </c>
      <c r="BY43" s="51">
        <f>(BU43-BV$43)/BW$43*SQRT(7/6)</f>
        <v>1.6579462519993362</v>
      </c>
      <c r="BZ43" s="95" t="s">
        <v>34</v>
      </c>
      <c r="CA43" s="45">
        <v>26.13800048828125</v>
      </c>
      <c r="CB43" s="46">
        <f t="shared" si="569"/>
        <v>26.076000213623047</v>
      </c>
      <c r="CC43" s="47">
        <f t="shared" ref="CC43" si="1685">STDEV(CA43:CA44)</f>
        <v>8.7681629292487767E-2</v>
      </c>
      <c r="CD43" s="48">
        <f t="shared" ref="CD43" si="1686">2^(MIN(CB$3:CB$98)-CB43)</f>
        <v>0.27168369408036774</v>
      </c>
      <c r="CE43" s="99">
        <f t="shared" ref="CE43" si="1687">CB43-$L43</f>
        <v>3.8725004196166992</v>
      </c>
      <c r="CF43" s="49">
        <f>AVERAGE(CE43:CE56)</f>
        <v>3.8153573444911411</v>
      </c>
      <c r="CG43" s="49">
        <f>STDEV(CE43:CE56)</f>
        <v>1.1059370756261495</v>
      </c>
      <c r="CH43" s="50">
        <f>(CE43-CF$43)/CG$43*SQRT(7/6)</f>
        <v>5.5809301264376922E-2</v>
      </c>
      <c r="CI43" s="107">
        <f t="shared" ref="CI43" si="1688">CF$3-CE43</f>
        <v>-0.52314363207135894</v>
      </c>
      <c r="CJ43" s="49">
        <f>AVERAGE(CI43:CI56)</f>
        <v>-0.46600055694580089</v>
      </c>
      <c r="CK43" s="49">
        <f>STDEV(CI43:CI56)</f>
        <v>1.1059370756261495</v>
      </c>
      <c r="CL43" s="47">
        <f>2^(CJ43)</f>
        <v>0.7239688067048895</v>
      </c>
      <c r="CM43" s="51">
        <f>(CI43-CJ$43)/CK$43*SQRT(7/6)</f>
        <v>-5.5809301264376811E-2</v>
      </c>
      <c r="CN43" s="95" t="s">
        <v>34</v>
      </c>
      <c r="CO43" s="49">
        <v>25.749000549316406</v>
      </c>
      <c r="CP43" s="46">
        <f t="shared" si="574"/>
        <v>25.762499809265137</v>
      </c>
      <c r="CQ43" s="47">
        <f t="shared" ref="CQ43" si="1689">STDEV(CO43:CO44)</f>
        <v>1.9090836501494561E-2</v>
      </c>
      <c r="CR43" s="48">
        <f t="shared" ref="CR43" si="1690">2^(MIN(CP$3:CP$98)-CP43)</f>
        <v>0.5977029831825954</v>
      </c>
      <c r="CS43" s="99">
        <f t="shared" ref="CS43" si="1691">CP43-$L43</f>
        <v>3.5590000152587891</v>
      </c>
      <c r="CT43" s="49">
        <f>AVERAGE(CS43:CS56)</f>
        <v>3.4411430358886719</v>
      </c>
      <c r="CU43" s="49">
        <f>STDEV(CS43:CS56)</f>
        <v>0.18036477309487903</v>
      </c>
      <c r="CV43" s="103">
        <f>(CS43-CT$43)/CU$43*SQRT(7/6)</f>
        <v>0.70579240584629444</v>
      </c>
      <c r="CW43" s="107">
        <f t="shared" ref="CW43" si="1692">CT$3-CS43</f>
        <v>0.27764279501778732</v>
      </c>
      <c r="CX43" s="49">
        <f>AVERAGE(CW43:CW56)</f>
        <v>0.39549977438790451</v>
      </c>
      <c r="CY43" s="49">
        <f>STDEV(CW43:CW56)</f>
        <v>0.18036477309487917</v>
      </c>
      <c r="CZ43" s="47">
        <f>2^(CX43)</f>
        <v>1.3153983579134858</v>
      </c>
      <c r="DA43" s="51">
        <f>(CW43-CX$43)/CY$43*SQRT(7/6)</f>
        <v>-0.70579240584629399</v>
      </c>
      <c r="DB43" s="95" t="s">
        <v>34</v>
      </c>
      <c r="DC43" s="45">
        <v>26.184000015258789</v>
      </c>
      <c r="DD43" s="46">
        <f>AVERAGE(DC43:DC44)</f>
        <v>26.752499580383301</v>
      </c>
      <c r="DE43" s="47">
        <f>STDEV(DC43:DC44)</f>
        <v>0.80397979520229101</v>
      </c>
      <c r="DF43" s="48">
        <f t="shared" ref="DF43" si="1693">2^(MIN(DD$3:DD$98)-DD43)</f>
        <v>0.16981083136709557</v>
      </c>
      <c r="DG43" s="99">
        <f>DD43-$L43</f>
        <v>4.5489997863769531</v>
      </c>
      <c r="DH43" s="49">
        <f>AVERAGE(DG43:DG56)</f>
        <v>3.8313570022583008</v>
      </c>
      <c r="DI43" s="49">
        <f>STDEV(DG43:DG56)</f>
        <v>0.5217408103184713</v>
      </c>
      <c r="DJ43" s="50">
        <f>(DG43-DH$43)/DI$43*SQRT(7/6)</f>
        <v>1.485685582437503</v>
      </c>
      <c r="DK43" s="107">
        <f t="shared" ref="DK43" si="1694">DH$3-DG43</f>
        <v>-1.7637139729091098</v>
      </c>
      <c r="DL43" s="49">
        <f>AVERAGE(DK43:DK56)</f>
        <v>-1.0460711887904575</v>
      </c>
      <c r="DM43" s="49">
        <f>STDEV(DK43:DK56)</f>
        <v>0.5217408103184713</v>
      </c>
      <c r="DN43" s="47">
        <f>2^(DL43)</f>
        <v>0.48428519730511038</v>
      </c>
      <c r="DO43" s="51">
        <f>(DK43-DL$43)/DM$43*SQRT(7/6)</f>
        <v>-1.485685582437503</v>
      </c>
      <c r="DP43" s="145" t="s">
        <v>34</v>
      </c>
      <c r="DQ43" s="146">
        <v>27.024999618530273</v>
      </c>
      <c r="DR43" s="46">
        <f t="shared" si="582"/>
        <v>27.212499618530273</v>
      </c>
      <c r="DS43" s="47">
        <f t="shared" ref="DS43" si="1695">STDEV(DQ43:DQ44)</f>
        <v>0.2651650429449553</v>
      </c>
      <c r="DT43" s="89">
        <f t="shared" ref="DT43" si="1696">2^(MIN(DR$3:DR$98)-DR43)</f>
        <v>0.45866116970592502</v>
      </c>
      <c r="DU43" s="102">
        <f t="shared" ref="DU43" si="1697">DR43-$L43</f>
        <v>5.0089998245239258</v>
      </c>
      <c r="DV43" s="49">
        <f>AVERAGE(DU43:DU56)</f>
        <v>5.1047142573765347</v>
      </c>
      <c r="DW43" s="49">
        <f>STDEV(DU43:DU56)</f>
        <v>0.27434456031552917</v>
      </c>
      <c r="DX43" s="50">
        <f>(DU43-DV$43)/DW$43*SQRT(7/6)</f>
        <v>-0.37683781039161679</v>
      </c>
      <c r="DY43" s="107">
        <f t="shared" ref="DY43" si="1698">DV$3-DU43</f>
        <v>-0.23314271654401519</v>
      </c>
      <c r="DZ43" s="49">
        <f>AVERAGE(DY43:DY56)</f>
        <v>-0.32885714939662403</v>
      </c>
      <c r="EA43" s="49">
        <f>STDEV(DY43:DY56)</f>
        <v>0.27434456031552912</v>
      </c>
      <c r="EB43" s="47">
        <f>2^(DZ43)</f>
        <v>0.79616692853307569</v>
      </c>
      <c r="EC43" s="51">
        <f>(DY43-DZ$43)/EA$43*SQRT(7/6)</f>
        <v>0.37683781039161646</v>
      </c>
      <c r="ED43" s="95" t="s">
        <v>34</v>
      </c>
      <c r="EE43" s="45">
        <v>24.913999557495117</v>
      </c>
      <c r="EF43" s="46">
        <f t="shared" si="662"/>
        <v>25.118999481201172</v>
      </c>
      <c r="EG43" s="47">
        <f t="shared" ref="EG43" si="1699">STDEV(EE43:EE44)</f>
        <v>0.28991367239055232</v>
      </c>
      <c r="EH43" s="89">
        <f>2^(MIN(EF$3:EF$100)-EF43)</f>
        <v>0.69399661274172719</v>
      </c>
      <c r="EI43" s="99">
        <f t="shared" ref="EI43" si="1700">EF43-$L43</f>
        <v>2.9154996871948242</v>
      </c>
      <c r="EJ43" s="49">
        <f>AVERAGE(EI43:EI56)</f>
        <v>2.5065001079014371</v>
      </c>
      <c r="EK43" s="49">
        <f>STDEV(EI43:EI56)</f>
        <v>0.27184225709203641</v>
      </c>
      <c r="EL43" s="103">
        <f>(EI43-EJ$43)/EK$43*SQRT(7/6)</f>
        <v>1.6250970001945764</v>
      </c>
      <c r="EM43" s="107">
        <f t="shared" ref="EM43" si="1701">EJ$3-EI43</f>
        <v>0.58800029754638672</v>
      </c>
      <c r="EN43" s="49">
        <f>AVERAGE(EM43:EM56)</f>
        <v>0.99699987683977398</v>
      </c>
      <c r="EO43" s="49">
        <f>STDEV(EM43:EM56)</f>
        <v>0.27184225709203647</v>
      </c>
      <c r="EP43" s="47">
        <f>2^(EN43)</f>
        <v>1.9958452676164489</v>
      </c>
      <c r="EQ43" s="51">
        <f>(EM43-EN$43)/EO$43*SQRT(7/6)</f>
        <v>-1.6250970001945766</v>
      </c>
      <c r="ER43" s="95" t="s">
        <v>34</v>
      </c>
      <c r="ES43" s="165">
        <v>34.278999328613281</v>
      </c>
      <c r="ET43" s="49">
        <f t="shared" ref="ET43" si="1702">AVERAGE(ES43:ES44)</f>
        <v>34.368000030517578</v>
      </c>
      <c r="EU43" s="49">
        <f t="shared" ref="EU43:EU74" si="1703">STDEV(ES43:ES44)</f>
        <v>0.12586599969378159</v>
      </c>
      <c r="EV43" s="49">
        <f t="shared" ref="EV43:EV74" si="1704">2^(MIN(ET$3:ET$98)-ET43)</f>
        <v>0.39859633101760689</v>
      </c>
      <c r="EW43" s="107">
        <f t="shared" ref="EW43:EW74" si="1705">ET43-$L43</f>
        <v>12.16450023651123</v>
      </c>
      <c r="EX43" s="49">
        <f>AVERAGE(EW43:EW56)</f>
        <v>11.804714611598424</v>
      </c>
      <c r="EY43" s="49">
        <f>STDEV(EW43:EW56)</f>
        <v>0.38954484173409804</v>
      </c>
      <c r="EZ43" s="113">
        <f>(EW43-EX$43)/EY$43*SQRT(7/6)</f>
        <v>0.99760758893842771</v>
      </c>
      <c r="FA43" s="107">
        <f t="shared" ref="FA43:FA74" si="1706">EX$3-EW43</f>
        <v>0.89364256177629819</v>
      </c>
      <c r="FB43" s="49">
        <f>AVERAGE(FA43:FA56)</f>
        <v>1.2534281866891051</v>
      </c>
      <c r="FC43" s="49">
        <f>STDEV(FA43:FA56)</f>
        <v>0.38954484173409731</v>
      </c>
      <c r="FD43" s="49">
        <f>2^(FB43)</f>
        <v>2.3840726283188824</v>
      </c>
      <c r="FE43" s="35">
        <f>(FA43-FB$43)/FC$43*SQRT(7/6)</f>
        <v>-0.99760758893843082</v>
      </c>
      <c r="FF43" s="106" t="s">
        <v>34</v>
      </c>
      <c r="FG43" s="179">
        <v>27.917999267578125</v>
      </c>
      <c r="FH43" s="47">
        <f t="shared" ref="FH43" si="1707">AVERAGE(FG43:FG44)</f>
        <v>27.889499664306641</v>
      </c>
      <c r="FI43" s="47">
        <f t="shared" ref="FI43:FI74" si="1708">STDEV(FG43:FG44)</f>
        <v>4.030452546878583E-2</v>
      </c>
      <c r="FJ43" s="124">
        <f t="shared" ref="FJ43:FJ74" si="1709">2^(MIN(FH$3:FH$98)-FH43)</f>
        <v>0.34772045247284433</v>
      </c>
      <c r="FK43" s="47">
        <f t="shared" ref="FK43:FK74" si="1710">FH43-$L43</f>
        <v>5.685999870300293</v>
      </c>
      <c r="FL43" s="47">
        <f>AVERAGE(FK43:FK56)</f>
        <v>5.068714414324079</v>
      </c>
      <c r="FM43" s="47">
        <f>STDEV(FK43:FK56)</f>
        <v>0.36304503019218809</v>
      </c>
      <c r="FN43" s="124">
        <f>(FK43-FL$43)/FM$43*SQRT(7/6)</f>
        <v>1.8365338752250395</v>
      </c>
      <c r="FO43" s="47">
        <f t="shared" ref="FO43:FO74" si="1711">FL$3-FK43</f>
        <v>-0.3567856379917691</v>
      </c>
      <c r="FP43" s="47">
        <f>AVERAGE(FO43:FO56)</f>
        <v>0.2604998179844446</v>
      </c>
      <c r="FQ43" s="47">
        <f>STDEV(FO43:FO56)</f>
        <v>0.36304503019218803</v>
      </c>
      <c r="FR43" s="47">
        <f>2^(FP43)</f>
        <v>1.1978936399071662</v>
      </c>
      <c r="FS43" s="124">
        <f>(FO43-FP$43)/FQ$43*SQRT(7/6)</f>
        <v>-1.8365338752250391</v>
      </c>
      <c r="FT43" s="106" t="s">
        <v>34</v>
      </c>
      <c r="FU43" s="179">
        <v>25.194999694824219</v>
      </c>
      <c r="FV43" s="47">
        <f t="shared" ref="FV43" si="1712">AVERAGE(FU43:FU44)</f>
        <v>25.189000129699707</v>
      </c>
      <c r="FW43" s="47">
        <f t="shared" ref="FW43:FW74" si="1713">STDEV(FU43:FU44)</f>
        <v>8.4846663674250991E-3</v>
      </c>
      <c r="FX43" s="47">
        <f t="shared" ref="FX43:FX74" si="1714">2^(MIN(FV$3:FV$98)-FV43)</f>
        <v>0.61514558128959818</v>
      </c>
      <c r="FY43" s="99">
        <f t="shared" ref="FY43:FY74" si="1715">FV43-$L43</f>
        <v>2.9855003356933594</v>
      </c>
      <c r="FZ43" s="47">
        <f>AVERAGE(FY43:FY56)</f>
        <v>2.761500358581543</v>
      </c>
      <c r="GA43" s="47">
        <f>STDEV(FY43:FY56)</f>
        <v>0.37249420327931348</v>
      </c>
      <c r="GB43" s="124">
        <f>(FY43-FZ$43)/GA$43*SQRT(7/6)</f>
        <v>0.64953394143713084</v>
      </c>
      <c r="GC43" s="99">
        <f t="shared" si="533"/>
        <v>0.58514227185930512</v>
      </c>
      <c r="GD43" s="47">
        <f>AVERAGE(GC43:GC56)</f>
        <v>0.80914224897112152</v>
      </c>
      <c r="GE43" s="47">
        <f>STDEV(GC43:GC56)</f>
        <v>0.37249420327931348</v>
      </c>
      <c r="GF43" s="47">
        <f>2^(GD43)</f>
        <v>1.752169384595764</v>
      </c>
      <c r="GG43" s="124">
        <f>(GC43-GD$43)/GE$43*SQRT(7/6)</f>
        <v>-0.64953394143713084</v>
      </c>
      <c r="GH43" s="106" t="s">
        <v>34</v>
      </c>
      <c r="GI43" s="180">
        <v>23.71299934387207</v>
      </c>
      <c r="GJ43" s="47">
        <f t="shared" ref="GJ43" si="1716">AVERAGE(GI43:GI44)</f>
        <v>23.744499206542969</v>
      </c>
      <c r="GK43" s="47">
        <f t="shared" ref="GK43:GK74" si="1717">STDEV(GI43:GI44)</f>
        <v>4.4547533002074556E-2</v>
      </c>
      <c r="GL43" s="124">
        <f t="shared" ref="GL43:GL74" si="1718">2^(MIN(GJ$3:GJ$98)-GJ43)</f>
        <v>0.33727589399244684</v>
      </c>
      <c r="GM43" s="99">
        <f t="shared" ref="GM43:GM74" si="1719">GJ43-$L43</f>
        <v>1.5409994125366211</v>
      </c>
      <c r="GN43" s="47">
        <f>AVERAGE(GM43:GM56)</f>
        <v>1.2799998692103796</v>
      </c>
      <c r="GO43" s="47">
        <f>STDEV(GM43:GM56)</f>
        <v>0.2295837817141417</v>
      </c>
      <c r="GP43" s="124">
        <f>(GM43-GN$43)/GO$43*SQRT(7/6)</f>
        <v>1.2279252698595198</v>
      </c>
      <c r="GQ43" s="99">
        <f t="shared" ref="GQ43:GQ74" si="1720">GN$3-GM43</f>
        <v>-0.78507096426827572</v>
      </c>
      <c r="GR43" s="47">
        <f>AVERAGE(GQ43:GQ56)</f>
        <v>-0.52407142094203407</v>
      </c>
      <c r="GS43" s="47">
        <f>STDEV(GQ43:GQ56)</f>
        <v>0.22958378171414162</v>
      </c>
      <c r="GT43" s="47">
        <f>2^(GR43)</f>
        <v>0.69540655874495849</v>
      </c>
      <c r="GU43" s="83">
        <f>(GQ43-GR$43)/GS$43*SQRT(7/6)</f>
        <v>-1.2279252698595209</v>
      </c>
      <c r="GV43" s="106" t="s">
        <v>34</v>
      </c>
      <c r="GW43" s="179">
        <v>24.76300048828125</v>
      </c>
      <c r="GX43" s="47">
        <f t="shared" ref="GX43" si="1721">AVERAGE(GW43:GW44)</f>
        <v>24.707500457763672</v>
      </c>
      <c r="GY43" s="47">
        <f t="shared" ref="GY43:GY74" si="1722">STDEV(GW43:GW44)</f>
        <v>7.848889587007965E-2</v>
      </c>
      <c r="GZ43" s="124">
        <f t="shared" ref="GZ43:GZ74" si="1723">2^(MIN(GX$3:GX$98)-GX43)</f>
        <v>0.39735487418817111</v>
      </c>
      <c r="HA43" s="47">
        <f t="shared" ref="HA43:HA74" si="1724">GX43-$L43</f>
        <v>2.5040006637573242</v>
      </c>
      <c r="HB43" s="47">
        <f>AVERAGE(HA43:HA56)</f>
        <v>2.4011430740356445</v>
      </c>
      <c r="HC43" s="47">
        <f>STDEV(HA43:HA56)</f>
        <v>0.2595133701984923</v>
      </c>
      <c r="HD43" s="47">
        <f>(HA43-HB$43)/HC$43*SQRT(7/6)</f>
        <v>0.42810470441887361</v>
      </c>
      <c r="HE43" s="47">
        <f t="shared" ref="HE43:HE74" si="1725">HB$3-HA43</f>
        <v>-0.59078652518136154</v>
      </c>
      <c r="HF43" s="47">
        <f>AVERAGE(HE43:HE56)</f>
        <v>-0.48792893545968186</v>
      </c>
      <c r="HG43" s="47">
        <f>STDEV(HE43:HE56)</f>
        <v>0.2595133701984923</v>
      </c>
      <c r="HH43" s="47">
        <f>2^(HF43)</f>
        <v>0.71304798126694247</v>
      </c>
      <c r="HI43" s="124">
        <f>(HE43-HF$43)/HG$43*SQRT(7/6)</f>
        <v>-0.42810470441887361</v>
      </c>
    </row>
    <row r="44" spans="1:469" x14ac:dyDescent="0.25">
      <c r="A44" s="1"/>
      <c r="B44" s="1"/>
      <c r="C44" s="5" t="s">
        <v>73</v>
      </c>
      <c r="D44" s="6">
        <v>23.6</v>
      </c>
      <c r="E44" s="6">
        <v>23.6</v>
      </c>
      <c r="F44" s="18" t="s">
        <v>33</v>
      </c>
      <c r="G44" s="104" t="s">
        <v>34</v>
      </c>
      <c r="H44" s="19">
        <v>21.819999694824219</v>
      </c>
      <c r="I44" s="21"/>
      <c r="K44" s="26"/>
      <c r="L44" s="28"/>
      <c r="M44" s="25"/>
      <c r="N44" s="23"/>
      <c r="O44" s="23"/>
      <c r="P44" s="35"/>
      <c r="R44" s="23"/>
      <c r="S44" s="23"/>
      <c r="T44" s="21"/>
      <c r="U44" s="35"/>
      <c r="V44" s="7" t="s">
        <v>34</v>
      </c>
      <c r="W44" s="23">
        <v>22.184000015258789</v>
      </c>
      <c r="X44" s="83"/>
      <c r="Y44" s="29"/>
      <c r="Z44" s="23"/>
      <c r="AA44" s="25"/>
      <c r="AJ44" s="104" t="s">
        <v>34</v>
      </c>
      <c r="AK44" s="30">
        <v>21.790000915527344</v>
      </c>
      <c r="AL44" s="83"/>
      <c r="AM44" s="29"/>
      <c r="AN44" s="29"/>
      <c r="AR44" s="29"/>
      <c r="AS44" s="29"/>
      <c r="AX44" s="7" t="s">
        <v>34</v>
      </c>
      <c r="AY44" s="19">
        <v>24.96299934387207</v>
      </c>
      <c r="AZ44" s="21"/>
      <c r="BB44" s="29"/>
      <c r="BC44" s="94"/>
      <c r="BL44" s="127" t="s">
        <v>34</v>
      </c>
      <c r="BM44" s="81">
        <v>17.806999206542969</v>
      </c>
      <c r="BN44" s="83"/>
      <c r="BO44" s="29"/>
      <c r="BP44" s="32"/>
      <c r="BQ44" s="32"/>
      <c r="BT44" s="29"/>
      <c r="BU44" s="94"/>
      <c r="BZ44" s="7" t="s">
        <v>34</v>
      </c>
      <c r="CA44" s="19">
        <v>26.013999938964844</v>
      </c>
      <c r="CB44" s="21"/>
      <c r="CE44" s="29"/>
      <c r="CN44" s="7" t="s">
        <v>34</v>
      </c>
      <c r="CO44" s="23">
        <v>25.775999069213867</v>
      </c>
      <c r="CP44" s="21"/>
      <c r="CR44" s="32"/>
      <c r="CS44" s="29"/>
      <c r="CV44" s="29"/>
      <c r="CW44" s="94"/>
      <c r="DB44" s="7" t="s">
        <v>34</v>
      </c>
      <c r="DC44" s="19">
        <v>27.320999145507813</v>
      </c>
      <c r="DD44" s="21"/>
      <c r="DF44" s="32"/>
      <c r="DG44" s="29"/>
      <c r="DP44" s="97" t="s">
        <v>34</v>
      </c>
      <c r="DQ44" s="33">
        <v>27.399999618530273</v>
      </c>
      <c r="DR44" s="21"/>
      <c r="DT44" s="29"/>
      <c r="DY44" s="29"/>
      <c r="ED44" s="7" t="s">
        <v>34</v>
      </c>
      <c r="EE44" s="19">
        <v>25.323999404907227</v>
      </c>
      <c r="EF44" s="21"/>
      <c r="EJ44" s="29"/>
      <c r="EK44" s="29"/>
      <c r="EL44" s="29"/>
      <c r="EM44" s="94"/>
      <c r="EN44" s="29"/>
      <c r="EO44" s="29"/>
      <c r="EP44" s="29"/>
      <c r="ER44" s="7" t="s">
        <v>34</v>
      </c>
      <c r="ES44" s="163">
        <v>34.457000732421875</v>
      </c>
      <c r="EX44" s="29"/>
      <c r="EY44" s="29"/>
      <c r="FB44" s="29"/>
      <c r="FC44" s="29"/>
      <c r="FD44" s="29"/>
      <c r="FF44" s="104" t="s">
        <v>34</v>
      </c>
      <c r="FG44" s="177">
        <v>27.861000061035156</v>
      </c>
      <c r="FL44" s="29"/>
      <c r="FM44" s="29"/>
      <c r="FP44" s="29"/>
      <c r="FQ44" s="29"/>
      <c r="FR44" s="29"/>
      <c r="FT44" s="104" t="s">
        <v>34</v>
      </c>
      <c r="FU44" s="177">
        <v>25.183000564575195</v>
      </c>
      <c r="FV44" s="83"/>
      <c r="FW44" s="83"/>
      <c r="FX44" s="83"/>
      <c r="FY44" s="93"/>
      <c r="FZ44" s="29"/>
      <c r="GA44" s="29"/>
      <c r="GC44" s="21"/>
      <c r="GD44" s="29"/>
      <c r="GE44" s="29"/>
      <c r="GF44" s="29"/>
      <c r="GH44" s="104" t="s">
        <v>34</v>
      </c>
      <c r="GI44" s="178">
        <v>23.775999069213867</v>
      </c>
      <c r="GJ44" s="21"/>
      <c r="GK44" s="21"/>
      <c r="GL44" s="123"/>
      <c r="GM44" s="21"/>
      <c r="GN44" s="29"/>
      <c r="GO44" s="29"/>
      <c r="GQ44" s="21"/>
      <c r="GR44" s="29"/>
      <c r="GS44" s="29"/>
      <c r="GT44" s="29"/>
      <c r="GU44" s="29"/>
      <c r="GV44" s="104" t="s">
        <v>34</v>
      </c>
      <c r="GW44" s="177">
        <v>24.652000427246094</v>
      </c>
      <c r="GX44" s="21"/>
      <c r="GY44" s="21"/>
      <c r="GZ44" s="123"/>
      <c r="HA44" s="21"/>
      <c r="HB44" s="29"/>
      <c r="HC44" s="29"/>
      <c r="HD44" s="29"/>
      <c r="HE44" s="21"/>
      <c r="HF44" s="29"/>
      <c r="HG44" s="29"/>
      <c r="HH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</row>
    <row r="45" spans="1:469" x14ac:dyDescent="0.25">
      <c r="A45" s="1"/>
      <c r="B45" s="1"/>
      <c r="C45" s="5" t="s">
        <v>73</v>
      </c>
      <c r="D45" s="6">
        <v>23.6</v>
      </c>
      <c r="E45" s="6">
        <v>23.6</v>
      </c>
      <c r="F45" s="18" t="s">
        <v>33</v>
      </c>
      <c r="G45" s="104" t="s">
        <v>35</v>
      </c>
      <c r="H45" s="19">
        <v>20.614999771118164</v>
      </c>
      <c r="I45" s="20">
        <f t="shared" ref="I45" si="1726">AVERAGE(H45:H46)</f>
        <v>20.793499946594238</v>
      </c>
      <c r="J45" s="21">
        <f t="shared" ref="J45" si="1727">STDEV(H45:H46)</f>
        <v>0.25243736904424152</v>
      </c>
      <c r="K45" s="22">
        <f>2^(MIN(I$17:I$50)-I45)</f>
        <v>0.70857835726153928</v>
      </c>
      <c r="L45" s="92">
        <f t="shared" ref="L45" si="1728">X45</f>
        <v>22.784500122070312</v>
      </c>
      <c r="M45" s="101">
        <f t="shared" ref="M45" si="1729">I45-$L45</f>
        <v>-1.9910001754760742</v>
      </c>
      <c r="N45" s="23"/>
      <c r="O45" s="23"/>
      <c r="P45" s="34">
        <f t="shared" ref="P45" si="1730">(M45-N$43)/O$43*SQRT(7/6)</f>
        <v>-0.94549156748016561</v>
      </c>
      <c r="Q45" s="30">
        <f t="shared" ref="Q45" si="1731">N$3-M45</f>
        <v>1.2885714939662387</v>
      </c>
      <c r="R45" s="23"/>
      <c r="S45" s="23"/>
      <c r="T45" s="21"/>
      <c r="U45" s="24">
        <f t="shared" ref="U45" si="1732">(Q45-R$43)/S$43*SQRT(7/6)</f>
        <v>0.94549156748016605</v>
      </c>
      <c r="V45" s="7" t="s">
        <v>35</v>
      </c>
      <c r="W45" s="23">
        <v>23.257999420166016</v>
      </c>
      <c r="X45" s="82">
        <f t="shared" ref="X45" si="1733">AVERAGE(W45:W46)</f>
        <v>22.784500122070312</v>
      </c>
      <c r="Y45" s="83">
        <f t="shared" ref="Y45" si="1734">STDEV(W45:W46)</f>
        <v>0.66962912914108441</v>
      </c>
      <c r="Z45" s="30">
        <f t="shared" ref="Z45" si="1735">2^(MIN(X$3:X$98)-X45)</f>
        <v>0.30799944180823424</v>
      </c>
      <c r="AA45" s="101">
        <f t="shared" ref="AA45" si="1736">X45-$L45</f>
        <v>0</v>
      </c>
      <c r="AJ45" s="104" t="s">
        <v>35</v>
      </c>
      <c r="AK45" s="30">
        <v>21.864999771118164</v>
      </c>
      <c r="AL45" s="82">
        <f t="shared" ref="AL45" si="1737">AVERAGE(AK45:AK46)</f>
        <v>21.869500160217285</v>
      </c>
      <c r="AM45" s="83">
        <f t="shared" ref="AM45" si="1738">STDEV(AK45:AK46)</f>
        <v>6.364511299933086E-3</v>
      </c>
      <c r="AN45" s="30">
        <f t="shared" ref="AN45" si="1739">2^(MIN(AL$3:AL$98)-AL45)</f>
        <v>0.68968034055486604</v>
      </c>
      <c r="AO45" s="93">
        <f t="shared" ref="AO45" si="1740">AL45-$L45</f>
        <v>-0.91499996185302734</v>
      </c>
      <c r="AR45" s="85">
        <f t="shared" ref="AR45" si="1741">(AO45-AP$43)/AQ$43*SQRT(7/6)</f>
        <v>-1.0039156566714269</v>
      </c>
      <c r="AS45" s="30">
        <f t="shared" ref="AS45" si="1742">AP$3-AO45</f>
        <v>1.1722140993390764</v>
      </c>
      <c r="AW45" s="31">
        <f t="shared" ref="AW45" si="1743">(AS45-AT$43)/AU$43*SQRT(7/6)</f>
        <v>1.0039156566714249</v>
      </c>
      <c r="AX45" s="7" t="s">
        <v>35</v>
      </c>
      <c r="AY45" s="19">
        <v>24.983999252319336</v>
      </c>
      <c r="AZ45" s="20">
        <f t="shared" si="560"/>
        <v>25.052499771118164</v>
      </c>
      <c r="BA45" s="21">
        <f t="shared" ref="BA45" si="1744">STDEV(AY45:AY46)</f>
        <v>9.6874362714895884E-2</v>
      </c>
      <c r="BB45" s="84">
        <f t="shared" ref="BB45" si="1745">2^(MIN(AZ$3:AZ$98)-AZ45)</f>
        <v>0.37748743832454756</v>
      </c>
      <c r="BC45" s="93">
        <f t="shared" ref="BC45" si="1746">AZ45-$L45</f>
        <v>2.2679996490478516</v>
      </c>
      <c r="BF45" s="34">
        <f t="shared" ref="BF45" si="1747">(BC45-BD$43)/BE$43*SQRT(7/6)</f>
        <v>-1.6836341042048972</v>
      </c>
      <c r="BG45" s="30">
        <f t="shared" si="478"/>
        <v>-0.10385704040527344</v>
      </c>
      <c r="BK45" s="34">
        <f t="shared" ref="BK45" si="1748">(BG45-BH$43)/BI$43*SQRT(7/6)</f>
        <v>1.6836341042048972</v>
      </c>
      <c r="BL45" s="7" t="s">
        <v>35</v>
      </c>
      <c r="BM45" s="19">
        <v>15.779000282287598</v>
      </c>
      <c r="BN45" s="20">
        <f t="shared" si="564"/>
        <v>17.175500392913818</v>
      </c>
      <c r="BO45" s="21">
        <f t="shared" ref="BO45" si="1749">STDEV(BM45:BM46)</f>
        <v>1.9749493963031288</v>
      </c>
      <c r="BP45" s="22">
        <f t="shared" ref="BP45" si="1750">2^(MIN(BN$3:BN$98)-BN45)</f>
        <v>0.15663733302695751</v>
      </c>
      <c r="BQ45" s="123">
        <f t="shared" ref="BQ45" si="1751">BN45-$L45</f>
        <v>-5.6089997291564941</v>
      </c>
      <c r="BT45" s="85">
        <f t="shared" ref="BT45" si="1752">(BQ45-BR$43)/BS$43*SQRT(7/6)</f>
        <v>-1.2523391269283</v>
      </c>
      <c r="BU45" s="128">
        <f t="shared" ref="BU45" si="1753">BR$3-BQ45</f>
        <v>0.39342832565307617</v>
      </c>
      <c r="BY45" s="24">
        <f t="shared" ref="BY45" si="1754">(BU45-BV$43)/BW$43*SQRT(7/6)</f>
        <v>1.2523391269283002</v>
      </c>
      <c r="BZ45" s="7" t="s">
        <v>35</v>
      </c>
      <c r="CA45" s="19">
        <v>25.722000122070313</v>
      </c>
      <c r="CB45" s="20">
        <f t="shared" si="569"/>
        <v>25.946499824523926</v>
      </c>
      <c r="CC45" s="21">
        <f t="shared" ref="CC45" si="1755">STDEV(CA45:CA46)</f>
        <v>0.31749052395862432</v>
      </c>
      <c r="CD45" s="22">
        <f t="shared" ref="CD45" si="1756">2^(MIN(CB$3:CB$98)-CB45)</f>
        <v>0.29719881623897848</v>
      </c>
      <c r="CE45" s="83">
        <f t="shared" ref="CE45" si="1757">CB45-$L45</f>
        <v>3.1619997024536133</v>
      </c>
      <c r="CH45" s="34">
        <f t="shared" ref="CH45" si="1758">(CE45-CF$43)/CG$43*SQRT(7/6)</f>
        <v>-0.63810765167495276</v>
      </c>
      <c r="CI45" s="30">
        <f t="shared" ref="CI45" si="1759">CF$3-CE45</f>
        <v>0.18735708509172699</v>
      </c>
      <c r="CM45" s="24">
        <f t="shared" ref="CM45" si="1760">(CI45-CJ$43)/CK$43*SQRT(7/6)</f>
        <v>0.63810765167495287</v>
      </c>
      <c r="CN45" s="7" t="s">
        <v>35</v>
      </c>
      <c r="CO45" s="23">
        <v>26.113000869750977</v>
      </c>
      <c r="CP45" s="20">
        <f t="shared" si="574"/>
        <v>26.042500495910645</v>
      </c>
      <c r="CQ45" s="21">
        <f t="shared" ref="CQ45" si="1761">STDEV(CO45:CO46)</f>
        <v>9.9702584837370919E-2</v>
      </c>
      <c r="CR45" s="22">
        <f t="shared" ref="CR45" si="1762">2^(MIN(CP$3:CP$98)-CP45)</f>
        <v>0.49226257365256249</v>
      </c>
      <c r="CS45" s="83">
        <f t="shared" ref="CS45" si="1763">CP45-$L45</f>
        <v>3.258000373840332</v>
      </c>
      <c r="CV45" s="85">
        <f t="shared" ref="CV45" si="1764">(CS45-CT$43)/CU$43*SQRT(7/6)</f>
        <v>-1.0967589764392593</v>
      </c>
      <c r="CW45" s="128">
        <f t="shared" ref="CW45" si="1765">CT$3-CS45</f>
        <v>0.57864243643624436</v>
      </c>
      <c r="DA45" s="24">
        <f t="shared" ref="DA45" si="1766">(CW45-CX$43)/CY$43*SQRT(7/6)</f>
        <v>1.0967589764392587</v>
      </c>
      <c r="DB45" s="7" t="s">
        <v>35</v>
      </c>
      <c r="DC45" s="19">
        <v>25.767000198364258</v>
      </c>
      <c r="DD45" s="20">
        <f>AVERAGE(DC45:DC46)</f>
        <v>25.771499633789063</v>
      </c>
      <c r="DE45" s="21">
        <f>STDEV(DC45:DC46)</f>
        <v>6.3631626007807371E-3</v>
      </c>
      <c r="DF45" s="22">
        <f t="shared" ref="DF45" si="1767">2^(MIN(DD$3:DD$98)-DD45)</f>
        <v>0.33517822588598872</v>
      </c>
      <c r="DG45" s="83">
        <f t="shared" ref="DG45" si="1768">DD45-$L45</f>
        <v>2.98699951171875</v>
      </c>
      <c r="DJ45" s="34">
        <f>(DG45-DH$43)/DI$43*SQRT(7/6)</f>
        <v>-1.7480141623082424</v>
      </c>
      <c r="DK45" s="30">
        <f t="shared" ref="DK45" si="1769">DH$3-DG45</f>
        <v>-0.20171369825090668</v>
      </c>
      <c r="DO45" s="24">
        <f t="shared" ref="DO45" si="1770">(DK45-DL$43)/DM$43*SQRT(7/6)</f>
        <v>1.7480141623082424</v>
      </c>
      <c r="DP45" s="97" t="s">
        <v>35</v>
      </c>
      <c r="DQ45" s="33">
        <v>27.735000610351562</v>
      </c>
      <c r="DR45" s="20">
        <f t="shared" si="582"/>
        <v>27.682499885559082</v>
      </c>
      <c r="DS45" s="21">
        <f t="shared" ref="DS45" si="1771">STDEV(DQ45:DQ46)</f>
        <v>7.424723703594327E-2</v>
      </c>
      <c r="DT45" s="84">
        <f t="shared" ref="DT45" si="1772">2^(MIN(DR$3:DR$98)-DR45)</f>
        <v>0.33113706560518852</v>
      </c>
      <c r="DU45" s="101">
        <f t="shared" ref="DU45" si="1773">DR45-$L45</f>
        <v>4.8979997634887695</v>
      </c>
      <c r="DX45" s="34">
        <f t="shared" ref="DX45" si="1774">(DU45-DV$43)/DW$43*SQRT(7/6)</f>
        <v>-0.8138567500350955</v>
      </c>
      <c r="DY45" s="30">
        <f t="shared" ref="DY45" si="1775">DV$3-DU45</f>
        <v>-0.12214265550885894</v>
      </c>
      <c r="EC45" s="24">
        <f t="shared" ref="EC45" si="1776">(DY45-DZ$43)/EA$43*SQRT(7/6)</f>
        <v>0.81385675003509528</v>
      </c>
      <c r="ED45" s="7" t="s">
        <v>35</v>
      </c>
      <c r="EE45" s="19">
        <v>25.159999847412109</v>
      </c>
      <c r="EF45" s="20">
        <f t="shared" si="662"/>
        <v>25.035499572753906</v>
      </c>
      <c r="EG45" s="21">
        <f t="shared" ref="EG45" si="1777">STDEV(EE45:EE46)</f>
        <v>0.1760699769408062</v>
      </c>
      <c r="EH45" s="84">
        <f>2^(MIN(EF$3:EF$100)-EF45)</f>
        <v>0.73534869805676906</v>
      </c>
      <c r="EI45" s="93">
        <f t="shared" ref="EI45" si="1778">EF45-$L45</f>
        <v>2.2509994506835937</v>
      </c>
      <c r="EJ45" s="29"/>
      <c r="EK45" s="29"/>
      <c r="EL45" s="85">
        <f t="shared" ref="EL45" si="1779">(EI45-EJ$43)/EK$43*SQRT(7/6)</f>
        <v>-1.0151926129357103</v>
      </c>
      <c r="EM45" s="128">
        <f t="shared" ref="EM45" si="1780">EJ$3-EI45</f>
        <v>1.2525005340576172</v>
      </c>
      <c r="EN45" s="29"/>
      <c r="EO45" s="29"/>
      <c r="EP45" s="29"/>
      <c r="EQ45" s="24">
        <f t="shared" ref="EQ45" si="1781">(EM45-EN$43)/EO$43*SQRT(7/6)</f>
        <v>1.0151926129357096</v>
      </c>
      <c r="ER45" s="7" t="s">
        <v>35</v>
      </c>
      <c r="ES45" s="163">
        <v>34.154998779296875</v>
      </c>
      <c r="ET45" s="30">
        <f t="shared" ref="ET45" si="1782">AVERAGE(ES45:ES46)</f>
        <v>34.352499008178711</v>
      </c>
      <c r="EU45" s="30">
        <f t="shared" ref="EU45:EU76" si="1783">STDEV(ES45:ES46)</f>
        <v>0.27930750225648282</v>
      </c>
      <c r="EV45" s="30">
        <f t="shared" ref="EV45:EV76" si="1784">2^(MIN(ET$3:ET$98)-ET45)</f>
        <v>0.40290213569664129</v>
      </c>
      <c r="EW45" s="128">
        <f t="shared" ref="EW45:EW76" si="1785">ET45-$L45</f>
        <v>11.567998886108398</v>
      </c>
      <c r="EX45" s="29"/>
      <c r="EY45" s="29"/>
      <c r="EZ45" s="35">
        <f t="shared" ref="EZ45" si="1786">(EW45-EX$43)/EY$43*SQRT(7/6)</f>
        <v>-0.65636142140794451</v>
      </c>
      <c r="FA45" s="128">
        <f t="shared" ref="FA45:FA76" si="1787">EX$3-EW45</f>
        <v>1.4901439121791302</v>
      </c>
      <c r="FB45" s="29"/>
      <c r="FC45" s="29"/>
      <c r="FD45" s="29"/>
      <c r="FE45" s="35">
        <f t="shared" ref="FE45:FE56" si="1788">(FA45-FB$43)/FC$43*SQRT(7/6)</f>
        <v>0.65636142140794451</v>
      </c>
      <c r="FF45" s="104" t="s">
        <v>35</v>
      </c>
      <c r="FG45" s="177">
        <v>27.628000259399414</v>
      </c>
      <c r="FH45" s="83">
        <f t="shared" ref="FH45" si="1789">AVERAGE(FG45:FG46)</f>
        <v>27.559499740600586</v>
      </c>
      <c r="FI45" s="83">
        <f t="shared" ref="FI45:FI76" si="1790">STDEV(FG45:FG46)</f>
        <v>9.6874362714895884E-2</v>
      </c>
      <c r="FJ45" s="123">
        <f t="shared" ref="FJ45:FJ76" si="1791">2^(MIN(FH$3:FH$98)-FH45)</f>
        <v>0.4370892362385857</v>
      </c>
      <c r="FK45" s="83">
        <f t="shared" ref="FK45:FK76" si="1792">FH45-$L45</f>
        <v>4.7749996185302734</v>
      </c>
      <c r="FL45" s="29"/>
      <c r="FM45" s="29"/>
      <c r="FN45" s="123">
        <f t="shared" ref="FN45" si="1793">(FK45-FL$43)/FM$43*SQRT(7/6)</f>
        <v>-0.8738536878000156</v>
      </c>
      <c r="FO45" s="83">
        <f t="shared" ref="FO45:FO76" si="1794">FL$3-FK45</f>
        <v>0.55421461377825043</v>
      </c>
      <c r="FP45" s="29"/>
      <c r="FQ45" s="29"/>
      <c r="FR45" s="29"/>
      <c r="FS45" s="123">
        <f t="shared" ref="FS45:FS56" si="1795">(FO45-FP$43)/FQ$43*SQRT(7/6)</f>
        <v>0.8738536878000166</v>
      </c>
      <c r="FT45" s="104" t="s">
        <v>35</v>
      </c>
      <c r="FU45" s="177">
        <v>25.224000930786133</v>
      </c>
      <c r="FV45" s="83">
        <f t="shared" ref="FV45" si="1796">AVERAGE(FU45:FU46)</f>
        <v>25.193000793457031</v>
      </c>
      <c r="FW45" s="83">
        <f t="shared" ref="FW45:FW76" si="1797">STDEV(FU45:FU46)</f>
        <v>4.3840814646243884E-2</v>
      </c>
      <c r="FX45" s="83">
        <f t="shared" ref="FX45:FX76" si="1798">2^(MIN(FV$3:FV$98)-FV45)</f>
        <v>0.61344211555967754</v>
      </c>
      <c r="FY45" s="93">
        <f t="shared" ref="FY45:FY76" si="1799">FV45-$L45</f>
        <v>2.4085006713867187</v>
      </c>
      <c r="FZ45" s="29"/>
      <c r="GA45" s="29"/>
      <c r="GB45" s="123">
        <f t="shared" ref="GB45" si="1800">(FY45-FZ$43)/GA$43*SQRT(7/6)</f>
        <v>-1.0235950963301828</v>
      </c>
      <c r="GC45" s="93">
        <f t="shared" si="533"/>
        <v>1.1621419361659457</v>
      </c>
      <c r="GD45" s="29"/>
      <c r="GE45" s="29"/>
      <c r="GF45" s="29"/>
      <c r="GG45" s="123">
        <f t="shared" ref="GG45:GG57" si="1801">(GC45-GD$43)/GE$43*SQRT(7/6)</f>
        <v>1.0235950963301828</v>
      </c>
      <c r="GH45" s="104" t="s">
        <v>35</v>
      </c>
      <c r="GI45" s="178">
        <v>23.728000640869141</v>
      </c>
      <c r="GJ45" s="83">
        <f t="shared" ref="GJ45" si="1802">AVERAGE(GI45:GI46)</f>
        <v>23.726500511169434</v>
      </c>
      <c r="GK45" s="83">
        <f t="shared" ref="GK45:GK76" si="1803">STDEV(GI45:GI46)</f>
        <v>2.121503766644362E-3</v>
      </c>
      <c r="GL45" s="123">
        <f t="shared" ref="GL45:GL76" si="1804">2^(MIN(GJ$3:GJ$98)-GJ45)</f>
        <v>0.34151001903846717</v>
      </c>
      <c r="GM45" s="83">
        <f t="shared" ref="GM45:GM76" si="1805">GJ45-$L45</f>
        <v>0.94200038909912109</v>
      </c>
      <c r="GN45" s="29"/>
      <c r="GO45" s="29"/>
      <c r="GP45" s="123">
        <f t="shared" ref="GP45" si="1806">(GM45-GN$43)/GO$43*SQRT(7/6)</f>
        <v>-1.5901870843858505</v>
      </c>
      <c r="GQ45" s="83">
        <f t="shared" ref="GQ45:GQ76" si="1807">GN$3-GM45</f>
        <v>-0.18607194083077572</v>
      </c>
      <c r="GR45" s="29"/>
      <c r="GS45" s="29"/>
      <c r="GT45" s="29"/>
      <c r="GU45" s="83">
        <f t="shared" ref="GU45:GU56" si="1808">(GQ45-GR$43)/GS$43*SQRT(7/6)</f>
        <v>1.5901870843858505</v>
      </c>
      <c r="GV45" s="104" t="s">
        <v>35</v>
      </c>
      <c r="GW45" s="177">
        <v>25.051000595092773</v>
      </c>
      <c r="GX45" s="83">
        <f t="shared" ref="GX45" si="1809">AVERAGE(GW45:GW46)</f>
        <v>25.036499977111816</v>
      </c>
      <c r="GY45" s="83">
        <f t="shared" ref="GY45:GY76" si="1810">STDEV(GW45:GW46)</f>
        <v>2.05069706114606E-2</v>
      </c>
      <c r="GZ45" s="123">
        <f t="shared" ref="GZ45:GZ76" si="1811">2^(MIN(GX$3:GX$98)-GX45)</f>
        <v>0.31632959172207564</v>
      </c>
      <c r="HA45" s="83">
        <f t="shared" ref="HA45:HA76" si="1812">GX45-$L45</f>
        <v>2.2519998550415039</v>
      </c>
      <c r="HB45" s="29"/>
      <c r="HC45" s="29"/>
      <c r="HD45" s="83">
        <f t="shared" ref="HD45" si="1813">(HA45-HB$43)/HC$43*SQRT(7/6)</f>
        <v>-0.62075063061786129</v>
      </c>
      <c r="HE45" s="83">
        <f t="shared" ref="HE45:HE76" si="1814">HB$3-HA45</f>
        <v>-0.33878571646554123</v>
      </c>
      <c r="HF45" s="29"/>
      <c r="HG45" s="29"/>
      <c r="HH45" s="29"/>
      <c r="HI45" s="123">
        <f t="shared" ref="HI45:HI56" si="1815">(HE45-HF$43)/HG$43*SQRT(7/6)</f>
        <v>0.62075063061786129</v>
      </c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</row>
    <row r="46" spans="1:469" x14ac:dyDescent="0.25">
      <c r="A46" s="1"/>
      <c r="B46" s="1"/>
      <c r="C46" s="5" t="s">
        <v>73</v>
      </c>
      <c r="D46" s="6">
        <v>23.6</v>
      </c>
      <c r="E46" s="6">
        <v>23.6</v>
      </c>
      <c r="F46" s="18" t="s">
        <v>33</v>
      </c>
      <c r="G46" s="104" t="s">
        <v>35</v>
      </c>
      <c r="H46" s="19">
        <v>20.972000122070313</v>
      </c>
      <c r="I46" s="21"/>
      <c r="K46" s="26"/>
      <c r="L46" s="28"/>
      <c r="M46" s="25"/>
      <c r="N46" s="23"/>
      <c r="O46" s="23"/>
      <c r="P46" s="35"/>
      <c r="R46" s="23"/>
      <c r="S46" s="23"/>
      <c r="T46" s="21"/>
      <c r="U46" s="35"/>
      <c r="V46" s="7" t="s">
        <v>35</v>
      </c>
      <c r="W46" s="23">
        <v>22.311000823974609</v>
      </c>
      <c r="X46" s="83"/>
      <c r="Y46" s="29"/>
      <c r="Z46" s="23"/>
      <c r="AA46" s="25"/>
      <c r="AJ46" s="104" t="s">
        <v>35</v>
      </c>
      <c r="AK46" s="30">
        <v>21.874000549316406</v>
      </c>
      <c r="AL46" s="83"/>
      <c r="AM46" s="29"/>
      <c r="AN46" s="29"/>
      <c r="AR46" s="29"/>
      <c r="AS46" s="29"/>
      <c r="AX46" s="7" t="s">
        <v>35</v>
      </c>
      <c r="AY46" s="19">
        <v>25.121000289916992</v>
      </c>
      <c r="AZ46" s="21"/>
      <c r="BB46" s="29"/>
      <c r="BC46" s="94"/>
      <c r="BL46" s="7" t="s">
        <v>35</v>
      </c>
      <c r="BM46" s="19">
        <v>18.572000503540039</v>
      </c>
      <c r="BN46" s="21"/>
      <c r="BP46" s="32"/>
      <c r="BQ46" s="32"/>
      <c r="BT46" s="29"/>
      <c r="BU46" s="94"/>
      <c r="BZ46" s="7" t="s">
        <v>35</v>
      </c>
      <c r="CA46" s="19">
        <v>26.170999526977539</v>
      </c>
      <c r="CB46" s="21"/>
      <c r="CE46" s="29"/>
      <c r="CN46" s="7" t="s">
        <v>35</v>
      </c>
      <c r="CO46" s="23">
        <v>25.972000122070312</v>
      </c>
      <c r="CP46" s="21"/>
      <c r="CR46" s="32"/>
      <c r="CS46" s="29"/>
      <c r="CV46" s="29"/>
      <c r="CW46" s="94"/>
      <c r="DB46" s="7" t="s">
        <v>35</v>
      </c>
      <c r="DC46" s="19">
        <v>25.775999069213867</v>
      </c>
      <c r="DD46" s="21"/>
      <c r="DF46" s="32"/>
      <c r="DG46" s="29"/>
      <c r="DP46" s="97" t="s">
        <v>35</v>
      </c>
      <c r="DQ46" s="33">
        <v>27.629999160766602</v>
      </c>
      <c r="DR46" s="21"/>
      <c r="DT46" s="29"/>
      <c r="DY46" s="29"/>
      <c r="ED46" s="7" t="s">
        <v>35</v>
      </c>
      <c r="EE46" s="19">
        <v>24.910999298095703</v>
      </c>
      <c r="EF46" s="21"/>
      <c r="EJ46" s="29"/>
      <c r="EK46" s="29"/>
      <c r="EL46" s="29"/>
      <c r="EM46" s="94"/>
      <c r="EN46" s="29"/>
      <c r="EO46" s="29"/>
      <c r="EP46" s="29"/>
      <c r="ER46" s="7" t="s">
        <v>35</v>
      </c>
      <c r="ES46" s="163">
        <v>34.549999237060547</v>
      </c>
      <c r="EX46" s="29"/>
      <c r="EY46" s="29"/>
      <c r="FB46" s="29"/>
      <c r="FC46" s="29"/>
      <c r="FD46" s="29"/>
      <c r="FF46" s="104" t="s">
        <v>35</v>
      </c>
      <c r="FG46" s="177">
        <v>27.490999221801758</v>
      </c>
      <c r="FL46" s="29"/>
      <c r="FM46" s="29"/>
      <c r="FP46" s="29"/>
      <c r="FQ46" s="29"/>
      <c r="FR46" s="29"/>
      <c r="FT46" s="104" t="s">
        <v>35</v>
      </c>
      <c r="FU46" s="177">
        <v>25.16200065612793</v>
      </c>
      <c r="FV46" s="83"/>
      <c r="FW46" s="83"/>
      <c r="FX46" s="83"/>
      <c r="FY46" s="93"/>
      <c r="FZ46" s="29"/>
      <c r="GA46" s="29"/>
      <c r="GC46" s="21"/>
      <c r="GD46" s="29"/>
      <c r="GE46" s="29"/>
      <c r="GF46" s="29"/>
      <c r="GH46" s="104" t="s">
        <v>35</v>
      </c>
      <c r="GI46" s="178">
        <v>23.725000381469727</v>
      </c>
      <c r="GJ46" s="21"/>
      <c r="GK46" s="21"/>
      <c r="GL46" s="123"/>
      <c r="GM46" s="21"/>
      <c r="GN46" s="29"/>
      <c r="GO46" s="29"/>
      <c r="GQ46" s="21"/>
      <c r="GR46" s="29"/>
      <c r="GS46" s="29"/>
      <c r="GT46" s="29"/>
      <c r="GU46" s="29"/>
      <c r="GV46" s="104" t="s">
        <v>35</v>
      </c>
      <c r="GW46" s="177">
        <v>25.021999359130859</v>
      </c>
      <c r="GX46" s="21"/>
      <c r="GY46" s="21"/>
      <c r="GZ46" s="123"/>
      <c r="HA46" s="21"/>
      <c r="HB46" s="29"/>
      <c r="HC46" s="29"/>
      <c r="HD46" s="29"/>
      <c r="HE46" s="21"/>
      <c r="HF46" s="29"/>
      <c r="HG46" s="29"/>
      <c r="HH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  <c r="IW46" s="29"/>
      <c r="IX46" s="29"/>
      <c r="IY46" s="29"/>
      <c r="IZ46" s="29"/>
      <c r="JA46" s="29"/>
      <c r="JB46" s="29"/>
      <c r="JC46" s="29"/>
      <c r="JD46" s="29"/>
      <c r="JE46" s="29"/>
      <c r="JF46" s="29"/>
      <c r="JG46" s="29"/>
      <c r="JH46" s="29"/>
      <c r="JI46" s="29"/>
      <c r="JJ46" s="29"/>
      <c r="JK46" s="29"/>
      <c r="JL46" s="29"/>
      <c r="JM46" s="29"/>
      <c r="JN46" s="29"/>
      <c r="JO46" s="29"/>
      <c r="JP46" s="29"/>
      <c r="JQ46" s="29"/>
      <c r="JR46" s="29"/>
      <c r="JS46" s="29"/>
      <c r="JT46" s="29"/>
      <c r="JU46" s="29"/>
      <c r="JV46" s="29"/>
      <c r="JW46" s="29"/>
      <c r="JX46" s="29"/>
      <c r="JY46" s="29"/>
      <c r="JZ46" s="29"/>
      <c r="KA46" s="29"/>
      <c r="KB46" s="29"/>
      <c r="KC46" s="29"/>
      <c r="KD46" s="29"/>
      <c r="KE46" s="29"/>
      <c r="KF46" s="29"/>
      <c r="KG46" s="29"/>
      <c r="KH46" s="29"/>
      <c r="KI46" s="29"/>
      <c r="KJ46" s="29"/>
      <c r="KK46" s="29"/>
      <c r="KL46" s="29"/>
      <c r="KM46" s="29"/>
      <c r="KN46" s="29"/>
      <c r="KO46" s="29"/>
      <c r="KP46" s="29"/>
      <c r="KQ46" s="29"/>
      <c r="KR46" s="29"/>
      <c r="KS46" s="29"/>
    </row>
    <row r="47" spans="1:469" x14ac:dyDescent="0.25">
      <c r="A47" s="1"/>
      <c r="B47" s="1"/>
      <c r="C47" s="5" t="s">
        <v>73</v>
      </c>
      <c r="D47" s="6">
        <v>23.6</v>
      </c>
      <c r="E47" s="6">
        <v>23.6</v>
      </c>
      <c r="F47" s="18" t="s">
        <v>33</v>
      </c>
      <c r="G47" s="104" t="s">
        <v>36</v>
      </c>
      <c r="H47" s="19">
        <v>20.24799919128418</v>
      </c>
      <c r="I47" s="20">
        <f t="shared" ref="I47" si="1816">AVERAGE(H47:H48)</f>
        <v>20.296499252319336</v>
      </c>
      <c r="J47" s="21">
        <f t="shared" ref="J47" si="1817">STDEV(H47:H48)</f>
        <v>6.8589444091840854E-2</v>
      </c>
      <c r="K47" s="22">
        <f>2^(MIN(I$17:I$50)-I47)</f>
        <v>1</v>
      </c>
      <c r="L47" s="92">
        <f t="shared" ref="L47" si="1818">X47</f>
        <v>22.444000244140625</v>
      </c>
      <c r="M47" s="101">
        <f t="shared" ref="M47" si="1819">I47-$L47</f>
        <v>-2.1475009918212891</v>
      </c>
      <c r="N47" s="23"/>
      <c r="O47" s="23"/>
      <c r="P47" s="34">
        <f>(M47-N$43)/O$43*SQRT(7/6)</f>
        <v>-1.2487533570658944</v>
      </c>
      <c r="Q47" s="30">
        <f t="shared" ref="Q47" si="1820">N$3-M47</f>
        <v>1.4450723103114536</v>
      </c>
      <c r="R47" s="23"/>
      <c r="S47" s="23"/>
      <c r="T47" s="21"/>
      <c r="U47" s="24">
        <f t="shared" ref="U47" si="1821">(Q47-R$43)/S$43*SQRT(7/6)</f>
        <v>1.2487533570658949</v>
      </c>
      <c r="V47" s="7" t="s">
        <v>36</v>
      </c>
      <c r="W47" s="23">
        <v>22.336000442504883</v>
      </c>
      <c r="X47" s="82">
        <f t="shared" ref="X47" si="1822">AVERAGE(W47:W48)</f>
        <v>22.444000244140625</v>
      </c>
      <c r="Y47" s="83">
        <f t="shared" ref="Y47" si="1823">STDEV(W47:W48)</f>
        <v>0.15273478420687059</v>
      </c>
      <c r="Z47" s="30">
        <f t="shared" ref="Z47" si="1824">2^(MIN(X$3:X$98)-X47)</f>
        <v>0.38998742734571984</v>
      </c>
      <c r="AA47" s="101">
        <f t="shared" ref="AA47" si="1825">X47-$L47</f>
        <v>0</v>
      </c>
      <c r="AJ47" s="104" t="s">
        <v>36</v>
      </c>
      <c r="AK47" s="30">
        <v>21.437000274658203</v>
      </c>
      <c r="AL47" s="82">
        <f t="shared" ref="AL47" si="1826">AVERAGE(AK47:AK48)</f>
        <v>21.46399974822998</v>
      </c>
      <c r="AM47" s="83">
        <f t="shared" ref="AM47" si="1827">STDEV(AK47:AK48)</f>
        <v>3.8183021702141468E-2</v>
      </c>
      <c r="AN47" s="30">
        <f t="shared" ref="AN47" si="1828">2^(MIN(AL$3:AL$98)-AL47)</f>
        <v>0.91351489670770192</v>
      </c>
      <c r="AO47" s="93">
        <f t="shared" ref="AO47" si="1829">AL47-$L47</f>
        <v>-0.98000049591064453</v>
      </c>
      <c r="AR47" s="85">
        <f t="shared" ref="AR47" si="1830">(AO47-AP$43)/AQ$43*SQRT(7/6)</f>
        <v>-1.2826981109925131</v>
      </c>
      <c r="AS47" s="30">
        <f t="shared" ref="AS47" si="1831">AP$3-AO47</f>
        <v>1.2372146333966936</v>
      </c>
      <c r="AW47" s="31">
        <f t="shared" ref="AW47" si="1832">(AS47-AT$43)/AU$43*SQRT(7/6)</f>
        <v>1.2826981109925102</v>
      </c>
      <c r="AX47" s="7" t="s">
        <v>36</v>
      </c>
      <c r="AY47" s="19">
        <v>24.722999572753906</v>
      </c>
      <c r="AZ47" s="20">
        <f t="shared" si="560"/>
        <v>24.831999778747559</v>
      </c>
      <c r="BA47" s="21">
        <f t="shared" ref="BA47" si="1833">STDEV(AY47:AY48)</f>
        <v>0.15414956961768428</v>
      </c>
      <c r="BB47" s="84">
        <f t="shared" ref="BB47" si="1834">2^(MIN(AZ$3:AZ$98)-AZ47)</f>
        <v>0.43982470077572922</v>
      </c>
      <c r="BC47" s="93">
        <f t="shared" ref="BC47" si="1835">AZ47-$L47</f>
        <v>2.3879995346069336</v>
      </c>
      <c r="BF47" s="34">
        <f t="shared" ref="BF47" si="1836">(BC47-BD$43)/BE$43*SQRT(7/6)</f>
        <v>-1.0250779274740811</v>
      </c>
      <c r="BG47" s="30">
        <f t="shared" si="478"/>
        <v>-0.22385692596435547</v>
      </c>
      <c r="BK47" s="34">
        <f t="shared" ref="BK47" si="1837">(BG47-BH$43)/BI$43*SQRT(7/6)</f>
        <v>1.0250779274740811</v>
      </c>
      <c r="BL47" s="7" t="s">
        <v>36</v>
      </c>
      <c r="BM47" s="19">
        <v>17.761999130249023</v>
      </c>
      <c r="BN47" s="20">
        <f t="shared" si="564"/>
        <v>17.829499244689941</v>
      </c>
      <c r="BO47" s="21">
        <f t="shared" ref="BO47" si="1838">STDEV(BM47:BM48)</f>
        <v>9.5459577304082194E-2</v>
      </c>
      <c r="BP47" s="22">
        <f t="shared" ref="BP47" si="1839">2^(MIN(BN$3:BN$98)-BN47)</f>
        <v>9.9545586229914301E-2</v>
      </c>
      <c r="BQ47" s="123">
        <f t="shared" ref="BQ47" si="1840">BN47-$L47</f>
        <v>-4.6145009994506836</v>
      </c>
      <c r="BT47" s="85">
        <f t="shared" ref="BT47" si="1841">(BQ47-BR$43)/BS$43*SQRT(7/6)</f>
        <v>-3.4993983929139838E-3</v>
      </c>
      <c r="BU47" s="128">
        <f t="shared" ref="BU47" si="1842">BR$3-BQ47</f>
        <v>-0.60107040405273438</v>
      </c>
      <c r="BY47" s="24">
        <f t="shared" ref="BY47" si="1843">(BU47-BV$43)/BW$43*SQRT(7/6)</f>
        <v>3.4993983929135671E-3</v>
      </c>
      <c r="BZ47" s="7" t="s">
        <v>36</v>
      </c>
      <c r="CA47" s="19">
        <v>25.375</v>
      </c>
      <c r="CB47" s="20">
        <f t="shared" si="569"/>
        <v>25.484000205993652</v>
      </c>
      <c r="CC47" s="21">
        <f t="shared" ref="CC47" si="1844">STDEV(CA47:CA48)</f>
        <v>0.15414956961768428</v>
      </c>
      <c r="CD47" s="22">
        <f t="shared" ref="CD47" si="1845">2^(MIN(CB$3:CB$98)-CB47)</f>
        <v>0.40951831861077093</v>
      </c>
      <c r="CE47" s="83">
        <f t="shared" ref="CE47" si="1846">CB47-$L47</f>
        <v>3.0399999618530273</v>
      </c>
      <c r="CH47" s="34">
        <f t="shared" ref="CH47" si="1847">(CE47-CF$43)/CG$43*SQRT(7/6)</f>
        <v>-0.75725980199926424</v>
      </c>
      <c r="CI47" s="30">
        <f t="shared" ref="CI47" si="1848">CF$3-CE47</f>
        <v>0.30935682569231293</v>
      </c>
      <c r="CM47" s="24">
        <f t="shared" ref="CM47" si="1849">(CI47-CJ$43)/CK$43*SQRT(7/6)</f>
        <v>0.75725980199926446</v>
      </c>
      <c r="CN47" s="7" t="s">
        <v>36</v>
      </c>
      <c r="CO47" s="23">
        <v>25.479000091552734</v>
      </c>
      <c r="CP47" s="20">
        <f t="shared" si="574"/>
        <v>25.603500366210937</v>
      </c>
      <c r="CQ47" s="21">
        <f t="shared" ref="CQ47" si="1850">STDEV(CO47:CO48)</f>
        <v>0.1760699769408062</v>
      </c>
      <c r="CR47" s="22">
        <f t="shared" ref="CR47" si="1851">2^(MIN(CP$3:CP$98)-CP47)</f>
        <v>0.66734287051431651</v>
      </c>
      <c r="CS47" s="83">
        <f t="shared" ref="CS47" si="1852">CP47-$L47</f>
        <v>3.1595001220703125</v>
      </c>
      <c r="CV47" s="85">
        <f t="shared" ref="CV47" si="1853">(CS47-CT$43)/CU$43*SQRT(7/6)</f>
        <v>-1.6866326525234345</v>
      </c>
      <c r="CW47" s="128">
        <f t="shared" ref="CW47" si="1854">CT$3-CS47</f>
        <v>0.67714268820626389</v>
      </c>
      <c r="DA47" s="24">
        <f t="shared" ref="DA47" si="1855">(CW47-CX$43)/CY$43*SQRT(7/6)</f>
        <v>1.6866326525234332</v>
      </c>
      <c r="DB47" s="7" t="s">
        <v>36</v>
      </c>
      <c r="DC47" s="19">
        <v>26.270999908447266</v>
      </c>
      <c r="DD47" s="20">
        <f>AVERAGE(DC47:DC48)</f>
        <v>26.640000343322754</v>
      </c>
      <c r="DE47" s="21">
        <f>STDEV(DC47:DC48)</f>
        <v>0.52184541952248553</v>
      </c>
      <c r="DF47" s="22">
        <f t="shared" ref="DF47" si="1856">2^(MIN(DD$3:DD$98)-DD47)</f>
        <v>0.18358239573563701</v>
      </c>
      <c r="DG47" s="83">
        <f t="shared" ref="DG47" si="1857">DD47-$L47</f>
        <v>4.1960000991821289</v>
      </c>
      <c r="DJ47" s="34">
        <f>(DG47-DH$43)/DI$43*SQRT(7/6)</f>
        <v>0.75489505896783649</v>
      </c>
      <c r="DK47" s="30">
        <f t="shared" ref="DK47" si="1858">DH$3-DG47</f>
        <v>-1.4107142857142856</v>
      </c>
      <c r="DO47" s="24">
        <f t="shared" ref="DO47" si="1859">(DK47-DL$43)/DM$43*SQRT(7/6)</f>
        <v>-0.75489505896783649</v>
      </c>
      <c r="DP47" s="97" t="s">
        <v>36</v>
      </c>
      <c r="DQ47" s="33">
        <v>27.021999359130859</v>
      </c>
      <c r="DR47" s="20">
        <f t="shared" si="582"/>
        <v>27.15049934387207</v>
      </c>
      <c r="DS47" s="21">
        <f t="shared" ref="DS47" si="1860">STDEV(DQ47:DQ48)</f>
        <v>0.18172642118575627</v>
      </c>
      <c r="DT47" s="84">
        <f t="shared" ref="DT47" si="1861">2^(MIN(DR$3:DR$98)-DR47)</f>
        <v>0.47880195685483029</v>
      </c>
      <c r="DU47" s="101">
        <f t="shared" ref="DU47" si="1862">DR47-$L47</f>
        <v>4.7064990997314453</v>
      </c>
      <c r="DX47" s="34">
        <f t="shared" ref="DX47" si="1863">(DU47-DV$43)/DW$43*SQRT(7/6)</f>
        <v>-1.5678150473169488</v>
      </c>
      <c r="DY47" s="30">
        <f t="shared" ref="DY47" si="1864">DV$3-DU47</f>
        <v>6.9358008248465275E-2</v>
      </c>
      <c r="EC47" s="24">
        <f t="shared" ref="EC47" si="1865">(DY47-DZ$43)/EA$43*SQRT(7/6)</f>
        <v>1.5678150473169485</v>
      </c>
      <c r="ED47" s="7" t="s">
        <v>36</v>
      </c>
      <c r="EE47" s="19">
        <v>24.520999908447266</v>
      </c>
      <c r="EF47" s="20">
        <f t="shared" si="662"/>
        <v>24.592000007629395</v>
      </c>
      <c r="EG47" s="21">
        <f t="shared" ref="EG47" si="1866">STDEV(EE47:EE48)</f>
        <v>0.1004093031932016</v>
      </c>
      <c r="EH47" s="84">
        <f>2^(MIN(EF$3:EF$100)-EF47)</f>
        <v>1</v>
      </c>
      <c r="EI47" s="93">
        <f t="shared" ref="EI47" si="1867">EF47-$L47</f>
        <v>2.1479997634887695</v>
      </c>
      <c r="EJ47" s="29"/>
      <c r="EK47" s="29"/>
      <c r="EL47" s="85">
        <f t="shared" ref="EL47" si="1868">(EI47-EJ$43)/EK$43*SQRT(7/6)</f>
        <v>-1.4244460477936931</v>
      </c>
      <c r="EM47" s="128">
        <f t="shared" ref="EM47" si="1869">EJ$3-EI47</f>
        <v>1.3555002212524414</v>
      </c>
      <c r="EN47" s="29"/>
      <c r="EO47" s="29"/>
      <c r="EP47" s="29"/>
      <c r="EQ47" s="24">
        <f t="shared" ref="EQ47" si="1870">(EM47-EN$43)/EO$43*SQRT(7/6)</f>
        <v>1.4244460477936924</v>
      </c>
      <c r="ER47" s="7" t="s">
        <v>36</v>
      </c>
      <c r="ES47" s="163">
        <v>33.997001647949219</v>
      </c>
      <c r="ET47" s="30">
        <f t="shared" ref="ET47" si="1871">AVERAGE(ES47:ES48)</f>
        <v>34.145500183105469</v>
      </c>
      <c r="EU47" s="30">
        <f t="shared" ref="EU47:EU78" si="1872">STDEV(ES47:ES48)</f>
        <v>0.2100086424105066</v>
      </c>
      <c r="EV47" s="30">
        <f t="shared" ref="EV47:EV78" si="1873">2^(MIN(ET$3:ET$98)-ET47)</f>
        <v>0.46506368117432362</v>
      </c>
      <c r="EW47" s="128">
        <f t="shared" ref="EW47:EW78" si="1874">ET47-$L47</f>
        <v>11.701499938964844</v>
      </c>
      <c r="EX47" s="29"/>
      <c r="EY47" s="29"/>
      <c r="EZ47" s="35">
        <f t="shared" ref="EZ47" si="1875">(EW47-EX$43)/EY$43*SQRT(7/6)</f>
        <v>-0.28619192535557603</v>
      </c>
      <c r="FA47" s="128">
        <f t="shared" ref="FA47:FA78" si="1876">EX$3-EW47</f>
        <v>1.3566428593226849</v>
      </c>
      <c r="FB47" s="29"/>
      <c r="FC47" s="29"/>
      <c r="FD47" s="29"/>
      <c r="FE47" s="35">
        <f t="shared" ref="FE47:FE56" si="1877">(FA47-FB$43)/FC$43*SQRT(7/6)</f>
        <v>0.28619192535557531</v>
      </c>
      <c r="FF47" s="104" t="s">
        <v>36</v>
      </c>
      <c r="FG47" s="177">
        <v>27.259000778198242</v>
      </c>
      <c r="FH47" s="83">
        <f t="shared" ref="FH47" si="1878">AVERAGE(FG47:FG48)</f>
        <v>27.279500007629395</v>
      </c>
      <c r="FI47" s="83">
        <f t="shared" ref="FI47:FI78" si="1879">STDEV(FG47:FG48)</f>
        <v>2.8990288279733351E-2</v>
      </c>
      <c r="FJ47" s="123">
        <f t="shared" ref="FJ47:FJ78" si="1880">2^(MIN(FH$3:FH$98)-FH47)</f>
        <v>0.53071141643550257</v>
      </c>
      <c r="FK47" s="83">
        <f t="shared" ref="FK47:FK78" si="1881">FH47-$L47</f>
        <v>4.8354997634887695</v>
      </c>
      <c r="FL47" s="29"/>
      <c r="FM47" s="29"/>
      <c r="FN47" s="123">
        <f t="shared" ref="FN47" si="1882">(FK47-FL$43)/FM$43*SQRT(7/6)</f>
        <v>-0.69385501037032271</v>
      </c>
      <c r="FO47" s="83">
        <f t="shared" ref="FO47:FO78" si="1883">FL$3-FK47</f>
        <v>0.49371446881975434</v>
      </c>
      <c r="FP47" s="29"/>
      <c r="FQ47" s="29"/>
      <c r="FR47" s="29"/>
      <c r="FS47" s="123">
        <f t="shared" ref="FS47:FS56" si="1884">(FO47-FP$43)/FQ$43*SQRT(7/6)</f>
        <v>0.69385501037032371</v>
      </c>
      <c r="FT47" s="104" t="s">
        <v>36</v>
      </c>
      <c r="FU47" s="177">
        <v>25.916999816894531</v>
      </c>
      <c r="FV47" s="83">
        <f t="shared" ref="FV47" si="1885">AVERAGE(FU47:FU48)</f>
        <v>25.850500106811523</v>
      </c>
      <c r="FW47" s="83">
        <f t="shared" ref="FW47:FW78" si="1886">STDEV(FU47:FU48)</f>
        <v>9.4044791893268503E-2</v>
      </c>
      <c r="FX47" s="83">
        <f t="shared" ref="FX47:FX78" si="1887">2^(MIN(FV$3:FV$98)-FV47)</f>
        <v>0.38890772833654785</v>
      </c>
      <c r="FY47" s="93">
        <f t="shared" ref="FY47:FY78" si="1888">FV47-$L47</f>
        <v>3.4064998626708984</v>
      </c>
      <c r="FZ47" s="29"/>
      <c r="GA47" s="29"/>
      <c r="GB47" s="123">
        <f t="shared" ref="GB47" si="1889">(FY47-FZ$43)/GA$43*SQRT(7/6)</f>
        <v>1.8703085398398174</v>
      </c>
      <c r="GC47" s="93">
        <f t="shared" si="533"/>
        <v>0.16414274488176606</v>
      </c>
      <c r="GD47" s="29"/>
      <c r="GE47" s="29"/>
      <c r="GF47" s="29"/>
      <c r="GG47" s="123">
        <f t="shared" ref="GG47:GG57" si="1890">(GC47-GD$43)/GE$43*SQRT(7/6)</f>
        <v>-1.8703085398398174</v>
      </c>
      <c r="GH47" s="104" t="s">
        <v>36</v>
      </c>
      <c r="GI47" s="178">
        <v>23.479999542236328</v>
      </c>
      <c r="GJ47" s="83">
        <f t="shared" ref="GJ47" si="1891">AVERAGE(GI47:GI48)</f>
        <v>23.436999320983887</v>
      </c>
      <c r="GK47" s="83">
        <f t="shared" ref="GK47:GK78" si="1892">STDEV(GI47:GI48)</f>
        <v>6.0811496080246434E-2</v>
      </c>
      <c r="GL47" s="123">
        <f t="shared" ref="GL47:GL78" si="1893">2^(MIN(GJ$3:GJ$98)-GJ47)</f>
        <v>0.41739956423865504</v>
      </c>
      <c r="GM47" s="83">
        <f t="shared" ref="GM47:GM78" si="1894">GJ47-$L47</f>
        <v>0.99299907684326172</v>
      </c>
      <c r="GN47" s="29"/>
      <c r="GO47" s="29"/>
      <c r="GP47" s="123">
        <f t="shared" ref="GP47" si="1895">(GM47-GN$43)/GO$43*SQRT(7/6)</f>
        <v>-1.3502534177877104</v>
      </c>
      <c r="GQ47" s="83">
        <f t="shared" ref="GQ47:GQ78" si="1896">GN$3-GM47</f>
        <v>-0.23707062857491634</v>
      </c>
      <c r="GR47" s="29"/>
      <c r="GS47" s="29"/>
      <c r="GT47" s="29"/>
      <c r="GU47" s="83">
        <f t="shared" ref="GU47:GU56" si="1897">(GQ47-GR$43)/GS$43*SQRT(7/6)</f>
        <v>1.3502534177877101</v>
      </c>
      <c r="GV47" s="104" t="s">
        <v>36</v>
      </c>
      <c r="GW47" s="177">
        <v>24.677999496459961</v>
      </c>
      <c r="GX47" s="83">
        <f t="shared" ref="GX47" si="1898">AVERAGE(GW47:GW48)</f>
        <v>24.672499656677246</v>
      </c>
      <c r="GY47" s="83">
        <f t="shared" ref="GY47:GY78" si="1899">STDEV(GW47:GW48)</f>
        <v>7.7779480115944283E-3</v>
      </c>
      <c r="GZ47" s="123">
        <f t="shared" ref="GZ47:GZ78" si="1900">2^(MIN(GX$3:GX$98)-GX47)</f>
        <v>0.4071128735726583</v>
      </c>
      <c r="HA47" s="83">
        <f t="shared" ref="HA47:HA78" si="1901">GX47-$L47</f>
        <v>2.2284994125366211</v>
      </c>
      <c r="HB47" s="29"/>
      <c r="HC47" s="29"/>
      <c r="HD47" s="83">
        <f t="shared" ref="HD47" si="1902">(HA47-HB$43)/HC$43*SQRT(7/6)</f>
        <v>-0.71856208059922388</v>
      </c>
      <c r="HE47" s="83">
        <f t="shared" ref="HE47:HE78" si="1903">HB$3-HA47</f>
        <v>-0.31528527396065842</v>
      </c>
      <c r="HF47" s="29"/>
      <c r="HG47" s="29"/>
      <c r="HH47" s="29"/>
      <c r="HI47" s="123">
        <f t="shared" ref="HI47:HI56" si="1904">(HE47-HF$43)/HG$43*SQRT(7/6)</f>
        <v>0.71856208059922388</v>
      </c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29"/>
      <c r="IH47" s="29"/>
      <c r="II47" s="29"/>
      <c r="IJ47" s="29"/>
      <c r="IK47" s="29"/>
      <c r="IL47" s="29"/>
      <c r="IM47" s="29"/>
      <c r="IN47" s="29"/>
      <c r="IO47" s="29"/>
      <c r="IP47" s="29"/>
      <c r="IQ47" s="29"/>
      <c r="IR47" s="29"/>
      <c r="IS47" s="29"/>
      <c r="IT47" s="29"/>
      <c r="IU47" s="29"/>
      <c r="IV47" s="29"/>
      <c r="IW47" s="29"/>
      <c r="IX47" s="29"/>
      <c r="IY47" s="29"/>
      <c r="IZ47" s="29"/>
      <c r="JA47" s="29"/>
      <c r="JB47" s="29"/>
      <c r="JC47" s="29"/>
      <c r="JD47" s="29"/>
      <c r="JE47" s="29"/>
      <c r="JF47" s="29"/>
      <c r="JG47" s="29"/>
      <c r="JH47" s="29"/>
      <c r="JI47" s="29"/>
      <c r="JJ47" s="29"/>
      <c r="JK47" s="29"/>
      <c r="JL47" s="29"/>
      <c r="JM47" s="29"/>
      <c r="JN47" s="29"/>
      <c r="JO47" s="29"/>
      <c r="JP47" s="29"/>
      <c r="JQ47" s="29"/>
      <c r="JR47" s="29"/>
      <c r="JS47" s="29"/>
      <c r="JT47" s="29"/>
      <c r="JU47" s="29"/>
      <c r="JV47" s="29"/>
      <c r="JW47" s="29"/>
      <c r="JX47" s="29"/>
      <c r="JY47" s="29"/>
      <c r="JZ47" s="29"/>
      <c r="KA47" s="29"/>
      <c r="KB47" s="29"/>
      <c r="KC47" s="29"/>
      <c r="KD47" s="29"/>
      <c r="KE47" s="29"/>
      <c r="KF47" s="29"/>
      <c r="KG47" s="29"/>
      <c r="KH47" s="29"/>
      <c r="KI47" s="29"/>
      <c r="KJ47" s="29"/>
      <c r="KK47" s="29"/>
      <c r="KL47" s="29"/>
      <c r="KM47" s="29"/>
      <c r="KN47" s="29"/>
      <c r="KO47" s="29"/>
      <c r="KP47" s="29"/>
      <c r="KQ47" s="29"/>
      <c r="KR47" s="29"/>
      <c r="KS47" s="29"/>
    </row>
    <row r="48" spans="1:469" x14ac:dyDescent="0.25">
      <c r="A48" s="1"/>
      <c r="B48" s="1"/>
      <c r="C48" s="5" t="s">
        <v>73</v>
      </c>
      <c r="D48" s="6">
        <v>23.6</v>
      </c>
      <c r="E48" s="6">
        <v>23.6</v>
      </c>
      <c r="F48" s="18" t="s">
        <v>33</v>
      </c>
      <c r="G48" s="104" t="s">
        <v>36</v>
      </c>
      <c r="H48" s="19">
        <v>20.344999313354492</v>
      </c>
      <c r="I48" s="21"/>
      <c r="K48" s="26"/>
      <c r="L48" s="28"/>
      <c r="M48" s="25"/>
      <c r="N48" s="23"/>
      <c r="O48" s="23"/>
      <c r="P48" s="35"/>
      <c r="R48" s="23"/>
      <c r="S48" s="23"/>
      <c r="T48" s="21"/>
      <c r="U48" s="35"/>
      <c r="V48" s="7" t="s">
        <v>36</v>
      </c>
      <c r="W48" s="23">
        <v>22.552000045776367</v>
      </c>
      <c r="X48" s="83"/>
      <c r="Y48" s="29"/>
      <c r="Z48" s="23"/>
      <c r="AA48" s="25"/>
      <c r="AJ48" s="104" t="s">
        <v>36</v>
      </c>
      <c r="AK48" s="30">
        <v>21.490999221801758</v>
      </c>
      <c r="AL48" s="83"/>
      <c r="AM48" s="29"/>
      <c r="AN48" s="29"/>
      <c r="AR48" s="29"/>
      <c r="AS48" s="29"/>
      <c r="AX48" s="7" t="s">
        <v>36</v>
      </c>
      <c r="AY48" s="19">
        <v>24.940999984741211</v>
      </c>
      <c r="AZ48" s="21"/>
      <c r="BB48" s="29"/>
      <c r="BC48" s="94"/>
      <c r="BL48" s="7" t="s">
        <v>36</v>
      </c>
      <c r="BM48" s="19">
        <v>17.896999359130859</v>
      </c>
      <c r="BN48" s="21"/>
      <c r="BP48" s="32"/>
      <c r="BQ48" s="32"/>
      <c r="BT48" s="29"/>
      <c r="BU48" s="94"/>
      <c r="BZ48" s="7" t="s">
        <v>36</v>
      </c>
      <c r="CA48" s="19">
        <v>25.593000411987305</v>
      </c>
      <c r="CB48" s="21"/>
      <c r="CE48" s="29"/>
      <c r="CN48" s="7" t="s">
        <v>36</v>
      </c>
      <c r="CO48" s="23">
        <v>25.728000640869141</v>
      </c>
      <c r="CP48" s="21"/>
      <c r="CR48" s="32"/>
      <c r="CS48" s="29"/>
      <c r="CV48" s="29"/>
      <c r="CW48" s="94"/>
      <c r="DB48" s="7" t="s">
        <v>36</v>
      </c>
      <c r="DC48" s="19">
        <v>27.009000778198242</v>
      </c>
      <c r="DD48" s="21"/>
      <c r="DF48" s="32"/>
      <c r="DG48" s="29"/>
      <c r="DP48" s="97" t="s">
        <v>36</v>
      </c>
      <c r="DQ48" s="33">
        <v>27.278999328613281</v>
      </c>
      <c r="DR48" s="21"/>
      <c r="DT48" s="29"/>
      <c r="DY48" s="29"/>
      <c r="ED48" s="7" t="s">
        <v>36</v>
      </c>
      <c r="EE48" s="19">
        <v>24.663000106811523</v>
      </c>
      <c r="EF48" s="21"/>
      <c r="EJ48" s="29"/>
      <c r="EK48" s="29"/>
      <c r="EL48" s="29"/>
      <c r="EM48" s="94"/>
      <c r="EN48" s="29"/>
      <c r="EO48" s="29"/>
      <c r="EP48" s="29"/>
      <c r="ER48" s="7" t="s">
        <v>36</v>
      </c>
      <c r="ES48" s="163">
        <v>34.293998718261719</v>
      </c>
      <c r="EX48" s="29"/>
      <c r="EY48" s="29"/>
      <c r="FB48" s="29"/>
      <c r="FC48" s="29"/>
      <c r="FD48" s="29"/>
      <c r="FF48" s="104" t="s">
        <v>36</v>
      </c>
      <c r="FG48" s="177">
        <v>27.299999237060547</v>
      </c>
      <c r="FL48" s="29"/>
      <c r="FM48" s="29"/>
      <c r="FP48" s="29"/>
      <c r="FQ48" s="29"/>
      <c r="FR48" s="29"/>
      <c r="FT48" s="104" t="s">
        <v>36</v>
      </c>
      <c r="FU48" s="177">
        <v>25.784000396728516</v>
      </c>
      <c r="FV48" s="83"/>
      <c r="FW48" s="83"/>
      <c r="FX48" s="83"/>
      <c r="FY48" s="93"/>
      <c r="FZ48" s="29"/>
      <c r="GA48" s="29"/>
      <c r="GC48" s="21"/>
      <c r="GD48" s="29"/>
      <c r="GE48" s="29"/>
      <c r="GF48" s="29"/>
      <c r="GH48" s="104" t="s">
        <v>36</v>
      </c>
      <c r="GI48" s="178">
        <v>23.393999099731445</v>
      </c>
      <c r="GJ48" s="21"/>
      <c r="GK48" s="21"/>
      <c r="GL48" s="123"/>
      <c r="GM48" s="21"/>
      <c r="GN48" s="29"/>
      <c r="GO48" s="29"/>
      <c r="GQ48" s="21"/>
      <c r="GR48" s="29"/>
      <c r="GS48" s="29"/>
      <c r="GT48" s="29"/>
      <c r="GU48" s="29"/>
      <c r="GV48" s="104" t="s">
        <v>36</v>
      </c>
      <c r="GW48" s="177">
        <v>24.666999816894531</v>
      </c>
      <c r="GX48" s="21"/>
      <c r="GY48" s="21"/>
      <c r="GZ48" s="123"/>
      <c r="HA48" s="21"/>
      <c r="HB48" s="29"/>
      <c r="HC48" s="29"/>
      <c r="HD48" s="29"/>
      <c r="HE48" s="21"/>
      <c r="HF48" s="29"/>
      <c r="HG48" s="29"/>
      <c r="HH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  <c r="IP48" s="29"/>
      <c r="IQ48" s="29"/>
      <c r="IR48" s="29"/>
      <c r="IS48" s="29"/>
      <c r="IT48" s="29"/>
      <c r="IU48" s="29"/>
      <c r="IV48" s="29"/>
      <c r="IW48" s="29"/>
      <c r="IX48" s="29"/>
      <c r="IY48" s="29"/>
      <c r="IZ48" s="29"/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</row>
    <row r="49" spans="1:305" x14ac:dyDescent="0.25">
      <c r="A49" s="1"/>
      <c r="B49" s="1"/>
      <c r="C49" s="5" t="s">
        <v>73</v>
      </c>
      <c r="D49" s="6">
        <v>23.6</v>
      </c>
      <c r="E49" s="6">
        <v>23.6</v>
      </c>
      <c r="F49" s="18" t="s">
        <v>33</v>
      </c>
      <c r="G49" s="104" t="s">
        <v>37</v>
      </c>
      <c r="H49" s="19">
        <v>20.724000930786133</v>
      </c>
      <c r="I49" s="20">
        <f t="shared" ref="I49" si="1905">AVERAGE(H49:H50)</f>
        <v>20.726000785827637</v>
      </c>
      <c r="J49" s="21">
        <f t="shared" ref="J49" si="1906">STDEV(H49:H50)</f>
        <v>2.8282221224750332E-3</v>
      </c>
      <c r="K49" s="22">
        <f>2^(MIN(I$17:I$50)-I49)</f>
        <v>0.74251828897130412</v>
      </c>
      <c r="L49" s="92">
        <f t="shared" ref="L49" si="1907">X49</f>
        <v>22.424999237060547</v>
      </c>
      <c r="M49" s="101">
        <f t="shared" ref="M49" si="1908">I49-$L49</f>
        <v>-1.6989984512329102</v>
      </c>
      <c r="N49" s="23"/>
      <c r="O49" s="23"/>
      <c r="P49" s="34">
        <f t="shared" ref="P49" si="1909">(M49-N$43)/O$43*SQRT(7/6)</f>
        <v>-0.37966087391517306</v>
      </c>
      <c r="Q49" s="30">
        <f t="shared" ref="Q49" si="1910">N$3-M49</f>
        <v>0.99656976972307476</v>
      </c>
      <c r="R49" s="23"/>
      <c r="S49" s="23"/>
      <c r="T49" s="21"/>
      <c r="U49" s="24">
        <f t="shared" ref="U49" si="1911">(Q49-R$43)/S$43*SQRT(7/6)</f>
        <v>0.37966087391517356</v>
      </c>
      <c r="V49" s="7" t="s">
        <v>37</v>
      </c>
      <c r="W49" s="23">
        <v>22.417999267578125</v>
      </c>
      <c r="X49" s="82">
        <f t="shared" ref="X49" si="1912">AVERAGE(W49:W50)</f>
        <v>22.424999237060547</v>
      </c>
      <c r="Y49" s="83">
        <f t="shared" ref="Y49" si="1913">STDEV(W49:W50)</f>
        <v>9.8994517782387895E-3</v>
      </c>
      <c r="Z49" s="30">
        <f t="shared" ref="Z49" si="1914">2^(MIN(X$3:X$98)-X49)</f>
        <v>0.39515772757495998</v>
      </c>
      <c r="AA49" s="101">
        <f t="shared" ref="AA49" si="1915">X49-$L49</f>
        <v>0</v>
      </c>
      <c r="AJ49" s="104" t="s">
        <v>37</v>
      </c>
      <c r="AK49" s="30">
        <v>21.780000686645508</v>
      </c>
      <c r="AL49" s="82">
        <f t="shared" ref="AL49" si="1916">AVERAGE(AK49:AK50)</f>
        <v>21.808500289916992</v>
      </c>
      <c r="AM49" s="83">
        <f t="shared" ref="AM49" si="1917">STDEV(AK49:AK50)</f>
        <v>4.030452546878583E-2</v>
      </c>
      <c r="AN49" s="30">
        <f t="shared" ref="AN49" si="1918">2^(MIN(AL$3:AL$98)-AL49)</f>
        <v>0.71946659976786465</v>
      </c>
      <c r="AO49" s="93">
        <f t="shared" ref="AO49" si="1919">AL49-$L49</f>
        <v>-0.61649894714355469</v>
      </c>
      <c r="AR49" s="85">
        <f t="shared" ref="AR49" si="1920">(AO49-AP$43)/AQ$43*SQRT(7/6)</f>
        <v>0.27633298596706413</v>
      </c>
      <c r="AS49" s="30">
        <f t="shared" ref="AS49" si="1921">AP$3-AO49</f>
        <v>0.87371308462960373</v>
      </c>
      <c r="AW49" s="31">
        <f t="shared" ref="AW49" si="1922">(AS49-AT$43)/AU$43*SQRT(7/6)</f>
        <v>-0.27633298596706229</v>
      </c>
      <c r="AX49" s="7" t="s">
        <v>37</v>
      </c>
      <c r="AY49" s="19">
        <v>24.920000076293945</v>
      </c>
      <c r="AZ49" s="20">
        <f t="shared" si="560"/>
        <v>24.942000389099121</v>
      </c>
      <c r="BA49" s="21">
        <f t="shared" ref="BA49" si="1923">STDEV(AY49:AY50)</f>
        <v>3.1113140745530062E-2</v>
      </c>
      <c r="BB49" s="84">
        <f t="shared" ref="BB49" si="1924">2^(MIN(AZ$3:AZ$98)-AZ49)</f>
        <v>0.40753614464960547</v>
      </c>
      <c r="BC49" s="93">
        <f t="shared" ref="BC49" si="1925">AZ49-$L49</f>
        <v>2.5170011520385742</v>
      </c>
      <c r="BF49" s="34">
        <f t="shared" ref="BF49" si="1926">(BC49-BD$43)/BE$43*SQRT(7/6)</f>
        <v>-0.31712048591431319</v>
      </c>
      <c r="BG49" s="30">
        <f t="shared" si="478"/>
        <v>-0.35285854339599609</v>
      </c>
      <c r="BK49" s="34">
        <f t="shared" ref="BK49" si="1927">(BG49-BH$43)/BI$43*SQRT(7/6)</f>
        <v>0.31712048591431341</v>
      </c>
      <c r="BL49" s="7" t="s">
        <v>37</v>
      </c>
      <c r="BM49" s="19">
        <v>18.181999206542969</v>
      </c>
      <c r="BN49" s="20">
        <f t="shared" si="564"/>
        <v>18.43649959564209</v>
      </c>
      <c r="BO49" s="21">
        <f t="shared" ref="BO49" si="1928">STDEV(BM49:BM50)</f>
        <v>0.35991790189320683</v>
      </c>
      <c r="BP49" s="22">
        <f t="shared" ref="BP49" si="1929">2^(MIN(BN$3:BN$98)-BN49)</f>
        <v>6.5357690211604827E-2</v>
      </c>
      <c r="BQ49" s="123">
        <f t="shared" ref="BQ49" si="1930">BN49-$L49</f>
        <v>-3.988499641418457</v>
      </c>
      <c r="BT49" s="85">
        <f t="shared" ref="BT49" si="1931">(BQ49-BR$43)/BS$43*SQRT(7/6)</f>
        <v>0.78260051574072309</v>
      </c>
      <c r="BU49" s="128">
        <f t="shared" ref="BU49" si="1932">BR$3-BQ49</f>
        <v>-1.2270717620849609</v>
      </c>
      <c r="BY49" s="24">
        <f t="shared" ref="BY49" si="1933">(BU49-BV$43)/BW$43*SQRT(7/6)</f>
        <v>-0.78260051574072398</v>
      </c>
      <c r="BZ49" s="7" t="s">
        <v>37</v>
      </c>
      <c r="CA49" s="19">
        <v>25.302999496459961</v>
      </c>
      <c r="CB49" s="20">
        <f t="shared" si="569"/>
        <v>25.418499946594238</v>
      </c>
      <c r="CC49" s="21">
        <f t="shared" ref="CC49" si="1934">STDEV(CA49:CA50)</f>
        <v>0.1633423030400924</v>
      </c>
      <c r="CD49" s="22">
        <f t="shared" ref="CD49" si="1935">2^(MIN(CB$3:CB$98)-CB49)</f>
        <v>0.42853951743890084</v>
      </c>
      <c r="CE49" s="83">
        <f t="shared" ref="CE49" si="1936">CB49-$L49</f>
        <v>2.9935007095336914</v>
      </c>
      <c r="CH49" s="34">
        <f t="shared" ref="CH49" si="1937">(CE49-CF$43)/CG$43*SQRT(7/6)</f>
        <v>-0.80267371743094185</v>
      </c>
      <c r="CI49" s="30">
        <f t="shared" ref="CI49" si="1938">CF$3-CE49</f>
        <v>0.35585607801164887</v>
      </c>
      <c r="CM49" s="24">
        <f t="shared" ref="CM49" si="1939">(CI49-CJ$43)/CK$43*SQRT(7/6)</f>
        <v>0.80267371743094196</v>
      </c>
      <c r="CN49" s="7" t="s">
        <v>37</v>
      </c>
      <c r="CO49" s="23">
        <v>25.64900016784668</v>
      </c>
      <c r="CP49" s="20">
        <f t="shared" si="574"/>
        <v>25.824999809265137</v>
      </c>
      <c r="CQ49" s="21">
        <f t="shared" ref="CQ49" si="1940">STDEV(CO49:CO50)</f>
        <v>0.24890107986678345</v>
      </c>
      <c r="CR49" s="22">
        <f t="shared" ref="CR49" si="1941">2^(MIN(CP$3:CP$98)-CP49)</f>
        <v>0.5723623375789777</v>
      </c>
      <c r="CS49" s="83">
        <f t="shared" ref="CS49" si="1942">CP49-$L49</f>
        <v>3.4000005722045898</v>
      </c>
      <c r="CV49" s="85">
        <f t="shared" ref="CV49" si="1943">(CS49-CT$43)/CU$43*SQRT(7/6)</f>
        <v>-0.24638369811635183</v>
      </c>
      <c r="CW49" s="128">
        <f t="shared" ref="CW49" si="1944">CT$3-CS49</f>
        <v>0.43664223807198654</v>
      </c>
      <c r="DA49" s="24">
        <f t="shared" ref="DA49" si="1945">(CW49-CX$43)/CY$43*SQRT(7/6)</f>
        <v>0.24638369811635163</v>
      </c>
      <c r="DB49" s="7" t="s">
        <v>37</v>
      </c>
      <c r="DC49" s="19">
        <v>25.743000030517578</v>
      </c>
      <c r="DD49" s="20">
        <f>AVERAGE(DC49:DC50)</f>
        <v>25.795499801635742</v>
      </c>
      <c r="DE49" s="21">
        <f>STDEV(DC49:DC50)</f>
        <v>7.4245888336790924E-2</v>
      </c>
      <c r="DF49" s="22">
        <f t="shared" ref="DF49" si="1946">2^(MIN(DD$3:DD$98)-DD49)</f>
        <v>0.32964844197519766</v>
      </c>
      <c r="DG49" s="83">
        <f t="shared" ref="DG49" si="1947">DD49-$L49</f>
        <v>3.3705005645751953</v>
      </c>
      <c r="DJ49" s="34">
        <f>(DG49-DH$43)/DI$43*SQRT(7/6)</f>
        <v>-0.95407879824246045</v>
      </c>
      <c r="DK49" s="30">
        <f t="shared" ref="DK49" si="1948">DH$3-DG49</f>
        <v>-0.58521475110735199</v>
      </c>
      <c r="DO49" s="24">
        <f t="shared" ref="DO49" si="1949">(DK49-DL$43)/DM$43*SQRT(7/6)</f>
        <v>0.95407879824246045</v>
      </c>
      <c r="DP49" s="97" t="s">
        <v>37</v>
      </c>
      <c r="DQ49" s="33">
        <v>27.430000305175781</v>
      </c>
      <c r="DR49" s="20">
        <f t="shared" si="582"/>
        <v>27.508999824523926</v>
      </c>
      <c r="DS49" s="21">
        <f t="shared" ref="DS49" si="1950">STDEV(DQ49:DQ50)</f>
        <v>0.11172219168310173</v>
      </c>
      <c r="DT49" s="84">
        <f t="shared" ref="DT49" si="1951">2^(MIN(DR$3:DR$98)-DR49)</f>
        <v>0.37345348672382322</v>
      </c>
      <c r="DU49" s="101">
        <f t="shared" ref="DU49" si="1952">DR49-$L49</f>
        <v>5.0840005874633789</v>
      </c>
      <c r="DX49" s="34">
        <f t="shared" ref="DX49" si="1953">(DU49-DV$43)/DW$43*SQRT(7/6)</f>
        <v>-8.1551901658011933E-2</v>
      </c>
      <c r="DY49" s="30">
        <f t="shared" ref="DY49" si="1954">DV$3-DU49</f>
        <v>-0.30814347948346832</v>
      </c>
      <c r="EC49" s="24">
        <f t="shared" ref="EC49" si="1955">(DY49-DZ$43)/EA$43*SQRT(7/6)</f>
        <v>8.1551901658011516E-2</v>
      </c>
      <c r="ED49" s="7" t="s">
        <v>37</v>
      </c>
      <c r="EE49" s="19">
        <v>24.791000366210938</v>
      </c>
      <c r="EF49" s="20">
        <f t="shared" si="662"/>
        <v>24.928999900817871</v>
      </c>
      <c r="EG49" s="21">
        <f t="shared" ref="EG49" si="1956">STDEV(EE49:EE50)</f>
        <v>0.19516081344230077</v>
      </c>
      <c r="EH49" s="84">
        <f>2^(MIN(EF$3:EF$100)-EF49)</f>
        <v>0.79168592448461272</v>
      </c>
      <c r="EI49" s="93">
        <f t="shared" ref="EI49" si="1957">EF49-$L49</f>
        <v>2.5040006637573242</v>
      </c>
      <c r="EJ49" s="29"/>
      <c r="EK49" s="29"/>
      <c r="EL49" s="85">
        <f t="shared" ref="EL49" si="1958">(EI49-EJ$43)/EK$43*SQRT(7/6)</f>
        <v>-9.9311573566143417E-3</v>
      </c>
      <c r="EM49" s="128">
        <f t="shared" ref="EM49" si="1959">EJ$3-EI49</f>
        <v>0.99949932098388672</v>
      </c>
      <c r="EN49" s="29"/>
      <c r="EO49" s="29"/>
      <c r="EP49" s="29"/>
      <c r="EQ49" s="24">
        <f t="shared" ref="EQ49" si="1960">(EM49-EN$43)/EO$43*SQRT(7/6)</f>
        <v>9.9311573566139011E-3</v>
      </c>
      <c r="ER49" s="7" t="s">
        <v>37</v>
      </c>
      <c r="ES49" s="163">
        <v>34.104000091552734</v>
      </c>
      <c r="ET49" s="30">
        <f t="shared" ref="ET49" si="1961">AVERAGE(ES49:ES50)</f>
        <v>34.010000228881836</v>
      </c>
      <c r="EU49" s="30">
        <f t="shared" ref="EU49:EU80" si="1962">STDEV(ES49:ES50)</f>
        <v>0.132935880650393</v>
      </c>
      <c r="EV49" s="30">
        <f t="shared" ref="EV49:EV80" si="1963">2^(MIN(ET$3:ET$98)-ET49)</f>
        <v>0.51086008998555232</v>
      </c>
      <c r="EW49" s="128">
        <f t="shared" ref="EW49:EW80" si="1964">ET49-$L49</f>
        <v>11.585000991821289</v>
      </c>
      <c r="EX49" s="29"/>
      <c r="EY49" s="29"/>
      <c r="EZ49" s="35">
        <f t="shared" ref="EZ49" si="1965">(EW49-EX$43)/EY$43*SQRT(7/6)</f>
        <v>-0.60921826583794725</v>
      </c>
      <c r="FA49" s="128">
        <f t="shared" ref="FA49:FA80" si="1966">EX$3-EW49</f>
        <v>1.4731418064662396</v>
      </c>
      <c r="FB49" s="29"/>
      <c r="FC49" s="29"/>
      <c r="FD49" s="29"/>
      <c r="FE49" s="35">
        <f t="shared" ref="FE49:FE56" si="1967">(FA49-FB$43)/FC$43*SQRT(7/6)</f>
        <v>0.60921826583794714</v>
      </c>
      <c r="FF49" s="104" t="s">
        <v>37</v>
      </c>
      <c r="FG49" s="177">
        <v>27.444999694824219</v>
      </c>
      <c r="FH49" s="83">
        <f t="shared" ref="FH49" si="1968">AVERAGE(FG49:FG50)</f>
        <v>27.374500274658203</v>
      </c>
      <c r="FI49" s="83">
        <f t="shared" ref="FI49:FI80" si="1969">STDEV(FG49:FG50)</f>
        <v>9.9701236138218574E-2</v>
      </c>
      <c r="FJ49" s="123">
        <f t="shared" ref="FJ49:FJ80" si="1970">2^(MIN(FH$3:FH$98)-FH49)</f>
        <v>0.4968902786356485</v>
      </c>
      <c r="FK49" s="83">
        <f t="shared" ref="FK49:FK80" si="1971">FH49-$L49</f>
        <v>4.9495010375976562</v>
      </c>
      <c r="FL49" s="29"/>
      <c r="FM49" s="29"/>
      <c r="FN49" s="123">
        <f t="shared" ref="FN49" si="1972">(FK49-FL$43)/FM$43*SQRT(7/6)</f>
        <v>-0.35468097072171439</v>
      </c>
      <c r="FO49" s="83">
        <f t="shared" ref="FO49:FO80" si="1973">FL$3-FK49</f>
        <v>0.37971319471086762</v>
      </c>
      <c r="FP49" s="29"/>
      <c r="FQ49" s="29"/>
      <c r="FR49" s="29"/>
      <c r="FS49" s="123">
        <f t="shared" ref="FS49:FS56" si="1974">(FO49-FP$43)/FQ$43*SQRT(7/6)</f>
        <v>0.35468097072171528</v>
      </c>
      <c r="FT49" s="104" t="s">
        <v>37</v>
      </c>
      <c r="FU49" s="177">
        <v>24.979999542236328</v>
      </c>
      <c r="FV49" s="83">
        <f t="shared" ref="FV49" si="1975">AVERAGE(FU49:FU50)</f>
        <v>24.960000038146973</v>
      </c>
      <c r="FW49" s="83">
        <f t="shared" ref="FW49:FW80" si="1976">STDEV(FU49:FU50)</f>
        <v>2.8283569923902678E-2</v>
      </c>
      <c r="FX49" s="83">
        <f t="shared" ref="FX49:FX80" si="1977">2^(MIN(FV$3:FV$98)-FV49)</f>
        <v>0.72096437472737251</v>
      </c>
      <c r="FY49" s="93">
        <f t="shared" ref="FY49:FY80" si="1978">FV49-$L49</f>
        <v>2.5350008010864258</v>
      </c>
      <c r="FZ49" s="29"/>
      <c r="GA49" s="29"/>
      <c r="GB49" s="123">
        <f t="shared" ref="GB49" si="1979">(FY49-FZ$43)/GA$43*SQRT(7/6)</f>
        <v>-0.6567819881523046</v>
      </c>
      <c r="GC49" s="93">
        <f t="shared" si="533"/>
        <v>1.0356418064662387</v>
      </c>
      <c r="GD49" s="29"/>
      <c r="GE49" s="29"/>
      <c r="GF49" s="29"/>
      <c r="GG49" s="123">
        <f t="shared" ref="GG49:GG57" si="1980">(GC49-GD$43)/GE$43*SQRT(7/6)</f>
        <v>0.6567819881523046</v>
      </c>
      <c r="GH49" s="104" t="s">
        <v>37</v>
      </c>
      <c r="GI49" s="178">
        <v>23.663999557495117</v>
      </c>
      <c r="GJ49" s="83">
        <f t="shared" ref="GJ49" si="1981">AVERAGE(GI49:GI50)</f>
        <v>23.689000129699707</v>
      </c>
      <c r="GK49" s="83">
        <f t="shared" ref="GK49:GK80" si="1982">STDEV(GI49:GI50)</f>
        <v>3.5356148278818784E-2</v>
      </c>
      <c r="GL49" s="123">
        <f t="shared" ref="GL49:GL80" si="1983">2^(MIN(GJ$3:GJ$98)-GJ49)</f>
        <v>0.35050336275445798</v>
      </c>
      <c r="GM49" s="83">
        <f t="shared" ref="GM49:GM80" si="1984">GJ49-$L49</f>
        <v>1.2640008926391602</v>
      </c>
      <c r="GN49" s="29"/>
      <c r="GO49" s="29"/>
      <c r="GP49" s="123">
        <f t="shared" ref="GP49" si="1985">(GM49-GN$43)/GO$43*SQRT(7/6)</f>
        <v>-7.5270429110040171E-2</v>
      </c>
      <c r="GQ49" s="83">
        <f t="shared" ref="GQ49:GQ80" si="1986">GN$3-GM49</f>
        <v>-0.50807244437081478</v>
      </c>
      <c r="GR49" s="29"/>
      <c r="GS49" s="29"/>
      <c r="GT49" s="29"/>
      <c r="GU49" s="83">
        <f t="shared" ref="GU49:GU56" si="1987">(GQ49-GR$43)/GS$43*SQRT(7/6)</f>
        <v>7.5270429110039672E-2</v>
      </c>
      <c r="GV49" s="104" t="s">
        <v>37</v>
      </c>
      <c r="GW49" s="177">
        <v>24.829000473022461</v>
      </c>
      <c r="GX49" s="83">
        <f t="shared" ref="GX49" si="1988">AVERAGE(GW49:GW50)</f>
        <v>24.831000328063965</v>
      </c>
      <c r="GY49" s="83">
        <f t="shared" ref="GY49:GY80" si="1989">STDEV(GW49:GW50)</f>
        <v>2.8282221224750332E-3</v>
      </c>
      <c r="GZ49" s="123">
        <f t="shared" ref="GZ49:GZ80" si="1990">2^(MIN(GX$3:GX$98)-GX49)</f>
        <v>0.36475510534936317</v>
      </c>
      <c r="HA49" s="83">
        <f t="shared" ref="HA49:HA80" si="1991">GX49-$L49</f>
        <v>2.406001091003418</v>
      </c>
      <c r="HB49" s="29"/>
      <c r="HC49" s="29"/>
      <c r="HD49" s="83">
        <f t="shared" ref="HD49" si="1992">(HA49-HB$43)/HC$43*SQRT(7/6)</f>
        <v>2.0219605803305785E-2</v>
      </c>
      <c r="HE49" s="83">
        <f t="shared" ref="HE49:HE80" si="1993">HB$3-HA49</f>
        <v>-0.49278695242745529</v>
      </c>
      <c r="HF49" s="29"/>
      <c r="HG49" s="29"/>
      <c r="HH49" s="29"/>
      <c r="HI49" s="123">
        <f t="shared" ref="HI49:HI56" si="1994">(HE49-HF$43)/HG$43*SQRT(7/6)</f>
        <v>-2.0219605803305785E-2</v>
      </c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29"/>
      <c r="JC49" s="29"/>
      <c r="JD49" s="29"/>
      <c r="JE49" s="29"/>
      <c r="JF49" s="29"/>
      <c r="JG49" s="29"/>
      <c r="JH49" s="29"/>
      <c r="JI49" s="29"/>
      <c r="JJ49" s="29"/>
      <c r="JK49" s="29"/>
      <c r="JL49" s="29"/>
      <c r="JM49" s="29"/>
      <c r="JN49" s="29"/>
      <c r="JO49" s="29"/>
      <c r="JP49" s="29"/>
      <c r="JQ49" s="29"/>
      <c r="JR49" s="29"/>
      <c r="JS49" s="29"/>
      <c r="JT49" s="29"/>
      <c r="JU49" s="29"/>
      <c r="JV49" s="29"/>
      <c r="JW49" s="29"/>
      <c r="JX49" s="29"/>
      <c r="JY49" s="29"/>
      <c r="JZ49" s="29"/>
      <c r="KA49" s="29"/>
      <c r="KB49" s="29"/>
      <c r="KC49" s="29"/>
      <c r="KD49" s="29"/>
      <c r="KE49" s="29"/>
      <c r="KF49" s="29"/>
      <c r="KG49" s="29"/>
      <c r="KH49" s="29"/>
      <c r="KI49" s="29"/>
      <c r="KJ49" s="29"/>
      <c r="KK49" s="29"/>
      <c r="KL49" s="29"/>
      <c r="KM49" s="29"/>
      <c r="KN49" s="29"/>
      <c r="KO49" s="29"/>
      <c r="KP49" s="29"/>
      <c r="KQ49" s="29"/>
      <c r="KR49" s="29"/>
      <c r="KS49" s="29"/>
    </row>
    <row r="50" spans="1:305" x14ac:dyDescent="0.25">
      <c r="A50" s="1"/>
      <c r="B50" s="1"/>
      <c r="C50" s="5" t="s">
        <v>73</v>
      </c>
      <c r="D50" s="6">
        <v>23.6</v>
      </c>
      <c r="E50" s="6">
        <v>23.6</v>
      </c>
      <c r="F50" s="18" t="s">
        <v>33</v>
      </c>
      <c r="G50" s="104" t="s">
        <v>37</v>
      </c>
      <c r="H50" s="19">
        <v>20.728000640869141</v>
      </c>
      <c r="I50" s="21"/>
      <c r="K50" s="26"/>
      <c r="L50" s="28"/>
      <c r="M50" s="25"/>
      <c r="N50" s="23"/>
      <c r="O50" s="23"/>
      <c r="P50" s="35"/>
      <c r="R50" s="23"/>
      <c r="S50" s="23"/>
      <c r="T50" s="21"/>
      <c r="U50" s="35"/>
      <c r="V50" s="7" t="s">
        <v>37</v>
      </c>
      <c r="W50" s="23">
        <v>22.431999206542969</v>
      </c>
      <c r="X50" s="83"/>
      <c r="Y50" s="29"/>
      <c r="Z50" s="23"/>
      <c r="AA50" s="25"/>
      <c r="AJ50" s="104" t="s">
        <v>37</v>
      </c>
      <c r="AK50" s="30">
        <v>21.836999893188477</v>
      </c>
      <c r="AL50" s="83"/>
      <c r="AM50" s="29"/>
      <c r="AN50" s="29"/>
      <c r="AR50" s="29"/>
      <c r="AS50" s="29"/>
      <c r="AX50" s="7" t="s">
        <v>37</v>
      </c>
      <c r="AY50" s="19">
        <v>24.964000701904297</v>
      </c>
      <c r="AZ50" s="21"/>
      <c r="BB50" s="29"/>
      <c r="BC50" s="94"/>
      <c r="BL50" s="7" t="s">
        <v>37</v>
      </c>
      <c r="BM50" s="19">
        <v>18.690999984741211</v>
      </c>
      <c r="BN50" s="21"/>
      <c r="BP50" s="32"/>
      <c r="BQ50" s="32"/>
      <c r="BT50" s="29"/>
      <c r="BU50" s="94"/>
      <c r="BZ50" s="7" t="s">
        <v>37</v>
      </c>
      <c r="CA50" s="19">
        <v>25.534000396728516</v>
      </c>
      <c r="CB50" s="21"/>
      <c r="CE50" s="29"/>
      <c r="CN50" s="7" t="s">
        <v>37</v>
      </c>
      <c r="CO50" s="23">
        <v>26.000999450683594</v>
      </c>
      <c r="CP50" s="21"/>
      <c r="CR50" s="32"/>
      <c r="CS50" s="29"/>
      <c r="CV50" s="29"/>
      <c r="CW50" s="94"/>
      <c r="DB50" s="7" t="s">
        <v>37</v>
      </c>
      <c r="DC50" s="19">
        <v>25.847999572753906</v>
      </c>
      <c r="DD50" s="21"/>
      <c r="DF50" s="32"/>
      <c r="DG50" s="29"/>
      <c r="DP50" s="97" t="s">
        <v>37</v>
      </c>
      <c r="DQ50" s="33">
        <v>27.58799934387207</v>
      </c>
      <c r="DR50" s="21"/>
      <c r="DT50" s="29"/>
      <c r="DY50" s="29"/>
      <c r="ED50" s="7" t="s">
        <v>37</v>
      </c>
      <c r="EE50" s="19">
        <v>25.066999435424805</v>
      </c>
      <c r="EF50" s="21"/>
      <c r="EJ50" s="29"/>
      <c r="EK50" s="29"/>
      <c r="EL50" s="29"/>
      <c r="EM50" s="94"/>
      <c r="EN50" s="29"/>
      <c r="EO50" s="29"/>
      <c r="EP50" s="29"/>
      <c r="ER50" s="7" t="s">
        <v>37</v>
      </c>
      <c r="ES50" s="163">
        <v>33.916000366210937</v>
      </c>
      <c r="EX50" s="29"/>
      <c r="EY50" s="29"/>
      <c r="FB50" s="29"/>
      <c r="FC50" s="29"/>
      <c r="FD50" s="29"/>
      <c r="FF50" s="104" t="s">
        <v>37</v>
      </c>
      <c r="FG50" s="177">
        <v>27.304000854492188</v>
      </c>
      <c r="FL50" s="29"/>
      <c r="FM50" s="29"/>
      <c r="FP50" s="29"/>
      <c r="FQ50" s="29"/>
      <c r="FR50" s="29"/>
      <c r="FT50" s="104" t="s">
        <v>37</v>
      </c>
      <c r="FU50" s="177">
        <v>24.940000534057617</v>
      </c>
      <c r="FV50" s="83"/>
      <c r="FW50" s="83"/>
      <c r="FX50" s="83"/>
      <c r="FY50" s="93"/>
      <c r="FZ50" s="29"/>
      <c r="GA50" s="29"/>
      <c r="GC50" s="21"/>
      <c r="GD50" s="29"/>
      <c r="GE50" s="29"/>
      <c r="GF50" s="29"/>
      <c r="GH50" s="104" t="s">
        <v>37</v>
      </c>
      <c r="GI50" s="178">
        <v>23.714000701904297</v>
      </c>
      <c r="GJ50" s="21"/>
      <c r="GK50" s="21"/>
      <c r="GL50" s="123"/>
      <c r="GM50" s="21"/>
      <c r="GN50" s="29"/>
      <c r="GO50" s="29"/>
      <c r="GQ50" s="21"/>
      <c r="GR50" s="29"/>
      <c r="GS50" s="29"/>
      <c r="GT50" s="29"/>
      <c r="GU50" s="29"/>
      <c r="GV50" s="104" t="s">
        <v>37</v>
      </c>
      <c r="GW50" s="177">
        <v>24.833000183105469</v>
      </c>
      <c r="GX50" s="21"/>
      <c r="GY50" s="21"/>
      <c r="GZ50" s="123"/>
      <c r="HA50" s="21"/>
      <c r="HB50" s="29"/>
      <c r="HC50" s="29"/>
      <c r="HD50" s="29"/>
      <c r="HE50" s="21"/>
      <c r="HF50" s="29"/>
      <c r="HG50" s="29"/>
      <c r="HH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  <c r="IW50" s="29"/>
      <c r="IX50" s="29"/>
      <c r="IY50" s="29"/>
      <c r="IZ50" s="29"/>
      <c r="JA50" s="29"/>
      <c r="JB50" s="29"/>
      <c r="JC50" s="29"/>
      <c r="JD50" s="29"/>
      <c r="JE50" s="29"/>
      <c r="JF50" s="29"/>
      <c r="JG50" s="29"/>
      <c r="JH50" s="29"/>
      <c r="JI50" s="29"/>
      <c r="JJ50" s="29"/>
      <c r="JK50" s="29"/>
      <c r="JL50" s="29"/>
      <c r="JM50" s="29"/>
      <c r="JN50" s="29"/>
      <c r="JO50" s="29"/>
      <c r="JP50" s="29"/>
      <c r="JQ50" s="29"/>
      <c r="JR50" s="29"/>
      <c r="JS50" s="29"/>
      <c r="JT50" s="29"/>
      <c r="JU50" s="29"/>
      <c r="JV50" s="29"/>
      <c r="JW50" s="29"/>
      <c r="JX50" s="29"/>
      <c r="JY50" s="29"/>
      <c r="JZ50" s="29"/>
      <c r="KA50" s="29"/>
      <c r="KB50" s="29"/>
      <c r="KC50" s="29"/>
      <c r="KD50" s="29"/>
      <c r="KE50" s="29"/>
      <c r="KF50" s="29"/>
      <c r="KG50" s="29"/>
      <c r="KH50" s="29"/>
      <c r="KI50" s="29"/>
      <c r="KJ50" s="29"/>
      <c r="KK50" s="29"/>
      <c r="KL50" s="29"/>
      <c r="KM50" s="29"/>
      <c r="KN50" s="29"/>
      <c r="KO50" s="29"/>
      <c r="KP50" s="29"/>
      <c r="KQ50" s="29"/>
      <c r="KR50" s="29"/>
      <c r="KS50" s="29"/>
    </row>
    <row r="51" spans="1:305" x14ac:dyDescent="0.25">
      <c r="C51" s="5" t="s">
        <v>73</v>
      </c>
      <c r="D51" s="6">
        <v>23.6</v>
      </c>
      <c r="E51" s="6">
        <v>23.6</v>
      </c>
      <c r="F51" s="18" t="s">
        <v>33</v>
      </c>
      <c r="G51" s="104" t="s">
        <v>38</v>
      </c>
      <c r="H51" s="19">
        <v>21.113000869750977</v>
      </c>
      <c r="I51" s="20">
        <f t="shared" ref="I51" si="1995">AVERAGE(H51:H52)</f>
        <v>20.998500823974609</v>
      </c>
      <c r="J51" s="21">
        <f t="shared" ref="J51" si="1996">STDEV(H51:H52)</f>
        <v>0.16192751762927871</v>
      </c>
      <c r="K51" s="22">
        <f>2^(MIN(I$17:I$50)-I51)</f>
        <v>0.6147187639594216</v>
      </c>
      <c r="L51" s="92">
        <f t="shared" ref="L51" si="1997">X51</f>
        <v>22.246500015258789</v>
      </c>
      <c r="M51" s="101">
        <f t="shared" ref="M51" si="1998">I51-$L51</f>
        <v>-1.2479991912841797</v>
      </c>
      <c r="N51" s="23"/>
      <c r="O51" s="23"/>
      <c r="P51" s="34">
        <f t="shared" ref="P51" si="1999">(M51-N$43)/O$43*SQRT(7/6)</f>
        <v>0.49426966439075837</v>
      </c>
      <c r="Q51" s="30">
        <f t="shared" ref="Q51" si="2000">N$3-M51</f>
        <v>0.54557050977434429</v>
      </c>
      <c r="R51" s="23"/>
      <c r="S51" s="23"/>
      <c r="T51" s="21"/>
      <c r="U51" s="24">
        <f t="shared" ref="U51" si="2001">(Q51-R$43)/S$43*SQRT(7/6)</f>
        <v>-0.49426966439075803</v>
      </c>
      <c r="V51" s="7" t="s">
        <v>38</v>
      </c>
      <c r="W51" s="23">
        <v>22.01300048828125</v>
      </c>
      <c r="X51" s="82">
        <f t="shared" ref="X51" si="2002">AVERAGE(W51:W52)</f>
        <v>22.246500015258789</v>
      </c>
      <c r="Y51" s="83">
        <f t="shared" ref="Y51" si="2003">STDEV(W51:W52)</f>
        <v>0.33021819785933815</v>
      </c>
      <c r="Z51" s="30">
        <f t="shared" ref="Z51" si="2004">2^(MIN(X$3:X$98)-X51)</f>
        <v>0.44720237284836462</v>
      </c>
      <c r="AA51" s="101">
        <f t="shared" ref="AA51" si="2005">X51-$L51</f>
        <v>0</v>
      </c>
      <c r="AJ51" s="104" t="s">
        <v>38</v>
      </c>
      <c r="AK51" s="30">
        <v>21.902999877929688</v>
      </c>
      <c r="AL51" s="82">
        <f t="shared" ref="AL51" si="2006">AVERAGE(AK51:AK52)</f>
        <v>21.861499786376953</v>
      </c>
      <c r="AM51" s="83">
        <f t="shared" ref="AM51" si="2007">STDEV(AK51:AK52)</f>
        <v>5.8689992313602071E-2</v>
      </c>
      <c r="AN51" s="30">
        <f t="shared" ref="AN51" si="2008">2^(MIN(AL$3:AL$98)-AL51)</f>
        <v>0.69351554324590781</v>
      </c>
      <c r="AO51" s="93">
        <f t="shared" ref="AO51" si="2009">AL51-$L51</f>
        <v>-0.38500022888183594</v>
      </c>
      <c r="AR51" s="85">
        <f t="shared" ref="AR51" si="2010">(AO51-AP$43)/AQ$43*SQRT(7/6)</f>
        <v>1.2692137643308326</v>
      </c>
      <c r="AS51" s="30">
        <f t="shared" ref="AS51" si="2011">AP$3-AO51</f>
        <v>0.64221436636788498</v>
      </c>
      <c r="AW51" s="31">
        <f t="shared" ref="AW51" si="2012">(AS51-AT$43)/AU$43*SQRT(7/6)</f>
        <v>-1.2692137643308277</v>
      </c>
      <c r="AX51" s="7" t="s">
        <v>38</v>
      </c>
      <c r="AY51" s="19">
        <v>25.058000564575195</v>
      </c>
      <c r="AZ51" s="20">
        <f t="shared" si="560"/>
        <v>25.091500282287598</v>
      </c>
      <c r="BA51" s="21">
        <f t="shared" ref="BA51" si="2013">STDEV(AY51:AY52)</f>
        <v>4.7375755124549591E-2</v>
      </c>
      <c r="BB51" s="84">
        <f t="shared" ref="BB51" si="2014">2^(MIN(AZ$3:AZ$98)-AZ51)</f>
        <v>0.36741948191453222</v>
      </c>
      <c r="BC51" s="93">
        <f t="shared" ref="BC51" si="2015">AZ51-$L51</f>
        <v>2.8450002670288086</v>
      </c>
      <c r="BF51" s="34">
        <f t="shared" ref="BF51" si="2016">(BC51-BD$43)/BE$43*SQRT(7/6)</f>
        <v>1.4829299235730313</v>
      </c>
      <c r="BG51" s="30">
        <f t="shared" si="478"/>
        <v>-0.68085765838623047</v>
      </c>
      <c r="BK51" s="34">
        <f t="shared" ref="BK51" si="2017">(BG51-BH$43)/BI$43*SQRT(7/6)</f>
        <v>-1.4829299235730307</v>
      </c>
      <c r="BL51" s="7" t="s">
        <v>38</v>
      </c>
      <c r="BM51" s="19">
        <v>18.444000244140625</v>
      </c>
      <c r="BN51" s="20">
        <f t="shared" si="564"/>
        <v>18.515000343322754</v>
      </c>
      <c r="BO51" s="21">
        <f t="shared" ref="BO51" si="2018">STDEV(BM51:BM52)</f>
        <v>0.1004093031932016</v>
      </c>
      <c r="BP51" s="22">
        <f t="shared" ref="BP51" si="2019">2^(MIN(BN$3:BN$98)-BN51)</f>
        <v>6.189643211442588E-2</v>
      </c>
      <c r="BQ51" s="123">
        <f t="shared" ref="BQ51" si="2020">BN51-$L51</f>
        <v>-3.7314996719360352</v>
      </c>
      <c r="BT51" s="85">
        <f t="shared" ref="BT51" si="2021">(BQ51-BR$43)/BS$43*SQRT(7/6)</f>
        <v>1.1053276973199024</v>
      </c>
      <c r="BU51" s="128">
        <f t="shared" ref="BU51" si="2022">BR$3-BQ51</f>
        <v>-1.4840717315673828</v>
      </c>
      <c r="BY51" s="24">
        <f t="shared" ref="BY51" si="2023">(BU51-BV$43)/BW$43*SQRT(7/6)</f>
        <v>-1.1053276973199033</v>
      </c>
      <c r="BZ51" s="7" t="s">
        <v>38</v>
      </c>
      <c r="CA51" s="19">
        <v>26.253999710083008</v>
      </c>
      <c r="CB51" s="20">
        <f t="shared" si="569"/>
        <v>26.206000328063965</v>
      </c>
      <c r="CC51" s="21">
        <f t="shared" ref="CC51" si="2024">STDEV(CA51:CA52)</f>
        <v>6.7881377036857843E-2</v>
      </c>
      <c r="CD51" s="22">
        <f t="shared" ref="CD51" si="2025">2^(MIN(CB$3:CB$98)-CB51)</f>
        <v>0.24827308447102914</v>
      </c>
      <c r="CE51" s="83">
        <f t="shared" ref="CE51" si="2026">CB51-$L51</f>
        <v>3.9595003128051758</v>
      </c>
      <c r="CH51" s="34">
        <f t="shared" ref="CH51" si="2027">(CE51-CF$43)/CG$43*SQRT(7/6)</f>
        <v>0.14077853398865228</v>
      </c>
      <c r="CI51" s="30">
        <f t="shared" ref="CI51" si="2028">CF$3-CE51</f>
        <v>-0.61014352525983551</v>
      </c>
      <c r="CM51" s="24">
        <f t="shared" ref="CM51" si="2029">(CI51-CJ$43)/CK$43*SQRT(7/6)</f>
        <v>-0.14077853398865217</v>
      </c>
      <c r="CN51" s="7" t="s">
        <v>38</v>
      </c>
      <c r="CO51" s="23">
        <v>25.933000564575195</v>
      </c>
      <c r="CP51" s="20">
        <f t="shared" si="574"/>
        <v>25.871000289916992</v>
      </c>
      <c r="CQ51" s="21">
        <f t="shared" ref="CQ51" si="2030">STDEV(CO51:CO52)</f>
        <v>8.7681629292487767E-2</v>
      </c>
      <c r="CR51" s="22">
        <f t="shared" ref="CR51" si="2031">2^(MIN(CP$3:CP$98)-CP51)</f>
        <v>0.55440038630183164</v>
      </c>
      <c r="CS51" s="83">
        <f t="shared" ref="CS51" si="2032">CP51-$L51</f>
        <v>3.6245002746582031</v>
      </c>
      <c r="CV51" s="85">
        <f t="shared" ref="CV51" si="2033">(CS51-CT$43)/CU$43*SQRT(7/6)</f>
        <v>1.0980439798484567</v>
      </c>
      <c r="CW51" s="128">
        <f t="shared" ref="CW51" si="2034">CT$3-CS51</f>
        <v>0.21214253561837326</v>
      </c>
      <c r="DA51" s="24">
        <f t="shared" ref="DA51" si="2035">(CW51-CX$43)/CY$43*SQRT(7/6)</f>
        <v>-1.0980439798484558</v>
      </c>
      <c r="DB51" s="7" t="s">
        <v>38</v>
      </c>
      <c r="DC51" s="19">
        <v>26.16200065612793</v>
      </c>
      <c r="DD51" s="20">
        <f>AVERAGE(DC51:DC52)</f>
        <v>26.177000045776367</v>
      </c>
      <c r="DE51" s="21">
        <f>STDEV(DC51:DC52)</f>
        <v>2.1212340268138924E-2</v>
      </c>
      <c r="DF51" s="22">
        <f t="shared" ref="DF51" si="2036">2^(MIN(DD$3:DD$98)-DD51)</f>
        <v>0.25305097246771097</v>
      </c>
      <c r="DG51" s="83">
        <f t="shared" ref="DG51" si="2037">DD51-$L51</f>
        <v>3.9305000305175781</v>
      </c>
      <c r="DJ51" s="34">
        <f>(DG51-DH$43)/DI$43*SQRT(7/6)</f>
        <v>0.20524886607046133</v>
      </c>
      <c r="DK51" s="30">
        <f t="shared" ref="DK51" si="2038">DH$3-DG51</f>
        <v>-1.1452142170497348</v>
      </c>
      <c r="DO51" s="24">
        <f t="shared" ref="DO51" si="2039">(DK51-DL$43)/DM$43*SQRT(7/6)</f>
        <v>-0.20524886607046133</v>
      </c>
      <c r="DP51" s="97" t="s">
        <v>38</v>
      </c>
      <c r="DQ51" s="33">
        <v>27.680000305175781</v>
      </c>
      <c r="DR51" s="20">
        <f t="shared" si="582"/>
        <v>27.722000122070313</v>
      </c>
      <c r="DS51" s="21">
        <f t="shared" ref="DS51" si="2040">STDEV(DQ51:DQ52)</f>
        <v>5.9396710669432744E-2</v>
      </c>
      <c r="DT51" s="84">
        <f t="shared" ref="DT51" si="2041">2^(MIN(DR$3:DR$98)-DR51)</f>
        <v>0.32219369680991128</v>
      </c>
      <c r="DU51" s="101">
        <f t="shared" ref="DU51" si="2042">DR51-$L51</f>
        <v>5.4755001068115234</v>
      </c>
      <c r="DX51" s="34">
        <f t="shared" ref="DX51" si="2043">(DU51-DV$43)/DW$43*SQRT(7/6)</f>
        <v>1.4598229698591196</v>
      </c>
      <c r="DY51" s="30">
        <f t="shared" ref="DY51" si="2044">DV$3-DU51</f>
        <v>-0.69964299883161285</v>
      </c>
      <c r="EC51" s="24">
        <f t="shared" ref="EC51" si="2045">(DY51-DZ$43)/EA$43*SQRT(7/6)</f>
        <v>-1.4598229698591203</v>
      </c>
      <c r="ED51" s="7" t="s">
        <v>38</v>
      </c>
      <c r="EE51" s="19">
        <v>24.823999404907227</v>
      </c>
      <c r="EF51" s="20">
        <f t="shared" si="662"/>
        <v>25.003499984741211</v>
      </c>
      <c r="EG51" s="21">
        <f t="shared" ref="EG51" si="2046">STDEV(EE51:EE52)</f>
        <v>0.25385215445505521</v>
      </c>
      <c r="EH51" s="84">
        <f>2^(MIN(EF$3:EF$100)-EF51)</f>
        <v>0.75184127413838353</v>
      </c>
      <c r="EI51" s="93">
        <f t="shared" ref="EI51" si="2047">EF51-$L51</f>
        <v>2.7569999694824219</v>
      </c>
      <c r="EJ51" s="29"/>
      <c r="EK51" s="29"/>
      <c r="EL51" s="85">
        <f t="shared" ref="EL51" si="2048">(EI51-EJ$43)/EK$43*SQRT(7/6)</f>
        <v>0.99532271966568486</v>
      </c>
      <c r="EM51" s="128">
        <f t="shared" ref="EM51" si="2049">EJ$3-EI51</f>
        <v>0.74650001525878906</v>
      </c>
      <c r="EN51" s="29"/>
      <c r="EO51" s="29"/>
      <c r="EP51" s="29"/>
      <c r="EQ51" s="24">
        <f t="shared" ref="EQ51" si="2050">(EM51-EN$43)/EO$43*SQRT(7/6)</f>
        <v>-0.9953227196656852</v>
      </c>
      <c r="ER51" s="7" t="s">
        <v>38</v>
      </c>
      <c r="ES51" s="163">
        <v>34.611000061035156</v>
      </c>
      <c r="ET51" s="30">
        <f t="shared" ref="ET51" si="2051">AVERAGE(ES51:ES52)</f>
        <v>34.765499114990234</v>
      </c>
      <c r="EU51" s="30">
        <f t="shared" ref="EU51:EU98" si="2052">STDEV(ES51:ES52)</f>
        <v>0.21849465747708405</v>
      </c>
      <c r="EV51" s="30">
        <f t="shared" ref="EV51:EV98" si="2053">2^(MIN(ET$3:ET$98)-ET51)</f>
        <v>0.30260364091489544</v>
      </c>
      <c r="EW51" s="128">
        <f t="shared" ref="EW51:EW98" si="2054">ET51-$L51</f>
        <v>12.518999099731445</v>
      </c>
      <c r="EX51" s="29"/>
      <c r="EY51" s="29"/>
      <c r="EZ51" s="35">
        <f t="shared" ref="EZ51" si="2055">(EW51-EX$43)/EY$43*SQRT(7/6)</f>
        <v>1.9805561331006321</v>
      </c>
      <c r="FA51" s="128">
        <f t="shared" ref="FA51:FA98" si="2056">EX$3-EW51</f>
        <v>0.53914369855608335</v>
      </c>
      <c r="FB51" s="29"/>
      <c r="FC51" s="29"/>
      <c r="FD51" s="29"/>
      <c r="FE51" s="35">
        <f t="shared" ref="FE51:FE56" si="2057">(FA51-FB$43)/FC$43*SQRT(7/6)</f>
        <v>-1.9805561331006369</v>
      </c>
      <c r="FF51" s="104" t="s">
        <v>38</v>
      </c>
      <c r="FG51" s="177">
        <v>27.73900032043457</v>
      </c>
      <c r="FH51" s="83">
        <f t="shared" ref="FH51" si="2058">AVERAGE(FG51:FG52)</f>
        <v>27.736000061035156</v>
      </c>
      <c r="FI51" s="83">
        <f t="shared" ref="FI51:FI98" si="2059">STDEV(FG51:FG52)</f>
        <v>4.243007533288724E-3</v>
      </c>
      <c r="FJ51" s="123">
        <f t="shared" ref="FJ51:FJ98" si="2060">2^(MIN(FH$3:FH$98)-FH51)</f>
        <v>0.38675703397820327</v>
      </c>
      <c r="FK51" s="83">
        <f t="shared" ref="FK51:FK98" si="2061">FH51-$L51</f>
        <v>5.4895000457763672</v>
      </c>
      <c r="FL51" s="29"/>
      <c r="FM51" s="29"/>
      <c r="FN51" s="123">
        <f t="shared" ref="FN51" si="2062">(FK51-FL$43)/FM$43*SQRT(7/6)</f>
        <v>1.2519119945049606</v>
      </c>
      <c r="FO51" s="83">
        <f t="shared" ref="FO51:FO98" si="2063">FL$3-FK51</f>
        <v>-0.16028581346784332</v>
      </c>
      <c r="FP51" s="29"/>
      <c r="FQ51" s="29"/>
      <c r="FR51" s="29"/>
      <c r="FS51" s="123">
        <f t="shared" ref="FS51:FS56" si="2064">(FO51-FP$43)/FQ$43*SQRT(7/6)</f>
        <v>-1.2519119945049599</v>
      </c>
      <c r="FT51" s="104" t="s">
        <v>38</v>
      </c>
      <c r="FU51" s="177">
        <v>25.076000213623047</v>
      </c>
      <c r="FV51" s="83">
        <f t="shared" ref="FV51" si="2065">AVERAGE(FU51:FU52)</f>
        <v>25.058500289916992</v>
      </c>
      <c r="FW51" s="83">
        <f t="shared" ref="FW51:FW82" si="2066">STDEV(FU51:FU52)</f>
        <v>2.4748629445596977E-2</v>
      </c>
      <c r="FX51" s="83">
        <f t="shared" ref="FX51:FX98" si="2067">2^(MIN(FV$3:FV$98)-FV51)</f>
        <v>0.67338319660311663</v>
      </c>
      <c r="FY51" s="93">
        <f t="shared" ref="FY51:FY98" si="2068">FV51-$L51</f>
        <v>2.8120002746582031</v>
      </c>
      <c r="FZ51" s="29"/>
      <c r="GA51" s="29"/>
      <c r="GB51" s="123">
        <f t="shared" ref="GB51" si="2069">(FY51-FZ$43)/GA$43*SQRT(7/6)</f>
        <v>0.14643487894261517</v>
      </c>
      <c r="GC51" s="93">
        <f t="shared" si="533"/>
        <v>0.75864233289446137</v>
      </c>
      <c r="GD51" s="29"/>
      <c r="GE51" s="29"/>
      <c r="GF51" s="29"/>
      <c r="GG51" s="123">
        <f t="shared" ref="GG51:GG57" si="2070">(GC51-GD$43)/GE$43*SQRT(7/6)</f>
        <v>-0.14643487894261517</v>
      </c>
      <c r="GH51" s="104" t="s">
        <v>38</v>
      </c>
      <c r="GI51" s="178">
        <v>23.628999710083008</v>
      </c>
      <c r="GJ51" s="83">
        <f t="shared" ref="GJ51" si="2071">AVERAGE(GI51:GI52)</f>
        <v>23.696499824523926</v>
      </c>
      <c r="GK51" s="83">
        <f t="shared" ref="GK51:GK98" si="2072">STDEV(GI51:GI52)</f>
        <v>9.5459577304082194E-2</v>
      </c>
      <c r="GL51" s="123">
        <f t="shared" ref="GL51:GL98" si="2073">2^(MIN(GJ$3:GJ$98)-GJ51)</f>
        <v>0.34868603644459301</v>
      </c>
      <c r="GM51" s="83">
        <f t="shared" ref="GM51:GM98" si="2074">GJ51-$L51</f>
        <v>1.4499998092651367</v>
      </c>
      <c r="GN51" s="29"/>
      <c r="GO51" s="29"/>
      <c r="GP51" s="123">
        <f t="shared" ref="GP51" si="2075">(GM51-GN$43)/GO$43*SQRT(7/6)</f>
        <v>0.79979918588176291</v>
      </c>
      <c r="GQ51" s="83">
        <f t="shared" ref="GQ51:GQ98" si="2076">GN$3-GM51</f>
        <v>-0.69407136099679134</v>
      </c>
      <c r="GR51" s="29"/>
      <c r="GS51" s="29"/>
      <c r="GT51" s="29"/>
      <c r="GU51" s="83">
        <f t="shared" ref="GU51:GU56" si="2077">(GQ51-GR$43)/GS$43*SQRT(7/6)</f>
        <v>-0.79979918588176369</v>
      </c>
      <c r="GV51" s="104" t="s">
        <v>38</v>
      </c>
      <c r="GW51" s="177">
        <v>25.176000595092773</v>
      </c>
      <c r="GX51" s="83">
        <f t="shared" ref="GX51" si="2078">AVERAGE(GW51:GW52)</f>
        <v>25.185000419616699</v>
      </c>
      <c r="GY51" s="83">
        <f t="shared" ref="GY51:GY98" si="2079">STDEV(GW51:GW52)</f>
        <v>1.2727673900713823E-2</v>
      </c>
      <c r="GZ51" s="123">
        <f t="shared" ref="GZ51:GZ98" si="2080">2^(MIN(GX$3:GX$98)-GX51)</f>
        <v>0.28538867376325538</v>
      </c>
      <c r="HA51" s="83">
        <f t="shared" ref="HA51:HA98" si="2081">GX51-$L51</f>
        <v>2.9385004043579102</v>
      </c>
      <c r="HB51" s="29"/>
      <c r="HC51" s="29"/>
      <c r="HD51" s="83">
        <f t="shared" ref="HD51" si="2082">(HA51-HB$43)/HC$43*SQRT(7/6)</f>
        <v>2.236540849220785</v>
      </c>
      <c r="HE51" s="83">
        <f t="shared" ref="HE51:HE98" si="2083">HB$3-HA51</f>
        <v>-1.0252862657819475</v>
      </c>
      <c r="HF51" s="29"/>
      <c r="HG51" s="29"/>
      <c r="HH51" s="29"/>
      <c r="HI51" s="123">
        <f t="shared" ref="HI51:HI56" si="2084">(HE51-HF$43)/HG$43*SQRT(7/6)</f>
        <v>-2.236540849220785</v>
      </c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29"/>
      <c r="IH51" s="29"/>
      <c r="II51" s="29"/>
      <c r="IJ51" s="29"/>
      <c r="IK51" s="29"/>
      <c r="IL51" s="29"/>
      <c r="IM51" s="29"/>
      <c r="IN51" s="29"/>
      <c r="IO51" s="29"/>
      <c r="IP51" s="29"/>
      <c r="IQ51" s="29"/>
      <c r="IR51" s="29"/>
      <c r="IS51" s="29"/>
      <c r="IT51" s="29"/>
      <c r="IU51" s="29"/>
      <c r="IV51" s="29"/>
      <c r="IW51" s="29"/>
      <c r="IX51" s="29"/>
      <c r="IY51" s="29"/>
      <c r="IZ51" s="29"/>
      <c r="JA51" s="29"/>
      <c r="JB51" s="29"/>
      <c r="JC51" s="29"/>
      <c r="JD51" s="29"/>
      <c r="JE51" s="29"/>
      <c r="JF51" s="29"/>
      <c r="JG51" s="29"/>
      <c r="JH51" s="29"/>
      <c r="JI51" s="29"/>
      <c r="JJ51" s="29"/>
      <c r="JK51" s="29"/>
      <c r="JL51" s="29"/>
      <c r="JM51" s="29"/>
      <c r="JN51" s="29"/>
      <c r="JO51" s="29"/>
      <c r="JP51" s="29"/>
      <c r="JQ51" s="29"/>
      <c r="JR51" s="29"/>
      <c r="JS51" s="29"/>
      <c r="JT51" s="29"/>
      <c r="JU51" s="29"/>
      <c r="JV51" s="29"/>
      <c r="JW51" s="29"/>
      <c r="JX51" s="29"/>
      <c r="JY51" s="29"/>
      <c r="JZ51" s="29"/>
      <c r="KA51" s="29"/>
      <c r="KB51" s="29"/>
      <c r="KC51" s="29"/>
      <c r="KD51" s="29"/>
      <c r="KE51" s="29"/>
      <c r="KF51" s="29"/>
      <c r="KG51" s="29"/>
      <c r="KH51" s="29"/>
      <c r="KI51" s="29"/>
      <c r="KJ51" s="29"/>
      <c r="KK51" s="29"/>
      <c r="KL51" s="29"/>
      <c r="KM51" s="29"/>
      <c r="KN51" s="29"/>
      <c r="KO51" s="29"/>
      <c r="KP51" s="29"/>
      <c r="KQ51" s="29"/>
      <c r="KR51" s="29"/>
      <c r="KS51" s="29"/>
    </row>
    <row r="52" spans="1:305" x14ac:dyDescent="0.25">
      <c r="C52" s="5" t="s">
        <v>73</v>
      </c>
      <c r="D52" s="6">
        <v>23.6</v>
      </c>
      <c r="E52" s="6">
        <v>23.6</v>
      </c>
      <c r="F52" s="18" t="s">
        <v>33</v>
      </c>
      <c r="G52" s="104" t="s">
        <v>38</v>
      </c>
      <c r="H52" s="19">
        <v>20.884000778198242</v>
      </c>
      <c r="I52" s="21"/>
      <c r="K52" s="26"/>
      <c r="L52" s="28"/>
      <c r="M52" s="25"/>
      <c r="P52" s="35"/>
      <c r="T52" s="21"/>
      <c r="U52" s="35"/>
      <c r="V52" s="7" t="s">
        <v>38</v>
      </c>
      <c r="W52" s="23">
        <v>22.479999542236328</v>
      </c>
      <c r="X52" s="83"/>
      <c r="Y52" s="29"/>
      <c r="Z52" s="23"/>
      <c r="AA52" s="25"/>
      <c r="AJ52" s="104" t="s">
        <v>38</v>
      </c>
      <c r="AK52" s="30">
        <v>21.819999694824219</v>
      </c>
      <c r="AL52" s="83"/>
      <c r="AM52" s="29"/>
      <c r="AN52" s="29"/>
      <c r="AR52" s="29"/>
      <c r="AS52" s="29"/>
      <c r="AX52" s="7" t="s">
        <v>38</v>
      </c>
      <c r="AY52" s="19">
        <v>25.125</v>
      </c>
      <c r="AZ52" s="21"/>
      <c r="BB52" s="29"/>
      <c r="BC52" s="94"/>
      <c r="BL52" s="7" t="s">
        <v>38</v>
      </c>
      <c r="BM52" s="19">
        <v>18.586000442504883</v>
      </c>
      <c r="BN52" s="21"/>
      <c r="BP52" s="32"/>
      <c r="BQ52" s="32"/>
      <c r="BT52" s="29"/>
      <c r="BU52" s="94"/>
      <c r="BZ52" s="7" t="s">
        <v>38</v>
      </c>
      <c r="CA52" s="19">
        <v>26.158000946044922</v>
      </c>
      <c r="CB52" s="21"/>
      <c r="CE52" s="29"/>
      <c r="CN52" s="7" t="s">
        <v>38</v>
      </c>
      <c r="CO52" s="23">
        <v>25.809000015258789</v>
      </c>
      <c r="CP52" s="21"/>
      <c r="CR52" s="32"/>
      <c r="CS52" s="29"/>
      <c r="CV52" s="29"/>
      <c r="CW52" s="94"/>
      <c r="DB52" s="7" t="s">
        <v>38</v>
      </c>
      <c r="DC52" s="19">
        <v>26.191999435424805</v>
      </c>
      <c r="DD52" s="21"/>
      <c r="DF52" s="32"/>
      <c r="DG52" s="29"/>
      <c r="DP52" s="97" t="s">
        <v>38</v>
      </c>
      <c r="DQ52" s="33">
        <v>27.763999938964844</v>
      </c>
      <c r="DR52" s="21"/>
      <c r="DT52" s="29"/>
      <c r="DY52" s="29"/>
      <c r="ED52" s="7" t="s">
        <v>38</v>
      </c>
      <c r="EE52" s="19">
        <v>25.183000564575195</v>
      </c>
      <c r="EF52" s="21"/>
      <c r="EJ52" s="29"/>
      <c r="EK52" s="29"/>
      <c r="EL52" s="29"/>
      <c r="EM52" s="94"/>
      <c r="EN52" s="29"/>
      <c r="EO52" s="29"/>
      <c r="EP52" s="29"/>
      <c r="ER52" s="7" t="s">
        <v>38</v>
      </c>
      <c r="ES52" s="163">
        <v>34.919998168945313</v>
      </c>
      <c r="EX52" s="29"/>
      <c r="EY52" s="29"/>
      <c r="FB52" s="29"/>
      <c r="FC52" s="29"/>
      <c r="FD52" s="29"/>
      <c r="FF52" s="104" t="s">
        <v>38</v>
      </c>
      <c r="FG52" s="177">
        <v>27.732999801635742</v>
      </c>
      <c r="FL52" s="29"/>
      <c r="FM52" s="29"/>
      <c r="FP52" s="29"/>
      <c r="FQ52" s="29"/>
      <c r="FR52" s="29"/>
      <c r="FT52" s="104" t="s">
        <v>38</v>
      </c>
      <c r="FU52" s="177">
        <v>25.041000366210938</v>
      </c>
      <c r="FV52" s="83"/>
      <c r="FW52" s="83"/>
      <c r="FX52" s="83"/>
      <c r="FY52" s="93"/>
      <c r="FZ52" s="29"/>
      <c r="GA52" s="29"/>
      <c r="GC52" s="21"/>
      <c r="GD52" s="29"/>
      <c r="GE52" s="29"/>
      <c r="GF52" s="29"/>
      <c r="GH52" s="104" t="s">
        <v>38</v>
      </c>
      <c r="GI52" s="178">
        <v>23.763999938964844</v>
      </c>
      <c r="GJ52" s="21"/>
      <c r="GK52" s="21"/>
      <c r="GL52" s="123"/>
      <c r="GM52" s="21"/>
      <c r="GN52" s="29"/>
      <c r="GO52" s="29"/>
      <c r="GQ52" s="21"/>
      <c r="GR52" s="29"/>
      <c r="GS52" s="29"/>
      <c r="GT52" s="29"/>
      <c r="GU52" s="29"/>
      <c r="GV52" s="104" t="s">
        <v>38</v>
      </c>
      <c r="GW52" s="177">
        <v>25.194000244140625</v>
      </c>
      <c r="GX52" s="21"/>
      <c r="GY52" s="21"/>
      <c r="GZ52" s="123"/>
      <c r="HA52" s="21"/>
      <c r="HB52" s="29"/>
      <c r="HC52" s="29"/>
      <c r="HD52" s="29"/>
      <c r="HE52" s="21"/>
      <c r="HF52" s="29"/>
      <c r="HG52" s="29"/>
      <c r="HH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29"/>
      <c r="IM52" s="29"/>
      <c r="IN52" s="29"/>
      <c r="IO52" s="29"/>
      <c r="IP52" s="29"/>
      <c r="IQ52" s="29"/>
      <c r="IR52" s="29"/>
      <c r="IS52" s="29"/>
      <c r="IT52" s="29"/>
      <c r="IU52" s="29"/>
      <c r="IV52" s="29"/>
      <c r="IW52" s="29"/>
      <c r="IX52" s="29"/>
      <c r="IY52" s="29"/>
      <c r="IZ52" s="29"/>
      <c r="JA52" s="29"/>
      <c r="JB52" s="29"/>
      <c r="JC52" s="29"/>
      <c r="JD52" s="29"/>
      <c r="JE52" s="29"/>
      <c r="JF52" s="29"/>
      <c r="JG52" s="29"/>
      <c r="JH52" s="29"/>
      <c r="JI52" s="29"/>
      <c r="JJ52" s="29"/>
      <c r="JK52" s="29"/>
      <c r="JL52" s="29"/>
      <c r="JM52" s="29"/>
      <c r="JN52" s="29"/>
      <c r="JO52" s="29"/>
      <c r="JP52" s="29"/>
      <c r="JQ52" s="29"/>
      <c r="JR52" s="29"/>
      <c r="JS52" s="29"/>
      <c r="JT52" s="29"/>
      <c r="JU52" s="29"/>
      <c r="JV52" s="29"/>
      <c r="JW52" s="29"/>
      <c r="JX52" s="29"/>
      <c r="JY52" s="29"/>
      <c r="JZ52" s="29"/>
      <c r="KA52" s="29"/>
      <c r="KB52" s="29"/>
      <c r="KC52" s="29"/>
      <c r="KD52" s="29"/>
      <c r="KE52" s="29"/>
      <c r="KF52" s="29"/>
      <c r="KG52" s="29"/>
      <c r="KH52" s="29"/>
      <c r="KI52" s="29"/>
      <c r="KJ52" s="29"/>
      <c r="KK52" s="29"/>
      <c r="KL52" s="29"/>
      <c r="KM52" s="29"/>
      <c r="KN52" s="29"/>
      <c r="KO52" s="29"/>
      <c r="KP52" s="29"/>
      <c r="KQ52" s="29"/>
      <c r="KR52" s="29"/>
      <c r="KS52" s="29"/>
    </row>
    <row r="53" spans="1:305" x14ac:dyDescent="0.25">
      <c r="C53" s="5" t="s">
        <v>73</v>
      </c>
      <c r="D53" s="6">
        <v>23.6</v>
      </c>
      <c r="E53" s="6">
        <v>23.6</v>
      </c>
      <c r="F53" s="18" t="s">
        <v>33</v>
      </c>
      <c r="G53" s="104" t="s">
        <v>39</v>
      </c>
      <c r="H53" s="19">
        <v>21.368000030517578</v>
      </c>
      <c r="I53" s="20">
        <f t="shared" ref="I53" si="2085">AVERAGE(H53:H54)</f>
        <v>21.340499877929688</v>
      </c>
      <c r="J53" s="21">
        <f t="shared" ref="J53" si="2086">STDEV(H53:H54)</f>
        <v>3.8891088757124492E-2</v>
      </c>
      <c r="K53" s="22">
        <f>2^(MIN(I$17:I$50)-I53)</f>
        <v>0.48498074486374676</v>
      </c>
      <c r="L53" s="92">
        <f t="shared" ref="L53" si="2087">X53</f>
        <v>22.255000114440918</v>
      </c>
      <c r="M53" s="101">
        <f t="shared" ref="M53" si="2088">I53-$L53</f>
        <v>-0.91450023651123047</v>
      </c>
      <c r="P53" s="34">
        <f t="shared" ref="P53" si="2089">(M53-N$43)/O$43*SQRT(7/6)</f>
        <v>1.1405122349491259</v>
      </c>
      <c r="Q53" s="30">
        <f t="shared" ref="Q53" si="2090">N$3-M53</f>
        <v>0.21207155500139507</v>
      </c>
      <c r="T53" s="21"/>
      <c r="U53" s="24">
        <f t="shared" ref="U53" si="2091">(Q53-R$43)/S$43*SQRT(7/6)</f>
        <v>-1.1405122349491257</v>
      </c>
      <c r="V53" s="7" t="s">
        <v>39</v>
      </c>
      <c r="W53" s="23">
        <v>22.166999816894531</v>
      </c>
      <c r="X53" s="82">
        <f t="shared" ref="X53" si="2092">AVERAGE(W53:W54)</f>
        <v>22.255000114440918</v>
      </c>
      <c r="Y53" s="83">
        <f t="shared" ref="Y53" si="2093">STDEV(W53:W54)</f>
        <v>0.1244512142829679</v>
      </c>
      <c r="Z53" s="30">
        <f t="shared" ref="Z53" si="2094">2^(MIN(X$3:X$98)-X53)</f>
        <v>0.44457528382835826</v>
      </c>
      <c r="AA53" s="101">
        <f t="shared" ref="AA53" si="2095">X53-$L53</f>
        <v>0</v>
      </c>
      <c r="AJ53" s="104" t="s">
        <v>39</v>
      </c>
      <c r="AK53" s="30">
        <v>21.156000137329102</v>
      </c>
      <c r="AL53" s="82">
        <f t="shared" ref="AL53" si="2096">AVERAGE(AK53:AK54)</f>
        <v>21.333499908447266</v>
      </c>
      <c r="AM53" s="83">
        <f t="shared" ref="AM53" si="2097">STDEV(AK53:AK54)</f>
        <v>0.25102258363342783</v>
      </c>
      <c r="AN53" s="30">
        <f t="shared" ref="AN53" si="2098">2^(MIN(AL$3:AL$98)-AL53)</f>
        <v>1</v>
      </c>
      <c r="AO53" s="93">
        <f t="shared" ref="AO53" si="2099">AL53-$L53</f>
        <v>-0.92150020599365234</v>
      </c>
      <c r="AR53" s="85">
        <f t="shared" ref="AR53" si="2100">(AO53-AP$43)/AQ$43*SQRT(7/6)</f>
        <v>-1.0317947201511728</v>
      </c>
      <c r="AS53" s="30">
        <f t="shared" ref="AS53" si="2101">AP$3-AO53</f>
        <v>1.1787143434797014</v>
      </c>
      <c r="AW53" s="31">
        <f t="shared" ref="AW53" si="2102">(AS53-AT$43)/AU$43*SQRT(7/6)</f>
        <v>1.0317947201511706</v>
      </c>
      <c r="AX53" s="7" t="s">
        <v>39</v>
      </c>
      <c r="AY53" s="19">
        <v>24.850000381469727</v>
      </c>
      <c r="AZ53" s="20">
        <f t="shared" si="560"/>
        <v>24.918000221252441</v>
      </c>
      <c r="BA53" s="21">
        <f t="shared" ref="BA53" si="2103">STDEV(AY53:AY54)</f>
        <v>9.6166295659912873E-2</v>
      </c>
      <c r="BB53" s="84">
        <f t="shared" ref="BB53" si="2104">2^(MIN(AZ$3:AZ$98)-AZ53)</f>
        <v>0.41437247853987375</v>
      </c>
      <c r="BC53" s="93">
        <f t="shared" ref="BC53" si="2105">AZ53-$L53</f>
        <v>2.6630001068115234</v>
      </c>
      <c r="BF53" s="34">
        <f t="shared" ref="BF53" si="2106">(BC53-BD$43)/BE$43*SQRT(7/6)</f>
        <v>0.48411789038922082</v>
      </c>
      <c r="BG53" s="30">
        <f t="shared" si="478"/>
        <v>-0.49885749816894531</v>
      </c>
      <c r="BK53" s="34">
        <f t="shared" ref="BK53" si="2107">(BG53-BH$43)/BI$43*SQRT(7/6)</f>
        <v>-0.48411789038922032</v>
      </c>
      <c r="BL53" s="7" t="s">
        <v>39</v>
      </c>
      <c r="BM53" s="19">
        <v>17.513999938964844</v>
      </c>
      <c r="BN53" s="20">
        <f t="shared" si="564"/>
        <v>17.732000350952148</v>
      </c>
      <c r="BO53" s="21">
        <f t="shared" ref="BO53" si="2108">STDEV(BM53:BM54)</f>
        <v>0.30829913923536856</v>
      </c>
      <c r="BP53" s="22">
        <f t="shared" ref="BP53" si="2109">2^(MIN(BN$3:BN$98)-BN53)</f>
        <v>0.106505515826985</v>
      </c>
      <c r="BQ53" s="123">
        <f t="shared" ref="BQ53" si="2110">BN53-$L53</f>
        <v>-4.5229997634887695</v>
      </c>
      <c r="BT53" s="85">
        <f t="shared" ref="BT53" si="2111">(BQ53-BR$43)/BS$43*SQRT(7/6)</f>
        <v>0.1114030899321663</v>
      </c>
      <c r="BU53" s="128">
        <f t="shared" ref="BU53" si="2112">BR$3-BQ53</f>
        <v>-0.69257164001464844</v>
      </c>
      <c r="BY53" s="24">
        <f t="shared" ref="BY53" si="2113">(BU53-BV$43)/BW$43*SQRT(7/6)</f>
        <v>-0.11140308993216677</v>
      </c>
      <c r="BZ53" s="7" t="s">
        <v>39</v>
      </c>
      <c r="CA53" s="19">
        <v>28.367000579833984</v>
      </c>
      <c r="CB53" s="20">
        <f t="shared" si="569"/>
        <v>28.420000076293945</v>
      </c>
      <c r="CC53" s="21">
        <f t="shared" ref="CC53" si="2114">STDEV(CA53:CA54)</f>
        <v>7.4952606692621604E-2</v>
      </c>
      <c r="CD53" s="22">
        <f t="shared" ref="CD53" si="2115">2^(MIN(CB$3:CB$98)-CB53)</f>
        <v>5.3511768633111342E-2</v>
      </c>
      <c r="CE53" s="83">
        <f t="shared" ref="CE53" si="2116">CB53-$L53</f>
        <v>6.1649999618530273</v>
      </c>
      <c r="CH53" s="34">
        <f t="shared" ref="CH53" si="2117">(CE53-CF$43)/CG$43*SQRT(7/6)</f>
        <v>2.2947997182132354</v>
      </c>
      <c r="CI53" s="30">
        <f t="shared" ref="CI53" si="2118">CF$3-CE53</f>
        <v>-2.8156431743076871</v>
      </c>
      <c r="CM53" s="24">
        <f t="shared" ref="CM53" si="2119">(CI53-CJ$43)/CK$43*SQRT(7/6)</f>
        <v>-2.2947997182132354</v>
      </c>
      <c r="CN53" s="7" t="s">
        <v>39</v>
      </c>
      <c r="CO53" s="23">
        <v>25.826999664306641</v>
      </c>
      <c r="CP53" s="20">
        <f t="shared" si="574"/>
        <v>25.876500129699707</v>
      </c>
      <c r="CQ53" s="21">
        <f t="shared" ref="CQ53" si="2120">STDEV(CO53:CO54)</f>
        <v>7.0004229502654544E-2</v>
      </c>
      <c r="CR53" s="22">
        <f t="shared" ref="CR53" si="2121">2^(MIN(CP$3:CP$98)-CP53)</f>
        <v>0.55229092541109959</v>
      </c>
      <c r="CS53" s="83">
        <f t="shared" ref="CS53" si="2122">CP53-$L53</f>
        <v>3.6215000152587891</v>
      </c>
      <c r="CV53" s="85">
        <f t="shared" ref="CV53" si="2123">(CS53-CT$43)/CU$43*SQRT(7/6)</f>
        <v>1.0800767766247474</v>
      </c>
      <c r="CW53" s="128">
        <f t="shared" ref="CW53" si="2124">CT$3-CS53</f>
        <v>0.21514279501778732</v>
      </c>
      <c r="DA53" s="24">
        <f t="shared" ref="DA53" si="2125">(CW53-CX$43)/CY$43*SQRT(7/6)</f>
        <v>-1.0800767766247465</v>
      </c>
      <c r="DB53" s="7" t="s">
        <v>39</v>
      </c>
      <c r="DC53" s="19">
        <v>26.298999786376953</v>
      </c>
      <c r="DD53" s="20">
        <f>AVERAGE(DC53:DC54)</f>
        <v>26.293999671936035</v>
      </c>
      <c r="DE53" s="21">
        <f>STDEV(DC53:DC54)</f>
        <v>7.0712296557637567E-3</v>
      </c>
      <c r="DF53" s="22">
        <f t="shared" ref="DF53" si="2126">2^(MIN(DD$3:DD$98)-DD53)</f>
        <v>0.23333915116761958</v>
      </c>
      <c r="DG53" s="83">
        <f t="shared" ref="DG53" si="2127">DD53-$L53</f>
        <v>4.0389995574951172</v>
      </c>
      <c r="DJ53" s="34">
        <f>(DG53-DH$43)/DI$43*SQRT(7/6)</f>
        <v>0.42986783598010253</v>
      </c>
      <c r="DK53" s="30">
        <f t="shared" ref="DK53" si="2128">DH$3-DG53</f>
        <v>-1.2537137440272739</v>
      </c>
      <c r="DO53" s="24">
        <f t="shared" ref="DO53" si="2129">(DK53-DL$43)/DM$43*SQRT(7/6)</f>
        <v>-0.42986783598010253</v>
      </c>
      <c r="DP53" s="97" t="s">
        <v>39</v>
      </c>
      <c r="DQ53" s="33">
        <v>27.378000259399414</v>
      </c>
      <c r="DR53" s="20">
        <f t="shared" si="582"/>
        <v>27.390500068664551</v>
      </c>
      <c r="DS53" s="21">
        <f t="shared" ref="DS53" si="2130">STDEV(DQ53:DQ54)</f>
        <v>1.767739978983322E-2</v>
      </c>
      <c r="DT53" s="84">
        <f t="shared" ref="DT53" si="2131">2^(MIN(DR$3:DR$98)-DR53)</f>
        <v>0.40542310883713156</v>
      </c>
      <c r="DU53" s="101">
        <f t="shared" ref="DU53" si="2132">DR53-$L53</f>
        <v>5.1354999542236328</v>
      </c>
      <c r="DX53" s="34">
        <f t="shared" ref="DX53" si="2133">(DU53-DV$43)/DW$43*SQRT(7/6)</f>
        <v>0.12120653328328554</v>
      </c>
      <c r="DY53" s="30">
        <f t="shared" ref="DY53" si="2134">DV$3-DU53</f>
        <v>-0.35964284624372223</v>
      </c>
      <c r="EC53" s="24">
        <f t="shared" ref="EC53" si="2135">(DY53-DZ$43)/EA$43*SQRT(7/6)</f>
        <v>-0.121206533283286</v>
      </c>
      <c r="ED53" s="7" t="s">
        <v>39</v>
      </c>
      <c r="EE53" s="19">
        <v>24.458000183105469</v>
      </c>
      <c r="EF53" s="20">
        <f t="shared" si="662"/>
        <v>24.643500328063965</v>
      </c>
      <c r="EG53" s="21">
        <f t="shared" ref="EG53" si="2136">STDEV(EE53:EE54)</f>
        <v>0.26233682082248028</v>
      </c>
      <c r="EH53" s="84">
        <f>2^(MIN(EF$3:EF$100)-EF53)</f>
        <v>0.96493233245783117</v>
      </c>
      <c r="EI53" s="93">
        <f t="shared" ref="EI53" si="2137">EF53-$L53</f>
        <v>2.3885002136230469</v>
      </c>
      <c r="EJ53" s="29"/>
      <c r="EK53" s="29"/>
      <c r="EL53" s="85">
        <f t="shared" ref="EL53" si="2138">(EI53-EJ$43)/EK$43*SQRT(7/6)</f>
        <v>-0.4688544534602887</v>
      </c>
      <c r="EM53" s="128">
        <f t="shared" ref="EM53" si="2139">EJ$3-EI53</f>
        <v>1.1149997711181641</v>
      </c>
      <c r="EN53" s="29"/>
      <c r="EO53" s="29"/>
      <c r="EP53" s="29"/>
      <c r="EQ53" s="24">
        <f t="shared" ref="EQ53" si="2140">(EM53-EN$43)/EO$43*SQRT(7/6)</f>
        <v>0.4688544534602882</v>
      </c>
      <c r="ER53" s="7" t="s">
        <v>39</v>
      </c>
      <c r="ES53" s="163">
        <v>34.143001556396484</v>
      </c>
      <c r="ET53" s="30">
        <f t="shared" ref="ET53" si="2141">AVERAGE(ES53:ES54)</f>
        <v>33.911001205444336</v>
      </c>
      <c r="EU53" s="30">
        <f t="shared" ref="EU53:EU98" si="2142">STDEV(ES53:ES54)</f>
        <v>0.32809804279184612</v>
      </c>
      <c r="EV53" s="30">
        <f t="shared" ref="EV53:EV98" si="2143">2^(MIN(ET$3:ET$98)-ET53)</f>
        <v>0.54714653234842914</v>
      </c>
      <c r="EW53" s="128">
        <f t="shared" ref="EW53:EW98" si="2144">ET53-$L53</f>
        <v>11.656001091003418</v>
      </c>
      <c r="EX53" s="29"/>
      <c r="EY53" s="29"/>
      <c r="EZ53" s="35">
        <f t="shared" ref="EZ53" si="2145">(EW53-EX$43)/EY$43*SQRT(7/6)</f>
        <v>-0.41235037325152596</v>
      </c>
      <c r="FA53" s="128">
        <f t="shared" ref="FA53:FA98" si="2146">EX$3-EW53</f>
        <v>1.4021417072841107</v>
      </c>
      <c r="FB53" s="29"/>
      <c r="FC53" s="29"/>
      <c r="FD53" s="29"/>
      <c r="FE53" s="35">
        <f t="shared" ref="FE53:FE56" si="2147">(FA53-FB$43)/FC$43*SQRT(7/6)</f>
        <v>0.41235037325152546</v>
      </c>
      <c r="FF53" s="104" t="s">
        <v>39</v>
      </c>
      <c r="FG53" s="177">
        <v>27.172000885009766</v>
      </c>
      <c r="FH53" s="83">
        <f t="shared" ref="FH53" si="2148">AVERAGE(FG53:FG54)</f>
        <v>27.150500297546387</v>
      </c>
      <c r="FI53" s="83">
        <f t="shared" ref="FI53:FI98" si="2149">STDEV(FG53:FG54)</f>
        <v>3.040642238969939E-2</v>
      </c>
      <c r="FJ53" s="123">
        <f t="shared" ref="FJ53:FJ98" si="2150">2^(MIN(FH$3:FH$98)-FH53)</f>
        <v>0.58035163493945552</v>
      </c>
      <c r="FK53" s="83">
        <f t="shared" ref="FK53:FK98" si="2151">FH53-$L53</f>
        <v>4.8955001831054687</v>
      </c>
      <c r="FL53" s="29"/>
      <c r="FM53" s="29"/>
      <c r="FN53" s="123">
        <f t="shared" ref="FN53" si="2152">(FK53-FL$43)/FM$43*SQRT(7/6)</f>
        <v>-0.5153431045948671</v>
      </c>
      <c r="FO53" s="83">
        <f t="shared" ref="FO53:FO98" si="2153">FL$3-FK53</f>
        <v>0.43371404920305512</v>
      </c>
      <c r="FP53" s="29"/>
      <c r="FQ53" s="29"/>
      <c r="FR53" s="29"/>
      <c r="FS53" s="123">
        <f t="shared" ref="FS53:FS56" si="2154">(FO53-FP$43)/FQ$43*SQRT(7/6)</f>
        <v>0.51534310459486798</v>
      </c>
      <c r="FT53" s="104" t="s">
        <v>39</v>
      </c>
      <c r="FU53" s="177">
        <v>25.106000900268555</v>
      </c>
      <c r="FV53" s="83">
        <f t="shared" ref="FV53" si="2155">AVERAGE(FU53:FU54)</f>
        <v>25.101500511169434</v>
      </c>
      <c r="FW53" s="83">
        <f t="shared" ref="FW53:FW99" si="2156">STDEV(FU53:FU54)</f>
        <v>6.364511299933086E-3</v>
      </c>
      <c r="FX53" s="83">
        <f t="shared" ref="FX53:FX98" si="2157">2^(MIN(FV$3:FV$98)-FV53)</f>
        <v>0.65360884174879808</v>
      </c>
      <c r="FY53" s="93">
        <f t="shared" ref="FY53:FY98" si="2158">FV53-$L53</f>
        <v>2.8465003967285156</v>
      </c>
      <c r="FZ53" s="29"/>
      <c r="GA53" s="29"/>
      <c r="GB53" s="123">
        <f t="shared" ref="GB53" si="2159">(FY53-FZ$43)/GA$43*SQRT(7/6)</f>
        <v>0.24647506893426899</v>
      </c>
      <c r="GC53" s="93">
        <f t="shared" si="533"/>
        <v>0.72414221082414887</v>
      </c>
      <c r="GD53" s="29"/>
      <c r="GE53" s="29"/>
      <c r="GF53" s="29"/>
      <c r="GG53" s="123">
        <f t="shared" ref="GG53:GG57" si="2160">(GC53-GD$43)/GE$43*SQRT(7/6)</f>
        <v>-0.24647506893426899</v>
      </c>
      <c r="GH53" s="104" t="s">
        <v>39</v>
      </c>
      <c r="GI53" s="178">
        <v>23.673999786376953</v>
      </c>
      <c r="GJ53" s="83">
        <f t="shared" ref="GJ53" si="2161">AVERAGE(GI53:GI54)</f>
        <v>23.627499580383301</v>
      </c>
      <c r="GK53" s="83">
        <f t="shared" ref="GK53:GK98" si="2162">STDEV(GI53:GI54)</f>
        <v>6.5761221969365832E-2</v>
      </c>
      <c r="GL53" s="123">
        <f t="shared" ref="GL53:GL98" si="2163">2^(MIN(GJ$3:GJ$98)-GJ53)</f>
        <v>0.36576799280201111</v>
      </c>
      <c r="GM53" s="83">
        <f t="shared" ref="GM53:GM98" si="2164">GJ53-$L53</f>
        <v>1.3724994659423828</v>
      </c>
      <c r="GN53" s="29"/>
      <c r="GO53" s="29"/>
      <c r="GP53" s="123">
        <f t="shared" ref="GP53" si="2165">(GM53-GN$43)/GO$43*SQRT(7/6)</f>
        <v>0.43518310734002719</v>
      </c>
      <c r="GQ53" s="83">
        <f t="shared" ref="GQ53:GQ98" si="2166">GN$3-GM53</f>
        <v>-0.61657101767403744</v>
      </c>
      <c r="GR53" s="29"/>
      <c r="GS53" s="29"/>
      <c r="GT53" s="29"/>
      <c r="GU53" s="83">
        <f t="shared" ref="GU53:GU56" si="2167">(GQ53-GR$43)/GS$43*SQRT(7/6)</f>
        <v>-0.43518310734002791</v>
      </c>
      <c r="GV53" s="104" t="s">
        <v>39</v>
      </c>
      <c r="GW53" s="177">
        <v>24.50200080871582</v>
      </c>
      <c r="GX53" s="83">
        <f t="shared" ref="GX53" si="2168">AVERAGE(GW53:GW54)</f>
        <v>24.480000495910645</v>
      </c>
      <c r="GY53" s="83">
        <f t="shared" ref="GY53:GY98" si="2169">STDEV(GW53:GW54)</f>
        <v>3.1113140745530062E-2</v>
      </c>
      <c r="GZ53" s="123">
        <f t="shared" ref="GZ53:GZ98" si="2170">2^(MIN(GX$3:GX$98)-GX53)</f>
        <v>0.46522479932856442</v>
      </c>
      <c r="HA53" s="83">
        <f t="shared" ref="HA53:HA98" si="2171">GX53-$L53</f>
        <v>2.2250003814697266</v>
      </c>
      <c r="HB53" s="29"/>
      <c r="HC53" s="29"/>
      <c r="HD53" s="83">
        <f t="shared" ref="HD53" si="2172">(HA53-HB$43)/HC$43*SQRT(7/6)</f>
        <v>-0.73312543625142823</v>
      </c>
      <c r="HE53" s="83">
        <f t="shared" ref="HE53:HE98" si="2173">HB$3-HA53</f>
        <v>-0.31178624289376389</v>
      </c>
      <c r="HF53" s="29"/>
      <c r="HG53" s="29"/>
      <c r="HH53" s="29"/>
      <c r="HI53" s="123">
        <f t="shared" ref="HI53:HI56" si="2174">(HE53-HF$43)/HG$43*SQRT(7/6)</f>
        <v>0.73312543625142823</v>
      </c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29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29"/>
      <c r="JC53" s="29"/>
      <c r="JD53" s="29"/>
      <c r="JE53" s="29"/>
      <c r="JF53" s="29"/>
      <c r="JG53" s="29"/>
      <c r="JH53" s="29"/>
      <c r="JI53" s="29"/>
      <c r="JJ53" s="29"/>
      <c r="JK53" s="29"/>
      <c r="JL53" s="29"/>
      <c r="JM53" s="29"/>
      <c r="JN53" s="29"/>
      <c r="JO53" s="29"/>
      <c r="JP53" s="29"/>
      <c r="JQ53" s="29"/>
      <c r="JR53" s="29"/>
      <c r="JS53" s="29"/>
      <c r="JT53" s="29"/>
      <c r="JU53" s="29"/>
      <c r="JV53" s="29"/>
      <c r="JW53" s="29"/>
      <c r="JX53" s="29"/>
      <c r="JY53" s="29"/>
      <c r="JZ53" s="29"/>
      <c r="KA53" s="29"/>
      <c r="KB53" s="29"/>
      <c r="KC53" s="29"/>
      <c r="KD53" s="29"/>
      <c r="KE53" s="29"/>
      <c r="KF53" s="29"/>
      <c r="KG53" s="29"/>
      <c r="KH53" s="29"/>
      <c r="KI53" s="29"/>
      <c r="KJ53" s="29"/>
      <c r="KK53" s="29"/>
      <c r="KL53" s="29"/>
      <c r="KM53" s="29"/>
      <c r="KN53" s="29"/>
      <c r="KO53" s="29"/>
      <c r="KP53" s="29"/>
      <c r="KQ53" s="29"/>
      <c r="KR53" s="29"/>
      <c r="KS53" s="29"/>
    </row>
    <row r="54" spans="1:305" x14ac:dyDescent="0.25">
      <c r="C54" s="5" t="s">
        <v>73</v>
      </c>
      <c r="D54" s="6">
        <v>23.6</v>
      </c>
      <c r="E54" s="6">
        <v>23.6</v>
      </c>
      <c r="F54" s="18" t="s">
        <v>33</v>
      </c>
      <c r="G54" s="104" t="s">
        <v>39</v>
      </c>
      <c r="H54" s="19">
        <v>21.312999725341797</v>
      </c>
      <c r="I54" s="21"/>
      <c r="K54" s="26"/>
      <c r="L54" s="28"/>
      <c r="M54" s="25"/>
      <c r="P54" s="35"/>
      <c r="T54" s="21"/>
      <c r="U54" s="35"/>
      <c r="V54" s="7" t="s">
        <v>39</v>
      </c>
      <c r="W54" s="23">
        <v>22.343000411987305</v>
      </c>
      <c r="X54" s="83"/>
      <c r="Y54" s="29"/>
      <c r="Z54" s="23"/>
      <c r="AA54" s="25"/>
      <c r="AJ54" s="104" t="s">
        <v>39</v>
      </c>
      <c r="AK54" s="30">
        <v>21.51099967956543</v>
      </c>
      <c r="AL54" s="83"/>
      <c r="AM54" s="29"/>
      <c r="AN54" s="29"/>
      <c r="AR54" s="29"/>
      <c r="AS54" s="29"/>
      <c r="AX54" s="7" t="s">
        <v>39</v>
      </c>
      <c r="AY54" s="19">
        <v>24.986000061035156</v>
      </c>
      <c r="AZ54" s="21"/>
      <c r="BB54" s="29"/>
      <c r="BC54" s="94"/>
      <c r="BL54" s="7" t="s">
        <v>39</v>
      </c>
      <c r="BM54" s="19">
        <v>17.950000762939453</v>
      </c>
      <c r="BN54" s="21"/>
      <c r="BP54" s="32"/>
      <c r="BQ54" s="32"/>
      <c r="BT54" s="29"/>
      <c r="BU54" s="94"/>
      <c r="BZ54" s="7" t="s">
        <v>39</v>
      </c>
      <c r="CA54" s="19">
        <v>28.472999572753906</v>
      </c>
      <c r="CB54" s="21"/>
      <c r="CE54" s="29"/>
      <c r="CN54" s="7" t="s">
        <v>39</v>
      </c>
      <c r="CO54" s="23">
        <v>25.926000595092773</v>
      </c>
      <c r="CP54" s="21"/>
      <c r="CR54" s="32"/>
      <c r="CS54" s="29"/>
      <c r="CV54" s="29"/>
      <c r="CW54" s="94"/>
      <c r="DB54" s="7" t="s">
        <v>39</v>
      </c>
      <c r="DC54" s="19">
        <v>26.288999557495117</v>
      </c>
      <c r="DD54" s="21"/>
      <c r="DF54" s="32"/>
      <c r="DG54" s="29"/>
      <c r="DP54" s="97" t="s">
        <v>39</v>
      </c>
      <c r="DQ54" s="33">
        <v>27.402999877929688</v>
      </c>
      <c r="DR54" s="21"/>
      <c r="DT54" s="29"/>
      <c r="DY54" s="29"/>
      <c r="ED54" s="7" t="s">
        <v>39</v>
      </c>
      <c r="EE54" s="19">
        <v>24.829000473022461</v>
      </c>
      <c r="EF54" s="21"/>
      <c r="EJ54" s="29"/>
      <c r="EK54" s="29"/>
      <c r="EL54" s="29"/>
      <c r="EM54" s="94"/>
      <c r="EN54" s="29"/>
      <c r="EO54" s="29"/>
      <c r="EP54" s="29"/>
      <c r="ER54" s="7" t="s">
        <v>39</v>
      </c>
      <c r="ES54" s="163">
        <v>33.679000854492188</v>
      </c>
      <c r="EX54" s="29"/>
      <c r="EY54" s="29"/>
      <c r="FB54" s="29"/>
      <c r="FC54" s="29"/>
      <c r="FD54" s="29"/>
      <c r="FF54" s="104" t="s">
        <v>39</v>
      </c>
      <c r="FG54" s="177">
        <v>27.128999710083008</v>
      </c>
      <c r="FL54" s="29"/>
      <c r="FM54" s="29"/>
      <c r="FP54" s="29"/>
      <c r="FQ54" s="29"/>
      <c r="FR54" s="29"/>
      <c r="FT54" s="104" t="s">
        <v>39</v>
      </c>
      <c r="FU54" s="177">
        <v>25.097000122070312</v>
      </c>
      <c r="FV54" s="83"/>
      <c r="FW54" s="83"/>
      <c r="FX54" s="83"/>
      <c r="FY54" s="93"/>
      <c r="FZ54" s="29"/>
      <c r="GA54" s="29"/>
      <c r="GC54" s="21"/>
      <c r="GD54" s="29"/>
      <c r="GE54" s="29"/>
      <c r="GF54" s="29"/>
      <c r="GH54" s="104" t="s">
        <v>39</v>
      </c>
      <c r="GI54" s="178">
        <v>23.580999374389648</v>
      </c>
      <c r="GJ54" s="21"/>
      <c r="GK54" s="21"/>
      <c r="GL54" s="123"/>
      <c r="GM54" s="21"/>
      <c r="GN54" s="29"/>
      <c r="GO54" s="29"/>
      <c r="GQ54" s="21"/>
      <c r="GR54" s="29"/>
      <c r="GS54" s="29"/>
      <c r="GT54" s="29"/>
      <c r="GU54" s="29"/>
      <c r="GV54" s="104" t="s">
        <v>39</v>
      </c>
      <c r="GW54" s="177">
        <v>24.458000183105469</v>
      </c>
      <c r="GX54" s="21"/>
      <c r="GY54" s="21"/>
      <c r="GZ54" s="123"/>
      <c r="HA54" s="21"/>
      <c r="HB54" s="29"/>
      <c r="HC54" s="29"/>
      <c r="HD54" s="29"/>
      <c r="HE54" s="21"/>
      <c r="HF54" s="29"/>
      <c r="HG54" s="29"/>
      <c r="HH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29"/>
      <c r="JY54" s="29"/>
      <c r="JZ54" s="29"/>
      <c r="KA54" s="29"/>
      <c r="KB54" s="29"/>
      <c r="KC54" s="29"/>
      <c r="KD54" s="29"/>
      <c r="KE54" s="29"/>
      <c r="KF54" s="29"/>
      <c r="KG54" s="29"/>
      <c r="KH54" s="29"/>
      <c r="KI54" s="29"/>
      <c r="KJ54" s="29"/>
      <c r="KK54" s="29"/>
      <c r="KL54" s="29"/>
      <c r="KM54" s="29"/>
      <c r="KN54" s="29"/>
      <c r="KO54" s="29"/>
      <c r="KP54" s="29"/>
      <c r="KQ54" s="29"/>
      <c r="KR54" s="29"/>
      <c r="KS54" s="29"/>
    </row>
    <row r="55" spans="1:305" x14ac:dyDescent="0.25">
      <c r="C55" s="5" t="s">
        <v>73</v>
      </c>
      <c r="D55" s="6">
        <v>23.6</v>
      </c>
      <c r="E55" s="6">
        <v>23.6</v>
      </c>
      <c r="F55" s="18" t="s">
        <v>33</v>
      </c>
      <c r="G55" s="104" t="s">
        <v>40</v>
      </c>
      <c r="H55" s="19">
        <v>20.309999465942383</v>
      </c>
      <c r="I55" s="20">
        <f t="shared" ref="I55" si="2175">AVERAGE(H55:H56)</f>
        <v>20.32349967956543</v>
      </c>
      <c r="J55" s="21">
        <f t="shared" ref="J55" si="2176">STDEV(H55:H56)</f>
        <v>1.909218520064691E-2</v>
      </c>
      <c r="K55" s="22">
        <f>2^(MIN(I$17:I$50)-I55)</f>
        <v>0.98145877319989183</v>
      </c>
      <c r="L55" s="92">
        <f t="shared" ref="L55" si="2177">X55</f>
        <v>22.15149974822998</v>
      </c>
      <c r="M55" s="101">
        <f t="shared" ref="M55" si="2178">I55-$L55</f>
        <v>-1.8280000686645508</v>
      </c>
      <c r="P55" s="34">
        <f t="shared" ref="P55" si="2179">(M55-N$43)/O$43*SQRT(7/6)</f>
        <v>-0.6296356809185939</v>
      </c>
      <c r="Q55" s="30">
        <f t="shared" ref="Q55" si="2180">N$3-M55</f>
        <v>1.1255713871547153</v>
      </c>
      <c r="T55" s="21"/>
      <c r="U55" s="24">
        <f t="shared" ref="U55" si="2181">(Q55-R$43)/S$43*SQRT(7/6)</f>
        <v>0.62963568091859434</v>
      </c>
      <c r="V55" s="7" t="s">
        <v>40</v>
      </c>
      <c r="W55" s="23">
        <v>22.208999633789063</v>
      </c>
      <c r="X55" s="82">
        <f t="shared" ref="X55" si="2182">AVERAGE(W55:W56)</f>
        <v>22.15149974822998</v>
      </c>
      <c r="Y55" s="83">
        <f t="shared" ref="Y55" si="2183">STDEV(W55:W56)</f>
        <v>8.1317117992554686E-2</v>
      </c>
      <c r="Z55" s="30">
        <f t="shared" ref="Z55" si="2184">2^(MIN(X$3:X$98)-X55)</f>
        <v>0.47764147324303502</v>
      </c>
      <c r="AA55" s="101">
        <f t="shared" ref="AA55" si="2185">X55-$L55</f>
        <v>0</v>
      </c>
      <c r="AJ55" s="104" t="s">
        <v>40</v>
      </c>
      <c r="AK55" s="30">
        <v>21.767000198364258</v>
      </c>
      <c r="AL55" s="82">
        <f t="shared" ref="AL55" si="2186">AVERAGE(AK55:AK56)</f>
        <v>21.702500343322754</v>
      </c>
      <c r="AM55" s="83">
        <f t="shared" ref="AM55" si="2187">STDEV(AK55:AK56)</f>
        <v>9.1216569770793468E-2</v>
      </c>
      <c r="AN55" s="30">
        <f t="shared" ref="AN55" si="2188">2^(MIN(AL$3:AL$98)-AL55)</f>
        <v>0.77431879444816587</v>
      </c>
      <c r="AO55" s="93">
        <f t="shared" ref="AO55" si="2189">AL55-$L55</f>
        <v>-0.44899940490722656</v>
      </c>
      <c r="AR55" s="85">
        <f t="shared" ref="AR55" si="2190">(AO55-AP$43)/AQ$43*SQRT(7/6)</f>
        <v>0.99472606010565801</v>
      </c>
      <c r="AS55" s="30">
        <f t="shared" ref="AS55" si="2191">AP$3-AO55</f>
        <v>0.70621354239327561</v>
      </c>
      <c r="AW55" s="31">
        <f t="shared" ref="AW55" si="2192">(AS55-AT$43)/AU$43*SQRT(7/6)</f>
        <v>-0.9947260601056539</v>
      </c>
      <c r="AX55" s="7" t="s">
        <v>40</v>
      </c>
      <c r="AY55" s="19">
        <v>24.847000122070313</v>
      </c>
      <c r="AZ55" s="20">
        <f t="shared" si="560"/>
        <v>24.840999603271484</v>
      </c>
      <c r="BA55" s="21">
        <f t="shared" ref="BA55" si="2193">STDEV(AY55:AY56)</f>
        <v>8.4860150665774479E-3</v>
      </c>
      <c r="BB55" s="84">
        <f t="shared" ref="BB55" si="2194">2^(MIN(AZ$3:AZ$98)-AZ55)</f>
        <v>0.43708952517069155</v>
      </c>
      <c r="BC55" s="93">
        <f t="shared" ref="BC55" si="2195">AZ55-$L55</f>
        <v>2.6894998550415039</v>
      </c>
      <c r="BF55" s="34">
        <f t="shared" ref="BF55" si="2196">(BC55-BD$43)/BE$43*SQRT(7/6)</f>
        <v>0.62954780307086955</v>
      </c>
      <c r="BG55" s="30">
        <f t="shared" si="478"/>
        <v>-0.52535724639892578</v>
      </c>
      <c r="BK55" s="34">
        <f t="shared" ref="BK55" si="2197">(BG55-BH$43)/BI$43*SQRT(7/6)</f>
        <v>-0.62954780307086911</v>
      </c>
      <c r="BL55" s="7" t="s">
        <v>40</v>
      </c>
      <c r="BM55" s="19">
        <v>18.288999557495117</v>
      </c>
      <c r="BN55" s="20">
        <f t="shared" si="564"/>
        <v>18.267999649047852</v>
      </c>
      <c r="BO55" s="21">
        <f t="shared" ref="BO55" si="2198">STDEV(BM55:BM56)</f>
        <v>2.9698355334716372E-2</v>
      </c>
      <c r="BP55" s="22">
        <f t="shared" ref="BP55" si="2199">2^(MIN(BN$3:BN$98)-BN55)</f>
        <v>7.345480898283252E-2</v>
      </c>
      <c r="BQ55" s="123">
        <f t="shared" ref="BQ55" si="2200">BN55-$L55</f>
        <v>-3.8835000991821289</v>
      </c>
      <c r="BT55" s="85">
        <f t="shared" ref="BT55" si="2201">(BQ55-BR$43)/BS$43*SQRT(7/6)</f>
        <v>0.91445347432775481</v>
      </c>
      <c r="BU55" s="128">
        <f t="shared" ref="BU55" si="2202">BR$3-BQ55</f>
        <v>-1.3320713043212891</v>
      </c>
      <c r="BY55" s="24">
        <f t="shared" ref="BY55" si="2203">(BU55-BV$43)/BW$43*SQRT(7/6)</f>
        <v>-0.9144534743277557</v>
      </c>
      <c r="BZ55" s="7" t="s">
        <v>40</v>
      </c>
      <c r="CA55" s="19">
        <v>25.673999786376953</v>
      </c>
      <c r="CB55" s="20">
        <f t="shared" si="569"/>
        <v>25.666500091552734</v>
      </c>
      <c r="CC55" s="21">
        <f t="shared" ref="CC55" si="2204">STDEV(CA55:CA56)</f>
        <v>1.0606170134069462E-2</v>
      </c>
      <c r="CD55" s="22">
        <f t="shared" ref="CD55" si="2205">2^(MIN(CB$3:CB$98)-CB55)</f>
        <v>0.3608572155344672</v>
      </c>
      <c r="CE55" s="83">
        <f t="shared" ref="CE55" si="2206">CB55-$L55</f>
        <v>3.5150003433227539</v>
      </c>
      <c r="CH55" s="34">
        <f t="shared" ref="CH55" si="2207">(CE55-CF$43)/CG$43*SQRT(7/6)</f>
        <v>-0.29334638236110488</v>
      </c>
      <c r="CI55" s="30">
        <f t="shared" ref="CI55" si="2208">CF$3-CE55</f>
        <v>-0.16564355577741363</v>
      </c>
      <c r="CM55" s="24">
        <f t="shared" ref="CM55" si="2209">(CI55-CJ$43)/CK$43*SQRT(7/6)</f>
        <v>0.29334638236110505</v>
      </c>
      <c r="CN55" s="7" t="s">
        <v>40</v>
      </c>
      <c r="CO55" s="23">
        <v>25.625</v>
      </c>
      <c r="CP55" s="20">
        <f t="shared" si="574"/>
        <v>25.616999626159668</v>
      </c>
      <c r="CQ55" s="21">
        <f t="shared" ref="CQ55" si="2210">STDEV(CO55:CO56)</f>
        <v>1.1314237189052482E-2</v>
      </c>
      <c r="CR55" s="22">
        <f t="shared" ref="CR55" si="2211">2^(MIN(CP$3:CP$98)-CP55)</f>
        <v>0.66112768366102204</v>
      </c>
      <c r="CS55" s="83">
        <f t="shared" ref="CS55" si="2212">CP55-$L55</f>
        <v>3.4654998779296875</v>
      </c>
      <c r="CV55" s="85">
        <f t="shared" ref="CV55" si="2213">(CS55-CT$43)/CU$43*SQRT(7/6)</f>
        <v>0.14586216475954719</v>
      </c>
      <c r="CW55" s="128">
        <f t="shared" ref="CW55" si="2214">CT$3-CS55</f>
        <v>0.37114293234688889</v>
      </c>
      <c r="DA55" s="24">
        <f t="shared" ref="DA55" si="2215">(CW55-CX$43)/CY$43*SQRT(7/6)</f>
        <v>-0.14586216475954708</v>
      </c>
      <c r="DB55" s="7" t="s">
        <v>40</v>
      </c>
      <c r="DC55" s="19">
        <v>25.910999298095703</v>
      </c>
      <c r="DD55" s="20">
        <f>AVERAGE(DC55:DC56)</f>
        <v>25.898999214172363</v>
      </c>
      <c r="DE55" s="21">
        <f>STDEV(DC55:DC56)</f>
        <v>1.6970681434002547E-2</v>
      </c>
      <c r="DF55" s="22">
        <f t="shared" ref="DF55" si="2216">2^(MIN(DD$3:DD$98)-DD55)</f>
        <v>0.30682772485594273</v>
      </c>
      <c r="DG55" s="83">
        <f t="shared" ref="DG55" si="2217">DD55-$L55</f>
        <v>3.7474994659423828</v>
      </c>
      <c r="DJ55" s="34">
        <f>(DG55-DH$43)/DI$43*SQRT(7/6)</f>
        <v>-0.17360438290520047</v>
      </c>
      <c r="DK55" s="30">
        <f t="shared" ref="DK55" si="2218">DH$3-DG55</f>
        <v>-0.96221365247453949</v>
      </c>
      <c r="DO55" s="24">
        <f t="shared" ref="DO55" si="2219">(DK55-DL$43)/DM$43*SQRT(7/6)</f>
        <v>0.17360438290520047</v>
      </c>
      <c r="DP55" s="97" t="s">
        <v>40</v>
      </c>
      <c r="DQ55" s="33">
        <v>27.53700065612793</v>
      </c>
      <c r="DR55" s="20">
        <f t="shared" si="582"/>
        <v>27.576000213623047</v>
      </c>
      <c r="DS55" s="21">
        <f t="shared" ref="DS55" si="2220">STDEV(DQ55:DQ56)</f>
        <v>5.5153703136144018E-2</v>
      </c>
      <c r="DT55" s="84">
        <f t="shared" ref="DT55" si="2221">2^(MIN(DR$3:DR$98)-DR55)</f>
        <v>0.35650645007945203</v>
      </c>
      <c r="DU55" s="101">
        <f t="shared" ref="DU55" si="2222">DR55-$L55</f>
        <v>5.4245004653930664</v>
      </c>
      <c r="DX55" s="34">
        <f t="shared" ref="DX55" si="2223">(DU55-DV$43)/DW$43*SQRT(7/6)</f>
        <v>1.2590320062592646</v>
      </c>
      <c r="DY55" s="30">
        <f t="shared" ref="DY55" si="2224">DV$3-DU55</f>
        <v>-0.64864335741315582</v>
      </c>
      <c r="EC55" s="24">
        <f t="shared" ref="EC55" si="2225">(DY55-DZ$43)/EA$43*SQRT(7/6)</f>
        <v>-1.2590320062592653</v>
      </c>
      <c r="ED55" s="7" t="s">
        <v>40</v>
      </c>
      <c r="EE55" s="19">
        <v>24.658000946044922</v>
      </c>
      <c r="EF55" s="20">
        <f t="shared" si="662"/>
        <v>24.733000755310059</v>
      </c>
      <c r="EG55" s="21">
        <f t="shared" ref="EG55" si="2226">STDEV(EE55:EE56)</f>
        <v>0.10606574743815166</v>
      </c>
      <c r="EH55" s="84">
        <f>2^(MIN(EF$3:EF$100)-EF55)</f>
        <v>0.90688985893486307</v>
      </c>
      <c r="EI55" s="93">
        <f t="shared" ref="EI55" si="2227">EF55-$L55</f>
        <v>2.5815010070800781</v>
      </c>
      <c r="EJ55" s="29"/>
      <c r="EK55" s="29"/>
      <c r="EL55" s="85">
        <f t="shared" ref="EL55" si="2228">(EI55-EJ$43)/EK$43*SQRT(7/6)</f>
        <v>0.29800455168604162</v>
      </c>
      <c r="EM55" s="128">
        <f t="shared" ref="EM55" si="2229">EJ$3-EI55</f>
        <v>0.92199897766113281</v>
      </c>
      <c r="EN55" s="29"/>
      <c r="EO55" s="29"/>
      <c r="EP55" s="29"/>
      <c r="EQ55" s="24">
        <f t="shared" ref="EQ55" si="2230">(EM55-EN$43)/EO$43*SQRT(7/6)</f>
        <v>-0.29800455168604195</v>
      </c>
      <c r="ER55" s="7" t="s">
        <v>40</v>
      </c>
      <c r="ES55" s="163">
        <v>33.580001831054688</v>
      </c>
      <c r="ET55" s="30">
        <f t="shared" ref="ET55" si="2231">AVERAGE(ES55:ES56)</f>
        <v>33.59050178527832</v>
      </c>
      <c r="EU55" s="30">
        <f t="shared" ref="EU55:EU98" si="2232">STDEV(ES55:ES56)</f>
        <v>1.4849177667358186E-2</v>
      </c>
      <c r="EV55" s="30">
        <f t="shared" ref="EV55:EV98" si="2233">2^(MIN(ET$3:ET$98)-ET55)</f>
        <v>0.68325621407339321</v>
      </c>
      <c r="EW55" s="128">
        <f t="shared" ref="EW55:EW98" si="2234">ET55-$L55</f>
        <v>11.43900203704834</v>
      </c>
      <c r="EX55" s="29"/>
      <c r="EY55" s="29"/>
      <c r="EZ55" s="35">
        <f t="shared" ref="EZ55" si="2235">(EW55-EX$43)/EY$43*SQRT(7/6)</f>
        <v>-1.0140417361860761</v>
      </c>
      <c r="FA55" s="128">
        <f t="shared" ref="FA55:FA98" si="2236">EX$3-EW55</f>
        <v>1.6191407612391888</v>
      </c>
      <c r="FB55" s="29"/>
      <c r="FC55" s="29"/>
      <c r="FD55" s="29"/>
      <c r="FE55" s="35">
        <f t="shared" ref="FE55:FE57" si="2237">(FA55-FB$43)/FC$43*SQRT(7/6)</f>
        <v>1.0140417361860765</v>
      </c>
      <c r="FF55" s="104" t="s">
        <v>40</v>
      </c>
      <c r="FG55" s="177">
        <v>27.016000747680664</v>
      </c>
      <c r="FH55" s="83">
        <f t="shared" ref="FH55" si="2238">AVERAGE(FG55:FG56)</f>
        <v>27.001500129699707</v>
      </c>
      <c r="FI55" s="83">
        <f t="shared" ref="FI55:FI98" si="2239">STDEV(FG55:FG56)</f>
        <v>2.05069706114606E-2</v>
      </c>
      <c r="FJ55" s="123">
        <f t="shared" ref="FJ55:FJ98" si="2240">2^(MIN(FH$3:FH$98)-FH55)</f>
        <v>0.64349434120266746</v>
      </c>
      <c r="FK55" s="83">
        <f t="shared" ref="FK55:FK98" si="2241">FH55-$L55</f>
        <v>4.8500003814697266</v>
      </c>
      <c r="FL55" s="29"/>
      <c r="FM55" s="29"/>
      <c r="FN55" s="123">
        <f t="shared" ref="FN55" si="2242">(FK55-FL$43)/FM$43*SQRT(7/6)</f>
        <v>-0.65071309624307483</v>
      </c>
      <c r="FO55" s="83">
        <f t="shared" ref="FO55:FO98" si="2243">FL$3-FK55</f>
        <v>0.47921385083879731</v>
      </c>
      <c r="FP55" s="29"/>
      <c r="FQ55" s="29"/>
      <c r="FR55" s="29"/>
      <c r="FS55" s="123">
        <f t="shared" ref="FS55" si="2244">(FO55-FP$43)/FQ$43*SQRT(7/6)</f>
        <v>0.65071309624307583</v>
      </c>
      <c r="FT55" s="104" t="s">
        <v>40</v>
      </c>
      <c r="FU55" s="177">
        <v>24.563999176025391</v>
      </c>
      <c r="FV55" s="83">
        <f t="shared" ref="FV55" si="2245">AVERAGE(FU55:FU56)</f>
        <v>24.48799991607666</v>
      </c>
      <c r="FW55" s="83">
        <f t="shared" ref="FW55:FW99" si="2246">STDEV(FU55:FU56)</f>
        <v>0.107479184149813</v>
      </c>
      <c r="FX55" s="83">
        <f t="shared" ref="FX55:FX98" si="2247">2^(MIN(FV$3:FV$98)-FV55)</f>
        <v>1</v>
      </c>
      <c r="FY55" s="93">
        <f t="shared" ref="FY55:FY98" si="2248">FV55-$L55</f>
        <v>2.3365001678466797</v>
      </c>
      <c r="FZ55" s="29"/>
      <c r="GA55" s="29"/>
      <c r="GB55" s="123">
        <f t="shared" ref="GB55" si="2249">(FY55-FZ$43)/GA$43*SQRT(7/6)</f>
        <v>-1.2323753446713448</v>
      </c>
      <c r="GC55" s="93">
        <f t="shared" si="533"/>
        <v>1.2341424397059848</v>
      </c>
      <c r="GD55" s="29"/>
      <c r="GE55" s="29"/>
      <c r="GF55" s="29"/>
      <c r="GG55" s="123">
        <f t="shared" ref="GG55" si="2250">(GC55-GD$43)/GE$43*SQRT(7/6)</f>
        <v>1.2323753446713448</v>
      </c>
      <c r="GH55" s="104" t="s">
        <v>40</v>
      </c>
      <c r="GI55" s="178">
        <v>23.483999252319336</v>
      </c>
      <c r="GJ55" s="83">
        <f t="shared" ref="GJ55" si="2251">AVERAGE(GI55:GI56)</f>
        <v>23.548999786376953</v>
      </c>
      <c r="GK55" s="83">
        <f t="shared" ref="GK55:GK98" si="2252">STDEV(GI55:GI56)</f>
        <v>9.1924636825776493E-2</v>
      </c>
      <c r="GL55" s="123">
        <f t="shared" ref="GL55:GL98" si="2253">2^(MIN(GJ$3:GJ$98)-GJ55)</f>
        <v>0.38622154046145729</v>
      </c>
      <c r="GM55" s="83">
        <f t="shared" ref="GM55:GM98" si="2254">GJ55-$L55</f>
        <v>1.3975000381469727</v>
      </c>
      <c r="GN55" s="29"/>
      <c r="GO55" s="29"/>
      <c r="GP55" s="123">
        <f t="shared" ref="GP55:GP57" si="2255">(GM55-GN$43)/GO$43*SQRT(7/6)</f>
        <v>0.5528033682022877</v>
      </c>
      <c r="GQ55" s="83">
        <f t="shared" ref="GQ55:GQ98" si="2256">GN$3-GM55</f>
        <v>-0.64157158987862728</v>
      </c>
      <c r="GR55" s="29"/>
      <c r="GS55" s="29"/>
      <c r="GT55" s="29"/>
      <c r="GU55" s="83">
        <f t="shared" ref="GU55" si="2257">(GQ55-GR$43)/GS$43*SQRT(7/6)</f>
        <v>-0.55280336820228837</v>
      </c>
      <c r="GV55" s="104" t="s">
        <v>40</v>
      </c>
      <c r="GW55" s="177">
        <v>24.416999816894531</v>
      </c>
      <c r="GX55" s="83">
        <f t="shared" ref="GX55" si="2258">AVERAGE(GW55:GW56)</f>
        <v>24.405499458312988</v>
      </c>
      <c r="GY55" s="83">
        <f t="shared" ref="GY55:GY98" si="2259">STDEV(GW55:GW56)</f>
        <v>1.6263963078171875E-2</v>
      </c>
      <c r="GZ55" s="123">
        <f t="shared" ref="GZ55:GZ98" si="2260">2^(MIN(GX$3:GX$98)-GX55)</f>
        <v>0.48988022004971549</v>
      </c>
      <c r="HA55" s="83">
        <f t="shared" ref="HA55:HA98" si="2261">GX55-$L55</f>
        <v>2.2539997100830078</v>
      </c>
      <c r="HB55" s="29"/>
      <c r="HC55" s="29"/>
      <c r="HD55" s="83">
        <f t="shared" ref="HD55:HD57" si="2262">(HA55-HB$43)/HC$43*SQRT(7/6)</f>
        <v>-0.61242701197445082</v>
      </c>
      <c r="HE55" s="83">
        <f t="shared" ref="HE55:HE98" si="2263">HB$3-HA55</f>
        <v>-0.34078557150704514</v>
      </c>
      <c r="HF55" s="29"/>
      <c r="HG55" s="29"/>
      <c r="HH55" s="29"/>
      <c r="HI55" s="123">
        <f t="shared" ref="HI55:HI57" si="2264">(HE55-HF$43)/HG$43*SQRT(7/6)</f>
        <v>0.61242701197445082</v>
      </c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29"/>
      <c r="JC55" s="29"/>
      <c r="JD55" s="29"/>
      <c r="JE55" s="29"/>
      <c r="JF55" s="29"/>
      <c r="JG55" s="29"/>
      <c r="JH55" s="29"/>
      <c r="JI55" s="29"/>
      <c r="JJ55" s="29"/>
      <c r="JK55" s="29"/>
      <c r="JL55" s="29"/>
      <c r="JM55" s="29"/>
      <c r="JN55" s="29"/>
      <c r="JO55" s="29"/>
      <c r="JP55" s="29"/>
      <c r="JQ55" s="29"/>
      <c r="JR55" s="29"/>
      <c r="JS55" s="29"/>
      <c r="JT55" s="29"/>
      <c r="JU55" s="29"/>
      <c r="JV55" s="29"/>
      <c r="JW55" s="29"/>
      <c r="JX55" s="29"/>
      <c r="JY55" s="29"/>
      <c r="JZ55" s="29"/>
      <c r="KA55" s="29"/>
      <c r="KB55" s="29"/>
      <c r="KC55" s="29"/>
      <c r="KD55" s="29"/>
      <c r="KE55" s="29"/>
      <c r="KF55" s="29"/>
      <c r="KG55" s="29"/>
      <c r="KH55" s="29"/>
      <c r="KI55" s="29"/>
      <c r="KJ55" s="29"/>
      <c r="KK55" s="29"/>
      <c r="KL55" s="29"/>
      <c r="KM55" s="29"/>
      <c r="KN55" s="29"/>
      <c r="KO55" s="29"/>
      <c r="KP55" s="29"/>
      <c r="KQ55" s="29"/>
      <c r="KR55" s="29"/>
      <c r="KS55" s="29"/>
    </row>
    <row r="56" spans="1:305" x14ac:dyDescent="0.25">
      <c r="C56" s="5" t="s">
        <v>73</v>
      </c>
      <c r="D56" s="6">
        <v>23.6</v>
      </c>
      <c r="E56" s="6">
        <v>23.6</v>
      </c>
      <c r="F56" s="18" t="s">
        <v>33</v>
      </c>
      <c r="G56" s="104" t="s">
        <v>40</v>
      </c>
      <c r="H56" s="19">
        <v>20.336999893188477</v>
      </c>
      <c r="I56" s="21"/>
      <c r="K56" s="26"/>
      <c r="L56" s="28"/>
      <c r="M56" s="25"/>
      <c r="P56" s="35"/>
      <c r="T56" s="21"/>
      <c r="U56" s="35"/>
      <c r="V56" s="7" t="s">
        <v>40</v>
      </c>
      <c r="W56" s="23">
        <v>22.093999862670898</v>
      </c>
      <c r="X56" s="83"/>
      <c r="Y56" s="29"/>
      <c r="Z56" s="23"/>
      <c r="AA56" s="25"/>
      <c r="AJ56" s="104" t="s">
        <v>40</v>
      </c>
      <c r="AK56" s="30">
        <v>21.63800048828125</v>
      </c>
      <c r="AL56" s="83"/>
      <c r="AM56" s="29"/>
      <c r="AN56" s="29"/>
      <c r="AR56" s="29"/>
      <c r="AS56" s="29"/>
      <c r="AX56" s="7" t="s">
        <v>40</v>
      </c>
      <c r="AY56" s="19">
        <v>24.834999084472656</v>
      </c>
      <c r="AZ56" s="21"/>
      <c r="BB56" s="29"/>
      <c r="BC56" s="94"/>
      <c r="BL56" s="7" t="s">
        <v>40</v>
      </c>
      <c r="BM56" s="19">
        <v>18.246999740600586</v>
      </c>
      <c r="BN56" s="21"/>
      <c r="BP56" s="32"/>
      <c r="BQ56" s="32"/>
      <c r="BT56" s="29"/>
      <c r="BU56" s="94"/>
      <c r="BZ56" s="7" t="s">
        <v>40</v>
      </c>
      <c r="CA56" s="19">
        <v>25.659000396728516</v>
      </c>
      <c r="CB56" s="21"/>
      <c r="CE56" s="29"/>
      <c r="CN56" s="7" t="s">
        <v>40</v>
      </c>
      <c r="CO56" s="23">
        <v>25.608999252319336</v>
      </c>
      <c r="CP56" s="21"/>
      <c r="CR56" s="32"/>
      <c r="CS56" s="29"/>
      <c r="CV56" s="29"/>
      <c r="CW56" s="94"/>
      <c r="DB56" s="7" t="s">
        <v>40</v>
      </c>
      <c r="DC56" s="19">
        <v>25.886999130249023</v>
      </c>
      <c r="DD56" s="21"/>
      <c r="DF56" s="32"/>
      <c r="DG56" s="29"/>
      <c r="DP56" s="97" t="s">
        <v>40</v>
      </c>
      <c r="DQ56" s="33">
        <v>27.614999771118164</v>
      </c>
      <c r="DR56" s="21"/>
      <c r="DT56" s="29"/>
      <c r="DY56" s="29"/>
      <c r="ED56" s="7" t="s">
        <v>40</v>
      </c>
      <c r="EE56" s="19">
        <v>24.808000564575195</v>
      </c>
      <c r="EF56" s="21"/>
      <c r="EJ56" s="29"/>
      <c r="EK56" s="29"/>
      <c r="EL56" s="29"/>
      <c r="EM56" s="94"/>
      <c r="EN56" s="29"/>
      <c r="EO56" s="29"/>
      <c r="EP56" s="29"/>
      <c r="ER56" s="7" t="s">
        <v>40</v>
      </c>
      <c r="ES56" s="163">
        <v>33.601001739501953</v>
      </c>
      <c r="EX56" s="29"/>
      <c r="EY56" s="29"/>
      <c r="FB56" s="29"/>
      <c r="FC56" s="29"/>
      <c r="FD56" s="29"/>
      <c r="FF56" s="104" t="s">
        <v>40</v>
      </c>
      <c r="FG56" s="177">
        <v>26.98699951171875</v>
      </c>
      <c r="FL56" s="29"/>
      <c r="FM56" s="29"/>
      <c r="FP56" s="29"/>
      <c r="FQ56" s="29"/>
      <c r="FR56" s="29"/>
      <c r="FT56" s="104" t="s">
        <v>40</v>
      </c>
      <c r="FU56" s="177">
        <v>24.41200065612793</v>
      </c>
      <c r="FV56" s="83"/>
      <c r="FW56" s="83"/>
      <c r="FX56" s="83"/>
      <c r="FY56" s="93"/>
      <c r="FZ56" s="29"/>
      <c r="GA56" s="29"/>
      <c r="GB56" s="168"/>
      <c r="GC56" s="21"/>
      <c r="GD56" s="29"/>
      <c r="GE56" s="29"/>
      <c r="GF56" s="29"/>
      <c r="GH56" s="104" t="s">
        <v>40</v>
      </c>
      <c r="GI56" s="178">
        <v>23.61400032043457</v>
      </c>
      <c r="GJ56" s="21"/>
      <c r="GK56" s="21"/>
      <c r="GL56" s="123"/>
      <c r="GM56" s="21"/>
      <c r="GN56" s="29"/>
      <c r="GO56" s="29"/>
      <c r="GP56" s="168"/>
      <c r="GQ56" s="21"/>
      <c r="GR56" s="29"/>
      <c r="GS56" s="29"/>
      <c r="GT56" s="29"/>
      <c r="GU56" s="29"/>
      <c r="GV56" s="104" t="s">
        <v>40</v>
      </c>
      <c r="GW56" s="177">
        <v>24.393999099731445</v>
      </c>
      <c r="GX56" s="21"/>
      <c r="GY56" s="21"/>
      <c r="GZ56" s="123"/>
      <c r="HA56" s="21"/>
      <c r="HB56" s="29"/>
      <c r="HC56" s="29"/>
      <c r="HD56" s="108"/>
      <c r="HE56" s="21"/>
      <c r="HF56" s="29"/>
      <c r="HG56" s="29"/>
      <c r="HH56" s="29"/>
      <c r="HI56" s="168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  <c r="IW56" s="29"/>
      <c r="IX56" s="29"/>
      <c r="IY56" s="29"/>
      <c r="IZ56" s="29"/>
      <c r="JA56" s="29"/>
      <c r="JB56" s="29"/>
      <c r="JC56" s="29"/>
      <c r="JD56" s="29"/>
      <c r="JE56" s="29"/>
      <c r="JF56" s="29"/>
      <c r="JG56" s="29"/>
      <c r="JH56" s="29"/>
      <c r="JI56" s="29"/>
      <c r="JJ56" s="29"/>
      <c r="JK56" s="29"/>
      <c r="JL56" s="29"/>
      <c r="JM56" s="29"/>
      <c r="JN56" s="29"/>
      <c r="JO56" s="29"/>
      <c r="JP56" s="29"/>
      <c r="JQ56" s="29"/>
      <c r="JR56" s="29"/>
      <c r="JS56" s="29"/>
      <c r="JT56" s="29"/>
      <c r="JU56" s="29"/>
      <c r="JV56" s="29"/>
      <c r="JW56" s="29"/>
      <c r="JX56" s="29"/>
      <c r="JY56" s="29"/>
      <c r="JZ56" s="29"/>
      <c r="KA56" s="29"/>
      <c r="KB56" s="29"/>
      <c r="KC56" s="29"/>
      <c r="KD56" s="29"/>
      <c r="KE56" s="29"/>
      <c r="KF56" s="29"/>
      <c r="KG56" s="29"/>
      <c r="KH56" s="29"/>
      <c r="KI56" s="29"/>
      <c r="KJ56" s="29"/>
      <c r="KK56" s="29"/>
      <c r="KL56" s="29"/>
      <c r="KM56" s="29"/>
      <c r="KN56" s="29"/>
      <c r="KO56" s="29"/>
      <c r="KP56" s="29"/>
      <c r="KQ56" s="29"/>
      <c r="KR56" s="29"/>
      <c r="KS56" s="29"/>
    </row>
    <row r="57" spans="1:305" s="52" customFormat="1" x14ac:dyDescent="0.25">
      <c r="C57" s="42" t="s">
        <v>73</v>
      </c>
      <c r="D57" s="43">
        <v>6</v>
      </c>
      <c r="E57" s="53">
        <v>12.4</v>
      </c>
      <c r="F57" s="44" t="s">
        <v>41</v>
      </c>
      <c r="G57" s="106" t="s">
        <v>42</v>
      </c>
      <c r="H57" s="45">
        <v>21.930999755859375</v>
      </c>
      <c r="I57" s="46">
        <f t="shared" ref="I57" si="2265">AVERAGE(H57:H58)</f>
        <v>21.885000228881836</v>
      </c>
      <c r="J57" s="47">
        <f t="shared" ref="J57" si="2266">STDEV(H57:H58)</f>
        <v>6.5053154914382808E-2</v>
      </c>
      <c r="K57" s="48">
        <f>2^(MIN(I$17:I$50)-I57)</f>
        <v>0.33251677360675713</v>
      </c>
      <c r="L57" s="144">
        <f t="shared" ref="L57" si="2267">X57</f>
        <v>22.945500373840332</v>
      </c>
      <c r="M57" s="102">
        <f t="shared" ref="M57" si="2268">I57-$L57</f>
        <v>-1.0605001449584961</v>
      </c>
      <c r="N57" s="49">
        <f>AVERAGE(M57:M70)</f>
        <v>-0.81685720171247211</v>
      </c>
      <c r="O57" s="49">
        <f>STDEV(M57:M70)</f>
        <v>0.34600031863358249</v>
      </c>
      <c r="P57" s="50">
        <f>(M57-N$57)/O$57*SQRT(7/6)</f>
        <v>-0.76059021390986337</v>
      </c>
      <c r="Q57" s="49">
        <f t="shared" ref="Q57" si="2269">N$3-M57</f>
        <v>0.3580714634486607</v>
      </c>
      <c r="R57" s="49">
        <f>AVERAGE(Q57:Q70)</f>
        <v>0.11442852020263669</v>
      </c>
      <c r="S57" s="49">
        <f>STDEV(Q57:Q70)</f>
        <v>0.34600031863358249</v>
      </c>
      <c r="T57" s="47">
        <f>2^(R57)</f>
        <v>1.0825461428269312</v>
      </c>
      <c r="U57" s="51">
        <f>(Q57-R$57)/S$57*SQRT(7/6)</f>
        <v>0.76059021390986348</v>
      </c>
      <c r="V57" s="95" t="s">
        <v>42</v>
      </c>
      <c r="W57" s="49">
        <v>22.874000549316406</v>
      </c>
      <c r="X57" s="46">
        <f t="shared" ref="X57" si="2270">AVERAGE(W57:W58)</f>
        <v>22.945500373840332</v>
      </c>
      <c r="Y57" s="47">
        <f t="shared" ref="Y57" si="2271">STDEV(W57:W58)</f>
        <v>0.10111602154903226</v>
      </c>
      <c r="Z57" s="49">
        <f t="shared" ref="Z57" si="2272">2^(MIN(X$3:X$98)-X57)</f>
        <v>0.27547616242522832</v>
      </c>
      <c r="AA57" s="102">
        <f t="shared" ref="AA57" si="2273">X57-$L57</f>
        <v>0</v>
      </c>
      <c r="AB57" s="107">
        <f>AVERAGE(AA57:AA70)</f>
        <v>0</v>
      </c>
      <c r="AC57" s="49">
        <f>STDEV(AA57:AA70)</f>
        <v>0</v>
      </c>
      <c r="AJ57" s="106" t="s">
        <v>42</v>
      </c>
      <c r="AK57" s="49">
        <v>22.846000671386719</v>
      </c>
      <c r="AL57" s="46">
        <f t="shared" ref="AL57" si="2274">AVERAGE(AK57:AK58)</f>
        <v>22.869500160217285</v>
      </c>
      <c r="AM57" s="47">
        <f t="shared" ref="AM57" si="2275">STDEV(AK57:AK58)</f>
        <v>3.3233295813022076E-2</v>
      </c>
      <c r="AN57" s="49">
        <f t="shared" ref="AN57" si="2276">2^(MIN(AL$3:AL$98)-AL57)</f>
        <v>0.34484017027743308</v>
      </c>
      <c r="AO57" s="99">
        <f t="shared" ref="AO57" si="2277">AL57-$L57</f>
        <v>-7.6000213623046875E-2</v>
      </c>
      <c r="AP57" s="49">
        <f>AVERAGE(AO57:AO70)</f>
        <v>6.7285401480538506E-2</v>
      </c>
      <c r="AQ57" s="49">
        <f>STDEV(AO57:AO70)</f>
        <v>0.46886461178440125</v>
      </c>
      <c r="AR57" s="103">
        <f>(AO57-AP$57)/AQ$57*SQRT(7/6)</f>
        <v>-0.33008708482823473</v>
      </c>
      <c r="AS57" s="49">
        <f t="shared" ref="AS57" si="2278">AP$3-AO57</f>
        <v>0.33321435110909597</v>
      </c>
      <c r="AT57" s="49">
        <f>AVERAGE(AS57:AS70)</f>
        <v>0.18992873600551061</v>
      </c>
      <c r="AU57" s="49">
        <f>STDEV(AS57:AS70)</f>
        <v>0.4688646117844012</v>
      </c>
      <c r="AV57" s="49">
        <f>2^(AT57)</f>
        <v>1.1407073675972788</v>
      </c>
      <c r="AW57" s="86">
        <f>(AS57-AT$57)/AU$57*SQRT(7/6)</f>
        <v>0.33008708482823468</v>
      </c>
      <c r="AX57" s="95" t="s">
        <v>42</v>
      </c>
      <c r="AY57" s="45">
        <v>24.270000457763672</v>
      </c>
      <c r="AZ57" s="46">
        <f t="shared" si="560"/>
        <v>24.359499931335449</v>
      </c>
      <c r="BA57" s="47">
        <f t="shared" ref="BA57" si="2279">STDEV(AY57:AY58)</f>
        <v>0.1265713693504599</v>
      </c>
      <c r="BB57" s="89">
        <f t="shared" ref="BB57" si="2280">2^(MIN(AZ$3:AZ$98)-AZ57)</f>
        <v>0.61026188044724838</v>
      </c>
      <c r="BC57" s="99">
        <f t="shared" ref="BC57" si="2281">AZ57-$L57</f>
        <v>1.4139995574951172</v>
      </c>
      <c r="BD57" s="49">
        <f>AVERAGE(BC57:BC70)</f>
        <v>1.757500103541783</v>
      </c>
      <c r="BE57" s="49">
        <f>STDEV(BC57:BC70)</f>
        <v>0.43398406811847712</v>
      </c>
      <c r="BF57" s="50">
        <f>(BC57-BD$57)/BE$57*SQRT(7/6)</f>
        <v>-0.85492307676227786</v>
      </c>
      <c r="BG57" s="107">
        <f t="shared" si="478"/>
        <v>0.75014305114746094</v>
      </c>
      <c r="BH57" s="49">
        <f>AVERAGE(BG57:BG70)</f>
        <v>0.40664250510079519</v>
      </c>
      <c r="BI57" s="49">
        <f>STDEV(BG57:BG70)</f>
        <v>0.43398406811847706</v>
      </c>
      <c r="BJ57" s="47">
        <f>2^(BH57)</f>
        <v>1.3255972411326458</v>
      </c>
      <c r="BK57" s="50">
        <f>(BG57-BH$57)/BI$57*SQRT(7/6)</f>
        <v>0.85492307676227786</v>
      </c>
      <c r="BL57" s="126" t="s">
        <v>42</v>
      </c>
      <c r="BM57" s="45">
        <v>19.832000732421875</v>
      </c>
      <c r="BN57" s="46">
        <f t="shared" si="564"/>
        <v>19.867500305175781</v>
      </c>
      <c r="BO57" s="47">
        <f t="shared" ref="BO57" si="2282">STDEV(BM57:BM58)</f>
        <v>5.020397724702462E-2</v>
      </c>
      <c r="BP57" s="48">
        <f t="shared" ref="BP57" si="2283">2^(MIN(BN$3:BN$98)-BN57)</f>
        <v>2.4239438657886088E-2</v>
      </c>
      <c r="BQ57" s="124">
        <f t="shared" ref="BQ57" si="2284">BN57-$L57</f>
        <v>-3.0780000686645508</v>
      </c>
      <c r="BR57" s="107">
        <f>AVERAGE(BQ57:BQ70)</f>
        <v>-4.4542856216430664</v>
      </c>
      <c r="BS57" s="49">
        <f>STDEV(BQ57:BQ70)</f>
        <v>0.99057546817752451</v>
      </c>
      <c r="BT57" s="103">
        <f>(BQ57-BR$57)/BS$57*SQRT(7/6)</f>
        <v>1.5007017103281366</v>
      </c>
      <c r="BU57" s="107">
        <f t="shared" ref="BU57" si="2285">BR$3-BQ57</f>
        <v>-2.1375713348388672</v>
      </c>
      <c r="BV57" s="49">
        <f>AVERAGE(BU57:BU70)</f>
        <v>-0.76128578186035156</v>
      </c>
      <c r="BW57" s="49">
        <f>STDEV(BU57:BU70)</f>
        <v>0.99057546817752451</v>
      </c>
      <c r="BX57" s="47">
        <f>2^(BV57)</f>
        <v>0.58997029353132713</v>
      </c>
      <c r="BY57" s="51">
        <f>(BU57-BV$57)/BW$57*SQRT(7/6)</f>
        <v>-1.5007017103281366</v>
      </c>
      <c r="BZ57" s="95" t="s">
        <v>42</v>
      </c>
      <c r="CA57" s="45">
        <v>25.555999755859375</v>
      </c>
      <c r="CB57" s="46">
        <f t="shared" si="569"/>
        <v>25.815500259399414</v>
      </c>
      <c r="CC57" s="47">
        <f t="shared" ref="CC57" si="2286">STDEV(CA57:CA58)</f>
        <v>0.36698913154897062</v>
      </c>
      <c r="CD57" s="48">
        <f t="shared" ref="CD57" si="2287">2^(MIN(CB$3:CB$98)-CB57)</f>
        <v>0.32544819993866847</v>
      </c>
      <c r="CE57" s="99">
        <f t="shared" ref="CE57" si="2288">CB57-$L57</f>
        <v>2.869999885559082</v>
      </c>
      <c r="CF57" s="49">
        <f>AVERAGE(CE57:CE70)</f>
        <v>3.2759286335536411</v>
      </c>
      <c r="CG57" s="49">
        <f>STDEV(CE57:CE70)</f>
        <v>0.60655739176489021</v>
      </c>
      <c r="CH57" s="50">
        <f>(CE57-CF$57)/CG$57*SQRT(7/6)</f>
        <v>-0.72285519158308797</v>
      </c>
      <c r="CI57" s="107">
        <f t="shared" ref="CI57" si="2289">CF$3-CE57</f>
        <v>0.47935690198625824</v>
      </c>
      <c r="CJ57" s="49">
        <f>AVERAGE(CI57:CI70)</f>
        <v>7.3428153991699094E-2</v>
      </c>
      <c r="CK57" s="49">
        <f>STDEV(CI57:CI70)</f>
        <v>0.60655739176488999</v>
      </c>
      <c r="CL57" s="47">
        <f>2^(CJ57)</f>
        <v>1.0522140023483082</v>
      </c>
      <c r="CM57" s="51">
        <f>(CI57-CJ$57)/CK$57*SQRT(7/6)</f>
        <v>0.72285519158308831</v>
      </c>
      <c r="CN57" s="95" t="s">
        <v>42</v>
      </c>
      <c r="CO57" s="49">
        <v>26.533000946044922</v>
      </c>
      <c r="CP57" s="46">
        <f t="shared" si="574"/>
        <v>26.541000366210937</v>
      </c>
      <c r="CQ57" s="47">
        <f t="shared" ref="CQ57" si="2290">STDEV(CO57:CO58)</f>
        <v>1.1312888489900133E-2</v>
      </c>
      <c r="CR57" s="48">
        <f t="shared" ref="CR57" si="2291">2^(MIN(CP$3:CP$98)-CP57)</f>
        <v>0.3484443317839766</v>
      </c>
      <c r="CS57" s="99">
        <f t="shared" ref="CS57" si="2292">CP57-$L57</f>
        <v>3.5954999923706055</v>
      </c>
      <c r="CT57" s="49">
        <f>AVERAGE(CS57:CS70)</f>
        <v>3.7503570829119002</v>
      </c>
      <c r="CU57" s="49">
        <f>STDEV(CS57:CS70)</f>
        <v>0.20334060504958693</v>
      </c>
      <c r="CV57" s="103">
        <f>(CS57-CT$57)/CU$57*SQRT(7/6)</f>
        <v>-0.82258422910930074</v>
      </c>
      <c r="CW57" s="107">
        <f t="shared" ref="CW57" si="2293">CT$3-CS57</f>
        <v>0.24114281790597092</v>
      </c>
      <c r="CX57" s="49">
        <f>AVERAGE(CW57:CW70)</f>
        <v>8.6285727364676282E-2</v>
      </c>
      <c r="CY57" s="49">
        <f>STDEV(CW57:CW70)</f>
        <v>0.20334060504958693</v>
      </c>
      <c r="CZ57" s="47">
        <f>2^(CX57)</f>
        <v>1.0616334458203218</v>
      </c>
      <c r="DA57" s="51">
        <f>(CW57-CX$57)/CY$57*SQRT(7/6)</f>
        <v>0.82258422910930051</v>
      </c>
      <c r="DB57" s="95" t="s">
        <v>42</v>
      </c>
      <c r="DC57" s="45">
        <v>25.697999954223633</v>
      </c>
      <c r="DD57" s="46">
        <f>AVERAGE(DC57:DC58)</f>
        <v>25.753000259399414</v>
      </c>
      <c r="DE57" s="47">
        <f>STDEV(DC57:DC58)</f>
        <v>7.7782177514248985E-2</v>
      </c>
      <c r="DF57" s="48">
        <f t="shared" ref="DF57" si="2294">2^(MIN(DD$3:DD$98)-DD57)</f>
        <v>0.33950381943911417</v>
      </c>
      <c r="DG57" s="99">
        <f t="shared" ref="DG57" si="2295">DD57-$L57</f>
        <v>2.807499885559082</v>
      </c>
      <c r="DH57" s="49">
        <f>AVERAGE(DG57:DG70)</f>
        <v>3.12999997820173</v>
      </c>
      <c r="DI57" s="49">
        <f>STDEV(DG57:DG70)</f>
        <v>0.35558778867479901</v>
      </c>
      <c r="DJ57" s="50">
        <f>(DG57-DH$57)/DI$57*SQRT(7/6)</f>
        <v>-0.97961719636973121</v>
      </c>
      <c r="DK57" s="107">
        <f t="shared" ref="DK57" si="2296">DH$3-DG57</f>
        <v>-2.2214072091238712E-2</v>
      </c>
      <c r="DL57" s="49">
        <f>AVERAGE(DK57:DK70)</f>
        <v>-0.34471416473388661</v>
      </c>
      <c r="DM57" s="49">
        <f>STDEV(DK57:DK70)</f>
        <v>0.35558778867479851</v>
      </c>
      <c r="DN57" s="47">
        <f>2^(DL57)</f>
        <v>0.78746397813104074</v>
      </c>
      <c r="DO57" s="51">
        <f>(DK57-DL$57)/DM$57*SQRT(7/6)</f>
        <v>0.97961719636973232</v>
      </c>
      <c r="DP57" s="145" t="s">
        <v>42</v>
      </c>
      <c r="DQ57" s="146">
        <v>27.142999649047852</v>
      </c>
      <c r="DR57" s="46">
        <f t="shared" si="582"/>
        <v>27.197500228881836</v>
      </c>
      <c r="DS57" s="47">
        <f t="shared" ref="DS57" si="2297">STDEV(DQ57:DQ58)</f>
        <v>7.7075459158418305E-2</v>
      </c>
      <c r="DT57" s="89">
        <f t="shared" ref="DT57" si="2298">2^(MIN(DR$3:DR$98)-DR57)</f>
        <v>0.46345464630589311</v>
      </c>
      <c r="DU57" s="102">
        <f t="shared" ref="DU57" si="2299">DR57-$L57</f>
        <v>4.2519998550415039</v>
      </c>
      <c r="DV57" s="49">
        <f>AVERAGE(DU57:DU70)</f>
        <v>4.5642144339425226</v>
      </c>
      <c r="DW57" s="49">
        <f>STDEV(DU57:DU70)</f>
        <v>0.29432710028351683</v>
      </c>
      <c r="DX57" s="50">
        <f>(DU57-DV$57)/DW$57*SQRT(7/6)</f>
        <v>-1.1457670316296837</v>
      </c>
      <c r="DY57" s="107">
        <f t="shared" ref="DY57" si="2300">DV$3-DU57</f>
        <v>0.52385725293840668</v>
      </c>
      <c r="DZ57" s="49">
        <f>AVERAGE(DY57:DY70)</f>
        <v>0.21164267403738826</v>
      </c>
      <c r="EA57" s="49">
        <f>STDEV(DY57:DY70)</f>
        <v>0.29432710028351688</v>
      </c>
      <c r="EB57" s="47">
        <f>2^(DZ57)</f>
        <v>1.1580059563555103</v>
      </c>
      <c r="EC57" s="51">
        <f>(DY57-DZ$57)/EA$57*SQRT(7/6)</f>
        <v>1.1457670316296829</v>
      </c>
      <c r="ED57" s="95" t="s">
        <v>42</v>
      </c>
      <c r="EE57" s="45">
        <v>25.916999816894531</v>
      </c>
      <c r="EF57" s="46">
        <f t="shared" si="662"/>
        <v>25.878000259399414</v>
      </c>
      <c r="EG57" s="47">
        <f t="shared" ref="EG57" si="2301">STDEV(EE57:EE58)</f>
        <v>5.5153703136144018E-2</v>
      </c>
      <c r="EH57" s="89">
        <f>2^(MIN(EF$3:EF$100)-EF57)</f>
        <v>0.41008638403267322</v>
      </c>
      <c r="EI57" s="99">
        <f t="shared" ref="EI57" si="2302">EF57-$L57</f>
        <v>2.932499885559082</v>
      </c>
      <c r="EJ57" s="49">
        <f>AVERAGE(EI57:EI70)</f>
        <v>3.1794998986380443</v>
      </c>
      <c r="EK57" s="49">
        <f>STDEV(EI57:EI70)</f>
        <v>0.26726264721505694</v>
      </c>
      <c r="EL57" s="103">
        <f>(EI57-EJ$57)/EK$57*SQRT(7/6)</f>
        <v>-0.998233419414849</v>
      </c>
      <c r="EM57" s="107">
        <f t="shared" ref="EM57" si="2303">EJ$3-EI57</f>
        <v>0.57100009918212891</v>
      </c>
      <c r="EN57" s="49">
        <f>AVERAGE(EM57:EM70)</f>
        <v>0.32400008610316683</v>
      </c>
      <c r="EO57" s="49">
        <f>STDEV(EM57:EM70)</f>
        <v>0.26726264721505694</v>
      </c>
      <c r="EP57" s="47">
        <f>2^(EN57)</f>
        <v>1.2517965333639223</v>
      </c>
      <c r="EQ57" s="51">
        <f>(EM57-EN$57)/EO$57*SQRT(7/6)</f>
        <v>0.99823341941484833</v>
      </c>
      <c r="ER57" s="95" t="s">
        <v>42</v>
      </c>
      <c r="ES57" s="165">
        <v>35.523998260498047</v>
      </c>
      <c r="ET57" s="49">
        <f t="shared" ref="ET57" si="2304">AVERAGE(ES57:ES58)</f>
        <v>35.757499694824219</v>
      </c>
      <c r="EU57" s="49">
        <f t="shared" ref="EU57:EU98" si="2305">STDEV(ES57:ES58)</f>
        <v>0.33022089525764281</v>
      </c>
      <c r="EV57" s="49">
        <f t="shared" ref="EV57:EV98" si="2306">2^(MIN(ET$3:ET$98)-ET57)</f>
        <v>0.15214308524665193</v>
      </c>
      <c r="EW57" s="107">
        <f t="shared" ref="EW57:EW98" si="2307">ET57-$L57</f>
        <v>12.811999320983887</v>
      </c>
      <c r="EX57" s="49">
        <f>AVERAGE(EW57:EW70)</f>
        <v>12.66792801448277</v>
      </c>
      <c r="EY57" s="49">
        <f>STDEV(EW57:EW70)</f>
        <v>0.24286947170070733</v>
      </c>
      <c r="EZ57" s="113">
        <f>(EW57-EX$57)/EY$57*SQRT(7/6)</f>
        <v>0.64073428206542982</v>
      </c>
      <c r="FA57" s="107">
        <f t="shared" ref="FA57:FA98" si="2308">EX$3-EW57</f>
        <v>0.24614347730364194</v>
      </c>
      <c r="FB57" s="49">
        <f>AVERAGE(FA57:FA70)</f>
        <v>0.39021478380475799</v>
      </c>
      <c r="FC57" s="49">
        <f>STDEV(FA57:FA70)</f>
        <v>0.24286947170070736</v>
      </c>
      <c r="FD57" s="49">
        <f>2^(FB57)</f>
        <v>1.3105885055429565</v>
      </c>
      <c r="FE57" s="113">
        <f>(FA57-FB$57)/FC$57*SQRT(7/6)</f>
        <v>-0.64073428206542848</v>
      </c>
      <c r="FF57" s="106" t="s">
        <v>42</v>
      </c>
      <c r="FG57" s="179">
        <v>27.982999801635742</v>
      </c>
      <c r="FH57" s="47">
        <f t="shared" ref="FH57" si="2309">AVERAGE(FG57:FG58)</f>
        <v>27.97700023651123</v>
      </c>
      <c r="FI57" s="47">
        <f t="shared" ref="FI57:FI98" si="2310">STDEV(FG57:FG58)</f>
        <v>8.4846663674250991E-3</v>
      </c>
      <c r="FJ57" s="124">
        <f t="shared" ref="FJ57:FJ98" si="2311">2^(MIN(FH$3:FH$98)-FH57)</f>
        <v>0.32725774929168044</v>
      </c>
      <c r="FK57" s="47">
        <f t="shared" ref="FK57:FK98" si="2312">FH57-$L57</f>
        <v>5.0314998626708984</v>
      </c>
      <c r="FL57" s="47">
        <f>AVERAGE(FK57:FK70)</f>
        <v>5.1661430086408346</v>
      </c>
      <c r="FM57" s="47">
        <f>STDEV(FK57:FK70)</f>
        <v>0.33926571296725794</v>
      </c>
      <c r="FN57" s="124">
        <f>(FK57-FL$57)/FM$57*SQRT(7/6)</f>
        <v>-0.42866465354313016</v>
      </c>
      <c r="FO57" s="47">
        <f t="shared" ref="FO57:FO98" si="2313">FL$3-FK57</f>
        <v>0.29771436963762543</v>
      </c>
      <c r="FP57" s="47">
        <f>AVERAGE(FO57:FO70)</f>
        <v>0.16307122366768961</v>
      </c>
      <c r="FQ57" s="47">
        <f>STDEV(FO57:FO70)</f>
        <v>0.33926571296725794</v>
      </c>
      <c r="FR57" s="47">
        <f>2^(FP57)</f>
        <v>1.1196681636101302</v>
      </c>
      <c r="FS57" s="124">
        <f>(FO57-FP$57)/FQ$57*SQRT(7/6)</f>
        <v>0.42866465354312888</v>
      </c>
      <c r="FT57" s="106" t="s">
        <v>42</v>
      </c>
      <c r="FU57" s="179">
        <v>26.680000305175781</v>
      </c>
      <c r="FV57" s="47">
        <f t="shared" ref="FV57" si="2314">AVERAGE(FU57:FU58)</f>
        <v>26.673000335693359</v>
      </c>
      <c r="FW57" s="47">
        <f t="shared" ref="FW57:FW99" si="2315">STDEV(FU57:FU58)</f>
        <v>9.8994517782387895E-3</v>
      </c>
      <c r="FX57" s="124">
        <f t="shared" ref="FX57:FX98" si="2316">2^(MIN(FV$3:FV$98)-FV57)</f>
        <v>0.2199122050177863</v>
      </c>
      <c r="FY57" s="99">
        <f t="shared" ref="FY57:FY98" si="2317">FV57-$L57</f>
        <v>3.7274999618530273</v>
      </c>
      <c r="FZ57" s="47">
        <f>AVERAGE(FY57:FY70)</f>
        <v>3.5812856129237582</v>
      </c>
      <c r="GA57" s="47">
        <f>STDEV(FY57:FY70)</f>
        <v>0.58449786913574853</v>
      </c>
      <c r="GB57" s="123">
        <f>(FY57-FZ$57)/GA$57*SQRT(7/6)</f>
        <v>0.27019695931433441</v>
      </c>
      <c r="GC57" s="99">
        <f t="shared" si="533"/>
        <v>-0.15685735430036285</v>
      </c>
      <c r="GD57" s="47">
        <f>AVERAGE(GC57:GC70)</f>
        <v>-1.0643005371093877E-2</v>
      </c>
      <c r="GE57" s="47">
        <f>STDEV(GC57:GC70)</f>
        <v>0.58449786913574819</v>
      </c>
      <c r="GF57" s="47">
        <f>2^(GD57)</f>
        <v>0.99264997535586685</v>
      </c>
      <c r="GG57" s="124">
        <f>(GC57-GD$57)/GE$57*SQRT(7/6)</f>
        <v>-0.27019695931433435</v>
      </c>
      <c r="GH57" s="106" t="s">
        <v>42</v>
      </c>
      <c r="GI57" s="180">
        <v>23</v>
      </c>
      <c r="GJ57" s="47">
        <f t="shared" ref="GJ57" si="2318">AVERAGE(GI57:GI58)</f>
        <v>22.98799991607666</v>
      </c>
      <c r="GK57" s="47">
        <f t="shared" ref="GK57:GK98" si="2319">STDEV(GI57:GI58)</f>
        <v>1.6970681434002547E-2</v>
      </c>
      <c r="GL57" s="124">
        <f t="shared" ref="GL57:GL98" si="2320">2^(MIN(GJ$3:GJ$98)-GJ57)</f>
        <v>0.56978928795954087</v>
      </c>
      <c r="GM57" s="99">
        <f t="shared" ref="GM57:GM98" si="2321">GJ57-$L57</f>
        <v>4.2499542236328125E-2</v>
      </c>
      <c r="GN57" s="47">
        <f>AVERAGE(GM57:GM70)</f>
        <v>0.53528567722865517</v>
      </c>
      <c r="GO57" s="47">
        <f>STDEV(GM57:GM70)</f>
        <v>0.44194687090929924</v>
      </c>
      <c r="GP57" s="123">
        <f>(GM57-GN$57)/GO$57*SQRT(7/6)</f>
        <v>-1.2043752205195537</v>
      </c>
      <c r="GQ57" s="99">
        <f t="shared" ref="GQ57:GQ98" si="2322">GN$3-GM57</f>
        <v>0.71342890603201725</v>
      </c>
      <c r="GR57" s="47">
        <f>AVERAGE(GQ57:GQ70)</f>
        <v>0.22064277103969029</v>
      </c>
      <c r="GS57" s="47">
        <f>STDEV(GQ57:GQ70)</f>
        <v>0.44194687090929924</v>
      </c>
      <c r="GT57" s="47">
        <f>2^(GR57)</f>
        <v>1.1652526315877028</v>
      </c>
      <c r="GU57" s="47">
        <f>(GQ57-GR$57)/GS$57*SQRT(7/6)</f>
        <v>1.2043752205195533</v>
      </c>
      <c r="GV57" s="106" t="s">
        <v>42</v>
      </c>
      <c r="GW57" s="179">
        <v>24.493000030517578</v>
      </c>
      <c r="GX57" s="47">
        <f t="shared" ref="GX57" si="2323">AVERAGE(GW57:GW58)</f>
        <v>24.465499877929688</v>
      </c>
      <c r="GY57" s="47">
        <f t="shared" ref="GY57:GY98" si="2324">STDEV(GW57:GW58)</f>
        <v>3.8891088757124492E-2</v>
      </c>
      <c r="GZ57" s="124">
        <f t="shared" ref="GZ57:GZ98" si="2325">2^(MIN(GX$3:GX$98)-GX57)</f>
        <v>0.46992438118044932</v>
      </c>
      <c r="HA57" s="47">
        <f t="shared" ref="HA57:HA98" si="2326">GX57-$L57</f>
        <v>1.5199995040893555</v>
      </c>
      <c r="HB57" s="47">
        <f>AVERAGE(HA57:HA70)</f>
        <v>1.9419285910470145</v>
      </c>
      <c r="HC57" s="47">
        <f>STDEV(HA57:HA70)</f>
        <v>0.27840399305926311</v>
      </c>
      <c r="HD57" s="83">
        <f>(HA57-HB$57)/HC$57*SQRT(7/6)</f>
        <v>-1.636957487355736</v>
      </c>
      <c r="HE57" s="47">
        <f t="shared" ref="HE57:HE98" si="2327">HB$3-HA57</f>
        <v>0.39321463448660721</v>
      </c>
      <c r="HF57" s="47">
        <f>AVERAGE(HE57:HE70)</f>
        <v>-2.8714452471051834E-2</v>
      </c>
      <c r="HG57" s="47">
        <f>STDEV(HE57:HE70)</f>
        <v>0.27840399305926278</v>
      </c>
      <c r="HH57" s="47">
        <f>2^(HF57)</f>
        <v>0.98029342215301973</v>
      </c>
      <c r="HI57" s="123">
        <f>(HE57-HF$57)/HG$57*SQRT(7/6)</f>
        <v>1.6369574873557375</v>
      </c>
    </row>
    <row r="58" spans="1:305" x14ac:dyDescent="0.25">
      <c r="C58" s="5" t="s">
        <v>73</v>
      </c>
      <c r="D58" s="6">
        <v>6</v>
      </c>
      <c r="E58" s="17">
        <v>12.4</v>
      </c>
      <c r="F58" s="18" t="s">
        <v>41</v>
      </c>
      <c r="G58" s="104" t="s">
        <v>42</v>
      </c>
      <c r="H58" s="19">
        <v>21.839000701904297</v>
      </c>
      <c r="I58" s="21"/>
      <c r="K58" s="26"/>
      <c r="L58" s="28"/>
      <c r="M58" s="25"/>
      <c r="P58" s="32"/>
      <c r="T58" s="21"/>
      <c r="V58" s="7" t="s">
        <v>42</v>
      </c>
      <c r="W58" s="23">
        <v>23.017000198364258</v>
      </c>
      <c r="X58" s="83"/>
      <c r="Y58" s="29"/>
      <c r="Z58" s="23"/>
      <c r="AA58" s="25"/>
      <c r="AJ58" s="104" t="s">
        <v>42</v>
      </c>
      <c r="AK58" s="30">
        <v>22.892999649047852</v>
      </c>
      <c r="AL58" s="83"/>
      <c r="AM58" s="29"/>
      <c r="AN58" s="29"/>
      <c r="AS58" s="29"/>
      <c r="AW58" s="29"/>
      <c r="AX58" s="7" t="s">
        <v>42</v>
      </c>
      <c r="AY58" s="19">
        <v>24.448999404907227</v>
      </c>
      <c r="AZ58" s="21"/>
      <c r="BB58" s="29"/>
      <c r="BC58" s="94"/>
      <c r="BL58" s="7" t="s">
        <v>42</v>
      </c>
      <c r="BM58" s="19">
        <v>19.902999877929688</v>
      </c>
      <c r="BN58" s="21"/>
      <c r="BP58" s="32"/>
      <c r="BQ58" s="32"/>
      <c r="BT58" s="29"/>
      <c r="BU58" s="94"/>
      <c r="BZ58" s="7" t="s">
        <v>42</v>
      </c>
      <c r="CA58" s="19">
        <v>26.075000762939453</v>
      </c>
      <c r="CB58" s="21"/>
      <c r="CE58" s="29"/>
      <c r="CN58" s="7" t="s">
        <v>42</v>
      </c>
      <c r="CO58" s="23">
        <v>26.548999786376953</v>
      </c>
      <c r="CP58" s="21"/>
      <c r="CR58" s="32"/>
      <c r="CS58" s="29"/>
      <c r="CV58" s="29"/>
      <c r="CW58" s="94"/>
      <c r="DB58" s="7" t="s">
        <v>42</v>
      </c>
      <c r="DC58" s="19">
        <v>25.808000564575195</v>
      </c>
      <c r="DD58" s="21"/>
      <c r="DF58" s="32"/>
      <c r="DG58" s="29"/>
      <c r="DP58" s="97" t="s">
        <v>42</v>
      </c>
      <c r="DQ58" s="33">
        <v>27.25200080871582</v>
      </c>
      <c r="DR58" s="21"/>
      <c r="DT58" s="29"/>
      <c r="DY58" s="29"/>
      <c r="ED58" s="7" t="s">
        <v>42</v>
      </c>
      <c r="EE58" s="19">
        <v>25.839000701904297</v>
      </c>
      <c r="EF58" s="21"/>
      <c r="EJ58" s="29"/>
      <c r="EK58" s="29"/>
      <c r="EL58" s="29"/>
      <c r="EM58" s="94"/>
      <c r="EN58" s="29"/>
      <c r="EO58" s="29"/>
      <c r="EP58" s="29"/>
      <c r="ER58" s="7" t="s">
        <v>42</v>
      </c>
      <c r="ES58" s="163">
        <v>35.991001129150391</v>
      </c>
      <c r="EX58" s="29"/>
      <c r="EY58" s="29"/>
      <c r="FB58" s="29"/>
      <c r="FC58" s="29"/>
      <c r="FD58" s="29"/>
      <c r="FF58" s="104" t="s">
        <v>42</v>
      </c>
      <c r="FG58" s="177">
        <v>27.971000671386719</v>
      </c>
      <c r="FL58" s="29"/>
      <c r="FM58" s="29"/>
      <c r="FP58" s="29"/>
      <c r="FQ58" s="29"/>
      <c r="FR58" s="29"/>
      <c r="FT58" s="104" t="s">
        <v>42</v>
      </c>
      <c r="FU58" s="177">
        <v>26.666000366210938</v>
      </c>
      <c r="FV58" s="83"/>
      <c r="FW58" s="83"/>
      <c r="FX58" s="83"/>
      <c r="FY58" s="93"/>
      <c r="FZ58" s="29"/>
      <c r="GA58" s="29"/>
      <c r="GC58" s="21"/>
      <c r="GD58" s="29"/>
      <c r="GE58" s="29"/>
      <c r="GF58" s="29"/>
      <c r="GH58" s="104" t="s">
        <v>42</v>
      </c>
      <c r="GI58" s="178">
        <v>22.97599983215332</v>
      </c>
      <c r="GJ58" s="21"/>
      <c r="GK58" s="21"/>
      <c r="GL58" s="123"/>
      <c r="GM58" s="21"/>
      <c r="GN58" s="29"/>
      <c r="GO58" s="29"/>
      <c r="GQ58" s="21"/>
      <c r="GR58" s="29"/>
      <c r="GS58" s="29"/>
      <c r="GT58" s="29"/>
      <c r="GU58" s="29"/>
      <c r="GV58" s="104" t="s">
        <v>42</v>
      </c>
      <c r="GW58" s="177">
        <v>24.437999725341797</v>
      </c>
      <c r="GX58" s="21"/>
      <c r="GY58" s="21"/>
      <c r="GZ58" s="123"/>
      <c r="HA58" s="21"/>
      <c r="HB58" s="29"/>
      <c r="HC58" s="29"/>
      <c r="HD58" s="29"/>
      <c r="HE58" s="21"/>
      <c r="HF58" s="29"/>
      <c r="HG58" s="29"/>
      <c r="HH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  <c r="IP58" s="29"/>
      <c r="IQ58" s="29"/>
      <c r="IR58" s="29"/>
      <c r="IS58" s="29"/>
      <c r="IT58" s="29"/>
      <c r="IU58" s="29"/>
      <c r="IV58" s="29"/>
      <c r="IW58" s="29"/>
      <c r="IX58" s="29"/>
      <c r="IY58" s="29"/>
      <c r="IZ58" s="29"/>
      <c r="JA58" s="29"/>
      <c r="JB58" s="29"/>
      <c r="JC58" s="29"/>
      <c r="JD58" s="29"/>
      <c r="JE58" s="29"/>
      <c r="JF58" s="29"/>
      <c r="JG58" s="29"/>
      <c r="JH58" s="29"/>
      <c r="JI58" s="29"/>
      <c r="JJ58" s="29"/>
      <c r="JK58" s="29"/>
      <c r="JL58" s="29"/>
      <c r="JM58" s="29"/>
      <c r="JN58" s="29"/>
      <c r="JO58" s="29"/>
      <c r="JP58" s="29"/>
      <c r="JQ58" s="29"/>
      <c r="JR58" s="29"/>
      <c r="JS58" s="29"/>
      <c r="JT58" s="29"/>
      <c r="JU58" s="29"/>
      <c r="JV58" s="29"/>
      <c r="JW58" s="29"/>
      <c r="JX58" s="29"/>
      <c r="JY58" s="29"/>
      <c r="JZ58" s="29"/>
      <c r="KA58" s="29"/>
      <c r="KB58" s="29"/>
      <c r="KC58" s="29"/>
      <c r="KD58" s="29"/>
      <c r="KE58" s="29"/>
      <c r="KF58" s="29"/>
      <c r="KG58" s="29"/>
      <c r="KH58" s="29"/>
      <c r="KI58" s="29"/>
      <c r="KJ58" s="29"/>
      <c r="KK58" s="29"/>
      <c r="KL58" s="29"/>
      <c r="KM58" s="29"/>
      <c r="KN58" s="29"/>
      <c r="KO58" s="29"/>
      <c r="KP58" s="29"/>
      <c r="KQ58" s="29"/>
      <c r="KR58" s="29"/>
      <c r="KS58" s="29"/>
    </row>
    <row r="59" spans="1:305" x14ac:dyDescent="0.25">
      <c r="C59" s="5" t="s">
        <v>73</v>
      </c>
      <c r="D59" s="6">
        <v>6</v>
      </c>
      <c r="E59" s="17">
        <v>12.4</v>
      </c>
      <c r="F59" s="18" t="s">
        <v>41</v>
      </c>
      <c r="G59" s="104" t="s">
        <v>43</v>
      </c>
      <c r="H59" s="19">
        <v>21.878000259399414</v>
      </c>
      <c r="I59" s="20">
        <f t="shared" ref="I59" si="2328">AVERAGE(H59:H60)</f>
        <v>21.928999900817871</v>
      </c>
      <c r="J59" s="21">
        <f t="shared" ref="J59" si="2329">STDEV(H59:H60)</f>
        <v>7.2124384570146569E-2</v>
      </c>
      <c r="K59" s="22">
        <f>2^(MIN(I$17:I$50)-I59)</f>
        <v>0.32252867829020082</v>
      </c>
      <c r="L59" s="92">
        <f t="shared" ref="L59" si="2330">X59</f>
        <v>22.451999664306641</v>
      </c>
      <c r="M59" s="101">
        <f t="shared" ref="M59" si="2331">I59-$L59</f>
        <v>-0.52299976348876953</v>
      </c>
      <c r="P59" s="34">
        <f t="shared" ref="P59" si="2332">(M59-N$57)/O$57*SQRT(7/6)</f>
        <v>0.91734687169609941</v>
      </c>
      <c r="Q59" s="30">
        <f t="shared" ref="Q59" si="2333">N$3-M59</f>
        <v>-0.17942891802106586</v>
      </c>
      <c r="T59" s="21"/>
      <c r="U59" s="24">
        <f t="shared" ref="U59" si="2334">(Q59-R$57)/S$57*SQRT(7/6)</f>
        <v>-0.91734687169609941</v>
      </c>
      <c r="V59" s="7" t="s">
        <v>43</v>
      </c>
      <c r="W59" s="23">
        <v>22.586999893188477</v>
      </c>
      <c r="X59" s="82">
        <f t="shared" ref="X59" si="2335">AVERAGE(W59:W60)</f>
        <v>22.451999664306641</v>
      </c>
      <c r="Y59" s="83">
        <f t="shared" ref="Y59" si="2336">STDEV(W59:W60)</f>
        <v>0.19091915460816439</v>
      </c>
      <c r="Z59" s="30">
        <f t="shared" ref="Z59" si="2337">2^(MIN(X$3:X$98)-X59)</f>
        <v>0.3878310185261773</v>
      </c>
      <c r="AA59" s="101">
        <f t="shared" ref="AA59" si="2338">X59-$L59</f>
        <v>0</v>
      </c>
      <c r="AJ59" s="104" t="s">
        <v>43</v>
      </c>
      <c r="AK59" s="30">
        <v>22.202999114990234</v>
      </c>
      <c r="AL59" s="82">
        <f t="shared" ref="AL59" si="2339">AVERAGE(AK59:AK60)</f>
        <v>22.233499526977539</v>
      </c>
      <c r="AM59" s="83">
        <f t="shared" ref="AM59" si="2340">STDEV(AK59:AK60)</f>
        <v>4.3134096290413211E-2</v>
      </c>
      <c r="AN59" s="30">
        <f t="shared" ref="AN59" si="2341">2^(MIN(AL$3:AL$98)-AL59)</f>
        <v>0.53588687296447612</v>
      </c>
      <c r="AO59" s="93">
        <f t="shared" ref="AO59" si="2342">AL59-$L59</f>
        <v>-0.21850013732910156</v>
      </c>
      <c r="AR59" s="85">
        <f t="shared" ref="AR59" si="2343">(AO59-AP$57)/AQ$57*SQRT(7/6)</f>
        <v>-0.65836417231097144</v>
      </c>
      <c r="AS59" s="30">
        <f t="shared" ref="AS59" si="2344">AP$3-AO59</f>
        <v>0.47571427481515066</v>
      </c>
      <c r="AW59" s="31">
        <f t="shared" ref="AW59" si="2345">(AS59-AT$57)/AU$57*SQRT(7/6)</f>
        <v>0.65836417231097155</v>
      </c>
      <c r="AX59" s="7" t="s">
        <v>43</v>
      </c>
      <c r="AY59" s="19">
        <v>24.121999740600586</v>
      </c>
      <c r="AZ59" s="20">
        <f t="shared" si="560"/>
        <v>23.757499694824219</v>
      </c>
      <c r="BA59" s="21">
        <f t="shared" ref="BA59" si="2346">STDEV(AY59:AY60)</f>
        <v>0.51548090822255244</v>
      </c>
      <c r="BB59" s="84">
        <f t="shared" ref="BB59" si="2347">2^(MIN(AZ$3:AZ$98)-AZ59)</f>
        <v>0.92626738334855319</v>
      </c>
      <c r="BC59" s="93">
        <f t="shared" ref="BC59" si="2348">AZ59-$L59</f>
        <v>1.3055000305175781</v>
      </c>
      <c r="BF59" s="34">
        <f t="shared" ref="BF59" si="2349">(BC59-BD$57)/BE$57*SQRT(7/6)</f>
        <v>-1.1249626749476265</v>
      </c>
      <c r="BG59" s="30">
        <f t="shared" si="478"/>
        <v>0.858642578125</v>
      </c>
      <c r="BK59" s="34">
        <f t="shared" ref="BK59" si="2350">(BG59-BH$57)/BI$57*SQRT(7/6)</f>
        <v>1.1249626749476265</v>
      </c>
      <c r="BL59" s="7" t="s">
        <v>43</v>
      </c>
      <c r="BM59" s="19">
        <v>17.236000061035156</v>
      </c>
      <c r="BN59" s="20">
        <f t="shared" si="564"/>
        <v>17.842000007629395</v>
      </c>
      <c r="BO59" s="21">
        <f t="shared" ref="BO59" si="2351">STDEV(BM59:BM60)</f>
        <v>0.85701334327094303</v>
      </c>
      <c r="BP59" s="22">
        <f t="shared" ref="BP59" si="2352">2^(MIN(BN$3:BN$98)-BN59)</f>
        <v>9.8686762975562142E-2</v>
      </c>
      <c r="BQ59" s="123">
        <f t="shared" ref="BQ59" si="2353">BN59-$L59</f>
        <v>-4.6099996566772461</v>
      </c>
      <c r="BT59" s="85">
        <f t="shared" ref="BT59" si="2354">(BQ59-BR$57)/BS$57*SQRT(7/6)</f>
        <v>-0.16979057739301628</v>
      </c>
      <c r="BU59" s="128">
        <f t="shared" ref="BU59" si="2355">BR$3-BQ59</f>
        <v>-0.60557174682617188</v>
      </c>
      <c r="BY59" s="24">
        <f t="shared" ref="BY59" si="2356">(BU59-BV$57)/BW$57*SQRT(7/6)</f>
        <v>0.16979057739301628</v>
      </c>
      <c r="BZ59" s="7" t="s">
        <v>43</v>
      </c>
      <c r="CA59" s="19">
        <v>25.548999786376953</v>
      </c>
      <c r="CB59" s="20">
        <f t="shared" si="569"/>
        <v>25.677999496459961</v>
      </c>
      <c r="CC59" s="21">
        <f t="shared" ref="CC59" si="2357">STDEV(CA59:CA60)</f>
        <v>0.18243313954158694</v>
      </c>
      <c r="CD59" s="22">
        <f t="shared" ref="CD59" si="2358">2^(MIN(CB$3:CB$98)-CB59)</f>
        <v>0.3579923348605637</v>
      </c>
      <c r="CE59" s="83">
        <f t="shared" ref="CE59" si="2359">CB59-$L59</f>
        <v>3.2259998321533203</v>
      </c>
      <c r="CH59" s="34">
        <f t="shared" ref="CH59" si="2360">(CE59-CF$57)/CG$57*SQRT(7/6)</f>
        <v>-8.8910414648007544E-2</v>
      </c>
      <c r="CI59" s="30">
        <f t="shared" ref="CI59" si="2361">CF$3-CE59</f>
        <v>0.12335695539201996</v>
      </c>
      <c r="CM59" s="24">
        <f t="shared" ref="CM59" si="2362">(CI59-CJ$57)/CK$57*SQRT(7/6)</f>
        <v>8.8910414648007793E-2</v>
      </c>
      <c r="CN59" s="7" t="s">
        <v>43</v>
      </c>
      <c r="CO59" s="23">
        <v>26.104000091552734</v>
      </c>
      <c r="CP59" s="20">
        <f t="shared" si="574"/>
        <v>26.090999603271484</v>
      </c>
      <c r="CQ59" s="21">
        <f t="shared" ref="CQ59" si="2363">STDEV(CO59:CO60)</f>
        <v>1.8385466844816237E-2</v>
      </c>
      <c r="CR59" s="22">
        <f t="shared" ref="CR59" si="2364">2^(MIN(CP$3:CP$98)-CP59)</f>
        <v>0.47598923617179978</v>
      </c>
      <c r="CS59" s="83">
        <f t="shared" ref="CS59" si="2365">CP59-$L59</f>
        <v>3.6389999389648437</v>
      </c>
      <c r="CV59" s="85">
        <f t="shared" ref="CV59" si="2366">(CS59-CT$57)/CU$57*SQRT(7/6)</f>
        <v>-0.59151718587323143</v>
      </c>
      <c r="CW59" s="128">
        <f t="shared" ref="CW59" si="2367">CT$3-CS59</f>
        <v>0.19764287131173264</v>
      </c>
      <c r="DA59" s="24">
        <f t="shared" ref="DA59" si="2368">(CW59-CX$57)/CY$57*SQRT(7/6)</f>
        <v>0.5915171858732311</v>
      </c>
      <c r="DB59" s="7" t="s">
        <v>43</v>
      </c>
      <c r="DC59" s="19">
        <v>25.277999877929687</v>
      </c>
      <c r="DD59" s="20">
        <f>AVERAGE(DC59:DC60)</f>
        <v>25.367500305175781</v>
      </c>
      <c r="DE59" s="21">
        <f>STDEV(DC59:DC60)</f>
        <v>0.12657271804961226</v>
      </c>
      <c r="DF59" s="22">
        <f t="shared" ref="DF59" si="2369">2^(MIN(DD$3:DD$98)-DD59)</f>
        <v>0.44349804938076126</v>
      </c>
      <c r="DG59" s="83">
        <f t="shared" ref="DG59" si="2370">DD59-$L59</f>
        <v>2.9155006408691406</v>
      </c>
      <c r="DJ59" s="34">
        <f t="shared" ref="DJ59" si="2371">(DG59-DH$57)/DI$57*SQRT(7/6)</f>
        <v>-0.65155714449282875</v>
      </c>
      <c r="DK59" s="30">
        <f t="shared" ref="DK59" si="2372">DH$3-DG59</f>
        <v>-0.13021482740129731</v>
      </c>
      <c r="DO59" s="24">
        <f t="shared" ref="DO59" si="2373">(DK59-DL$57)/DM$57*SQRT(7/6)</f>
        <v>0.65155714449282931</v>
      </c>
      <c r="DP59" s="97" t="s">
        <v>43</v>
      </c>
      <c r="DQ59" s="33">
        <v>26.645999908447266</v>
      </c>
      <c r="DR59" s="20">
        <f t="shared" si="582"/>
        <v>26.664999961853027</v>
      </c>
      <c r="DS59" s="21">
        <f t="shared" ref="DS59" si="2374">STDEV(DQ59:DQ60)</f>
        <v>2.6870133212241337E-2</v>
      </c>
      <c r="DT59" s="84">
        <f t="shared" ref="DT59" si="2375">2^(MIN(DR$3:DR$98)-DR59)</f>
        <v>0.67035645177197734</v>
      </c>
      <c r="DU59" s="101">
        <f t="shared" ref="DU59" si="2376">DR59-$L59</f>
        <v>4.2130002975463867</v>
      </c>
      <c r="DX59" s="34">
        <f t="shared" ref="DX59" si="2377">(DU59-DV$57)/DW$57*SQRT(7/6)</f>
        <v>-1.2888878538005726</v>
      </c>
      <c r="DY59" s="30">
        <f t="shared" ref="DY59" si="2378">DV$3-DU59</f>
        <v>0.56285681043352387</v>
      </c>
      <c r="EC59" s="24">
        <f t="shared" ref="EC59" si="2379">(DY59-DZ$57)/EA$57*SQRT(7/6)</f>
        <v>1.2888878538005712</v>
      </c>
      <c r="ED59" s="7" t="s">
        <v>43</v>
      </c>
      <c r="EE59" s="19">
        <v>25.649999618530273</v>
      </c>
      <c r="EF59" s="20">
        <f t="shared" si="662"/>
        <v>25.598999977111816</v>
      </c>
      <c r="EG59" s="21">
        <f t="shared" ref="EG59" si="2380">STDEV(EE59:EE60)</f>
        <v>7.2124384570146569E-2</v>
      </c>
      <c r="EH59" s="84">
        <f>2^(MIN(EF$3:EF$100)-EF59)</f>
        <v>0.49757987143543453</v>
      </c>
      <c r="EI59" s="93">
        <f t="shared" ref="EI59" si="2381">EF59-$L59</f>
        <v>3.1470003128051758</v>
      </c>
      <c r="EJ59" s="29"/>
      <c r="EK59" s="29"/>
      <c r="EL59" s="85">
        <f t="shared" ref="EL59" si="2382">(EI59-EJ$57)/EK$57*SQRT(7/6)</f>
        <v>-0.13134482177188961</v>
      </c>
      <c r="EM59" s="128">
        <f t="shared" ref="EM59" si="2383">EJ$3-EI59</f>
        <v>0.35649967193603516</v>
      </c>
      <c r="EN59" s="29"/>
      <c r="EO59" s="29"/>
      <c r="EP59" s="29"/>
      <c r="EQ59" s="24">
        <f t="shared" ref="EQ59" si="2384">(EM59-EN$57)/EO$57*SQRT(7/6)</f>
        <v>0.13134482177188894</v>
      </c>
      <c r="ER59" s="7" t="s">
        <v>43</v>
      </c>
      <c r="ES59" s="163">
        <v>35.088001251220703</v>
      </c>
      <c r="ET59" s="30">
        <f t="shared" ref="ET59" si="2385">AVERAGE(ES59:ES60)</f>
        <v>34.982999801635742</v>
      </c>
      <c r="EU59" s="30">
        <f t="shared" ref="EU59:EU98" si="2386">STDEV(ES59:ES60)</f>
        <v>0.14849447407188654</v>
      </c>
      <c r="EV59" s="30">
        <f t="shared" ref="EV59:EV98" si="2387">2^(MIN(ET$3:ET$98)-ET59)</f>
        <v>0.26025550126775748</v>
      </c>
      <c r="EW59" s="128">
        <f t="shared" ref="EW59:EW98" si="2388">ET59-$L59</f>
        <v>12.531000137329102</v>
      </c>
      <c r="EX59" s="29"/>
      <c r="EY59" s="29"/>
      <c r="EZ59" s="35">
        <f t="shared" ref="EZ59" si="2389">(EW59-EX$57)/EY$57*SQRT(7/6)</f>
        <v>-0.60896501318338192</v>
      </c>
      <c r="FA59" s="128">
        <f t="shared" ref="FA59:FA98" si="2390">EX$3-EW59</f>
        <v>0.5271426609584271</v>
      </c>
      <c r="FB59" s="29"/>
      <c r="FC59" s="29"/>
      <c r="FD59" s="29"/>
      <c r="FE59" s="35">
        <f t="shared" ref="FE59:FE70" si="2391">(FA59-FB$57)/FC$57*SQRT(7/6)</f>
        <v>0.60896501318338314</v>
      </c>
      <c r="FF59" s="104" t="s">
        <v>43</v>
      </c>
      <c r="FG59" s="177">
        <v>27.811000823974609</v>
      </c>
      <c r="FH59" s="83">
        <f t="shared" ref="FH59" si="2392">AVERAGE(FG59:FG60)</f>
        <v>27.810000419616699</v>
      </c>
      <c r="FI59" s="83">
        <f t="shared" ref="FI59:FI98" si="2393">STDEV(FG59:FG60)</f>
        <v>1.4147854108136908E-3</v>
      </c>
      <c r="FJ59" s="123">
        <f t="shared" ref="FJ59:FJ98" si="2394">2^(MIN(FH$3:FH$98)-FH59)</f>
        <v>0.36741923903686402</v>
      </c>
      <c r="FK59" s="83">
        <f t="shared" ref="FK59:FK98" si="2395">FH59-$L59</f>
        <v>5.3580007553100586</v>
      </c>
      <c r="FL59" s="29"/>
      <c r="FM59" s="29"/>
      <c r="FN59" s="123">
        <f t="shared" ref="FN59" si="2396">(FK59-FL$57)/FM$57*SQRT(7/6)</f>
        <v>0.61081931733749051</v>
      </c>
      <c r="FO59" s="83">
        <f t="shared" ref="FO59:FO98" si="2397">FL$3-FK59</f>
        <v>-2.8786523001534725E-2</v>
      </c>
      <c r="FP59" s="29"/>
      <c r="FQ59" s="29"/>
      <c r="FR59" s="29"/>
      <c r="FS59" s="123">
        <f t="shared" ref="FS59:FS70" si="2398">(FO59-FP$57)/FQ$57*SQRT(7/6)</f>
        <v>-0.61081931733749173</v>
      </c>
      <c r="FT59" s="104" t="s">
        <v>43</v>
      </c>
      <c r="FU59" s="177">
        <v>27.566999435424805</v>
      </c>
      <c r="FV59" s="83">
        <f t="shared" ref="FV59" si="2399">AVERAGE(FU59:FU60)</f>
        <v>27.236000061035156</v>
      </c>
      <c r="FW59" s="83">
        <f t="shared" ref="FW59:FW99" si="2400">STDEV(FU59:FU60)</f>
        <v>0.46810380439885052</v>
      </c>
      <c r="FX59" s="83">
        <f t="shared" ref="FX59:FX98" si="2401">2^(MIN(FV$3:FV$98)-FV59)</f>
        <v>0.14885709121382104</v>
      </c>
      <c r="FY59" s="93">
        <f t="shared" ref="FY59:FY98" si="2402">FV59-$L59</f>
        <v>4.7840003967285156</v>
      </c>
      <c r="FZ59" s="29"/>
      <c r="GA59" s="29"/>
      <c r="GB59" s="123">
        <f t="shared" ref="GB59" si="2403">(FY59-FZ$57)/GA$57*SQRT(7/6)</f>
        <v>2.222558044994928</v>
      </c>
      <c r="GC59" s="93">
        <f t="shared" si="533"/>
        <v>-1.2133577891758511</v>
      </c>
      <c r="GD59" s="29"/>
      <c r="GE59" s="29"/>
      <c r="GF59" s="29"/>
      <c r="GG59" s="123">
        <f t="shared" ref="GG59:GG70" si="2404">(GC59-GD$57)/GE$57*SQRT(7/6)</f>
        <v>-2.2225580449949289</v>
      </c>
      <c r="GH59" s="104" t="s">
        <v>43</v>
      </c>
      <c r="GI59" s="178">
        <v>22.718999862670898</v>
      </c>
      <c r="GJ59" s="83">
        <f t="shared" ref="GJ59" si="2405">AVERAGE(GI59:GI60)</f>
        <v>22.69849967956543</v>
      </c>
      <c r="GK59" s="83">
        <f t="shared" ref="GK59:GK98" si="2406">STDEV(GI59:GI60)</f>
        <v>2.8991636978885699E-2</v>
      </c>
      <c r="GL59" s="123">
        <f t="shared" ref="GL59:GL98" si="2407">2^(MIN(GJ$3:GJ$98)-GJ59)</f>
        <v>0.69640604968960285</v>
      </c>
      <c r="GM59" s="83">
        <f t="shared" ref="GM59:GM98" si="2408">GJ59-$L59</f>
        <v>0.24650001525878906</v>
      </c>
      <c r="GN59" s="29"/>
      <c r="GO59" s="29"/>
      <c r="GP59" s="123">
        <f t="shared" ref="GP59" si="2409">(GM59-GN$57)/GO$57*SQRT(7/6)</f>
        <v>-0.70579561927662249</v>
      </c>
      <c r="GQ59" s="83">
        <f t="shared" ref="GQ59:GQ98" si="2410">GN$3-GM59</f>
        <v>0.50942843300955631</v>
      </c>
      <c r="GR59" s="29"/>
      <c r="GS59" s="29"/>
      <c r="GT59" s="29"/>
      <c r="GU59" s="83">
        <f t="shared" ref="GU59:GU70" si="2411">(GQ59-GR$57)/GS$57*SQRT(7/6)</f>
        <v>0.70579561927662227</v>
      </c>
      <c r="GV59" s="104" t="s">
        <v>43</v>
      </c>
      <c r="GW59" s="177">
        <v>24.531999588012695</v>
      </c>
      <c r="GX59" s="83">
        <f t="shared" ref="GX59" si="2412">AVERAGE(GW59:GW60)</f>
        <v>24.507499694824219</v>
      </c>
      <c r="GY59" s="83">
        <f t="shared" ref="GY59:GY98" si="2413">STDEV(GW59:GW60)</f>
        <v>3.4648081223835767E-2</v>
      </c>
      <c r="GZ59" s="123">
        <f t="shared" ref="GZ59:GZ98" si="2414">2^(MIN(GX$3:GX$98)-GX59)</f>
        <v>0.45644113170940037</v>
      </c>
      <c r="HA59" s="83">
        <f t="shared" ref="HA59:HA98" si="2415">GX59-$L59</f>
        <v>2.0555000305175781</v>
      </c>
      <c r="HB59" s="29"/>
      <c r="HC59" s="29"/>
      <c r="HD59" s="83">
        <f t="shared" ref="HD59" si="2416">(HA59-HB$57)/HC$57*SQRT(7/6)</f>
        <v>0.44062290071450844</v>
      </c>
      <c r="HE59" s="83">
        <f t="shared" ref="HE59:HE98" si="2417">HB$3-HA59</f>
        <v>-0.14228589194161545</v>
      </c>
      <c r="HF59" s="29"/>
      <c r="HG59" s="29"/>
      <c r="HH59" s="29"/>
      <c r="HI59" s="123">
        <f t="shared" ref="HI59:HI70" si="2418">(HE59-HF$57)/HG$57*SQRT(7/6)</f>
        <v>-0.44062290071450905</v>
      </c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29"/>
      <c r="IH59" s="29"/>
      <c r="II59" s="29"/>
      <c r="IJ59" s="29"/>
      <c r="IK59" s="29"/>
      <c r="IL59" s="29"/>
      <c r="IM59" s="29"/>
      <c r="IN59" s="29"/>
      <c r="IO59" s="29"/>
      <c r="IP59" s="29"/>
      <c r="IQ59" s="29"/>
      <c r="IR59" s="29"/>
      <c r="IS59" s="29"/>
      <c r="IT59" s="29"/>
      <c r="IU59" s="29"/>
      <c r="IV59" s="29"/>
      <c r="IW59" s="29"/>
      <c r="IX59" s="29"/>
      <c r="IY59" s="29"/>
      <c r="IZ59" s="29"/>
      <c r="JA59" s="29"/>
      <c r="JB59" s="29"/>
      <c r="JC59" s="29"/>
      <c r="JD59" s="29"/>
      <c r="JE59" s="29"/>
      <c r="JF59" s="29"/>
      <c r="JG59" s="29"/>
      <c r="JH59" s="29"/>
      <c r="JI59" s="29"/>
      <c r="JJ59" s="29"/>
      <c r="JK59" s="29"/>
      <c r="JL59" s="29"/>
      <c r="JM59" s="29"/>
      <c r="JN59" s="29"/>
      <c r="JO59" s="29"/>
      <c r="JP59" s="29"/>
      <c r="JQ59" s="29"/>
      <c r="JR59" s="29"/>
      <c r="JS59" s="29"/>
      <c r="JT59" s="29"/>
      <c r="JU59" s="29"/>
      <c r="JV59" s="29"/>
      <c r="JW59" s="29"/>
      <c r="JX59" s="29"/>
      <c r="JY59" s="29"/>
      <c r="JZ59" s="29"/>
      <c r="KA59" s="29"/>
      <c r="KB59" s="29"/>
      <c r="KC59" s="29"/>
      <c r="KD59" s="29"/>
      <c r="KE59" s="29"/>
      <c r="KF59" s="29"/>
      <c r="KG59" s="29"/>
      <c r="KH59" s="29"/>
      <c r="KI59" s="29"/>
      <c r="KJ59" s="29"/>
      <c r="KK59" s="29"/>
      <c r="KL59" s="29"/>
      <c r="KM59" s="29"/>
      <c r="KN59" s="29"/>
      <c r="KO59" s="29"/>
      <c r="KP59" s="29"/>
      <c r="KQ59" s="29"/>
      <c r="KR59" s="29"/>
      <c r="KS59" s="29"/>
    </row>
    <row r="60" spans="1:305" x14ac:dyDescent="0.25">
      <c r="C60" s="5" t="s">
        <v>73</v>
      </c>
      <c r="D60" s="6">
        <v>6</v>
      </c>
      <c r="E60" s="17">
        <v>12.4</v>
      </c>
      <c r="F60" s="18" t="s">
        <v>41</v>
      </c>
      <c r="G60" s="104" t="s">
        <v>43</v>
      </c>
      <c r="H60" s="19">
        <v>21.979999542236328</v>
      </c>
      <c r="I60" s="21"/>
      <c r="K60" s="26"/>
      <c r="L60" s="28"/>
      <c r="M60" s="25"/>
      <c r="P60" s="32"/>
      <c r="T60" s="21"/>
      <c r="V60" s="7" t="s">
        <v>43</v>
      </c>
      <c r="W60" s="23">
        <v>22.316999435424805</v>
      </c>
      <c r="X60" s="83"/>
      <c r="Y60" s="29"/>
      <c r="Z60" s="23"/>
      <c r="AA60" s="25"/>
      <c r="AJ60" s="104" t="s">
        <v>43</v>
      </c>
      <c r="AK60" s="30">
        <v>22.263999938964844</v>
      </c>
      <c r="AL60" s="83"/>
      <c r="AM60" s="29"/>
      <c r="AN60" s="29"/>
      <c r="AS60" s="29"/>
      <c r="AW60" s="29"/>
      <c r="AX60" s="7" t="s">
        <v>43</v>
      </c>
      <c r="AY60" s="19">
        <v>23.392999649047852</v>
      </c>
      <c r="AZ60" s="21"/>
      <c r="BB60" s="29"/>
      <c r="BC60" s="94"/>
      <c r="BL60" s="7" t="s">
        <v>43</v>
      </c>
      <c r="BM60" s="19">
        <v>18.447999954223633</v>
      </c>
      <c r="BN60" s="21"/>
      <c r="BP60" s="32"/>
      <c r="BQ60" s="32"/>
      <c r="BT60" s="29"/>
      <c r="BU60" s="94"/>
      <c r="BZ60" s="7" t="s">
        <v>43</v>
      </c>
      <c r="CA60" s="19">
        <v>25.806999206542969</v>
      </c>
      <c r="CB60" s="21"/>
      <c r="CE60" s="29"/>
      <c r="CN60" s="7" t="s">
        <v>43</v>
      </c>
      <c r="CO60" s="23">
        <v>26.077999114990234</v>
      </c>
      <c r="CP60" s="21"/>
      <c r="CR60" s="32"/>
      <c r="CS60" s="29"/>
      <c r="CV60" s="29"/>
      <c r="CW60" s="94"/>
      <c r="DB60" s="7" t="s">
        <v>43</v>
      </c>
      <c r="DC60" s="19">
        <v>25.457000732421875</v>
      </c>
      <c r="DD60" s="21"/>
      <c r="DF60" s="32"/>
      <c r="DG60" s="29"/>
      <c r="DP60" s="97" t="s">
        <v>43</v>
      </c>
      <c r="DQ60" s="33">
        <v>26.684000015258789</v>
      </c>
      <c r="DR60" s="21"/>
      <c r="DT60" s="29"/>
      <c r="DY60" s="29"/>
      <c r="ED60" s="7" t="s">
        <v>43</v>
      </c>
      <c r="EE60" s="19">
        <v>25.548000335693359</v>
      </c>
      <c r="EF60" s="21"/>
      <c r="EJ60" s="29"/>
      <c r="EK60" s="29"/>
      <c r="EL60" s="29"/>
      <c r="EM60" s="94"/>
      <c r="EN60" s="29"/>
      <c r="EO60" s="29"/>
      <c r="EP60" s="29"/>
      <c r="ER60" s="7" t="s">
        <v>43</v>
      </c>
      <c r="ES60" s="163">
        <v>34.877998352050781</v>
      </c>
      <c r="EX60" s="29"/>
      <c r="EY60" s="29"/>
      <c r="FB60" s="29"/>
      <c r="FC60" s="29"/>
      <c r="FD60" s="29"/>
      <c r="FF60" s="104" t="s">
        <v>43</v>
      </c>
      <c r="FG60" s="177">
        <v>27.809000015258789</v>
      </c>
      <c r="FL60" s="29"/>
      <c r="FM60" s="29"/>
      <c r="FP60" s="29"/>
      <c r="FQ60" s="29"/>
      <c r="FR60" s="29"/>
      <c r="FT60" s="104" t="s">
        <v>43</v>
      </c>
      <c r="FU60" s="177">
        <v>26.905000686645508</v>
      </c>
      <c r="FV60" s="83"/>
      <c r="FW60" s="83"/>
      <c r="FX60" s="83"/>
      <c r="FY60" s="93"/>
      <c r="FZ60" s="29"/>
      <c r="GA60" s="29"/>
      <c r="GC60" s="21"/>
      <c r="GD60" s="29"/>
      <c r="GE60" s="29"/>
      <c r="GF60" s="29"/>
      <c r="GH60" s="104" t="s">
        <v>43</v>
      </c>
      <c r="GI60" s="178">
        <v>22.677999496459961</v>
      </c>
      <c r="GJ60" s="21"/>
      <c r="GK60" s="21"/>
      <c r="GL60" s="123"/>
      <c r="GM60" s="21"/>
      <c r="GN60" s="29"/>
      <c r="GO60" s="29"/>
      <c r="GQ60" s="21"/>
      <c r="GR60" s="29"/>
      <c r="GS60" s="29"/>
      <c r="GT60" s="29"/>
      <c r="GU60" s="29"/>
      <c r="GV60" s="104" t="s">
        <v>43</v>
      </c>
      <c r="GW60" s="177">
        <v>24.482999801635742</v>
      </c>
      <c r="GX60" s="21"/>
      <c r="GY60" s="21"/>
      <c r="GZ60" s="123"/>
      <c r="HA60" s="21"/>
      <c r="HB60" s="29"/>
      <c r="HC60" s="29"/>
      <c r="HD60" s="29"/>
      <c r="HE60" s="21"/>
      <c r="HF60" s="29"/>
      <c r="HG60" s="29"/>
      <c r="HH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  <c r="IW60" s="29"/>
      <c r="IX60" s="29"/>
      <c r="IY60" s="29"/>
      <c r="IZ60" s="29"/>
      <c r="JA60" s="29"/>
      <c r="JB60" s="29"/>
      <c r="JC60" s="29"/>
      <c r="JD60" s="29"/>
      <c r="JE60" s="29"/>
      <c r="JF60" s="29"/>
      <c r="JG60" s="29"/>
      <c r="JH60" s="29"/>
      <c r="JI60" s="29"/>
      <c r="JJ60" s="29"/>
      <c r="JK60" s="29"/>
      <c r="JL60" s="29"/>
      <c r="JM60" s="29"/>
      <c r="JN60" s="29"/>
      <c r="JO60" s="29"/>
      <c r="JP60" s="29"/>
      <c r="JQ60" s="29"/>
      <c r="JR60" s="29"/>
      <c r="JS60" s="29"/>
      <c r="JT60" s="29"/>
      <c r="JU60" s="29"/>
      <c r="JV60" s="29"/>
      <c r="JW60" s="29"/>
      <c r="JX60" s="29"/>
      <c r="JY60" s="29"/>
      <c r="JZ60" s="29"/>
      <c r="KA60" s="29"/>
      <c r="KB60" s="29"/>
      <c r="KC60" s="29"/>
      <c r="KD60" s="29"/>
      <c r="KE60" s="29"/>
      <c r="KF60" s="29"/>
      <c r="KG60" s="29"/>
      <c r="KH60" s="29"/>
      <c r="KI60" s="29"/>
      <c r="KJ60" s="29"/>
      <c r="KK60" s="29"/>
      <c r="KL60" s="29"/>
      <c r="KM60" s="29"/>
      <c r="KN60" s="29"/>
      <c r="KO60" s="29"/>
      <c r="KP60" s="29"/>
      <c r="KQ60" s="29"/>
      <c r="KR60" s="29"/>
      <c r="KS60" s="29"/>
    </row>
    <row r="61" spans="1:305" x14ac:dyDescent="0.25">
      <c r="C61" s="5" t="s">
        <v>73</v>
      </c>
      <c r="D61" s="6">
        <v>6</v>
      </c>
      <c r="E61" s="17">
        <v>12.4</v>
      </c>
      <c r="F61" s="18" t="s">
        <v>41</v>
      </c>
      <c r="G61" s="104" t="s">
        <v>44</v>
      </c>
      <c r="H61" s="19">
        <v>21.778999328613281</v>
      </c>
      <c r="I61" s="20">
        <f t="shared" ref="I61" si="2419">AVERAGE(H61:H62)</f>
        <v>21.795999526977539</v>
      </c>
      <c r="J61" s="21">
        <f t="shared" ref="J61" si="2420">STDEV(H61:H62)</f>
        <v>2.4041911089766305E-2</v>
      </c>
      <c r="K61" s="22">
        <f>2^(MIN(I$17:I$50)-I61)</f>
        <v>0.35367587676457429</v>
      </c>
      <c r="L61" s="92">
        <f t="shared" ref="L61" si="2421">X61</f>
        <v>22.576999664306641</v>
      </c>
      <c r="M61" s="101">
        <f t="shared" ref="M61" si="2422">I61-$L61</f>
        <v>-0.78100013732910156</v>
      </c>
      <c r="P61" s="34">
        <f t="shared" ref="P61" si="2423">(M61-N$57)/O$57*SQRT(7/6)</f>
        <v>0.1119364751803564</v>
      </c>
      <c r="Q61" s="30">
        <f t="shared" ref="Q61" si="2424">N$3-M61</f>
        <v>7.8571455819266167E-2</v>
      </c>
      <c r="T61" s="21"/>
      <c r="U61" s="24">
        <f t="shared" ref="U61" si="2425">(Q61-R$57)/S$57*SQRT(7/6)</f>
        <v>-0.11193647518035633</v>
      </c>
      <c r="V61" s="7" t="s">
        <v>44</v>
      </c>
      <c r="W61" s="23">
        <v>22.625999450683594</v>
      </c>
      <c r="X61" s="82">
        <f t="shared" ref="X61" si="2426">AVERAGE(W61:W62)</f>
        <v>22.576999664306641</v>
      </c>
      <c r="Y61" s="83">
        <f t="shared" ref="Y61" si="2427">STDEV(W61:W62)</f>
        <v>6.9296162447671533E-2</v>
      </c>
      <c r="Z61" s="30">
        <f t="shared" ref="Z61" si="2428">2^(MIN(X$3:X$98)-X61)</f>
        <v>0.35564261206869036</v>
      </c>
      <c r="AA61" s="101">
        <f t="shared" ref="AA61" si="2429">X61-$L61</f>
        <v>0</v>
      </c>
      <c r="AJ61" s="104" t="s">
        <v>44</v>
      </c>
      <c r="AK61" s="30">
        <v>22.579999923706055</v>
      </c>
      <c r="AL61" s="82">
        <f t="shared" ref="AL61" si="2430">AVERAGE(AK61:AK62)</f>
        <v>22.64799976348877</v>
      </c>
      <c r="AM61" s="83">
        <f t="shared" ref="AM61" si="2431">STDEV(AK61:AK62)</f>
        <v>9.6166295659912873E-2</v>
      </c>
      <c r="AN61" s="30">
        <f t="shared" ref="AN61" si="2432">2^(MIN(AL$3:AL$98)-AL61)</f>
        <v>0.40206485667310887</v>
      </c>
      <c r="AO61" s="93">
        <f t="shared" ref="AO61" si="2433">AL61-$L61</f>
        <v>7.1000099182128906E-2</v>
      </c>
      <c r="AR61" s="85">
        <f t="shared" ref="AR61" si="2434">(AO61-AP$57)/AQ$57*SQRT(7/6)</f>
        <v>8.5575494403236623E-3</v>
      </c>
      <c r="AS61" s="30">
        <f t="shared" ref="AS61" si="2435">AP$3-AO61</f>
        <v>0.18621403830392019</v>
      </c>
      <c r="AW61" s="31">
        <f t="shared" ref="AW61" si="2436">(AS61-AT$57)/AU$57*SQRT(7/6)</f>
        <v>-8.5575494403236935E-3</v>
      </c>
      <c r="AX61" s="7" t="s">
        <v>44</v>
      </c>
      <c r="AY61" s="19">
        <v>24.297000885009766</v>
      </c>
      <c r="AZ61" s="20">
        <f t="shared" si="560"/>
        <v>24.248500823974609</v>
      </c>
      <c r="BA61" s="21">
        <f t="shared" ref="BA61" si="2437">STDEV(AY61:AY62)</f>
        <v>6.8589444091840854E-2</v>
      </c>
      <c r="BB61" s="84">
        <f t="shared" ref="BB61" si="2438">2^(MIN(AZ$3:AZ$98)-AZ61)</f>
        <v>0.65906811845701296</v>
      </c>
      <c r="BC61" s="93">
        <f t="shared" ref="BC61" si="2439">AZ61-$L61</f>
        <v>1.6715011596679687</v>
      </c>
      <c r="BF61" s="34">
        <f t="shared" ref="BF61" si="2440">(BC61-BD$57)/BE$57*SQRT(7/6)</f>
        <v>-0.21403890777198187</v>
      </c>
      <c r="BG61" s="30">
        <f t="shared" si="478"/>
        <v>0.49264144897460938</v>
      </c>
      <c r="BK61" s="34">
        <f t="shared" ref="BK61" si="2441">(BG61-BH$57)/BI$57*SQRT(7/6)</f>
        <v>0.21403890777198176</v>
      </c>
      <c r="BL61" s="7" t="s">
        <v>44</v>
      </c>
      <c r="BM61" s="19">
        <v>17.614999771118164</v>
      </c>
      <c r="BN61" s="20">
        <f t="shared" si="564"/>
        <v>17.319999694824219</v>
      </c>
      <c r="BO61" s="21">
        <f t="shared" ref="BO61" si="2442">STDEV(BM61:BM62)</f>
        <v>0.41719310879599525</v>
      </c>
      <c r="BP61" s="22">
        <f t="shared" ref="BP61" si="2443">2^(MIN(BN$3:BN$98)-BN61)</f>
        <v>0.14170874629124525</v>
      </c>
      <c r="BQ61" s="123">
        <f t="shared" ref="BQ61" si="2444">BN61-$L61</f>
        <v>-5.2569999694824219</v>
      </c>
      <c r="BT61" s="85">
        <f t="shared" ref="BT61" si="2445">(BQ61-BR$57)/BS$57*SQRT(7/6)</f>
        <v>-0.8752796918491379</v>
      </c>
      <c r="BU61" s="128">
        <f t="shared" ref="BU61" si="2446">BR$3-BQ61</f>
        <v>4.1428565979003906E-2</v>
      </c>
      <c r="BY61" s="24">
        <f t="shared" ref="BY61" si="2447">(BU61-BV$57)/BW$57*SQRT(7/6)</f>
        <v>0.8752796918491379</v>
      </c>
      <c r="BZ61" s="7" t="s">
        <v>44</v>
      </c>
      <c r="CA61" s="19">
        <v>26.940999984741211</v>
      </c>
      <c r="CB61" s="20">
        <f t="shared" si="569"/>
        <v>27.153499603271484</v>
      </c>
      <c r="CC61" s="21">
        <f t="shared" ref="CC61" si="2448">STDEV(CA61:CA62)</f>
        <v>0.30051984252462177</v>
      </c>
      <c r="CD61" s="22">
        <f t="shared" ref="CD61" si="2449">2^(MIN(CB$3:CB$98)-CB61)</f>
        <v>0.12873716383634698</v>
      </c>
      <c r="CE61" s="83">
        <f t="shared" ref="CE61" si="2450">CB61-$L61</f>
        <v>4.5764999389648437</v>
      </c>
      <c r="CH61" s="34">
        <f t="shared" ref="CH61" si="2451">(CE61-CF$57)/CG$57*SQRT(7/6)</f>
        <v>2.3159845780449206</v>
      </c>
      <c r="CI61" s="30">
        <f t="shared" ref="CI61" si="2452">CF$3-CE61</f>
        <v>-1.2271431514195035</v>
      </c>
      <c r="CM61" s="24">
        <f t="shared" ref="CM61" si="2453">(CI61-CJ$57)/CK$57*SQRT(7/6)</f>
        <v>-2.3159845780449211</v>
      </c>
      <c r="CN61" s="7" t="s">
        <v>44</v>
      </c>
      <c r="CO61" s="23">
        <v>26.549999237060547</v>
      </c>
      <c r="CP61" s="20">
        <f t="shared" si="574"/>
        <v>26.555500030517578</v>
      </c>
      <c r="CQ61" s="21">
        <f t="shared" ref="CQ61" si="2454">STDEV(CO61:CO62)</f>
        <v>7.7792967107467772E-3</v>
      </c>
      <c r="CR61" s="22">
        <f t="shared" ref="CR61" si="2455">2^(MIN(CP$3:CP$98)-CP61)</f>
        <v>0.34495986584376737</v>
      </c>
      <c r="CS61" s="83">
        <f t="shared" ref="CS61" si="2456">CP61-$L61</f>
        <v>3.9785003662109375</v>
      </c>
      <c r="CV61" s="85">
        <f t="shared" ref="CV61" si="2457">(CS61-CT$57)/CU$57*SQRT(7/6)</f>
        <v>1.2118726121162631</v>
      </c>
      <c r="CW61" s="128">
        <f t="shared" ref="CW61" si="2458">CT$3-CS61</f>
        <v>-0.14185755593436111</v>
      </c>
      <c r="DA61" s="24">
        <f t="shared" ref="DA61" si="2459">(CW61-CX$57)/CY$57*SQRT(7/6)</f>
        <v>-1.2118726121162633</v>
      </c>
      <c r="DB61" s="7" t="s">
        <v>44</v>
      </c>
      <c r="DC61" s="19">
        <v>25.813999176025391</v>
      </c>
      <c r="DD61" s="20">
        <f>AVERAGE(DC61:DC62)</f>
        <v>25.854999542236328</v>
      </c>
      <c r="DE61" s="21">
        <f>STDEV(DC61:DC62)</f>
        <v>5.7983273957771399E-2</v>
      </c>
      <c r="DF61" s="22">
        <f t="shared" ref="DF61" si="2460">2^(MIN(DD$3:DD$98)-DD61)</f>
        <v>0.31632959172207564</v>
      </c>
      <c r="DG61" s="83">
        <f t="shared" ref="DG61" si="2461">DD61-$L61</f>
        <v>3.2779998779296875</v>
      </c>
      <c r="DJ61" s="34">
        <f t="shared" ref="DJ61" si="2462">(DG61-DH$57)/DI$57*SQRT(7/6)</f>
        <v>0.4495603261582759</v>
      </c>
      <c r="DK61" s="30">
        <f t="shared" ref="DK61" si="2463">DH$3-DG61</f>
        <v>-0.49271406446184418</v>
      </c>
      <c r="DO61" s="24">
        <f t="shared" ref="DO61" si="2464">(DK61-DL$57)/DM$57*SQRT(7/6)</f>
        <v>-0.4495603261582769</v>
      </c>
      <c r="DP61" s="97" t="s">
        <v>44</v>
      </c>
      <c r="DQ61" s="33">
        <v>27.201999664306641</v>
      </c>
      <c r="DR61" s="20">
        <f t="shared" si="582"/>
        <v>27.216500282287598</v>
      </c>
      <c r="DS61" s="21">
        <f t="shared" ref="DS61" si="2465">STDEV(DQ61:DQ62)</f>
        <v>2.05069706114606E-2</v>
      </c>
      <c r="DT61" s="84">
        <f t="shared" ref="DT61" si="2466">2^(MIN(DR$3:DR$98)-DR61)</f>
        <v>0.45739104177523032</v>
      </c>
      <c r="DU61" s="101">
        <f t="shared" ref="DU61" si="2467">DR61-$L61</f>
        <v>4.639500617980957</v>
      </c>
      <c r="DX61" s="34">
        <f t="shared" ref="DX61" si="2468">(DU61-DV$57)/DW$57*SQRT(7/6)</f>
        <v>0.27628571321709566</v>
      </c>
      <c r="DY61" s="30">
        <f t="shared" ref="DY61" si="2469">DV$3-DU61</f>
        <v>0.13635648999895356</v>
      </c>
      <c r="EC61" s="24">
        <f t="shared" ref="EC61" si="2470">(DY61-DZ$57)/EA$57*SQRT(7/6)</f>
        <v>-0.2762857132170965</v>
      </c>
      <c r="ED61" s="7" t="s">
        <v>44</v>
      </c>
      <c r="EE61" s="19">
        <v>25.455999374389648</v>
      </c>
      <c r="EF61" s="20">
        <f t="shared" si="662"/>
        <v>25.512999534606934</v>
      </c>
      <c r="EG61" s="21">
        <f t="shared" ref="EG61" si="2471">STDEV(EE61:EE62)</f>
        <v>8.0610399636724006E-2</v>
      </c>
      <c r="EH61" s="84">
        <f>2^(MIN(EF$3:EF$100)-EF61)</f>
        <v>0.52814298584035135</v>
      </c>
      <c r="EI61" s="93">
        <f t="shared" ref="EI61" si="2472">EF61-$L61</f>
        <v>2.935999870300293</v>
      </c>
      <c r="EJ61" s="29"/>
      <c r="EK61" s="29"/>
      <c r="EL61" s="85">
        <f t="shared" ref="EL61" si="2473">(EI61-EJ$57)/EK$57*SQRT(7/6)</f>
        <v>-0.98408847386376563</v>
      </c>
      <c r="EM61" s="128">
        <f t="shared" ref="EM61" si="2474">EJ$3-EI61</f>
        <v>0.56750011444091797</v>
      </c>
      <c r="EN61" s="29"/>
      <c r="EO61" s="29"/>
      <c r="EP61" s="29"/>
      <c r="EQ61" s="24">
        <f t="shared" ref="EQ61" si="2475">(EM61-EN$57)/EO$57*SQRT(7/6)</f>
        <v>0.98408847386376497</v>
      </c>
      <c r="ER61" s="7" t="s">
        <v>44</v>
      </c>
      <c r="ES61" s="163">
        <v>35.787998199462891</v>
      </c>
      <c r="ET61" s="30">
        <f t="shared" ref="ET61" si="2476">AVERAGE(ES61:ES62)</f>
        <v>35.549999237060547</v>
      </c>
      <c r="EU61" s="30">
        <f t="shared" ref="EU61:EU98" si="2477">STDEV(ES61:ES62)</f>
        <v>0.33658136046011888</v>
      </c>
      <c r="EV61" s="30">
        <f t="shared" ref="EV61:EV98" si="2478">2^(MIN(ET$3:ET$98)-ET61)</f>
        <v>0.17567747502282047</v>
      </c>
      <c r="EW61" s="128">
        <f t="shared" ref="EW61:EW98" si="2479">ET61-$L61</f>
        <v>12.972999572753906</v>
      </c>
      <c r="EX61" s="29"/>
      <c r="EY61" s="29"/>
      <c r="EZ61" s="35">
        <f t="shared" ref="EZ61" si="2480">(EW61-EX$57)/EY$57*SQRT(7/6)</f>
        <v>1.3567573628266054</v>
      </c>
      <c r="FA61" s="128">
        <f t="shared" ref="FA61:FA98" si="2481">EX$3-EW61</f>
        <v>8.5143225533622413E-2</v>
      </c>
      <c r="FB61" s="29"/>
      <c r="FC61" s="29"/>
      <c r="FD61" s="29"/>
      <c r="FE61" s="35">
        <f t="shared" ref="FE61:FE70" si="2482">(FA61-FB$57)/FC$57*SQRT(7/6)</f>
        <v>-1.3567573628266041</v>
      </c>
      <c r="FF61" s="104" t="s">
        <v>44</v>
      </c>
      <c r="FG61" s="177">
        <v>27.870000839233398</v>
      </c>
      <c r="FH61" s="83">
        <f t="shared" ref="FH61" si="2483">AVERAGE(FG61:FG62)</f>
        <v>27.872000694274902</v>
      </c>
      <c r="FI61" s="83">
        <f t="shared" ref="FI61:FI98" si="2484">STDEV(FG61:FG62)</f>
        <v>2.8282221224750332E-3</v>
      </c>
      <c r="FJ61" s="123">
        <f t="shared" ref="FJ61:FJ98" si="2485">2^(MIN(FH$3:FH$98)-FH61)</f>
        <v>0.35196376191963519</v>
      </c>
      <c r="FK61" s="83">
        <f t="shared" ref="FK61:FK98" si="2486">FH61-$L61</f>
        <v>5.2950010299682617</v>
      </c>
      <c r="FL61" s="29"/>
      <c r="FM61" s="29"/>
      <c r="FN61" s="123">
        <f t="shared" ref="FN61" si="2487">(FK61-FL$57)/FM$57*SQRT(7/6)</f>
        <v>0.41024649766359711</v>
      </c>
      <c r="FO61" s="83">
        <f t="shared" ref="FO61:FO98" si="2488">FL$3-FK61</f>
        <v>3.421320234026215E-2</v>
      </c>
      <c r="FP61" s="29"/>
      <c r="FQ61" s="29"/>
      <c r="FR61" s="29"/>
      <c r="FS61" s="123">
        <f t="shared" ref="FS61:FS70" si="2489">(FO61-FP$57)/FQ$57*SQRT(7/6)</f>
        <v>-0.41024649766359833</v>
      </c>
      <c r="FT61" s="104" t="s">
        <v>44</v>
      </c>
      <c r="FU61" s="177">
        <v>25.586999893188477</v>
      </c>
      <c r="FV61" s="83">
        <f t="shared" ref="FV61" si="2490">AVERAGE(FU61:FU62)</f>
        <v>25.578999519348145</v>
      </c>
      <c r="FW61" s="83">
        <f t="shared" ref="FW61:FW99" si="2491">STDEV(FU61:FU62)</f>
        <v>1.1314237189052482E-2</v>
      </c>
      <c r="FX61" s="83">
        <f t="shared" ref="FX61:FX98" si="2492">2^(MIN(FV$3:FV$98)-FV61)</f>
        <v>0.4694360027485025</v>
      </c>
      <c r="FY61" s="93">
        <f t="shared" ref="FY61:FY98" si="2493">FV61-$L61</f>
        <v>3.0019998550415039</v>
      </c>
      <c r="FZ61" s="29"/>
      <c r="GA61" s="29"/>
      <c r="GB61" s="123">
        <f t="shared" ref="GB61" si="2494">(FY61-FZ$57)/GA$57*SQRT(7/6)</f>
        <v>-1.0704917232822457</v>
      </c>
      <c r="GC61" s="93">
        <f t="shared" si="533"/>
        <v>0.56864275251116059</v>
      </c>
      <c r="GD61" s="29"/>
      <c r="GE61" s="29"/>
      <c r="GF61" s="29"/>
      <c r="GG61" s="123">
        <f t="shared" ref="GG61:GG70" si="2495">(GC61-GD$57)/GE$57*SQRT(7/6)</f>
        <v>1.0704917232822464</v>
      </c>
      <c r="GH61" s="104" t="s">
        <v>44</v>
      </c>
      <c r="GI61" s="178">
        <v>23.208999633789063</v>
      </c>
      <c r="GJ61" s="83">
        <f t="shared" ref="GJ61" si="2496">AVERAGE(GI61:GI62)</f>
        <v>23.226499557495117</v>
      </c>
      <c r="GK61" s="83">
        <f t="shared" ref="GK61:GK98" si="2497">STDEV(GI61:GI62)</f>
        <v>2.4748629445596977E-2</v>
      </c>
      <c r="GL61" s="123">
        <f t="shared" ref="GL61:GL98" si="2498">2^(MIN(GJ$3:GJ$98)-GJ61)</f>
        <v>0.48296841987022154</v>
      </c>
      <c r="GM61" s="83">
        <f t="shared" ref="GM61:GM98" si="2499">GJ61-$L61</f>
        <v>0.64949989318847656</v>
      </c>
      <c r="GN61" s="29"/>
      <c r="GO61" s="29"/>
      <c r="GP61" s="123">
        <f t="shared" ref="GP61" si="2500">(GM61-GN$57)/GO$57*SQRT(7/6)</f>
        <v>0.27914091279215814</v>
      </c>
      <c r="GQ61" s="83">
        <f t="shared" ref="GQ61:GQ98" si="2501">GN$3-GM61</f>
        <v>0.10642855507986881</v>
      </c>
      <c r="GR61" s="29"/>
      <c r="GS61" s="29"/>
      <c r="GT61" s="29"/>
      <c r="GU61" s="83">
        <f t="shared" ref="GU61:GU70" si="2502">(GQ61-GR$57)/GS$57*SQRT(7/6)</f>
        <v>-0.2791409127921583</v>
      </c>
      <c r="GV61" s="104" t="s">
        <v>44</v>
      </c>
      <c r="GW61" s="177">
        <v>24.799999237060547</v>
      </c>
      <c r="GX61" s="83">
        <f t="shared" ref="GX61" si="2503">AVERAGE(GW61:GW62)</f>
        <v>24.818499565124512</v>
      </c>
      <c r="GY61" s="83">
        <f t="shared" ref="GY61:GY98" si="2504">STDEV(GW61:GW62)</f>
        <v>2.6163414856410667E-2</v>
      </c>
      <c r="GZ61" s="123">
        <f t="shared" ref="GZ61:GZ98" si="2505">2^(MIN(GX$3:GX$98)-GX61)</f>
        <v>0.36792939293538179</v>
      </c>
      <c r="HA61" s="83">
        <f t="shared" ref="HA61:HA98" si="2506">GX61-$L61</f>
        <v>2.2414999008178711</v>
      </c>
      <c r="HB61" s="29"/>
      <c r="HC61" s="29"/>
      <c r="HD61" s="83">
        <f t="shared" ref="HD61" si="2507">(HA61-HB$57)/HC$57*SQRT(7/6)</f>
        <v>1.162246248682018</v>
      </c>
      <c r="HE61" s="83">
        <f t="shared" ref="HE61:HE98" si="2508">HB$3-HA61</f>
        <v>-0.32828576224190842</v>
      </c>
      <c r="HF61" s="29"/>
      <c r="HG61" s="29"/>
      <c r="HH61" s="29"/>
      <c r="HI61" s="123">
        <f t="shared" ref="HI61:HI70" si="2509">(HE61-HF$57)/HG$57*SQRT(7/6)</f>
        <v>-1.1622462486820193</v>
      </c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29"/>
      <c r="IH61" s="29"/>
      <c r="II61" s="29"/>
      <c r="IJ61" s="29"/>
      <c r="IK61" s="29"/>
      <c r="IL61" s="29"/>
      <c r="IM61" s="29"/>
      <c r="IN61" s="29"/>
      <c r="IO61" s="29"/>
      <c r="IP61" s="29"/>
      <c r="IQ61" s="29"/>
      <c r="IR61" s="29"/>
      <c r="IS61" s="29"/>
      <c r="IT61" s="29"/>
      <c r="IU61" s="29"/>
      <c r="IV61" s="29"/>
      <c r="IW61" s="29"/>
      <c r="IX61" s="29"/>
      <c r="IY61" s="29"/>
      <c r="IZ61" s="29"/>
      <c r="JA61" s="29"/>
      <c r="JB61" s="29"/>
      <c r="JC61" s="29"/>
      <c r="JD61" s="29"/>
      <c r="JE61" s="29"/>
      <c r="JF61" s="29"/>
      <c r="JG61" s="29"/>
      <c r="JH61" s="29"/>
      <c r="JI61" s="29"/>
      <c r="JJ61" s="29"/>
      <c r="JK61" s="29"/>
      <c r="JL61" s="29"/>
      <c r="JM61" s="29"/>
      <c r="JN61" s="29"/>
      <c r="JO61" s="29"/>
      <c r="JP61" s="29"/>
      <c r="JQ61" s="29"/>
      <c r="JR61" s="29"/>
      <c r="JS61" s="29"/>
      <c r="JT61" s="29"/>
      <c r="JU61" s="29"/>
      <c r="JV61" s="29"/>
      <c r="JW61" s="29"/>
      <c r="JX61" s="29"/>
      <c r="JY61" s="29"/>
      <c r="JZ61" s="29"/>
      <c r="KA61" s="29"/>
      <c r="KB61" s="29"/>
      <c r="KC61" s="29"/>
      <c r="KD61" s="29"/>
      <c r="KE61" s="29"/>
      <c r="KF61" s="29"/>
      <c r="KG61" s="29"/>
      <c r="KH61" s="29"/>
      <c r="KI61" s="29"/>
      <c r="KJ61" s="29"/>
      <c r="KK61" s="29"/>
      <c r="KL61" s="29"/>
      <c r="KM61" s="29"/>
      <c r="KN61" s="29"/>
      <c r="KO61" s="29"/>
      <c r="KP61" s="29"/>
      <c r="KQ61" s="29"/>
      <c r="KR61" s="29"/>
      <c r="KS61" s="29"/>
    </row>
    <row r="62" spans="1:305" x14ac:dyDescent="0.25">
      <c r="C62" s="5" t="s">
        <v>73</v>
      </c>
      <c r="D62" s="6">
        <v>6</v>
      </c>
      <c r="E62" s="17">
        <v>12.4</v>
      </c>
      <c r="F62" s="18" t="s">
        <v>41</v>
      </c>
      <c r="G62" s="104" t="s">
        <v>44</v>
      </c>
      <c r="H62" s="19">
        <v>21.812999725341797</v>
      </c>
      <c r="I62" s="21"/>
      <c r="K62" s="26"/>
      <c r="L62" s="28"/>
      <c r="M62" s="25"/>
      <c r="P62" s="32"/>
      <c r="T62" s="21"/>
      <c r="V62" s="7" t="s">
        <v>44</v>
      </c>
      <c r="W62" s="23">
        <v>22.527999877929688</v>
      </c>
      <c r="X62" s="83"/>
      <c r="Y62" s="29"/>
      <c r="Z62" s="23"/>
      <c r="AA62" s="25"/>
      <c r="AJ62" s="104" t="s">
        <v>44</v>
      </c>
      <c r="AK62" s="30">
        <v>22.715999603271484</v>
      </c>
      <c r="AL62" s="83"/>
      <c r="AM62" s="29"/>
      <c r="AN62" s="29"/>
      <c r="AS62" s="29"/>
      <c r="AW62" s="29"/>
      <c r="AX62" s="7" t="s">
        <v>44</v>
      </c>
      <c r="AY62" s="19">
        <v>24.200000762939453</v>
      </c>
      <c r="AZ62" s="21"/>
      <c r="BB62" s="29"/>
      <c r="BC62" s="94"/>
      <c r="BL62" s="7" t="s">
        <v>44</v>
      </c>
      <c r="BM62" s="19">
        <v>17.024999618530273</v>
      </c>
      <c r="BN62" s="21"/>
      <c r="BP62" s="32"/>
      <c r="BQ62" s="32"/>
      <c r="BT62" s="29"/>
      <c r="BU62" s="94"/>
      <c r="BZ62" s="7" t="s">
        <v>44</v>
      </c>
      <c r="CA62" s="19">
        <v>27.365999221801758</v>
      </c>
      <c r="CB62" s="21"/>
      <c r="CE62" s="29"/>
      <c r="CN62" s="7" t="s">
        <v>44</v>
      </c>
      <c r="CO62" s="23">
        <v>26.561000823974609</v>
      </c>
      <c r="CP62" s="21"/>
      <c r="CR62" s="32"/>
      <c r="CS62" s="29"/>
      <c r="CV62" s="29"/>
      <c r="CW62" s="94"/>
      <c r="DB62" s="7" t="s">
        <v>44</v>
      </c>
      <c r="DC62" s="19">
        <v>25.895999908447266</v>
      </c>
      <c r="DD62" s="21"/>
      <c r="DF62" s="32"/>
      <c r="DG62" s="29"/>
      <c r="DP62" s="97" t="s">
        <v>44</v>
      </c>
      <c r="DQ62" s="33">
        <v>27.231000900268555</v>
      </c>
      <c r="DR62" s="21"/>
      <c r="DT62" s="29"/>
      <c r="DY62" s="29"/>
      <c r="ED62" s="7" t="s">
        <v>44</v>
      </c>
      <c r="EE62" s="19">
        <v>25.569999694824219</v>
      </c>
      <c r="EF62" s="21"/>
      <c r="EJ62" s="29"/>
      <c r="EK62" s="29"/>
      <c r="EL62" s="29"/>
      <c r="EM62" s="94"/>
      <c r="EN62" s="29"/>
      <c r="EO62" s="29"/>
      <c r="EP62" s="29"/>
      <c r="ER62" s="7" t="s">
        <v>44</v>
      </c>
      <c r="ES62" s="163">
        <v>35.312000274658203</v>
      </c>
      <c r="EX62" s="29"/>
      <c r="EY62" s="29"/>
      <c r="FB62" s="29"/>
      <c r="FC62" s="29"/>
      <c r="FD62" s="29"/>
      <c r="FF62" s="104" t="s">
        <v>44</v>
      </c>
      <c r="FG62" s="177">
        <v>27.874000549316406</v>
      </c>
      <c r="FL62" s="29"/>
      <c r="FM62" s="29"/>
      <c r="FP62" s="29"/>
      <c r="FQ62" s="29"/>
      <c r="FR62" s="29"/>
      <c r="FT62" s="104" t="s">
        <v>44</v>
      </c>
      <c r="FU62" s="177">
        <v>25.570999145507813</v>
      </c>
      <c r="FV62" s="83"/>
      <c r="FW62" s="83"/>
      <c r="FX62" s="83"/>
      <c r="FY62" s="93"/>
      <c r="FZ62" s="29"/>
      <c r="GA62" s="29"/>
      <c r="GC62" s="21"/>
      <c r="GD62" s="29"/>
      <c r="GE62" s="29"/>
      <c r="GF62" s="29"/>
      <c r="GH62" s="104" t="s">
        <v>44</v>
      </c>
      <c r="GI62" s="178">
        <v>23.243999481201172</v>
      </c>
      <c r="GJ62" s="21"/>
      <c r="GK62" s="21"/>
      <c r="GL62" s="123"/>
      <c r="GM62" s="21"/>
      <c r="GN62" s="29"/>
      <c r="GO62" s="29"/>
      <c r="GQ62" s="21"/>
      <c r="GR62" s="29"/>
      <c r="GS62" s="29"/>
      <c r="GT62" s="29"/>
      <c r="GU62" s="29"/>
      <c r="GV62" s="104" t="s">
        <v>44</v>
      </c>
      <c r="GW62" s="177">
        <v>24.836999893188477</v>
      </c>
      <c r="GX62" s="21"/>
      <c r="GY62" s="21"/>
      <c r="GZ62" s="123"/>
      <c r="HA62" s="21"/>
      <c r="HB62" s="29"/>
      <c r="HC62" s="29"/>
      <c r="HD62" s="29"/>
      <c r="HE62" s="21"/>
      <c r="HF62" s="29"/>
      <c r="HG62" s="29"/>
      <c r="HH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29"/>
      <c r="IE62" s="29"/>
      <c r="IF62" s="29"/>
      <c r="IG62" s="29"/>
      <c r="IH62" s="29"/>
      <c r="II62" s="29"/>
      <c r="IJ62" s="29"/>
      <c r="IK62" s="29"/>
      <c r="IL62" s="29"/>
      <c r="IM62" s="29"/>
      <c r="IN62" s="29"/>
      <c r="IO62" s="29"/>
      <c r="IP62" s="29"/>
      <c r="IQ62" s="29"/>
      <c r="IR62" s="29"/>
      <c r="IS62" s="29"/>
      <c r="IT62" s="29"/>
      <c r="IU62" s="29"/>
      <c r="IV62" s="29"/>
      <c r="IW62" s="29"/>
      <c r="IX62" s="29"/>
      <c r="IY62" s="29"/>
      <c r="IZ62" s="29"/>
      <c r="JA62" s="29"/>
      <c r="JB62" s="29"/>
      <c r="JC62" s="29"/>
      <c r="JD62" s="29"/>
      <c r="JE62" s="29"/>
      <c r="JF62" s="29"/>
      <c r="JG62" s="29"/>
      <c r="JH62" s="29"/>
      <c r="JI62" s="29"/>
      <c r="JJ62" s="29"/>
      <c r="JK62" s="29"/>
      <c r="JL62" s="29"/>
      <c r="JM62" s="29"/>
      <c r="JN62" s="29"/>
      <c r="JO62" s="29"/>
      <c r="JP62" s="29"/>
      <c r="JQ62" s="29"/>
      <c r="JR62" s="29"/>
      <c r="JS62" s="29"/>
      <c r="JT62" s="29"/>
      <c r="JU62" s="29"/>
      <c r="JV62" s="29"/>
      <c r="JW62" s="29"/>
      <c r="JX62" s="29"/>
      <c r="JY62" s="29"/>
      <c r="JZ62" s="29"/>
      <c r="KA62" s="29"/>
      <c r="KB62" s="29"/>
      <c r="KC62" s="29"/>
      <c r="KD62" s="29"/>
      <c r="KE62" s="29"/>
      <c r="KF62" s="29"/>
      <c r="KG62" s="29"/>
      <c r="KH62" s="29"/>
      <c r="KI62" s="29"/>
      <c r="KJ62" s="29"/>
      <c r="KK62" s="29"/>
      <c r="KL62" s="29"/>
      <c r="KM62" s="29"/>
      <c r="KN62" s="29"/>
      <c r="KO62" s="29"/>
      <c r="KP62" s="29"/>
      <c r="KQ62" s="29"/>
      <c r="KR62" s="29"/>
      <c r="KS62" s="29"/>
    </row>
    <row r="63" spans="1:305" x14ac:dyDescent="0.25">
      <c r="C63" s="5" t="s">
        <v>73</v>
      </c>
      <c r="D63" s="6">
        <v>6</v>
      </c>
      <c r="E63" s="17">
        <v>12.4</v>
      </c>
      <c r="F63" s="18" t="s">
        <v>41</v>
      </c>
      <c r="G63" s="104" t="s">
        <v>45</v>
      </c>
      <c r="H63" s="19">
        <v>20.870000839233398</v>
      </c>
      <c r="I63" s="20">
        <f t="shared" ref="I63" si="2510">AVERAGE(H63:H64)</f>
        <v>21.030500411987305</v>
      </c>
      <c r="J63" s="21">
        <f t="shared" ref="J63" si="2511">STDEV(H63:H64)</f>
        <v>0.2269806725436615</v>
      </c>
      <c r="K63" s="22">
        <f>2^(MIN(I$17:I$50)-I63)</f>
        <v>0.60123414116451668</v>
      </c>
      <c r="L63" s="92">
        <f t="shared" ref="L63" si="2512">X63</f>
        <v>21.888999938964844</v>
      </c>
      <c r="M63" s="101">
        <f t="shared" ref="M63" si="2513">I63-$L63</f>
        <v>-0.85849952697753906</v>
      </c>
      <c r="P63" s="34">
        <f t="shared" ref="P63" si="2514">(M63-N$57)/O$57*SQRT(7/6)</f>
        <v>-0.12999656242487231</v>
      </c>
      <c r="Q63" s="30">
        <f t="shared" ref="Q63" si="2515">N$3-M63</f>
        <v>0.15607084546770367</v>
      </c>
      <c r="T63" s="21"/>
      <c r="U63" s="24">
        <f t="shared" ref="U63" si="2516">(Q63-R$57)/S$57*SQRT(7/6)</f>
        <v>0.1299965624248724</v>
      </c>
      <c r="V63" s="7" t="s">
        <v>45</v>
      </c>
      <c r="W63" s="23">
        <v>21.666999816894531</v>
      </c>
      <c r="X63" s="82">
        <f t="shared" ref="X63" si="2517">AVERAGE(W63:W64)</f>
        <v>21.888999938964844</v>
      </c>
      <c r="Y63" s="83">
        <f t="shared" ref="Y63" si="2518">STDEV(W63:W64)</f>
        <v>0.3139555834803186</v>
      </c>
      <c r="Z63" s="30">
        <f t="shared" ref="Z63" si="2519">2^(MIN(X$3:X$98)-X63)</f>
        <v>0.57295741682789714</v>
      </c>
      <c r="AA63" s="101">
        <f t="shared" ref="AA63" si="2520">X63-$L63</f>
        <v>0</v>
      </c>
      <c r="AJ63" s="104" t="s">
        <v>45</v>
      </c>
      <c r="AK63" s="30">
        <v>21.990999221801758</v>
      </c>
      <c r="AL63" s="82">
        <f t="shared" ref="AL63" si="2521">AVERAGE(AK63:AK64)</f>
        <v>22.079499244689941</v>
      </c>
      <c r="AM63" s="83">
        <f t="shared" ref="AM63" si="2522">STDEV(AK63:AK64)</f>
        <v>0.12515793263879857</v>
      </c>
      <c r="AN63" s="30">
        <f t="shared" ref="AN63" si="2523">2^(MIN(AL$3:AL$98)-AL63)</f>
        <v>0.59625471049102496</v>
      </c>
      <c r="AO63" s="93">
        <f t="shared" ref="AO63" si="2524">AL63-$L63</f>
        <v>0.19049930572509766</v>
      </c>
      <c r="AR63" s="85">
        <f t="shared" ref="AR63" si="2525">(AO63-AP$57)/AQ$57*SQRT(7/6)</f>
        <v>0.28384788265723182</v>
      </c>
      <c r="AS63" s="30">
        <f t="shared" ref="AS63" si="2526">AP$3-AO63</f>
        <v>6.6714831760951443E-2</v>
      </c>
      <c r="AW63" s="31">
        <f t="shared" ref="AW63" si="2527">(AS63-AT$57)/AU$57*SQRT(7/6)</f>
        <v>-0.28384788265723188</v>
      </c>
      <c r="AX63" s="7" t="s">
        <v>45</v>
      </c>
      <c r="AY63" s="19">
        <v>24.270999908447266</v>
      </c>
      <c r="AZ63" s="20">
        <f t="shared" si="560"/>
        <v>24.252499580383301</v>
      </c>
      <c r="BA63" s="21">
        <f t="shared" ref="BA63" si="2528">STDEV(AY63:AY64)</f>
        <v>2.6163414856410667E-2</v>
      </c>
      <c r="BB63" s="84">
        <f t="shared" ref="BB63" si="2529">2^(MIN(AZ$3:AZ$98)-AZ63)</f>
        <v>0.65724389103374758</v>
      </c>
      <c r="BC63" s="93">
        <f t="shared" ref="BC63" si="2530">AZ63-$L63</f>
        <v>2.363499641418457</v>
      </c>
      <c r="BF63" s="34">
        <f t="shared" ref="BF63" si="2531">(BC63-BD$57)/BE$57*SQRT(7/6)</f>
        <v>1.508245024354812</v>
      </c>
      <c r="BG63" s="30">
        <f t="shared" si="478"/>
        <v>-0.19935703277587891</v>
      </c>
      <c r="BK63" s="34">
        <f t="shared" ref="BK63" si="2532">(BG63-BH$57)/BI$57*SQRT(7/6)</f>
        <v>-1.5082450243548122</v>
      </c>
      <c r="BL63" s="7" t="s">
        <v>45</v>
      </c>
      <c r="BM63" s="19">
        <v>16.964000701904297</v>
      </c>
      <c r="BN63" s="20">
        <f t="shared" si="564"/>
        <v>16.604500770568848</v>
      </c>
      <c r="BO63" s="21">
        <f t="shared" ref="BO63" si="2533">STDEV(BM63:BM64)</f>
        <v>0.50840967856678865</v>
      </c>
      <c r="BP63" s="22">
        <f t="shared" ref="BP63" si="2534">2^(MIN(BN$3:BN$98)-BN63)</f>
        <v>0.23269298665054783</v>
      </c>
      <c r="BQ63" s="123">
        <f t="shared" ref="BQ63" si="2535">BN63-$L63</f>
        <v>-5.2844991683959961</v>
      </c>
      <c r="BT63" s="85">
        <f t="shared" ref="BT63" si="2536">(BQ63-BR$57)/BS$57*SQRT(7/6)</f>
        <v>-0.9052648172127975</v>
      </c>
      <c r="BU63" s="128">
        <f t="shared" ref="BU63" si="2537">BR$3-BQ63</f>
        <v>6.8927764892578125E-2</v>
      </c>
      <c r="BY63" s="24">
        <f t="shared" ref="BY63" si="2538">(BU63-BV$57)/BW$57*SQRT(7/6)</f>
        <v>0.9052648172127975</v>
      </c>
      <c r="BZ63" s="7" t="s">
        <v>45</v>
      </c>
      <c r="CA63" s="19">
        <v>24.978000640869141</v>
      </c>
      <c r="CB63" s="20">
        <f t="shared" si="569"/>
        <v>25.184500694274902</v>
      </c>
      <c r="CC63" s="21">
        <f t="shared" ref="CC63" si="2539">STDEV(CA63:CA64)</f>
        <v>0.29203517615719665</v>
      </c>
      <c r="CD63" s="22">
        <f t="shared" ref="CD63" si="2540">2^(MIN(CB$3:CB$98)-CB63)</f>
        <v>0.50400131566367101</v>
      </c>
      <c r="CE63" s="83">
        <f t="shared" ref="CE63" si="2541">CB63-$L63</f>
        <v>3.2955007553100586</v>
      </c>
      <c r="CH63" s="34">
        <f t="shared" ref="CH63" si="2542">(CE63-CF$57)/CG$57*SQRT(7/6)</f>
        <v>3.4852938826871051E-2</v>
      </c>
      <c r="CI63" s="30">
        <f t="shared" ref="CI63" si="2543">CF$3-CE63</f>
        <v>5.3856032235281681E-2</v>
      </c>
      <c r="CM63" s="24">
        <f t="shared" ref="CM63" si="2544">(CI63-CJ$57)/CK$57*SQRT(7/6)</f>
        <v>-3.4852938826870843E-2</v>
      </c>
      <c r="CN63" s="7" t="s">
        <v>45</v>
      </c>
      <c r="CO63" s="23">
        <v>25.740999221801758</v>
      </c>
      <c r="CP63" s="20">
        <f t="shared" si="574"/>
        <v>25.755999565124512</v>
      </c>
      <c r="CQ63" s="21">
        <f t="shared" ref="CQ63" si="2545">STDEV(CO63:CO64)</f>
        <v>2.1213688967291273E-2</v>
      </c>
      <c r="CR63" s="22">
        <f t="shared" ref="CR63" si="2546">2^(MIN(CP$3:CP$98)-CP63)</f>
        <v>0.60040208522946203</v>
      </c>
      <c r="CS63" s="83">
        <f t="shared" ref="CS63" si="2547">CP63-$L63</f>
        <v>3.866999626159668</v>
      </c>
      <c r="CV63" s="85">
        <f t="shared" ref="CV63" si="2548">(CS63-CT$57)/CU$57*SQRT(7/6)</f>
        <v>0.61959265916356243</v>
      </c>
      <c r="CW63" s="128">
        <f t="shared" ref="CW63" si="2549">CT$3-CS63</f>
        <v>-3.0356815883091581E-2</v>
      </c>
      <c r="DA63" s="24">
        <f t="shared" ref="DA63" si="2550">(CW63-CX$57)/CY$57*SQRT(7/6)</f>
        <v>-0.61959265916356299</v>
      </c>
      <c r="DB63" s="7" t="s">
        <v>45</v>
      </c>
      <c r="DC63" s="19">
        <v>25.284999847412109</v>
      </c>
      <c r="DD63" s="20">
        <f>AVERAGE(DC63:DC64)</f>
        <v>25.375499725341797</v>
      </c>
      <c r="DE63" s="21">
        <f>STDEV(DC63:DC64)</f>
        <v>0.12798615476127359</v>
      </c>
      <c r="DF63" s="22">
        <f t="shared" ref="DF63" si="2551">2^(MIN(DD$3:DD$98)-DD63)</f>
        <v>0.44104575723472039</v>
      </c>
      <c r="DG63" s="83">
        <f t="shared" ref="DG63" si="2552">DD63-$L63</f>
        <v>3.4864997863769531</v>
      </c>
      <c r="DJ63" s="34">
        <f t="shared" ref="DJ63" si="2553">(DG63-DH$57)/DI$57*SQRT(7/6)</f>
        <v>1.0828937744769374</v>
      </c>
      <c r="DK63" s="30">
        <f t="shared" ref="DK63" si="2554">DH$3-DG63</f>
        <v>-0.70121397290910981</v>
      </c>
      <c r="DO63" s="24">
        <f t="shared" ref="DO63" si="2555">(DK63-DL$57)/DM$57*SQRT(7/6)</f>
        <v>-1.0828937744769389</v>
      </c>
      <c r="DP63" s="97" t="s">
        <v>45</v>
      </c>
      <c r="DQ63" s="33">
        <v>26.433000564575195</v>
      </c>
      <c r="DR63" s="20">
        <f t="shared" si="582"/>
        <v>26.515000343322754</v>
      </c>
      <c r="DS63" s="21">
        <f t="shared" ref="DS63" si="2556">STDEV(DQ63:DQ64)</f>
        <v>0.11596519921639045</v>
      </c>
      <c r="DT63" s="84">
        <f t="shared" ref="DT63" si="2557">2^(MIN(DR$3:DR$98)-DR63)</f>
        <v>0.74380685761643928</v>
      </c>
      <c r="DU63" s="101">
        <f t="shared" ref="DU63" si="2558">DR63-$L63</f>
        <v>4.6260004043579102</v>
      </c>
      <c r="DX63" s="34">
        <f t="shared" ref="DX63" si="2559">(DU63-DV$57)/DW$57*SQRT(7/6)</f>
        <v>0.22674254408100963</v>
      </c>
      <c r="DY63" s="30">
        <f t="shared" ref="DY63" si="2560">DV$3-DU63</f>
        <v>0.14985670362200043</v>
      </c>
      <c r="EC63" s="24">
        <f t="shared" ref="EC63" si="2561">(DY63-DZ$57)/EA$57*SQRT(7/6)</f>
        <v>-0.22674254408101049</v>
      </c>
      <c r="ED63" s="7" t="s">
        <v>45</v>
      </c>
      <c r="EE63" s="19">
        <v>25.202999114990234</v>
      </c>
      <c r="EF63" s="20">
        <f t="shared" si="662"/>
        <v>25.170999526977539</v>
      </c>
      <c r="EG63" s="21">
        <f t="shared" ref="EG63" si="2562">STDEV(EE63:EE64)</f>
        <v>4.5254251357905229E-2</v>
      </c>
      <c r="EH63" s="84">
        <f>2^(MIN(EF$3:EF$100)-EF63)</f>
        <v>0.6694278515174259</v>
      </c>
      <c r="EI63" s="93">
        <f t="shared" ref="EI63" si="2563">EF63-$L63</f>
        <v>3.2819995880126953</v>
      </c>
      <c r="EJ63" s="29"/>
      <c r="EK63" s="29"/>
      <c r="EL63" s="85">
        <f t="shared" ref="EL63" si="2564">(EI63-EJ$57)/EK$57*SQRT(7/6)</f>
        <v>0.41424538459723897</v>
      </c>
      <c r="EM63" s="128">
        <f t="shared" ref="EM63" si="2565">EJ$3-EI63</f>
        <v>0.22150039672851563</v>
      </c>
      <c r="EN63" s="29"/>
      <c r="EO63" s="29"/>
      <c r="EP63" s="29"/>
      <c r="EQ63" s="24">
        <f t="shared" ref="EQ63" si="2566">(EM63-EN$57)/EO$57*SQRT(7/6)</f>
        <v>-0.41424538459723964</v>
      </c>
      <c r="ER63" s="7" t="s">
        <v>45</v>
      </c>
      <c r="ES63" s="163">
        <v>34.064998626708984</v>
      </c>
      <c r="ET63" s="30">
        <f t="shared" ref="ET63" si="2567">AVERAGE(ES63:ES64)</f>
        <v>34.14849853515625</v>
      </c>
      <c r="EU63" s="30">
        <f t="shared" ref="EU63:EU98" si="2568">STDEV(ES63:ES64)</f>
        <v>0.11808670298303481</v>
      </c>
      <c r="EV63" s="30">
        <f t="shared" ref="EV63:EV98" si="2569">2^(MIN(ET$3:ET$98)-ET63)</f>
        <v>0.46409814335090072</v>
      </c>
      <c r="EW63" s="128">
        <f t="shared" ref="EW63:EW98" si="2570">ET63-$L63</f>
        <v>12.259498596191406</v>
      </c>
      <c r="EX63" s="29"/>
      <c r="EY63" s="29"/>
      <c r="EZ63" s="35">
        <f t="shared" ref="EZ63" si="2571">(EW63-EX$57)/EY$57*SQRT(7/6)</f>
        <v>-1.8164250499199202</v>
      </c>
      <c r="FA63" s="128">
        <f t="shared" ref="FA63:FA98" si="2572">EX$3-EW63</f>
        <v>0.79864420209612241</v>
      </c>
      <c r="FB63" s="29"/>
      <c r="FC63" s="29"/>
      <c r="FD63" s="29"/>
      <c r="FE63" s="35">
        <f t="shared" ref="FE63:FE70" si="2573">(FA63-FB$57)/FC$57*SQRT(7/6)</f>
        <v>1.816425049919921</v>
      </c>
      <c r="FF63" s="104" t="s">
        <v>45</v>
      </c>
      <c r="FG63" s="177">
        <v>27.146999359130859</v>
      </c>
      <c r="FH63" s="83">
        <f t="shared" ref="FH63" si="2574">AVERAGE(FG63:FG64)</f>
        <v>27.148499488830566</v>
      </c>
      <c r="FI63" s="83">
        <f t="shared" ref="FI63:FI98" si="2575">STDEV(FG63:FG64)</f>
        <v>2.121503766644362E-3</v>
      </c>
      <c r="FJ63" s="123">
        <f t="shared" ref="FJ63:FJ98" si="2576">2^(MIN(FH$3:FH$98)-FH63)</f>
        <v>0.58115705683238761</v>
      </c>
      <c r="FK63" s="83">
        <f t="shared" ref="FK63:FK98" si="2577">FH63-$L63</f>
        <v>5.2594995498657227</v>
      </c>
      <c r="FL63" s="29"/>
      <c r="FM63" s="29"/>
      <c r="FN63" s="123">
        <f t="shared" ref="FN63" si="2578">(FK63-FL$57)/FM$57*SQRT(7/6)</f>
        <v>0.29722010067327992</v>
      </c>
      <c r="FO63" s="83">
        <f t="shared" ref="FO63:FO98" si="2579">FL$3-FK63</f>
        <v>6.9714682442801212E-2</v>
      </c>
      <c r="FP63" s="29"/>
      <c r="FQ63" s="29"/>
      <c r="FR63" s="29"/>
      <c r="FS63" s="123">
        <f t="shared" ref="FS63:FS70" si="2580">(FO63-FP$57)/FQ$57*SQRT(7/6)</f>
        <v>-0.29722010067328114</v>
      </c>
      <c r="FT63" s="104" t="s">
        <v>45</v>
      </c>
      <c r="FU63" s="177">
        <v>25.138999938964844</v>
      </c>
      <c r="FV63" s="83">
        <f t="shared" ref="FV63" si="2581">AVERAGE(FU63:FU64)</f>
        <v>25.16349983215332</v>
      </c>
      <c r="FW63" s="83">
        <f t="shared" ref="FW63:FW99" si="2582">STDEV(FU63:FU64)</f>
        <v>3.4648081223835767E-2</v>
      </c>
      <c r="FX63" s="83">
        <f t="shared" ref="FX63:FX98" si="2583">2^(MIN(FV$3:FV$98)-FV63)</f>
        <v>0.62611522313905343</v>
      </c>
      <c r="FY63" s="93">
        <f t="shared" ref="FY63:FY98" si="2584">FV63-$L63</f>
        <v>3.2744998931884766</v>
      </c>
      <c r="FZ63" s="29"/>
      <c r="GA63" s="29"/>
      <c r="GB63" s="123">
        <f t="shared" ref="GB63" si="2585">(FY63-FZ$57)/GA$57*SQRT(7/6)</f>
        <v>-0.56692499224978132</v>
      </c>
      <c r="GC63" s="93">
        <f t="shared" si="533"/>
        <v>0.29614271436418793</v>
      </c>
      <c r="GD63" s="29"/>
      <c r="GE63" s="29"/>
      <c r="GF63" s="29"/>
      <c r="GG63" s="123">
        <f t="shared" ref="GG63:GG70" si="2586">(GC63-GD$57)/GE$57*SQRT(7/6)</f>
        <v>0.56692499224978177</v>
      </c>
      <c r="GH63" s="104" t="s">
        <v>45</v>
      </c>
      <c r="GI63" s="178">
        <v>22.860000610351563</v>
      </c>
      <c r="GJ63" s="83">
        <f t="shared" ref="GJ63" si="2587">AVERAGE(GI63:GI64)</f>
        <v>22.861000061035156</v>
      </c>
      <c r="GK63" s="83">
        <f t="shared" ref="GK63:GK98" si="2588">STDEV(GI63:GI64)</f>
        <v>1.4134367116613422E-3</v>
      </c>
      <c r="GL63" s="123">
        <f t="shared" ref="GL63:GL98" si="2589">2^(MIN(GJ$3:GJ$98)-GJ63)</f>
        <v>0.62222154667829033</v>
      </c>
      <c r="GM63" s="83">
        <f t="shared" ref="GM63:GM98" si="2590">GJ63-$L63</f>
        <v>0.9720001220703125</v>
      </c>
      <c r="GN63" s="29"/>
      <c r="GO63" s="29"/>
      <c r="GP63" s="123">
        <f t="shared" ref="GP63" si="2591">(GM63-GN$57)/GO$57*SQRT(7/6)</f>
        <v>1.0673353377087915</v>
      </c>
      <c r="GQ63" s="83">
        <f t="shared" ref="GQ63:GQ98" si="2592">GN$3-GM63</f>
        <v>-0.21607167380196712</v>
      </c>
      <c r="GR63" s="29"/>
      <c r="GS63" s="29"/>
      <c r="GT63" s="29"/>
      <c r="GU63" s="83">
        <f t="shared" ref="GU63:GU70" si="2593">(GQ63-GR$57)/GS$57*SQRT(7/6)</f>
        <v>-1.0673353377087917</v>
      </c>
      <c r="GV63" s="104" t="s">
        <v>45</v>
      </c>
      <c r="GW63" s="177">
        <v>23.947000503540039</v>
      </c>
      <c r="GX63" s="83">
        <f t="shared" ref="GX63" si="2594">AVERAGE(GW63:GW64)</f>
        <v>23.930500030517578</v>
      </c>
      <c r="GY63" s="83">
        <f t="shared" ref="GY63:GY98" si="2595">STDEV(GW63:GW64)</f>
        <v>2.3335192733935632E-2</v>
      </c>
      <c r="GZ63" s="123">
        <f t="shared" ref="GZ63:GZ98" si="2596">2^(MIN(GX$3:GX$98)-GX63)</f>
        <v>0.68089317333020838</v>
      </c>
      <c r="HA63" s="83">
        <f t="shared" ref="HA63:HA98" si="2597">GX63-$L63</f>
        <v>2.0415000915527344</v>
      </c>
      <c r="HB63" s="29"/>
      <c r="HC63" s="29"/>
      <c r="HD63" s="83">
        <f t="shared" ref="HD63" si="2598">(HA63-HB$57)/HC$57*SQRT(7/6)</f>
        <v>0.38630736376902153</v>
      </c>
      <c r="HE63" s="83">
        <f t="shared" ref="HE63:HE98" si="2599">HB$3-HA63</f>
        <v>-0.1282859529767717</v>
      </c>
      <c r="HF63" s="29"/>
      <c r="HG63" s="29"/>
      <c r="HH63" s="29"/>
      <c r="HI63" s="123">
        <f t="shared" ref="HI63:HI70" si="2600">(HE63-HF$57)/HG$57*SQRT(7/6)</f>
        <v>-0.38630736376902214</v>
      </c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29"/>
      <c r="IH63" s="29"/>
      <c r="II63" s="29"/>
      <c r="IJ63" s="29"/>
      <c r="IK63" s="29"/>
      <c r="IL63" s="29"/>
      <c r="IM63" s="29"/>
      <c r="IN63" s="29"/>
      <c r="IO63" s="29"/>
      <c r="IP63" s="29"/>
      <c r="IQ63" s="29"/>
      <c r="IR63" s="29"/>
      <c r="IS63" s="29"/>
      <c r="IT63" s="29"/>
      <c r="IU63" s="29"/>
      <c r="IV63" s="29"/>
      <c r="IW63" s="29"/>
      <c r="IX63" s="29"/>
      <c r="IY63" s="29"/>
      <c r="IZ63" s="29"/>
      <c r="JA63" s="29"/>
      <c r="JB63" s="29"/>
      <c r="JC63" s="29"/>
      <c r="JD63" s="29"/>
      <c r="JE63" s="29"/>
      <c r="JF63" s="29"/>
      <c r="JG63" s="29"/>
      <c r="JH63" s="29"/>
      <c r="JI63" s="29"/>
      <c r="JJ63" s="29"/>
      <c r="JK63" s="29"/>
      <c r="JL63" s="29"/>
      <c r="JM63" s="29"/>
      <c r="JN63" s="29"/>
      <c r="JO63" s="29"/>
      <c r="JP63" s="29"/>
      <c r="JQ63" s="29"/>
      <c r="JR63" s="29"/>
      <c r="JS63" s="29"/>
      <c r="JT63" s="29"/>
      <c r="JU63" s="29"/>
      <c r="JV63" s="29"/>
      <c r="JW63" s="29"/>
      <c r="JX63" s="29"/>
      <c r="JY63" s="29"/>
      <c r="JZ63" s="29"/>
      <c r="KA63" s="29"/>
      <c r="KB63" s="29"/>
      <c r="KC63" s="29"/>
      <c r="KD63" s="29"/>
      <c r="KE63" s="29"/>
      <c r="KF63" s="29"/>
      <c r="KG63" s="29"/>
      <c r="KH63" s="29"/>
      <c r="KI63" s="29"/>
      <c r="KJ63" s="29"/>
      <c r="KK63" s="29"/>
      <c r="KL63" s="29"/>
      <c r="KM63" s="29"/>
      <c r="KN63" s="29"/>
      <c r="KO63" s="29"/>
      <c r="KP63" s="29"/>
      <c r="KQ63" s="29"/>
      <c r="KR63" s="29"/>
      <c r="KS63" s="29"/>
    </row>
    <row r="64" spans="1:305" x14ac:dyDescent="0.25">
      <c r="C64" s="5" t="s">
        <v>73</v>
      </c>
      <c r="D64" s="6">
        <v>6</v>
      </c>
      <c r="E64" s="17">
        <v>12.4</v>
      </c>
      <c r="F64" s="18" t="s">
        <v>41</v>
      </c>
      <c r="G64" s="104" t="s">
        <v>45</v>
      </c>
      <c r="H64" s="19">
        <v>21.190999984741211</v>
      </c>
      <c r="I64" s="21"/>
      <c r="K64" s="26"/>
      <c r="L64" s="28"/>
      <c r="M64" s="25"/>
      <c r="P64" s="32"/>
      <c r="T64" s="21"/>
      <c r="V64" s="7" t="s">
        <v>45</v>
      </c>
      <c r="W64" s="23">
        <v>22.111000061035156</v>
      </c>
      <c r="X64" s="83"/>
      <c r="Y64" s="29"/>
      <c r="Z64" s="23"/>
      <c r="AA64" s="25"/>
      <c r="AJ64" s="104" t="s">
        <v>45</v>
      </c>
      <c r="AK64" s="30">
        <v>22.167999267578125</v>
      </c>
      <c r="AL64" s="83"/>
      <c r="AM64" s="29"/>
      <c r="AN64" s="29"/>
      <c r="AS64" s="29"/>
      <c r="AW64" s="29"/>
      <c r="AX64" s="7" t="s">
        <v>45</v>
      </c>
      <c r="AY64" s="19">
        <v>24.233999252319336</v>
      </c>
      <c r="AZ64" s="21"/>
      <c r="BB64" s="29"/>
      <c r="BC64" s="94"/>
      <c r="BL64" s="7" t="s">
        <v>45</v>
      </c>
      <c r="BM64" s="19">
        <v>16.245000839233398</v>
      </c>
      <c r="BN64" s="21"/>
      <c r="BP64" s="32"/>
      <c r="BQ64" s="32"/>
      <c r="BT64" s="29"/>
      <c r="BU64" s="94"/>
      <c r="BZ64" s="7" t="s">
        <v>45</v>
      </c>
      <c r="CA64" s="19">
        <v>25.391000747680664</v>
      </c>
      <c r="CB64" s="21"/>
      <c r="CE64" s="29"/>
      <c r="CN64" s="7" t="s">
        <v>45</v>
      </c>
      <c r="CO64" s="23">
        <v>25.770999908447266</v>
      </c>
      <c r="CP64" s="21"/>
      <c r="CR64" s="32"/>
      <c r="CS64" s="29"/>
      <c r="CV64" s="29"/>
      <c r="CW64" s="94"/>
      <c r="DB64" s="7" t="s">
        <v>45</v>
      </c>
      <c r="DC64" s="19">
        <v>25.465999603271484</v>
      </c>
      <c r="DD64" s="21"/>
      <c r="DF64" s="32"/>
      <c r="DG64" s="29"/>
      <c r="DP64" s="97" t="s">
        <v>45</v>
      </c>
      <c r="DQ64" s="33">
        <v>26.597000122070313</v>
      </c>
      <c r="DR64" s="21"/>
      <c r="DT64" s="29"/>
      <c r="DY64" s="29"/>
      <c r="ED64" s="7" t="s">
        <v>45</v>
      </c>
      <c r="EE64" s="19">
        <v>25.138999938964844</v>
      </c>
      <c r="EF64" s="21"/>
      <c r="EJ64" s="29"/>
      <c r="EK64" s="29"/>
      <c r="EL64" s="29"/>
      <c r="EM64" s="94"/>
      <c r="EN64" s="29"/>
      <c r="EO64" s="29"/>
      <c r="EP64" s="29"/>
      <c r="ER64" s="7" t="s">
        <v>45</v>
      </c>
      <c r="ES64" s="163">
        <v>34.231998443603516</v>
      </c>
      <c r="EX64" s="29"/>
      <c r="EY64" s="29"/>
      <c r="FB64" s="29"/>
      <c r="FC64" s="29"/>
      <c r="FD64" s="29"/>
      <c r="FF64" s="104" t="s">
        <v>45</v>
      </c>
      <c r="FG64" s="177">
        <v>27.149999618530273</v>
      </c>
      <c r="FL64" s="29"/>
      <c r="FM64" s="29"/>
      <c r="FP64" s="29"/>
      <c r="FQ64" s="29"/>
      <c r="FR64" s="29"/>
      <c r="FT64" s="104" t="s">
        <v>45</v>
      </c>
      <c r="FU64" s="177">
        <v>25.187999725341797</v>
      </c>
      <c r="FV64" s="83"/>
      <c r="FW64" s="83"/>
      <c r="FX64" s="83"/>
      <c r="FY64" s="93"/>
      <c r="FZ64" s="29"/>
      <c r="GA64" s="29"/>
      <c r="GC64" s="21"/>
      <c r="GD64" s="29"/>
      <c r="GE64" s="29"/>
      <c r="GF64" s="29"/>
      <c r="GH64" s="104" t="s">
        <v>45</v>
      </c>
      <c r="GI64" s="178">
        <v>22.86199951171875</v>
      </c>
      <c r="GJ64" s="21"/>
      <c r="GK64" s="21"/>
      <c r="GL64" s="123"/>
      <c r="GM64" s="21"/>
      <c r="GN64" s="29"/>
      <c r="GO64" s="29"/>
      <c r="GQ64" s="21"/>
      <c r="GR64" s="29"/>
      <c r="GS64" s="29"/>
      <c r="GT64" s="29"/>
      <c r="GU64" s="29"/>
      <c r="GV64" s="104" t="s">
        <v>45</v>
      </c>
      <c r="GW64" s="177">
        <v>23.913999557495117</v>
      </c>
      <c r="GX64" s="21"/>
      <c r="GY64" s="21"/>
      <c r="GZ64" s="123"/>
      <c r="HA64" s="21"/>
      <c r="HB64" s="29"/>
      <c r="HC64" s="29"/>
      <c r="HD64" s="29"/>
      <c r="HE64" s="21"/>
      <c r="HF64" s="29"/>
      <c r="HG64" s="29"/>
      <c r="HH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  <c r="IA64" s="29"/>
      <c r="IB64" s="29"/>
      <c r="IC64" s="29"/>
      <c r="ID64" s="29"/>
      <c r="IE64" s="29"/>
      <c r="IF64" s="29"/>
      <c r="IG64" s="29"/>
      <c r="IH64" s="29"/>
      <c r="II64" s="29"/>
      <c r="IJ64" s="29"/>
      <c r="IK64" s="29"/>
      <c r="IL64" s="29"/>
      <c r="IM64" s="29"/>
      <c r="IN64" s="29"/>
      <c r="IO64" s="29"/>
      <c r="IP64" s="29"/>
      <c r="IQ64" s="29"/>
      <c r="IR64" s="29"/>
      <c r="IS64" s="29"/>
      <c r="IT64" s="29"/>
      <c r="IU64" s="29"/>
      <c r="IV64" s="29"/>
      <c r="IW64" s="29"/>
      <c r="IX64" s="29"/>
      <c r="IY64" s="29"/>
      <c r="IZ64" s="29"/>
      <c r="JA64" s="29"/>
      <c r="JB64" s="29"/>
      <c r="JC64" s="29"/>
      <c r="JD64" s="29"/>
      <c r="JE64" s="29"/>
      <c r="JF64" s="29"/>
      <c r="JG64" s="29"/>
      <c r="JH64" s="29"/>
      <c r="JI64" s="29"/>
      <c r="JJ64" s="29"/>
      <c r="JK64" s="29"/>
      <c r="JL64" s="29"/>
      <c r="JM64" s="29"/>
      <c r="JN64" s="29"/>
      <c r="JO64" s="29"/>
      <c r="JP64" s="29"/>
      <c r="JQ64" s="29"/>
      <c r="JR64" s="29"/>
      <c r="JS64" s="29"/>
      <c r="JT64" s="29"/>
      <c r="JU64" s="29"/>
      <c r="JV64" s="29"/>
      <c r="JW64" s="29"/>
      <c r="JX64" s="29"/>
      <c r="JY64" s="29"/>
      <c r="JZ64" s="29"/>
      <c r="KA64" s="29"/>
      <c r="KB64" s="29"/>
      <c r="KC64" s="29"/>
      <c r="KD64" s="29"/>
      <c r="KE64" s="29"/>
      <c r="KF64" s="29"/>
      <c r="KG64" s="29"/>
      <c r="KH64" s="29"/>
      <c r="KI64" s="29"/>
      <c r="KJ64" s="29"/>
      <c r="KK64" s="29"/>
      <c r="KL64" s="29"/>
      <c r="KM64" s="29"/>
      <c r="KN64" s="29"/>
      <c r="KO64" s="29"/>
      <c r="KP64" s="29"/>
      <c r="KQ64" s="29"/>
      <c r="KR64" s="29"/>
      <c r="KS64" s="29"/>
    </row>
    <row r="65" spans="3:305" x14ac:dyDescent="0.25">
      <c r="C65" s="5" t="s">
        <v>73</v>
      </c>
      <c r="D65" s="6">
        <v>6</v>
      </c>
      <c r="E65" s="17">
        <v>12.4</v>
      </c>
      <c r="F65" s="18" t="s">
        <v>41</v>
      </c>
      <c r="G65" s="104" t="s">
        <v>46</v>
      </c>
      <c r="H65" s="19">
        <v>20.681999206542969</v>
      </c>
      <c r="I65" s="20">
        <f t="shared" ref="I65" si="2601">AVERAGE(H65:H66)</f>
        <v>20.952499389648438</v>
      </c>
      <c r="J65" s="21">
        <f t="shared" ref="J65" si="2602">STDEV(H65:H66)</f>
        <v>0.38254502757215947</v>
      </c>
      <c r="K65" s="22">
        <f>2^(MIN(I$17:I$50)-I65)</f>
        <v>0.63463538259941465</v>
      </c>
      <c r="L65" s="92">
        <f t="shared" ref="L65" si="2603">X65</f>
        <v>22.364500045776367</v>
      </c>
      <c r="M65" s="101">
        <f t="shared" ref="M65" si="2604">I65-$L65</f>
        <v>-1.4120006561279297</v>
      </c>
      <c r="P65" s="34">
        <f t="shared" ref="P65" si="2605">(M65-N$57)/O$57*SQRT(7/6)</f>
        <v>-1.8578838412891108</v>
      </c>
      <c r="Q65" s="30">
        <f t="shared" ref="Q65" si="2606">N$3-M65</f>
        <v>0.70957197461809429</v>
      </c>
      <c r="T65" s="21"/>
      <c r="U65" s="24">
        <f t="shared" ref="U65" si="2607">(Q65-R$57)/S$57*SQRT(7/6)</f>
        <v>1.8578838412891108</v>
      </c>
      <c r="V65" s="7" t="s">
        <v>46</v>
      </c>
      <c r="W65" s="23">
        <v>22.121000289916992</v>
      </c>
      <c r="X65" s="82">
        <f t="shared" ref="X65" si="2608">AVERAGE(W65:W66)</f>
        <v>22.364500045776367</v>
      </c>
      <c r="Y65" s="83">
        <f t="shared" ref="Y65" si="2609">STDEV(W65:W66)</f>
        <v>0.34436065717086567</v>
      </c>
      <c r="Z65" s="30">
        <f t="shared" ref="Z65" si="2610">2^(MIN(X$3:X$98)-X65)</f>
        <v>0.4120809618460276</v>
      </c>
      <c r="AA65" s="101">
        <f t="shared" ref="AA65" si="2611">X65-$L65</f>
        <v>0</v>
      </c>
      <c r="AJ65" s="104" t="s">
        <v>46</v>
      </c>
      <c r="AK65" s="30">
        <v>21.268999099731445</v>
      </c>
      <c r="AL65" s="82">
        <f t="shared" ref="AL65" si="2612">AVERAGE(AK65:AK66)</f>
        <v>21.662999153137207</v>
      </c>
      <c r="AM65" s="83">
        <f t="shared" ref="AM65" si="2613">STDEV(AK65:AK66)</f>
        <v>0.55720021910215201</v>
      </c>
      <c r="AN65" s="30">
        <f t="shared" ref="AN65" si="2614">2^(MIN(AL$3:AL$98)-AL65)</f>
        <v>0.79581266011352658</v>
      </c>
      <c r="AO65" s="93">
        <f t="shared" ref="AO65" si="2615">AL65-$L65</f>
        <v>-0.70150089263916016</v>
      </c>
      <c r="AR65" s="85">
        <f t="shared" ref="AR65" si="2616">(AO65-AP$57)/AQ$57*SQRT(7/6)</f>
        <v>-1.7710530571992029</v>
      </c>
      <c r="AS65" s="30">
        <f t="shared" ref="AS65" si="2617">AP$3-AO65</f>
        <v>0.9587150301252092</v>
      </c>
      <c r="AW65" s="31">
        <f t="shared" ref="AW65" si="2618">(AS65-AT$57)/AU$57*SQRT(7/6)</f>
        <v>1.7710530571992027</v>
      </c>
      <c r="AX65" s="7" t="s">
        <v>46</v>
      </c>
      <c r="AY65" s="19">
        <v>24.295000076293945</v>
      </c>
      <c r="AZ65" s="20">
        <f t="shared" si="560"/>
        <v>23.694000244140625</v>
      </c>
      <c r="BA65" s="21">
        <f t="shared" ref="BA65" si="2619">STDEV(AY65:AY66)</f>
        <v>0.84994211361517935</v>
      </c>
      <c r="BB65" s="84">
        <f t="shared" ref="BB65" si="2620">2^(MIN(AZ$3:AZ$98)-AZ65)</f>
        <v>0.96794707296282856</v>
      </c>
      <c r="BC65" s="93">
        <f t="shared" ref="BC65" si="2621">AZ65-$L65</f>
        <v>1.3295001983642578</v>
      </c>
      <c r="BF65" s="34">
        <f t="shared" ref="BF65" si="2622">(BC65-BD$57)/BE$57*SQRT(7/6)</f>
        <v>-1.065229735438683</v>
      </c>
      <c r="BG65" s="30">
        <f t="shared" si="478"/>
        <v>0.83464241027832031</v>
      </c>
      <c r="BK65" s="34">
        <f t="shared" ref="BK65" si="2623">(BG65-BH$57)/BI$57*SQRT(7/6)</f>
        <v>1.065229735438683</v>
      </c>
      <c r="BL65" s="7" t="s">
        <v>46</v>
      </c>
      <c r="BM65" s="19">
        <v>18.393999099731445</v>
      </c>
      <c r="BN65" s="20">
        <f t="shared" si="564"/>
        <v>17.047499656677246</v>
      </c>
      <c r="BO65" s="21">
        <f t="shared" ref="BO65" si="2624">STDEV(BM65:BM66)</f>
        <v>1.9042377740950676</v>
      </c>
      <c r="BP65" s="22">
        <f t="shared" ref="BP65" si="2625">2^(MIN(BN$3:BN$98)-BN65)</f>
        <v>0.17116987799544356</v>
      </c>
      <c r="BQ65" s="123">
        <f t="shared" ref="BQ65" si="2626">BN65-$L65</f>
        <v>-5.3170003890991211</v>
      </c>
      <c r="BT65" s="85">
        <f t="shared" ref="BT65" si="2627">(BQ65-BR$57)/BS$57*SQRT(7/6)</f>
        <v>-0.94070414692993032</v>
      </c>
      <c r="BU65" s="128">
        <f t="shared" ref="BU65" si="2628">BR$3-BQ65</f>
        <v>0.10142898559570312</v>
      </c>
      <c r="BY65" s="24">
        <f t="shared" ref="BY65" si="2629">(BU65-BV$57)/BW$57*SQRT(7/6)</f>
        <v>0.94070414692993032</v>
      </c>
      <c r="BZ65" s="7" t="s">
        <v>46</v>
      </c>
      <c r="CA65" s="19">
        <v>25.756999969482422</v>
      </c>
      <c r="CB65" s="20">
        <f t="shared" si="569"/>
        <v>25.608499526977539</v>
      </c>
      <c r="CC65" s="21">
        <f t="shared" ref="CC65" si="2630">STDEV(CA65:CA66)</f>
        <v>0.21001133980881131</v>
      </c>
      <c r="CD65" s="22">
        <f t="shared" ref="CD65" si="2631">2^(MIN(CB$3:CB$98)-CB65)</f>
        <v>0.37566030206003981</v>
      </c>
      <c r="CE65" s="83">
        <f t="shared" ref="CE65" si="2632">CB65-$L65</f>
        <v>3.2439994812011719</v>
      </c>
      <c r="CH65" s="34">
        <f t="shared" ref="CH65" si="2633">(CE65-CF$57)/CG$57*SQRT(7/6)</f>
        <v>-5.6857647197579297E-2</v>
      </c>
      <c r="CI65" s="30">
        <f t="shared" ref="CI65" si="2634">CF$3-CE65</f>
        <v>0.1053573063441684</v>
      </c>
      <c r="CM65" s="24">
        <f t="shared" ref="CM65" si="2635">(CI65-CJ$57)/CK$57*SQRT(7/6)</f>
        <v>5.6857647197579547E-2</v>
      </c>
      <c r="CN65" s="7" t="s">
        <v>46</v>
      </c>
      <c r="CO65" s="23">
        <v>25.966999053955078</v>
      </c>
      <c r="CP65" s="20">
        <f t="shared" si="574"/>
        <v>25.780499458312988</v>
      </c>
      <c r="CQ65" s="21">
        <f t="shared" ref="CQ65" si="2636">STDEV(CO65:CO66)</f>
        <v>0.26375025753414161</v>
      </c>
      <c r="CR65" s="22">
        <f t="shared" ref="CR65" si="2637">2^(MIN(CP$3:CP$98)-CP65)</f>
        <v>0.59029212467492576</v>
      </c>
      <c r="CS65" s="83">
        <f t="shared" ref="CS65" si="2638">CP65-$L65</f>
        <v>3.4159994125366211</v>
      </c>
      <c r="CV65" s="85">
        <f t="shared" ref="CV65" si="2639">(CS65-CT$57)/CU$57*SQRT(7/6)</f>
        <v>-1.776072025963114</v>
      </c>
      <c r="CW65" s="128">
        <f t="shared" ref="CW65" si="2640">CT$3-CS65</f>
        <v>0.42064339773995529</v>
      </c>
      <c r="DA65" s="24">
        <f t="shared" ref="DA65" si="2641">(CW65-CX$57)/CY$57*SQRT(7/6)</f>
        <v>1.7760720259631135</v>
      </c>
      <c r="DB65" s="7" t="s">
        <v>46</v>
      </c>
      <c r="DC65" s="19">
        <v>25.944999694824219</v>
      </c>
      <c r="DD65" s="20">
        <f>AVERAGE(DC65:DC66)</f>
        <v>25.778499603271484</v>
      </c>
      <c r="DE65" s="21">
        <f>STDEV(DC65:DC66)</f>
        <v>0.23546668761023895</v>
      </c>
      <c r="DF65" s="22">
        <f t="shared" ref="DF65" si="2642">2^(MIN(DD$3:DD$98)-DD65)</f>
        <v>0.33355587708861456</v>
      </c>
      <c r="DG65" s="83">
        <f t="shared" ref="DG65" si="2643">DD65-$L65</f>
        <v>3.4139995574951172</v>
      </c>
      <c r="DJ65" s="34">
        <f t="shared" ref="DJ65" si="2644">(DG65-DH$57)/DI$57*SQRT(7/6)</f>
        <v>0.86266912160502118</v>
      </c>
      <c r="DK65" s="30">
        <f t="shared" ref="DK65" si="2645">DH$3-DG65</f>
        <v>-0.62871374402727387</v>
      </c>
      <c r="DO65" s="24">
        <f t="shared" ref="DO65" si="2646">(DK65-DL$57)/DM$57*SQRT(7/6)</f>
        <v>-0.86266912160502274</v>
      </c>
      <c r="DP65" s="97" t="s">
        <v>46</v>
      </c>
      <c r="DQ65" s="33">
        <v>26.754999160766602</v>
      </c>
      <c r="DR65" s="20">
        <f t="shared" si="582"/>
        <v>26.743499755859375</v>
      </c>
      <c r="DS65" s="21">
        <f t="shared" ref="DS65" si="2647">STDEV(DQ65:DQ66)</f>
        <v>1.6262614379019529E-2</v>
      </c>
      <c r="DT65" s="84">
        <f t="shared" ref="DT65" si="2648">2^(MIN(DR$3:DR$98)-DR65)</f>
        <v>0.63485566738083932</v>
      </c>
      <c r="DU65" s="101">
        <f t="shared" ref="DU65" si="2649">DR65-$L65</f>
        <v>4.3789997100830078</v>
      </c>
      <c r="DX65" s="34">
        <f t="shared" ref="DX65" si="2650">(DU65-DV$57)/DW$57*SQRT(7/6)</f>
        <v>-0.67970216226803948</v>
      </c>
      <c r="DY65" s="30">
        <f t="shared" ref="DY65" si="2651">DV$3-DU65</f>
        <v>0.39685739789690277</v>
      </c>
      <c r="EC65" s="24">
        <f t="shared" ref="EC65" si="2652">(DY65-DZ$57)/EA$57*SQRT(7/6)</f>
        <v>0.67970216226803837</v>
      </c>
      <c r="ED65" s="7" t="s">
        <v>46</v>
      </c>
      <c r="EE65" s="19">
        <v>25.628999710083008</v>
      </c>
      <c r="EF65" s="20">
        <f t="shared" si="662"/>
        <v>25.422999382019043</v>
      </c>
      <c r="EG65" s="21">
        <f t="shared" ref="EG65" si="2653">STDEV(EE65:EE66)</f>
        <v>0.29132845780136601</v>
      </c>
      <c r="EH65" s="84">
        <f>2^(MIN(EF$3:EF$100)-EF65)</f>
        <v>0.56213970565554683</v>
      </c>
      <c r="EI65" s="93">
        <f t="shared" ref="EI65" si="2654">EF65-$L65</f>
        <v>3.0584993362426758</v>
      </c>
      <c r="EJ65" s="29"/>
      <c r="EK65" s="29"/>
      <c r="EL65" s="85">
        <f t="shared" ref="EL65" si="2655">(EI65-EJ$57)/EK$57*SQRT(7/6)</f>
        <v>-0.4890153795758494</v>
      </c>
      <c r="EM65" s="128">
        <f t="shared" ref="EM65" si="2656">EJ$3-EI65</f>
        <v>0.44500064849853516</v>
      </c>
      <c r="EN65" s="29"/>
      <c r="EO65" s="29"/>
      <c r="EP65" s="29"/>
      <c r="EQ65" s="24">
        <f t="shared" ref="EQ65" si="2657">(EM65-EN$57)/EO$57*SQRT(7/6)</f>
        <v>0.48901537957584873</v>
      </c>
      <c r="ER65" s="7" t="s">
        <v>46</v>
      </c>
      <c r="ES65" s="163">
        <v>35.242000579833984</v>
      </c>
      <c r="ET65" s="30">
        <f t="shared" ref="ET65" si="2658">AVERAGE(ES65:ES66)</f>
        <v>35.170499801635742</v>
      </c>
      <c r="EU65" s="30">
        <f t="shared" ref="EU65:EU98" si="2659">STDEV(ES65:ES66)</f>
        <v>0.10111737024818461</v>
      </c>
      <c r="EV65" s="30">
        <f t="shared" ref="EV65:EV98" si="2660">2^(MIN(ET$3:ET$98)-ET65)</f>
        <v>0.22853714317526752</v>
      </c>
      <c r="EW65" s="128">
        <f t="shared" ref="EW65:EW98" si="2661">ET65-$L65</f>
        <v>12.805999755859375</v>
      </c>
      <c r="EX65" s="29"/>
      <c r="EY65" s="29"/>
      <c r="EZ65" s="35">
        <f t="shared" ref="EZ65" si="2662">(EW65-EX$57)/EY$57*SQRT(7/6)</f>
        <v>0.61405216786714545</v>
      </c>
      <c r="FA65" s="128">
        <f t="shared" ref="FA65:FA98" si="2663">EX$3-EW65</f>
        <v>0.25214304242815366</v>
      </c>
      <c r="FB65" s="29"/>
      <c r="FC65" s="29"/>
      <c r="FD65" s="29"/>
      <c r="FE65" s="35">
        <f t="shared" ref="FE65:FE70" si="2664">(FA65-FB$57)/FC$57*SQRT(7/6)</f>
        <v>-0.61405216786714423</v>
      </c>
      <c r="FF65" s="104" t="s">
        <v>46</v>
      </c>
      <c r="FG65" s="177">
        <v>26.732999801635742</v>
      </c>
      <c r="FH65" s="83">
        <f t="shared" ref="FH65" si="2665">AVERAGE(FG65:FG66)</f>
        <v>26.821499824523926</v>
      </c>
      <c r="FI65" s="83">
        <f t="shared" ref="FI65:FI98" si="2666">STDEV(FG65:FG66)</f>
        <v>0.12515793263879857</v>
      </c>
      <c r="FJ65" s="123">
        <f t="shared" ref="FJ65:FJ98" si="2667">2^(MIN(FH$3:FH$98)-FH65)</f>
        <v>0.72900452363511159</v>
      </c>
      <c r="FK65" s="83">
        <f t="shared" ref="FK65:FK98" si="2668">FH65-$L65</f>
        <v>4.4569997787475586</v>
      </c>
      <c r="FL65" s="29"/>
      <c r="FM65" s="29"/>
      <c r="FN65" s="123">
        <f t="shared" ref="FN65" si="2669">(FK65-FL$57)/FM$57*SQRT(7/6)</f>
        <v>-2.2577059884097825</v>
      </c>
      <c r="FO65" s="83">
        <f t="shared" ref="FO65:FO98" si="2670">FL$3-FK65</f>
        <v>0.87221445356096527</v>
      </c>
      <c r="FP65" s="29"/>
      <c r="FQ65" s="29"/>
      <c r="FR65" s="29"/>
      <c r="FS65" s="123">
        <f t="shared" ref="FS65:FS70" si="2671">(FO65-FP$57)/FQ$57*SQRT(7/6)</f>
        <v>2.2577059884097812</v>
      </c>
      <c r="FT65" s="104" t="s">
        <v>46</v>
      </c>
      <c r="FU65" s="177">
        <v>25.558000564575195</v>
      </c>
      <c r="FV65" s="83">
        <f t="shared" ref="FV65" si="2672">AVERAGE(FU65:FU66)</f>
        <v>25.652500152587891</v>
      </c>
      <c r="FW65" s="83">
        <f t="shared" ref="FW65:FW99" si="2673">STDEV(FU65:FU66)</f>
        <v>0.13364259900622366</v>
      </c>
      <c r="FX65" s="83">
        <f t="shared" ref="FX65:FX98" si="2674">2^(MIN(FV$3:FV$98)-FV65)</f>
        <v>0.44611877279545353</v>
      </c>
      <c r="FY65" s="93">
        <f t="shared" ref="FY65:FY98" si="2675">FV65-$L65</f>
        <v>3.2880001068115234</v>
      </c>
      <c r="FZ65" s="29"/>
      <c r="GA65" s="29"/>
      <c r="GB65" s="123">
        <f t="shared" ref="GB65" si="2676">(FY65-FZ$57)/GA$57*SQRT(7/6)</f>
        <v>-0.54197725833889276</v>
      </c>
      <c r="GC65" s="93">
        <f t="shared" si="533"/>
        <v>0.28264250074114106</v>
      </c>
      <c r="GD65" s="29"/>
      <c r="GE65" s="29"/>
      <c r="GF65" s="29"/>
      <c r="GG65" s="123">
        <f t="shared" ref="GG65:GG70" si="2677">(GC65-GD$57)/GE$57*SQRT(7/6)</f>
        <v>0.54197725833889332</v>
      </c>
      <c r="GH65" s="104" t="s">
        <v>46</v>
      </c>
      <c r="GI65" s="178">
        <v>22.208999633789063</v>
      </c>
      <c r="GJ65" s="83">
        <f t="shared" ref="GJ65" si="2678">AVERAGE(GI65:GI66)</f>
        <v>22.366000175476074</v>
      </c>
      <c r="GK65" s="83">
        <f t="shared" ref="GK65:GK98" si="2679">STDEV(GI65:GI66)</f>
        <v>0.22203229535369445</v>
      </c>
      <c r="GL65" s="123">
        <f t="shared" ref="GL65:GL98" si="2680">2^(MIN(GJ$3:GJ$98)-GJ65)</f>
        <v>0.8769096704699475</v>
      </c>
      <c r="GM65" s="83">
        <f t="shared" ref="GM65:GM98" si="2681">GJ65-$L65</f>
        <v>1.5001296997070313E-3</v>
      </c>
      <c r="GN65" s="29"/>
      <c r="GO65" s="29"/>
      <c r="GP65" s="123">
        <f t="shared" ref="GP65" si="2682">(GM65-GN$57)/GO$57*SQRT(7/6)</f>
        <v>-1.3045782761833133</v>
      </c>
      <c r="GQ65" s="83">
        <f t="shared" ref="GQ65:GQ98" si="2683">GN$3-GM65</f>
        <v>0.75442831856863835</v>
      </c>
      <c r="GR65" s="29"/>
      <c r="GS65" s="29"/>
      <c r="GT65" s="29"/>
      <c r="GU65" s="83">
        <f t="shared" ref="GU65:GU70" si="2684">(GQ65-GR$57)/GS$57*SQRT(7/6)</f>
        <v>1.3045782761833131</v>
      </c>
      <c r="GV65" s="104" t="s">
        <v>46</v>
      </c>
      <c r="GW65" s="177">
        <v>24.016000747680664</v>
      </c>
      <c r="GX65" s="83">
        <f t="shared" ref="GX65" si="2685">AVERAGE(GW65:GW66)</f>
        <v>23.951499938964844</v>
      </c>
      <c r="GY65" s="83">
        <f t="shared" ref="GY65:GY98" si="2686">STDEV(GW65:GW66)</f>
        <v>9.1217918469945827E-2</v>
      </c>
      <c r="GZ65" s="123">
        <f t="shared" ref="GZ65:GZ98" si="2687">2^(MIN(GX$3:GX$98)-GX65)</f>
        <v>0.67105385808688511</v>
      </c>
      <c r="HA65" s="83">
        <f t="shared" ref="HA65:HA98" si="2688">GX65-$L65</f>
        <v>1.5869998931884766</v>
      </c>
      <c r="HB65" s="29"/>
      <c r="HC65" s="29"/>
      <c r="HD65" s="83">
        <f t="shared" ref="HD65" si="2689">(HA65-HB$57)/HC$57*SQRT(7/6)</f>
        <v>-1.3770162034248652</v>
      </c>
      <c r="HE65" s="83">
        <f t="shared" ref="HE65:HE98" si="2690">HB$3-HA65</f>
        <v>0.32621424538748611</v>
      </c>
      <c r="HF65" s="29"/>
      <c r="HG65" s="29"/>
      <c r="HH65" s="29"/>
      <c r="HI65" s="123">
        <f t="shared" ref="HI65:HI70" si="2691">(HE65-HF$57)/HG$57*SQRT(7/6)</f>
        <v>1.3770162034248665</v>
      </c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29"/>
      <c r="IH65" s="29"/>
      <c r="II65" s="29"/>
      <c r="IJ65" s="29"/>
      <c r="IK65" s="29"/>
      <c r="IL65" s="29"/>
      <c r="IM65" s="29"/>
      <c r="IN65" s="29"/>
      <c r="IO65" s="29"/>
      <c r="IP65" s="29"/>
      <c r="IQ65" s="29"/>
      <c r="IR65" s="29"/>
      <c r="IS65" s="29"/>
      <c r="IT65" s="29"/>
      <c r="IU65" s="29"/>
      <c r="IV65" s="29"/>
      <c r="IW65" s="29"/>
      <c r="IX65" s="29"/>
      <c r="IY65" s="29"/>
      <c r="IZ65" s="29"/>
      <c r="JA65" s="29"/>
      <c r="JB65" s="29"/>
      <c r="JC65" s="29"/>
      <c r="JD65" s="29"/>
      <c r="JE65" s="29"/>
      <c r="JF65" s="29"/>
      <c r="JG65" s="29"/>
      <c r="JH65" s="29"/>
      <c r="JI65" s="29"/>
      <c r="JJ65" s="29"/>
      <c r="JK65" s="29"/>
      <c r="JL65" s="29"/>
      <c r="JM65" s="29"/>
      <c r="JN65" s="29"/>
      <c r="JO65" s="29"/>
      <c r="JP65" s="29"/>
      <c r="JQ65" s="29"/>
      <c r="JR65" s="29"/>
      <c r="JS65" s="29"/>
      <c r="JT65" s="29"/>
      <c r="JU65" s="29"/>
      <c r="JV65" s="29"/>
      <c r="JW65" s="29"/>
      <c r="JX65" s="29"/>
      <c r="JY65" s="29"/>
      <c r="JZ65" s="29"/>
      <c r="KA65" s="29"/>
      <c r="KB65" s="29"/>
      <c r="KC65" s="29"/>
      <c r="KD65" s="29"/>
      <c r="KE65" s="29"/>
      <c r="KF65" s="29"/>
      <c r="KG65" s="29"/>
      <c r="KH65" s="29"/>
      <c r="KI65" s="29"/>
      <c r="KJ65" s="29"/>
      <c r="KK65" s="29"/>
      <c r="KL65" s="29"/>
      <c r="KM65" s="29"/>
      <c r="KN65" s="29"/>
      <c r="KO65" s="29"/>
      <c r="KP65" s="29"/>
      <c r="KQ65" s="29"/>
      <c r="KR65" s="29"/>
      <c r="KS65" s="29"/>
    </row>
    <row r="66" spans="3:305" x14ac:dyDescent="0.25">
      <c r="C66" s="5" t="s">
        <v>73</v>
      </c>
      <c r="D66" s="6">
        <v>6</v>
      </c>
      <c r="E66" s="17">
        <v>12.4</v>
      </c>
      <c r="F66" s="18" t="s">
        <v>41</v>
      </c>
      <c r="G66" s="104" t="s">
        <v>46</v>
      </c>
      <c r="H66" s="19">
        <v>21.222999572753906</v>
      </c>
      <c r="I66" s="21"/>
      <c r="K66" s="26"/>
      <c r="L66" s="28"/>
      <c r="M66" s="25"/>
      <c r="P66" s="32"/>
      <c r="T66" s="21"/>
      <c r="V66" s="7" t="s">
        <v>46</v>
      </c>
      <c r="W66" s="23">
        <v>22.607999801635742</v>
      </c>
      <c r="X66" s="83"/>
      <c r="Y66" s="29"/>
      <c r="Z66" s="23"/>
      <c r="AA66" s="25"/>
      <c r="AJ66" s="104" t="s">
        <v>46</v>
      </c>
      <c r="AK66" s="30">
        <v>22.056999206542969</v>
      </c>
      <c r="AL66" s="83"/>
      <c r="AM66" s="29"/>
      <c r="AN66" s="29"/>
      <c r="AS66" s="29"/>
      <c r="AW66" s="29"/>
      <c r="AX66" s="7" t="s">
        <v>46</v>
      </c>
      <c r="AY66" s="19">
        <v>23.093000411987305</v>
      </c>
      <c r="AZ66" s="21"/>
      <c r="BB66" s="29"/>
      <c r="BC66" s="94"/>
      <c r="BL66" s="7" t="s">
        <v>46</v>
      </c>
      <c r="BM66" s="19">
        <v>15.701000213623047</v>
      </c>
      <c r="BN66" s="21"/>
      <c r="BP66" s="32"/>
      <c r="BQ66" s="32"/>
      <c r="BT66" s="29"/>
      <c r="BU66" s="94"/>
      <c r="BZ66" s="7" t="s">
        <v>46</v>
      </c>
      <c r="CA66" s="19">
        <v>25.459999084472656</v>
      </c>
      <c r="CB66" s="21"/>
      <c r="CE66" s="29"/>
      <c r="CN66" s="7" t="s">
        <v>46</v>
      </c>
      <c r="CO66" s="23">
        <v>25.593999862670898</v>
      </c>
      <c r="CP66" s="21"/>
      <c r="CR66" s="32"/>
      <c r="CS66" s="29"/>
      <c r="CV66" s="29"/>
      <c r="CW66" s="94"/>
      <c r="DB66" s="7" t="s">
        <v>46</v>
      </c>
      <c r="DC66" s="19">
        <v>25.61199951171875</v>
      </c>
      <c r="DD66" s="21"/>
      <c r="DF66" s="32"/>
      <c r="DG66" s="29"/>
      <c r="DP66" s="97" t="s">
        <v>46</v>
      </c>
      <c r="DQ66" s="33">
        <v>26.732000350952148</v>
      </c>
      <c r="DR66" s="21"/>
      <c r="DT66" s="29"/>
      <c r="DY66" s="29"/>
      <c r="ED66" s="7" t="s">
        <v>46</v>
      </c>
      <c r="EE66" s="19">
        <v>25.216999053955078</v>
      </c>
      <c r="EF66" s="21"/>
      <c r="EJ66" s="29"/>
      <c r="EK66" s="29"/>
      <c r="EL66" s="29"/>
      <c r="EM66" s="94"/>
      <c r="EN66" s="29"/>
      <c r="EO66" s="29"/>
      <c r="EP66" s="29"/>
      <c r="ER66" s="7" t="s">
        <v>46</v>
      </c>
      <c r="ES66" s="163">
        <v>35.0989990234375</v>
      </c>
      <c r="EX66" s="29"/>
      <c r="EY66" s="29"/>
      <c r="FB66" s="29"/>
      <c r="FC66" s="29"/>
      <c r="FD66" s="29"/>
      <c r="FF66" s="104" t="s">
        <v>46</v>
      </c>
      <c r="FG66" s="177">
        <v>26.909999847412109</v>
      </c>
      <c r="FL66" s="29"/>
      <c r="FM66" s="29"/>
      <c r="FP66" s="29"/>
      <c r="FQ66" s="29"/>
      <c r="FR66" s="29"/>
      <c r="FT66" s="104" t="s">
        <v>46</v>
      </c>
      <c r="FU66" s="177">
        <v>25.746999740600586</v>
      </c>
      <c r="FV66" s="83"/>
      <c r="FW66" s="83"/>
      <c r="FX66" s="83"/>
      <c r="FY66" s="93"/>
      <c r="FZ66" s="29"/>
      <c r="GA66" s="29"/>
      <c r="GC66" s="21"/>
      <c r="GD66" s="29"/>
      <c r="GE66" s="29"/>
      <c r="GF66" s="29"/>
      <c r="GH66" s="104" t="s">
        <v>46</v>
      </c>
      <c r="GI66" s="178">
        <v>22.523000717163086</v>
      </c>
      <c r="GJ66" s="21"/>
      <c r="GK66" s="21"/>
      <c r="GL66" s="123"/>
      <c r="GM66" s="21"/>
      <c r="GN66" s="29"/>
      <c r="GO66" s="29"/>
      <c r="GQ66" s="21"/>
      <c r="GR66" s="29"/>
      <c r="GS66" s="29"/>
      <c r="GT66" s="29"/>
      <c r="GU66" s="29"/>
      <c r="GV66" s="104" t="s">
        <v>46</v>
      </c>
      <c r="GW66" s="177">
        <v>23.886999130249023</v>
      </c>
      <c r="GX66" s="21"/>
      <c r="GY66" s="21"/>
      <c r="GZ66" s="123"/>
      <c r="HA66" s="21"/>
      <c r="HB66" s="29"/>
      <c r="HC66" s="29"/>
      <c r="HD66" s="29"/>
      <c r="HE66" s="21"/>
      <c r="HF66" s="29"/>
      <c r="HG66" s="29"/>
      <c r="HH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  <c r="IA66" s="29"/>
      <c r="IB66" s="29"/>
      <c r="IC66" s="29"/>
      <c r="ID66" s="29"/>
      <c r="IE66" s="29"/>
      <c r="IF66" s="29"/>
      <c r="IG66" s="29"/>
      <c r="IH66" s="29"/>
      <c r="II66" s="29"/>
      <c r="IJ66" s="29"/>
      <c r="IK66" s="29"/>
      <c r="IL66" s="29"/>
      <c r="IM66" s="29"/>
      <c r="IN66" s="29"/>
      <c r="IO66" s="29"/>
      <c r="IP66" s="29"/>
      <c r="IQ66" s="29"/>
      <c r="IR66" s="29"/>
      <c r="IS66" s="29"/>
      <c r="IT66" s="29"/>
      <c r="IU66" s="29"/>
      <c r="IV66" s="29"/>
      <c r="IW66" s="29"/>
      <c r="IX66" s="29"/>
      <c r="IY66" s="29"/>
      <c r="IZ66" s="29"/>
      <c r="JA66" s="29"/>
      <c r="JB66" s="29"/>
      <c r="JC66" s="29"/>
      <c r="JD66" s="29"/>
      <c r="JE66" s="29"/>
      <c r="JF66" s="29"/>
      <c r="JG66" s="29"/>
      <c r="JH66" s="29"/>
      <c r="JI66" s="29"/>
      <c r="JJ66" s="29"/>
      <c r="JK66" s="29"/>
      <c r="JL66" s="29"/>
      <c r="JM66" s="29"/>
      <c r="JN66" s="29"/>
      <c r="JO66" s="29"/>
      <c r="JP66" s="29"/>
      <c r="JQ66" s="29"/>
      <c r="JR66" s="29"/>
      <c r="JS66" s="29"/>
      <c r="JT66" s="29"/>
      <c r="JU66" s="29"/>
      <c r="JV66" s="29"/>
      <c r="JW66" s="29"/>
      <c r="JX66" s="29"/>
      <c r="JY66" s="29"/>
      <c r="JZ66" s="29"/>
      <c r="KA66" s="29"/>
      <c r="KB66" s="29"/>
      <c r="KC66" s="29"/>
      <c r="KD66" s="29"/>
      <c r="KE66" s="29"/>
      <c r="KF66" s="29"/>
      <c r="KG66" s="29"/>
      <c r="KH66" s="29"/>
      <c r="KI66" s="29"/>
      <c r="KJ66" s="29"/>
      <c r="KK66" s="29"/>
      <c r="KL66" s="29"/>
      <c r="KM66" s="29"/>
      <c r="KN66" s="29"/>
      <c r="KO66" s="29"/>
      <c r="KP66" s="29"/>
      <c r="KQ66" s="29"/>
      <c r="KR66" s="29"/>
      <c r="KS66" s="29"/>
    </row>
    <row r="67" spans="3:305" x14ac:dyDescent="0.25">
      <c r="C67" s="5" t="s">
        <v>73</v>
      </c>
      <c r="D67" s="6">
        <v>6</v>
      </c>
      <c r="E67" s="17">
        <v>12.4</v>
      </c>
      <c r="F67" s="18" t="s">
        <v>41</v>
      </c>
      <c r="G67" s="104" t="s">
        <v>47</v>
      </c>
      <c r="H67" s="19">
        <v>21.631999969482422</v>
      </c>
      <c r="I67" s="20">
        <f t="shared" ref="I67" si="2692">AVERAGE(H67:H68)</f>
        <v>21.696499824523926</v>
      </c>
      <c r="J67" s="21">
        <f t="shared" ref="J67" si="2693">STDEV(H67:H68)</f>
        <v>9.1216569770793468E-2</v>
      </c>
      <c r="K67" s="22">
        <f>2^(MIN(I$17:I$50)-I67)</f>
        <v>0.37892899133599606</v>
      </c>
      <c r="L67" s="92">
        <f t="shared" ref="L67" si="2694">X67</f>
        <v>22.059499740600586</v>
      </c>
      <c r="M67" s="101">
        <f t="shared" ref="M67" si="2695">I67-$L67</f>
        <v>-0.36299991607666016</v>
      </c>
      <c r="P67" s="34">
        <f t="shared" ref="P67" si="2696">(M67-N$57)/O$57*SQRT(7/6)</f>
        <v>1.4168249872836221</v>
      </c>
      <c r="Q67" s="30">
        <f t="shared" ref="Q67" si="2697">N$3-M67</f>
        <v>-0.33942876543317524</v>
      </c>
      <c r="T67" s="21"/>
      <c r="U67" s="24">
        <f t="shared" ref="U67" si="2698">(Q67-R$57)/S$57*SQRT(7/6)</f>
        <v>-1.4168249872836221</v>
      </c>
      <c r="V67" s="7" t="s">
        <v>47</v>
      </c>
      <c r="W67" s="23">
        <v>22.003000259399414</v>
      </c>
      <c r="X67" s="82">
        <f t="shared" ref="X67" si="2699">AVERAGE(W67:W68)</f>
        <v>22.059499740600586</v>
      </c>
      <c r="Y67" s="83">
        <f t="shared" ref="Y67" si="2700">STDEV(W67:W68)</f>
        <v>7.9902332581740995E-2</v>
      </c>
      <c r="Z67" s="30">
        <f t="shared" ref="Z67" si="2701">2^(MIN(X$3:X$98)-X67)</f>
        <v>0.50909260795900346</v>
      </c>
      <c r="AA67" s="101">
        <f t="shared" ref="AA67" si="2702">X67-$L67</f>
        <v>0</v>
      </c>
      <c r="AJ67" s="104" t="s">
        <v>47</v>
      </c>
      <c r="AK67" s="30">
        <v>22.464000701904297</v>
      </c>
      <c r="AL67" s="82">
        <f t="shared" ref="AL67" si="2703">AVERAGE(AK67:AK68)</f>
        <v>22.526000022888184</v>
      </c>
      <c r="AM67" s="83">
        <f t="shared" ref="AM67" si="2704">STDEV(AK67:AK68)</f>
        <v>8.7680280593335422E-2</v>
      </c>
      <c r="AN67" s="30">
        <f t="shared" ref="AN67" si="2705">2^(MIN(AL$3:AL$98)-AL67)</f>
        <v>0.43754396266469109</v>
      </c>
      <c r="AO67" s="93">
        <f t="shared" ref="AO67" si="2706">AL67-$L67</f>
        <v>0.46650028228759766</v>
      </c>
      <c r="AR67" s="85">
        <f t="shared" ref="AR67" si="2707">(AO67-AP$57)/AQ$57*SQRT(7/6)</f>
        <v>0.91967135801028466</v>
      </c>
      <c r="AS67" s="30">
        <f t="shared" ref="AS67" si="2708">AP$3-AO67</f>
        <v>-0.20928614480154856</v>
      </c>
      <c r="AW67" s="31">
        <f t="shared" ref="AW67" si="2709">(AS67-AT$57)/AU$57*SQRT(7/6)</f>
        <v>-0.91967135801028477</v>
      </c>
      <c r="AX67" s="7" t="s">
        <v>47</v>
      </c>
      <c r="AY67" s="19">
        <v>24.006000518798828</v>
      </c>
      <c r="AZ67" s="20">
        <f t="shared" si="560"/>
        <v>24.133500099182129</v>
      </c>
      <c r="BA67" s="21">
        <f t="shared" ref="BA67" si="2710">STDEV(AY67:AY68)</f>
        <v>0.18031163577494258</v>
      </c>
      <c r="BB67" s="84">
        <f t="shared" ref="BB67" si="2711">2^(MIN(AZ$3:AZ$98)-AZ67)</f>
        <v>0.7137546841722705</v>
      </c>
      <c r="BC67" s="93">
        <f t="shared" ref="BC67" si="2712">AZ67-$L67</f>
        <v>2.074000358581543</v>
      </c>
      <c r="BF67" s="34">
        <f t="shared" ref="BF67" si="2713">(BC67-BD$57)/BE$57*SQRT(7/6)</f>
        <v>0.78772326550502048</v>
      </c>
      <c r="BG67" s="30">
        <f t="shared" si="478"/>
        <v>9.0142250061035156E-2</v>
      </c>
      <c r="BK67" s="34">
        <f t="shared" ref="BK67" si="2714">(BG67-BH$57)/BI$57*SQRT(7/6)</f>
        <v>-0.7877232655050207</v>
      </c>
      <c r="BL67" s="7" t="s">
        <v>47</v>
      </c>
      <c r="BM67" s="19">
        <v>16.395000457763672</v>
      </c>
      <c r="BN67" s="20">
        <f t="shared" si="564"/>
        <v>17.508500099182129</v>
      </c>
      <c r="BO67" s="21">
        <f t="shared" ref="BO67" si="2715">STDEV(BM67:BM68)</f>
        <v>1.5747262945915601</v>
      </c>
      <c r="BP67" s="22">
        <f t="shared" ref="BP67" si="2716">2^(MIN(BN$3:BN$98)-BN67)</f>
        <v>0.12435188699204501</v>
      </c>
      <c r="BQ67" s="123">
        <f t="shared" ref="BQ67" si="2717">BN67-$L67</f>
        <v>-4.550999641418457</v>
      </c>
      <c r="BT67" s="85">
        <f t="shared" ref="BT67" si="2718">(BQ67-BR$57)/BS$57*SQRT(7/6)</f>
        <v>-0.10545696318291849</v>
      </c>
      <c r="BU67" s="128">
        <f t="shared" ref="BU67" si="2719">BR$3-BQ67</f>
        <v>-0.66457176208496094</v>
      </c>
      <c r="BY67" s="24">
        <f t="shared" ref="BY67" si="2720">(BU67-BV$57)/BW$57*SQRT(7/6)</f>
        <v>0.10545696318291849</v>
      </c>
      <c r="BZ67" s="7" t="s">
        <v>47</v>
      </c>
      <c r="CA67" s="19">
        <v>24.825000762939453</v>
      </c>
      <c r="CB67" s="20">
        <f t="shared" si="569"/>
        <v>24.898000717163086</v>
      </c>
      <c r="CC67" s="21">
        <f t="shared" ref="CC67" si="2721">STDEV(CA67:CA68)</f>
        <v>0.10323752531567662</v>
      </c>
      <c r="CD67" s="22">
        <f t="shared" ref="CD67" si="2722">2^(MIN(CB$3:CB$98)-CB67)</f>
        <v>0.61471917031119661</v>
      </c>
      <c r="CE67" s="83">
        <f t="shared" ref="CE67" si="2723">CB67-$L67</f>
        <v>2.8385009765625</v>
      </c>
      <c r="CH67" s="34">
        <f t="shared" ref="CH67" si="2724">(CE67-CF$57)/CG$57*SQRT(7/6)</f>
        <v>-0.7789466854964181</v>
      </c>
      <c r="CI67" s="30">
        <f t="shared" ref="CI67" si="2725">CF$3-CE67</f>
        <v>0.51085581098284027</v>
      </c>
      <c r="CM67" s="24">
        <f t="shared" ref="CM67" si="2726">(CI67-CJ$57)/CK$57*SQRT(7/6)</f>
        <v>0.77894668549641854</v>
      </c>
      <c r="CN67" s="7" t="s">
        <v>47</v>
      </c>
      <c r="CO67" s="23">
        <v>25.952999114990234</v>
      </c>
      <c r="CP67" s="20">
        <f t="shared" si="574"/>
        <v>25.965499877929688</v>
      </c>
      <c r="CQ67" s="21">
        <f t="shared" ref="CQ67" si="2727">STDEV(CO67:CO68)</f>
        <v>1.7678748488985568E-2</v>
      </c>
      <c r="CR67" s="22">
        <f t="shared" ref="CR67" si="2728">2^(MIN(CP$3:CP$98)-CP67)</f>
        <v>0.51924977096758773</v>
      </c>
      <c r="CS67" s="83">
        <f t="shared" ref="CS67" si="2729">CP67-$L67</f>
        <v>3.9060001373291016</v>
      </c>
      <c r="CV67" s="85">
        <f t="shared" ref="CV67" si="2730">(CS67-CT$57)/CU$57*SQRT(7/6)</f>
        <v>0.82675918478430788</v>
      </c>
      <c r="CW67" s="128">
        <f t="shared" ref="CW67" si="2731">CT$3-CS67</f>
        <v>-6.9357327052525175E-2</v>
      </c>
      <c r="DA67" s="24">
        <f t="shared" ref="DA67" si="2732">(CW67-CX$57)/CY$57*SQRT(7/6)</f>
        <v>-0.8267591847843081</v>
      </c>
      <c r="DB67" s="7" t="s">
        <v>47</v>
      </c>
      <c r="DC67" s="19">
        <v>25.415000915527344</v>
      </c>
      <c r="DD67" s="20">
        <f>AVERAGE(DC67:DC68)</f>
        <v>25.480500221252441</v>
      </c>
      <c r="DE67" s="21">
        <f>STDEV(DC67:DC68)</f>
        <v>9.2630006482454813E-2</v>
      </c>
      <c r="DF67" s="22">
        <f t="shared" ref="DF67" si="2733">2^(MIN(DD$3:DD$98)-DD67)</f>
        <v>0.41008638403267322</v>
      </c>
      <c r="DG67" s="83">
        <f t="shared" ref="DG67" si="2734">DD67-$L67</f>
        <v>3.4210004806518555</v>
      </c>
      <c r="DJ67" s="34">
        <f t="shared" ref="DJ67" si="2735">(DG67-DH$57)/DI$57*SQRT(7/6)</f>
        <v>0.88393492856527922</v>
      </c>
      <c r="DK67" s="30">
        <f t="shared" ref="DK67" si="2736">DH$3-DG67</f>
        <v>-0.63571466718401215</v>
      </c>
      <c r="DO67" s="24">
        <f t="shared" ref="DO67" si="2737">(DK67-DL$57)/DM$57*SQRT(7/6)</f>
        <v>-0.88393492856528078</v>
      </c>
      <c r="DP67" s="97" t="s">
        <v>47</v>
      </c>
      <c r="DQ67" s="33">
        <v>26.896999359130859</v>
      </c>
      <c r="DR67" s="20">
        <f t="shared" si="582"/>
        <v>27.01099967956543</v>
      </c>
      <c r="DS67" s="21">
        <f t="shared" ref="DS67" si="2738">STDEV(DQ67:DQ68)</f>
        <v>0.16122079927344801</v>
      </c>
      <c r="DT67" s="84">
        <f t="shared" ref="DT67" si="2739">2^(MIN(DR$3:DR$98)-DR67)</f>
        <v>0.52741138445157609</v>
      </c>
      <c r="DU67" s="101">
        <f t="shared" ref="DU67" si="2740">DR67-$L67</f>
        <v>4.9514999389648437</v>
      </c>
      <c r="DX67" s="34">
        <f t="shared" ref="DX67" si="2741">(DU67-DV$57)/DW$57*SQRT(7/6)</f>
        <v>1.4212627899842767</v>
      </c>
      <c r="DY67" s="30">
        <f t="shared" ref="DY67" si="2742">DV$3-DU67</f>
        <v>-0.17564283098493316</v>
      </c>
      <c r="EC67" s="24">
        <f t="shared" ref="EC67" si="2743">(DY67-DZ$57)/EA$57*SQRT(7/6)</f>
        <v>-1.4212627899842774</v>
      </c>
      <c r="ED67" s="7" t="s">
        <v>47</v>
      </c>
      <c r="EE67" s="19">
        <v>25.184000015258789</v>
      </c>
      <c r="EF67" s="20">
        <f t="shared" si="662"/>
        <v>25.249500274658203</v>
      </c>
      <c r="EG67" s="21">
        <f t="shared" ref="EG67" si="2744">STDEV(EE67:EE68)</f>
        <v>9.2631355181607158E-2</v>
      </c>
      <c r="EH67" s="84">
        <f>2^(MIN(EF$3:EF$100)-EF67)</f>
        <v>0.63397582492285121</v>
      </c>
      <c r="EI67" s="93">
        <f t="shared" ref="EI67" si="2745">EF67-$L67</f>
        <v>3.1900005340576172</v>
      </c>
      <c r="EJ67" s="29"/>
      <c r="EK67" s="29"/>
      <c r="EL67" s="85">
        <f t="shared" ref="EL67" si="2746">(EI67-EJ$57)/EK$57*SQRT(7/6)</f>
        <v>4.2437589659389929E-2</v>
      </c>
      <c r="EM67" s="128">
        <f t="shared" ref="EM67" si="2747">EJ$3-EI67</f>
        <v>0.31349945068359375</v>
      </c>
      <c r="EN67" s="29"/>
      <c r="EO67" s="29"/>
      <c r="EP67" s="29"/>
      <c r="EQ67" s="24">
        <f t="shared" ref="EQ67" si="2748">(EM67-EN$57)/EO$57*SQRT(7/6)</f>
        <v>-4.2437589659390602E-2</v>
      </c>
      <c r="ER67" s="7" t="s">
        <v>47</v>
      </c>
      <c r="ES67" s="163">
        <v>34.840999603271484</v>
      </c>
      <c r="ET67" s="30">
        <f t="shared" ref="ET67" si="2749">AVERAGE(ES67:ES68)</f>
        <v>34.83799934387207</v>
      </c>
      <c r="EU67" s="30">
        <f t="shared" ref="EU67:EU98" si="2750">STDEV(ES67:ES68)</f>
        <v>4.243007533288724E-3</v>
      </c>
      <c r="EV67" s="30">
        <f t="shared" ref="EV67:EV98" si="2751">2^(MIN(ET$3:ET$98)-ET67)</f>
        <v>0.28777257675652457</v>
      </c>
      <c r="EW67" s="128">
        <f t="shared" ref="EW67:EW98" si="2752">ET67-$L67</f>
        <v>12.778499603271484</v>
      </c>
      <c r="EX67" s="29"/>
      <c r="EY67" s="29"/>
      <c r="EZ67" s="35">
        <f t="shared" ref="EZ67" si="2753">(EW67-EX$57)/EY$57*SQRT(7/6)</f>
        <v>0.49174960149904401</v>
      </c>
      <c r="FA67" s="128">
        <f t="shared" ref="FA67:FA98" si="2754">EX$3-EW67</f>
        <v>0.27964319501604429</v>
      </c>
      <c r="FB67" s="29"/>
      <c r="FC67" s="29"/>
      <c r="FD67" s="29"/>
      <c r="FE67" s="35">
        <f t="shared" ref="FE67:FE70" si="2755">(FA67-FB$57)/FC$57*SQRT(7/6)</f>
        <v>-0.49174960149904268</v>
      </c>
      <c r="FF67" s="104" t="s">
        <v>47</v>
      </c>
      <c r="FG67" s="177">
        <v>27.37700080871582</v>
      </c>
      <c r="FH67" s="83">
        <f t="shared" ref="FH67" si="2756">AVERAGE(FG67:FG68)</f>
        <v>27.527500152587891</v>
      </c>
      <c r="FI67" s="83">
        <f t="shared" ref="FI67:FI98" si="2757">STDEV(FG67:FG68)</f>
        <v>0.21283821323213398</v>
      </c>
      <c r="FJ67" s="123">
        <f t="shared" ref="FJ67:FJ98" si="2758">2^(MIN(FH$3:FH$98)-FH67)</f>
        <v>0.4468923779347217</v>
      </c>
      <c r="FK67" s="83">
        <f t="shared" ref="FK67:FK98" si="2759">FH67-$L67</f>
        <v>5.4680004119873047</v>
      </c>
      <c r="FL67" s="29"/>
      <c r="FM67" s="29"/>
      <c r="FN67" s="123">
        <f t="shared" ref="FN67" si="2760">(FK67-FL$57)/FM$57*SQRT(7/6)</f>
        <v>0.96102626162519678</v>
      </c>
      <c r="FO67" s="83">
        <f t="shared" ref="FO67:FO98" si="2761">FL$3-FK67</f>
        <v>-0.13878617967878082</v>
      </c>
      <c r="FP67" s="29"/>
      <c r="FQ67" s="29"/>
      <c r="FR67" s="29"/>
      <c r="FS67" s="123">
        <f t="shared" ref="FS67:FS70" si="2762">(FO67-FP$57)/FQ$57*SQRT(7/6)</f>
        <v>-0.961026261625198</v>
      </c>
      <c r="FT67" s="104" t="s">
        <v>47</v>
      </c>
      <c r="FU67" s="177">
        <v>25.341999053955078</v>
      </c>
      <c r="FV67" s="83">
        <f t="shared" ref="FV67" si="2763">AVERAGE(FU67:FU68)</f>
        <v>25.394999504089355</v>
      </c>
      <c r="FW67" s="83">
        <f t="shared" ref="FW67:FW99" si="2764">STDEV(FU67:FU68)</f>
        <v>7.4953955391773949E-2</v>
      </c>
      <c r="FX67" s="83">
        <f t="shared" ref="FX67:FX98" si="2765">2^(MIN(FV$3:FV$98)-FV67)</f>
        <v>0.53329304270720213</v>
      </c>
      <c r="FY67" s="93">
        <f t="shared" ref="FY67:FY98" si="2766">FV67-$L67</f>
        <v>3.3354997634887695</v>
      </c>
      <c r="FZ67" s="29"/>
      <c r="GA67" s="29"/>
      <c r="GB67" s="123">
        <f t="shared" ref="GB67" si="2767">(FY67-FZ$57)/GA$57*SQRT(7/6)</f>
        <v>-0.45420021800973009</v>
      </c>
      <c r="GC67" s="93">
        <f t="shared" si="533"/>
        <v>0.23514284406389496</v>
      </c>
      <c r="GD67" s="29"/>
      <c r="GE67" s="29"/>
      <c r="GF67" s="29"/>
      <c r="GG67" s="123">
        <f t="shared" ref="GG67:GG70" si="2768">(GC67-GD$57)/GE$57*SQRT(7/6)</f>
        <v>0.45420021800973059</v>
      </c>
      <c r="GH67" s="104" t="s">
        <v>47</v>
      </c>
      <c r="GI67" s="178">
        <v>22.860000610351563</v>
      </c>
      <c r="GJ67" s="83">
        <f t="shared" ref="GJ67" si="2769">AVERAGE(GI67:GI68)</f>
        <v>22.796999931335449</v>
      </c>
      <c r="GK67" s="83">
        <f t="shared" ref="GK67:GK98" si="2770">STDEV(GI67:GI68)</f>
        <v>8.9096414703301458E-2</v>
      </c>
      <c r="GL67" s="123">
        <f t="shared" ref="GL67:GL98" si="2771">2^(MIN(GJ$3:GJ$98)-GJ67)</f>
        <v>0.65044563686113188</v>
      </c>
      <c r="GM67" s="83">
        <f t="shared" ref="GM67:GM98" si="2772">GJ67-$L67</f>
        <v>0.73750019073486328</v>
      </c>
      <c r="GN67" s="29"/>
      <c r="GO67" s="29"/>
      <c r="GP67" s="123">
        <f t="shared" ref="GP67" si="2773">(GM67-GN$57)/GO$57*SQRT(7/6)</f>
        <v>0.49421469477846763</v>
      </c>
      <c r="GQ67" s="83">
        <f t="shared" ref="GQ67:GQ98" si="2774">GN$3-GM67</f>
        <v>1.8428257533482095E-2</v>
      </c>
      <c r="GR67" s="29"/>
      <c r="GS67" s="29"/>
      <c r="GT67" s="29"/>
      <c r="GU67" s="83">
        <f t="shared" ref="GU67:GU70" si="2775">(GQ67-GR$57)/GS$57*SQRT(7/6)</f>
        <v>-0.49421469477846786</v>
      </c>
      <c r="GV67" s="104" t="s">
        <v>47</v>
      </c>
      <c r="GW67" s="177">
        <v>24.224000930786133</v>
      </c>
      <c r="GX67" s="83">
        <f t="shared" ref="GX67" si="2776">AVERAGE(GW67:GW68)</f>
        <v>24.051000595092773</v>
      </c>
      <c r="GY67" s="83">
        <f t="shared" ref="GY67:GY98" si="2777">STDEV(GW67:GW68)</f>
        <v>0.24465942103264707</v>
      </c>
      <c r="GZ67" s="123">
        <f t="shared" ref="GZ67:GZ98" si="2778">2^(MIN(GX$3:GX$98)-GX67)</f>
        <v>0.62633213650635733</v>
      </c>
      <c r="HA67" s="83">
        <f t="shared" ref="HA67:HA98" si="2779">GX67-$L67</f>
        <v>1.9915008544921875</v>
      </c>
      <c r="HB67" s="29"/>
      <c r="HC67" s="29"/>
      <c r="HD67" s="83">
        <f t="shared" ref="HD67" si="2780">(HA67-HB$57)/HC$57*SQRT(7/6)</f>
        <v>0.19232541751711504</v>
      </c>
      <c r="HE67" s="83">
        <f t="shared" ref="HE67:HE98" si="2781">HB$3-HA67</f>
        <v>-7.8286715916224825E-2</v>
      </c>
      <c r="HF67" s="29"/>
      <c r="HG67" s="29"/>
      <c r="HH67" s="29"/>
      <c r="HI67" s="123">
        <f t="shared" ref="HI67:HI70" si="2782">(HE67-HF$57)/HG$57*SQRT(7/6)</f>
        <v>-0.19232541751711538</v>
      </c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29"/>
      <c r="IM67" s="29"/>
      <c r="IN67" s="29"/>
      <c r="IO67" s="29"/>
      <c r="IP67" s="29"/>
      <c r="IQ67" s="29"/>
      <c r="IR67" s="29"/>
      <c r="IS67" s="29"/>
      <c r="IT67" s="29"/>
      <c r="IU67" s="29"/>
      <c r="IV67" s="29"/>
      <c r="IW67" s="29"/>
      <c r="IX67" s="29"/>
      <c r="IY67" s="29"/>
      <c r="IZ67" s="29"/>
      <c r="JA67" s="29"/>
      <c r="JB67" s="29"/>
      <c r="JC67" s="29"/>
      <c r="JD67" s="29"/>
      <c r="JE67" s="29"/>
      <c r="JF67" s="29"/>
      <c r="JG67" s="29"/>
      <c r="JH67" s="29"/>
      <c r="JI67" s="29"/>
      <c r="JJ67" s="29"/>
      <c r="JK67" s="29"/>
      <c r="JL67" s="29"/>
      <c r="JM67" s="29"/>
      <c r="JN67" s="29"/>
      <c r="JO67" s="29"/>
      <c r="JP67" s="29"/>
      <c r="JQ67" s="29"/>
      <c r="JR67" s="29"/>
      <c r="JS67" s="29"/>
      <c r="JT67" s="29"/>
      <c r="JU67" s="29"/>
      <c r="JV67" s="29"/>
      <c r="JW67" s="29"/>
      <c r="JX67" s="29"/>
      <c r="JY67" s="29"/>
      <c r="JZ67" s="29"/>
      <c r="KA67" s="29"/>
      <c r="KB67" s="29"/>
      <c r="KC67" s="29"/>
      <c r="KD67" s="29"/>
      <c r="KE67" s="29"/>
      <c r="KF67" s="29"/>
      <c r="KG67" s="29"/>
      <c r="KH67" s="29"/>
      <c r="KI67" s="29"/>
      <c r="KJ67" s="29"/>
      <c r="KK67" s="29"/>
      <c r="KL67" s="29"/>
      <c r="KM67" s="29"/>
      <c r="KN67" s="29"/>
      <c r="KO67" s="29"/>
      <c r="KP67" s="29"/>
      <c r="KQ67" s="29"/>
      <c r="KR67" s="29"/>
      <c r="KS67" s="29"/>
    </row>
    <row r="68" spans="3:305" x14ac:dyDescent="0.25">
      <c r="C68" s="5" t="s">
        <v>73</v>
      </c>
      <c r="D68" s="6">
        <v>6</v>
      </c>
      <c r="E68" s="17">
        <v>12.4</v>
      </c>
      <c r="F68" s="18" t="s">
        <v>41</v>
      </c>
      <c r="G68" s="104" t="s">
        <v>47</v>
      </c>
      <c r="H68" s="19">
        <v>21.76099967956543</v>
      </c>
      <c r="I68" s="21"/>
      <c r="K68" s="26"/>
      <c r="L68" s="28"/>
      <c r="M68" s="25"/>
      <c r="P68" s="32"/>
      <c r="T68" s="21"/>
      <c r="V68" s="7" t="s">
        <v>47</v>
      </c>
      <c r="W68" s="23">
        <v>22.115999221801758</v>
      </c>
      <c r="X68" s="83"/>
      <c r="Y68" s="29"/>
      <c r="Z68" s="23"/>
      <c r="AA68" s="25"/>
      <c r="AJ68" s="104" t="s">
        <v>47</v>
      </c>
      <c r="AK68" s="30">
        <v>22.58799934387207</v>
      </c>
      <c r="AL68" s="83"/>
      <c r="AM68" s="29"/>
      <c r="AN68" s="29"/>
      <c r="AS68" s="29"/>
      <c r="AW68" s="29"/>
      <c r="AX68" s="7" t="s">
        <v>47</v>
      </c>
      <c r="AY68" s="19">
        <v>24.26099967956543</v>
      </c>
      <c r="AZ68" s="21"/>
      <c r="BB68" s="29"/>
      <c r="BC68" s="94"/>
      <c r="BL68" s="7" t="s">
        <v>47</v>
      </c>
      <c r="BM68" s="19">
        <v>18.621999740600586</v>
      </c>
      <c r="BN68" s="21"/>
      <c r="BP68" s="32"/>
      <c r="BQ68" s="32"/>
      <c r="BT68" s="29"/>
      <c r="BU68" s="94"/>
      <c r="BZ68" s="7" t="s">
        <v>47</v>
      </c>
      <c r="CA68" s="19">
        <v>24.971000671386719</v>
      </c>
      <c r="CB68" s="21"/>
      <c r="CE68" s="29"/>
      <c r="CN68" s="7" t="s">
        <v>47</v>
      </c>
      <c r="CO68" s="23">
        <v>25.978000640869141</v>
      </c>
      <c r="CP68" s="21"/>
      <c r="CR68" s="32"/>
      <c r="CS68" s="29"/>
      <c r="CV68" s="29"/>
      <c r="CW68" s="94"/>
      <c r="DB68" s="7" t="s">
        <v>47</v>
      </c>
      <c r="DC68" s="19">
        <v>25.545999526977539</v>
      </c>
      <c r="DD68" s="21"/>
      <c r="DF68" s="32"/>
      <c r="DG68" s="29"/>
      <c r="DP68" s="97" t="s">
        <v>47</v>
      </c>
      <c r="DQ68" s="33">
        <v>27.125</v>
      </c>
      <c r="DR68" s="21"/>
      <c r="DT68" s="29"/>
      <c r="DY68" s="29"/>
      <c r="ED68" s="7" t="s">
        <v>47</v>
      </c>
      <c r="EE68" s="19">
        <v>25.315000534057617</v>
      </c>
      <c r="EF68" s="21"/>
      <c r="EJ68" s="29"/>
      <c r="EK68" s="29"/>
      <c r="EL68" s="29"/>
      <c r="EM68" s="94"/>
      <c r="EN68" s="29"/>
      <c r="EO68" s="29"/>
      <c r="EP68" s="29"/>
      <c r="ER68" s="7" t="s">
        <v>47</v>
      </c>
      <c r="ES68" s="163">
        <v>34.834999084472656</v>
      </c>
      <c r="EX68" s="29"/>
      <c r="EY68" s="29"/>
      <c r="FB68" s="29"/>
      <c r="FC68" s="29"/>
      <c r="FD68" s="29"/>
      <c r="FF68" s="104" t="s">
        <v>47</v>
      </c>
      <c r="FG68" s="177">
        <v>27.677999496459961</v>
      </c>
      <c r="FL68" s="29"/>
      <c r="FM68" s="29"/>
      <c r="FP68" s="29"/>
      <c r="FQ68" s="29"/>
      <c r="FR68" s="29"/>
      <c r="FT68" s="104" t="s">
        <v>47</v>
      </c>
      <c r="FU68" s="177">
        <v>25.447999954223633</v>
      </c>
      <c r="FV68" s="83"/>
      <c r="FW68" s="83"/>
      <c r="FX68" s="83"/>
      <c r="FY68" s="93"/>
      <c r="FZ68" s="29"/>
      <c r="GA68" s="29"/>
      <c r="GC68" s="21"/>
      <c r="GD68" s="29"/>
      <c r="GE68" s="29"/>
      <c r="GF68" s="29"/>
      <c r="GH68" s="104" t="s">
        <v>47</v>
      </c>
      <c r="GI68" s="178">
        <v>22.733999252319336</v>
      </c>
      <c r="GJ68" s="21"/>
      <c r="GK68" s="21"/>
      <c r="GL68" s="123"/>
      <c r="GM68" s="21"/>
      <c r="GN68" s="29"/>
      <c r="GO68" s="29"/>
      <c r="GQ68" s="21"/>
      <c r="GR68" s="29"/>
      <c r="GS68" s="29"/>
      <c r="GT68" s="29"/>
      <c r="GU68" s="29"/>
      <c r="GV68" s="104" t="s">
        <v>47</v>
      </c>
      <c r="GW68" s="177">
        <v>23.878000259399414</v>
      </c>
      <c r="GX68" s="21"/>
      <c r="GY68" s="21"/>
      <c r="GZ68" s="123"/>
      <c r="HA68" s="21"/>
      <c r="HB68" s="29"/>
      <c r="HC68" s="29"/>
      <c r="HD68" s="29"/>
      <c r="HE68" s="21"/>
      <c r="HF68" s="29"/>
      <c r="HG68" s="29"/>
      <c r="HH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9"/>
      <c r="IF68" s="29"/>
      <c r="IG68" s="29"/>
      <c r="IH68" s="29"/>
      <c r="II68" s="29"/>
      <c r="IJ68" s="29"/>
      <c r="IK68" s="29"/>
      <c r="IL68" s="29"/>
      <c r="IM68" s="29"/>
      <c r="IN68" s="29"/>
      <c r="IO68" s="29"/>
      <c r="IP68" s="29"/>
      <c r="IQ68" s="29"/>
      <c r="IR68" s="29"/>
      <c r="IS68" s="29"/>
      <c r="IT68" s="29"/>
      <c r="IU68" s="29"/>
      <c r="IV68" s="29"/>
      <c r="IW68" s="29"/>
      <c r="IX68" s="29"/>
      <c r="IY68" s="29"/>
      <c r="IZ68" s="29"/>
      <c r="JA68" s="29"/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</row>
    <row r="69" spans="3:305" x14ac:dyDescent="0.25">
      <c r="C69" s="5" t="s">
        <v>73</v>
      </c>
      <c r="D69" s="6">
        <v>6</v>
      </c>
      <c r="E69" s="17">
        <v>12.4</v>
      </c>
      <c r="F69" s="18" t="s">
        <v>41</v>
      </c>
      <c r="G69" s="104" t="s">
        <v>48</v>
      </c>
      <c r="H69" s="19">
        <v>20.930999755859375</v>
      </c>
      <c r="I69" s="20">
        <f t="shared" ref="I69" si="2783">AVERAGE(H69:H70)</f>
        <v>20.88700008392334</v>
      </c>
      <c r="J69" s="21">
        <f t="shared" ref="J69" si="2784">STDEV(H69:H70)</f>
        <v>6.2224932791907772E-2</v>
      </c>
      <c r="K69" s="22">
        <f>2^(MIN(I$17:I$50)-I69)</f>
        <v>0.66411232042499713</v>
      </c>
      <c r="L69" s="92">
        <f t="shared" ref="L69" si="2785">X69</f>
        <v>21.607000350952148</v>
      </c>
      <c r="M69" s="101">
        <f t="shared" ref="M69" si="2786">I69-$L69</f>
        <v>-0.72000026702880859</v>
      </c>
      <c r="P69" s="34">
        <f t="shared" ref="P69" si="2787">(M69-N$57)/O$57*SQRT(7/6)</f>
        <v>0.30236228346376903</v>
      </c>
      <c r="Q69" s="30">
        <f t="shared" ref="Q69" si="2788">N$3-M69</f>
        <v>1.7571585518973198E-2</v>
      </c>
      <c r="T69" s="21"/>
      <c r="U69" s="24">
        <f t="shared" ref="U69" si="2789">(Q69-R$57)/S$57*SQRT(7/6)</f>
        <v>-0.30236228346376892</v>
      </c>
      <c r="V69" s="7" t="s">
        <v>48</v>
      </c>
      <c r="W69" s="23">
        <v>21.721000671386719</v>
      </c>
      <c r="X69" s="82">
        <f t="shared" ref="X69" si="2790">AVERAGE(W69:W70)</f>
        <v>21.607000350952148</v>
      </c>
      <c r="Y69" s="83">
        <f t="shared" ref="Y69" si="2791">STDEV(W69:W70)</f>
        <v>0.16122079927344801</v>
      </c>
      <c r="Z69" s="30">
        <f t="shared" ref="Z69" si="2792">2^(MIN(X$3:X$98)-X69)</f>
        <v>0.69664685432717766</v>
      </c>
      <c r="AA69" s="101">
        <f t="shared" ref="AA69" si="2793">X69-$L69</f>
        <v>0</v>
      </c>
      <c r="AJ69" s="104" t="s">
        <v>48</v>
      </c>
      <c r="AK69" s="30">
        <v>22.417999267578125</v>
      </c>
      <c r="AL69" s="82">
        <f t="shared" ref="AL69" si="2794">AVERAGE(AK69:AK70)</f>
        <v>22.345999717712402</v>
      </c>
      <c r="AM69" s="83">
        <f t="shared" ref="AM69" si="2795">STDEV(AK69:AK70)</f>
        <v>0.10182273990486293</v>
      </c>
      <c r="AN69" s="30">
        <f t="shared" ref="AN69" si="2796">2^(MIN(AL$3:AL$98)-AL69)</f>
        <v>0.49568660926473118</v>
      </c>
      <c r="AO69" s="93">
        <f t="shared" ref="AO69" si="2797">AL69-$L69</f>
        <v>0.73899936676025391</v>
      </c>
      <c r="AR69" s="85">
        <f t="shared" ref="AR69" si="2798">(AO69-AP$57)/AQ$57*SQRT(7/6)</f>
        <v>1.5474275242305684</v>
      </c>
      <c r="AS69" s="30">
        <f t="shared" ref="AS69" si="2799">AP$3-AO69</f>
        <v>-0.48178522927420481</v>
      </c>
      <c r="AW69" s="31">
        <f t="shared" ref="AW69" si="2800">(AS69-AT$57)/AU$57*SQRT(7/6)</f>
        <v>-1.5474275242305688</v>
      </c>
      <c r="AX69" s="7" t="s">
        <v>48</v>
      </c>
      <c r="AY69" s="19">
        <v>23.923999786376953</v>
      </c>
      <c r="AZ69" s="20">
        <f t="shared" si="560"/>
        <v>23.751500129699707</v>
      </c>
      <c r="BA69" s="21">
        <f t="shared" ref="BA69" si="2801">STDEV(AY69:AY70)</f>
        <v>0.24395135397766404</v>
      </c>
      <c r="BB69" s="84">
        <f t="shared" ref="BB69" si="2802">2^(MIN(AZ$3:AZ$98)-AZ69)</f>
        <v>0.93012736234864724</v>
      </c>
      <c r="BC69" s="93">
        <f t="shared" ref="BC69" si="2803">AZ69-$L69</f>
        <v>2.1444997787475586</v>
      </c>
      <c r="BF69" s="34">
        <f t="shared" ref="BF69" si="2804">(BC69-BD$57)/BE$57*SQRT(7/6)</f>
        <v>0.96318610506073554</v>
      </c>
      <c r="BG69" s="30">
        <f t="shared" si="478"/>
        <v>1.9642829895019531E-2</v>
      </c>
      <c r="BK69" s="34">
        <f t="shared" ref="BK69" si="2805">(BG69-BH$57)/BI$57*SQRT(7/6)</f>
        <v>-0.96318610506073576</v>
      </c>
      <c r="BL69" s="7" t="s">
        <v>48</v>
      </c>
      <c r="BM69" s="19">
        <v>18.888999938964844</v>
      </c>
      <c r="BN69" s="20">
        <f t="shared" si="564"/>
        <v>18.524499893188477</v>
      </c>
      <c r="BO69" s="21">
        <f t="shared" ref="BO69" si="2806">STDEV(BM69:BM70)</f>
        <v>0.51548090822255244</v>
      </c>
      <c r="BP69" s="22">
        <f t="shared" ref="BP69" si="2807">2^(MIN(BN$3:BN$98)-BN69)</f>
        <v>6.149020859592276E-2</v>
      </c>
      <c r="BQ69" s="123">
        <f t="shared" ref="BQ69" si="2808">BN69-$L69</f>
        <v>-3.0825004577636719</v>
      </c>
      <c r="BT69" s="85">
        <f t="shared" ref="BT69" si="2809">(BQ69-BR$57)/BS$57*SQRT(7/6)</f>
        <v>1.4957944862396639</v>
      </c>
      <c r="BU69" s="128">
        <f t="shared" ref="BU69" si="2810">BR$3-BQ69</f>
        <v>-2.1330709457397461</v>
      </c>
      <c r="BY69" s="24">
        <f>(BU69-BV$57)/BW$57*SQRT(7/6)</f>
        <v>-1.4957944862396639</v>
      </c>
      <c r="BZ69" s="7" t="s">
        <v>48</v>
      </c>
      <c r="CA69" s="19">
        <v>24.457000732421875</v>
      </c>
      <c r="CB69" s="20">
        <f t="shared" si="569"/>
        <v>24.48799991607666</v>
      </c>
      <c r="CC69" s="21">
        <f t="shared" ref="CC69" si="2811">STDEV(CA69:CA70)</f>
        <v>4.3839465947091538E-2</v>
      </c>
      <c r="CD69" s="22">
        <f t="shared" ref="CD69" si="2812">2^(MIN(CB$3:CB$98)-CB69)</f>
        <v>0.81676909477356519</v>
      </c>
      <c r="CE69" s="83">
        <f t="shared" ref="CE69" si="2813">CB69-$L69</f>
        <v>2.8809995651245117</v>
      </c>
      <c r="CH69" s="34">
        <f t="shared" ref="CH69" si="2814">(CE69-CF$57)/CG$57*SQRT(7/6)</f>
        <v>-0.70326757794669725</v>
      </c>
      <c r="CI69" s="30">
        <f t="shared" ref="CI69" si="2815">CF$3-CE69</f>
        <v>0.46835722242082856</v>
      </c>
      <c r="CM69" s="24">
        <f t="shared" ref="CM69" si="2816">(CI69-CJ$57)/CK$57*SQRT(7/6)</f>
        <v>0.70326757794669759</v>
      </c>
      <c r="CN69" s="7" t="s">
        <v>48</v>
      </c>
      <c r="CO69" s="23">
        <v>25.454000473022461</v>
      </c>
      <c r="CP69" s="20">
        <f t="shared" si="574"/>
        <v>25.457500457763672</v>
      </c>
      <c r="CQ69" s="21">
        <f t="shared" ref="CQ69" si="2817">STDEV(CO69:CO70)</f>
        <v>4.9497258891193947E-3</v>
      </c>
      <c r="CR69" s="22">
        <f t="shared" ref="CR69" si="2818">2^(MIN(CP$3:CP$98)-CP69)</f>
        <v>0.73841307296974967</v>
      </c>
      <c r="CS69" s="83">
        <f t="shared" ref="CS69" si="2819">CP69-$L69</f>
        <v>3.8505001068115234</v>
      </c>
      <c r="CV69" s="85">
        <f t="shared" ref="CV69" si="2820">(CS69-CT$57)/CU$57*SQRT(7/6)</f>
        <v>0.53194898488151054</v>
      </c>
      <c r="CW69" s="128">
        <f t="shared" ref="CW69" si="2821">CT$3-CS69</f>
        <v>-1.385729653494705E-2</v>
      </c>
      <c r="DA69" s="24">
        <f t="shared" ref="DA69" si="2822">(CW69-CX$57)/CY$57*SQRT(7/6)</f>
        <v>-0.53194898488151088</v>
      </c>
      <c r="DB69" s="7" t="s">
        <v>48</v>
      </c>
      <c r="DC69" s="19">
        <v>24.179000854492188</v>
      </c>
      <c r="DD69" s="20">
        <f>AVERAGE(DC69:DC70)</f>
        <v>24.194499969482422</v>
      </c>
      <c r="DE69" s="21">
        <f>STDEV(DC69:DC70)</f>
        <v>2.1919058623969593E-2</v>
      </c>
      <c r="DF69" s="22">
        <f t="shared" ref="DF69" si="2823">2^(MIN(DD$3:DD$98)-DD69)</f>
        <v>1</v>
      </c>
      <c r="DG69" s="83">
        <f t="shared" ref="DG69" si="2824">DD69-$L69</f>
        <v>2.5874996185302734</v>
      </c>
      <c r="DJ69" s="34">
        <f t="shared" ref="DJ69" si="2825">(DG69-DH$57)/DI$57*SQRT(7/6)</f>
        <v>-1.647883809942956</v>
      </c>
      <c r="DK69" s="30">
        <f t="shared" ref="DK69" si="2826">DH$3-DG69</f>
        <v>0.19778619493756988</v>
      </c>
      <c r="DO69" s="24">
        <f t="shared" ref="DO69" si="2827">(DK69-DL$57)/DM$57*SQRT(7/6)</f>
        <v>1.647883809942958</v>
      </c>
      <c r="DP69" s="97" t="s">
        <v>48</v>
      </c>
      <c r="DQ69" s="33">
        <v>26.475000381469727</v>
      </c>
      <c r="DR69" s="20">
        <f t="shared" si="582"/>
        <v>26.495500564575195</v>
      </c>
      <c r="DS69" s="21">
        <f t="shared" ref="DS69" si="2828">STDEV(DQ69:DQ70)</f>
        <v>2.8991636978885699E-2</v>
      </c>
      <c r="DT69" s="84">
        <f t="shared" ref="DT69" si="2829">2^(MIN(DR$3:DR$98)-DR69)</f>
        <v>0.75392856173797407</v>
      </c>
      <c r="DU69" s="101">
        <f t="shared" ref="DU69" si="2830">DR69-$L69</f>
        <v>4.8885002136230469</v>
      </c>
      <c r="DX69" s="34">
        <f t="shared" ref="DX69" si="2831">(DU69-DV$57)/DW$57*SQRT(7/6)</f>
        <v>1.1900660004159072</v>
      </c>
      <c r="DY69" s="30">
        <f t="shared" ref="DY69" si="2832">DV$3-DU69</f>
        <v>-0.11264310564313629</v>
      </c>
      <c r="EC69" s="24">
        <f t="shared" ref="EC69" si="2833">(DY69-DZ$57)/EA$57*SQRT(7/6)</f>
        <v>-1.1900660004159076</v>
      </c>
      <c r="ED69" s="7" t="s">
        <v>48</v>
      </c>
      <c r="EE69" s="19">
        <v>25.351999282836914</v>
      </c>
      <c r="EF69" s="20">
        <f t="shared" si="662"/>
        <v>25.317500114440918</v>
      </c>
      <c r="EG69" s="21">
        <f t="shared" ref="EG69" si="2834">STDEV(EE69:EE70)</f>
        <v>4.8789191836210929E-2</v>
      </c>
      <c r="EH69" s="84">
        <f>2^(MIN(EF$3:EF$100)-EF69)</f>
        <v>0.60478736016556878</v>
      </c>
      <c r="EI69" s="93">
        <f t="shared" ref="EI69" si="2835">EF69-$L69</f>
        <v>3.7104997634887695</v>
      </c>
      <c r="EJ69" s="29"/>
      <c r="EK69" s="29"/>
      <c r="EL69" s="85">
        <f t="shared" ref="EL69" si="2836">(EI69-EJ$57)/EK$57*SQRT(7/6)</f>
        <v>2.1459991203697193</v>
      </c>
      <c r="EM69" s="128">
        <f t="shared" ref="EM69" si="2837">EJ$3-EI69</f>
        <v>-0.20699977874755859</v>
      </c>
      <c r="EN69" s="29"/>
      <c r="EO69" s="29"/>
      <c r="EP69" s="29"/>
      <c r="EQ69" s="24">
        <f t="shared" ref="EQ69" si="2838">(EM69-EN$57)/EO$57*SQRT(7/6)</f>
        <v>-2.1459991203697202</v>
      </c>
      <c r="ER69" s="7" t="s">
        <v>48</v>
      </c>
      <c r="ES69" s="163">
        <v>34.273998260498047</v>
      </c>
      <c r="ET69" s="30">
        <f t="shared" ref="ET69" si="2839">AVERAGE(ES69:ES70)</f>
        <v>34.122499465942383</v>
      </c>
      <c r="EU69" s="30">
        <f t="shared" ref="EU69:EU98" si="2840">STDEV(ES69:ES70)</f>
        <v>0.21425164994379534</v>
      </c>
      <c r="EV69" s="30">
        <f t="shared" ref="EV69:EV98" si="2841">2^(MIN(ET$3:ET$98)-ET69)</f>
        <v>0.47253755593013036</v>
      </c>
      <c r="EW69" s="128">
        <f t="shared" ref="EW69:EW98" si="2842">ET69-$L69</f>
        <v>12.515499114990234</v>
      </c>
      <c r="EX69" s="29"/>
      <c r="EY69" s="29"/>
      <c r="EZ69" s="35">
        <f t="shared" ref="EZ69:EZ71" si="2843">(EW69-EX$57)/EY$57*SQRT(7/6)</f>
        <v>-0.67790335115491485</v>
      </c>
      <c r="FA69" s="128">
        <f t="shared" ref="FA69:FA98" si="2844">EX$3-EW69</f>
        <v>0.54264368329729429</v>
      </c>
      <c r="FB69" s="29"/>
      <c r="FC69" s="29"/>
      <c r="FD69" s="29"/>
      <c r="FE69" s="35">
        <f t="shared" ref="FE69:FE71" si="2845">(FA69-FB$57)/FC$57*SQRT(7/6)</f>
        <v>0.67790335115491596</v>
      </c>
      <c r="FF69" s="104" t="s">
        <v>48</v>
      </c>
      <c r="FG69" s="177">
        <v>26.916999816894531</v>
      </c>
      <c r="FH69" s="83">
        <f t="shared" ref="FH69" si="2846">AVERAGE(FG69:FG70)</f>
        <v>26.901000022888184</v>
      </c>
      <c r="FI69" s="83">
        <f t="shared" ref="FI69:FI98" si="2847">STDEV(FG69:FG70)</f>
        <v>2.2627125678952614E-2</v>
      </c>
      <c r="FJ69" s="123">
        <f t="shared" ref="FJ69:FJ98" si="2848">2^(MIN(FH$3:FH$98)-FH69)</f>
        <v>0.68991927562544775</v>
      </c>
      <c r="FK69" s="83">
        <f t="shared" ref="FK69:FK98" si="2849">FH69-$L69</f>
        <v>5.2939996719360352</v>
      </c>
      <c r="FL69" s="29"/>
      <c r="FM69" s="29"/>
      <c r="FN69" s="123">
        <f t="shared" ref="FN69" si="2850">(FK69-FL$57)/FM$57*SQRT(7/6)</f>
        <v>0.40705846465334</v>
      </c>
      <c r="FO69" s="83">
        <f t="shared" ref="FO69:FO98" si="2851">FL$3-FK69</f>
        <v>3.5214560372488712E-2</v>
      </c>
      <c r="FP69" s="29"/>
      <c r="FQ69" s="29"/>
      <c r="FR69" s="29"/>
      <c r="FS69" s="123">
        <f t="shared" ref="FS69" si="2852">(FO69-FP$57)/FQ$57*SQRT(7/6)</f>
        <v>-0.40705846465334117</v>
      </c>
      <c r="FT69" s="104" t="s">
        <v>48</v>
      </c>
      <c r="FU69" s="177">
        <v>25.233999252319336</v>
      </c>
      <c r="FV69" s="83">
        <f t="shared" ref="FV69" si="2853">AVERAGE(FU69:FU70)</f>
        <v>25.264499664306641</v>
      </c>
      <c r="FW69" s="83">
        <f t="shared" ref="FW69:FW99" si="2854">STDEV(FU69:FU70)</f>
        <v>4.3134096290413211E-2</v>
      </c>
      <c r="FX69" s="83">
        <f t="shared" ref="FX69:FX98" si="2855">2^(MIN(FV$3:FV$98)-FV69)</f>
        <v>0.5837814409257962</v>
      </c>
      <c r="FY69" s="93">
        <f t="shared" ref="FY69:FY98" si="2856">FV69-$L69</f>
        <v>3.6574993133544922</v>
      </c>
      <c r="FZ69" s="29"/>
      <c r="GA69" s="29"/>
      <c r="GB69" s="123">
        <f t="shared" ref="GB69" si="2857">(FY69-FZ$57)/GA$57*SQRT(7/6)</f>
        <v>0.14083918757138927</v>
      </c>
      <c r="GC69" s="93">
        <f t="shared" si="533"/>
        <v>-8.6856705801827694E-2</v>
      </c>
      <c r="GD69" s="29"/>
      <c r="GE69" s="29"/>
      <c r="GF69" s="29"/>
      <c r="GG69" s="123">
        <f t="shared" ref="GG69" si="2858">(GC69-GD$57)/GE$57*SQRT(7/6)</f>
        <v>-0.14083918757138914</v>
      </c>
      <c r="GH69" s="104" t="s">
        <v>48</v>
      </c>
      <c r="GI69" s="178">
        <v>22.694000244140625</v>
      </c>
      <c r="GJ69" s="83">
        <f t="shared" ref="GJ69" si="2859">AVERAGE(GI69:GI70)</f>
        <v>22.704500198364258</v>
      </c>
      <c r="GK69" s="83">
        <f t="shared" ref="GK69:GK98" si="2860">STDEV(GI69:GI70)</f>
        <v>1.4849177667358186E-2</v>
      </c>
      <c r="GL69" s="123">
        <f t="shared" ref="GL69:GL98" si="2861">2^(MIN(GJ$3:GJ$98)-GJ69)</f>
        <v>0.69351554324590781</v>
      </c>
      <c r="GM69" s="83">
        <f t="shared" ref="GM69:GM98" si="2862">GJ69-$L69</f>
        <v>1.0974998474121094</v>
      </c>
      <c r="GN69" s="29"/>
      <c r="GO69" s="29"/>
      <c r="GP69" s="123">
        <f t="shared" ref="GP69:GP71" si="2863">(GM69-GN$57)/GO$57*SQRT(7/6)</f>
        <v>1.3740581707000719</v>
      </c>
      <c r="GQ69" s="83">
        <f t="shared" ref="GQ69:GQ98" si="2864">GN$3-GM69</f>
        <v>-0.341571399143764</v>
      </c>
      <c r="GR69" s="29"/>
      <c r="GS69" s="29"/>
      <c r="GT69" s="29"/>
      <c r="GU69" s="83">
        <f t="shared" ref="GU69" si="2865">(GQ69-GR$57)/GS$57*SQRT(7/6)</f>
        <v>-1.3740581707000721</v>
      </c>
      <c r="GV69" s="104" t="s">
        <v>48</v>
      </c>
      <c r="GW69" s="177">
        <v>23.746000289916992</v>
      </c>
      <c r="GX69" s="83">
        <f t="shared" ref="GX69" si="2866">AVERAGE(GW69:GW70)</f>
        <v>23.763500213623047</v>
      </c>
      <c r="GY69" s="83">
        <f t="shared" ref="GY69:GY98" si="2867">STDEV(GW69:GW70)</f>
        <v>2.4748629445596977E-2</v>
      </c>
      <c r="GZ69" s="123">
        <f t="shared" ref="GZ69:GZ98" si="2868">2^(MIN(GX$3:GX$98)-GX69)</f>
        <v>0.76445325481782445</v>
      </c>
      <c r="HA69" s="83">
        <f t="shared" ref="HA69:HA98" si="2869">GX69-$L69</f>
        <v>2.1564998626708984</v>
      </c>
      <c r="HB69" s="29"/>
      <c r="HC69" s="29"/>
      <c r="HD69" s="83">
        <f t="shared" ref="HD69:HD83" si="2870">(HA69-HB$57)/HC$57*SQRT(7/6)</f>
        <v>0.83247176009793733</v>
      </c>
      <c r="HE69" s="83">
        <f t="shared" ref="HE69:HE98" si="2871">HB$3-HA69</f>
        <v>-0.24328572409493576</v>
      </c>
      <c r="HF69" s="29"/>
      <c r="HG69" s="29"/>
      <c r="HH69" s="29"/>
      <c r="HI69" s="123">
        <f t="shared" ref="HI69:HI71" si="2872">(HE69-HF$57)/HG$57*SQRT(7/6)</f>
        <v>-0.83247176009793844</v>
      </c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  <c r="IP69" s="29"/>
      <c r="IQ69" s="29"/>
      <c r="IR69" s="29"/>
      <c r="IS69" s="29"/>
      <c r="IT69" s="29"/>
      <c r="IU69" s="29"/>
      <c r="IV69" s="29"/>
      <c r="IW69" s="29"/>
      <c r="IX69" s="29"/>
      <c r="IY69" s="29"/>
      <c r="IZ69" s="29"/>
      <c r="JA69" s="29"/>
      <c r="JB69" s="29"/>
      <c r="JC69" s="29"/>
      <c r="JD69" s="29"/>
      <c r="JE69" s="29"/>
      <c r="JF69" s="29"/>
      <c r="JG69" s="29"/>
      <c r="JH69" s="29"/>
      <c r="JI69" s="29"/>
      <c r="JJ69" s="29"/>
      <c r="JK69" s="29"/>
      <c r="JL69" s="29"/>
      <c r="JM69" s="29"/>
      <c r="JN69" s="29"/>
      <c r="JO69" s="29"/>
      <c r="JP69" s="29"/>
      <c r="JQ69" s="29"/>
      <c r="JR69" s="29"/>
      <c r="JS69" s="29"/>
      <c r="JT69" s="29"/>
      <c r="JU69" s="29"/>
      <c r="JV69" s="29"/>
      <c r="JW69" s="29"/>
      <c r="JX69" s="29"/>
      <c r="JY69" s="29"/>
      <c r="JZ69" s="29"/>
      <c r="KA69" s="29"/>
      <c r="KB69" s="29"/>
      <c r="KC69" s="29"/>
      <c r="KD69" s="29"/>
      <c r="KE69" s="29"/>
      <c r="KF69" s="29"/>
      <c r="KG69" s="29"/>
      <c r="KH69" s="29"/>
      <c r="KI69" s="29"/>
      <c r="KJ69" s="29"/>
      <c r="KK69" s="29"/>
      <c r="KL69" s="29"/>
      <c r="KM69" s="29"/>
      <c r="KN69" s="29"/>
      <c r="KO69" s="29"/>
      <c r="KP69" s="29"/>
      <c r="KQ69" s="29"/>
      <c r="KR69" s="29"/>
      <c r="KS69" s="29"/>
    </row>
    <row r="70" spans="3:305" x14ac:dyDescent="0.25">
      <c r="C70" s="5" t="s">
        <v>73</v>
      </c>
      <c r="D70" s="6">
        <v>6</v>
      </c>
      <c r="E70" s="17">
        <v>12.4</v>
      </c>
      <c r="F70" s="18" t="s">
        <v>41</v>
      </c>
      <c r="G70" s="104" t="s">
        <v>48</v>
      </c>
      <c r="H70" s="19">
        <v>20.843000411987305</v>
      </c>
      <c r="I70" s="21"/>
      <c r="K70" s="26"/>
      <c r="L70" s="28"/>
      <c r="M70" s="25"/>
      <c r="P70" s="32"/>
      <c r="T70" s="21"/>
      <c r="V70" s="7" t="s">
        <v>48</v>
      </c>
      <c r="W70" s="23">
        <v>21.493000030517578</v>
      </c>
      <c r="X70" s="83"/>
      <c r="Y70" s="29"/>
      <c r="Z70" s="23"/>
      <c r="AA70" s="25"/>
      <c r="AJ70" s="104" t="s">
        <v>48</v>
      </c>
      <c r="AK70" s="30">
        <v>22.27400016784668</v>
      </c>
      <c r="AL70" s="83"/>
      <c r="AM70" s="29"/>
      <c r="AN70" s="29"/>
      <c r="AS70" s="29"/>
      <c r="AW70" s="29"/>
      <c r="AX70" s="7" t="s">
        <v>48</v>
      </c>
      <c r="AY70" s="19">
        <v>23.579000473022461</v>
      </c>
      <c r="AZ70" s="21"/>
      <c r="BB70" s="29"/>
      <c r="BC70" s="94"/>
      <c r="BL70" s="7" t="s">
        <v>48</v>
      </c>
      <c r="BM70" s="19">
        <v>18.159999847412109</v>
      </c>
      <c r="BN70" s="21"/>
      <c r="BP70" s="32"/>
      <c r="BQ70" s="32"/>
      <c r="BT70" s="29"/>
      <c r="BU70" s="94"/>
      <c r="BZ70" s="7" t="s">
        <v>48</v>
      </c>
      <c r="CA70" s="19">
        <v>24.518999099731445</v>
      </c>
      <c r="CB70" s="21"/>
      <c r="CE70" s="29"/>
      <c r="CN70" s="7" t="s">
        <v>48</v>
      </c>
      <c r="CO70" s="23">
        <v>25.461000442504883</v>
      </c>
      <c r="CP70" s="21"/>
      <c r="CR70" s="32"/>
      <c r="CS70" s="29"/>
      <c r="CV70" s="29"/>
      <c r="CW70" s="94"/>
      <c r="DB70" s="7" t="s">
        <v>48</v>
      </c>
      <c r="DC70" s="19">
        <v>24.209999084472656</v>
      </c>
      <c r="DD70" s="21"/>
      <c r="DF70" s="32"/>
      <c r="DG70" s="29"/>
      <c r="DP70" s="97" t="s">
        <v>48</v>
      </c>
      <c r="DQ70" s="33">
        <v>26.516000747680664</v>
      </c>
      <c r="DR70" s="21"/>
      <c r="DT70" s="29"/>
      <c r="DY70" s="29"/>
      <c r="ED70" s="7" t="s">
        <v>48</v>
      </c>
      <c r="EE70" s="19">
        <v>25.283000946044922</v>
      </c>
      <c r="EF70" s="21"/>
      <c r="EJ70" s="29"/>
      <c r="EK70" s="29"/>
      <c r="EL70" s="108"/>
      <c r="EM70" s="94"/>
      <c r="EN70" s="29"/>
      <c r="EO70" s="29"/>
      <c r="EP70" s="29"/>
      <c r="ER70" s="7" t="s">
        <v>48</v>
      </c>
      <c r="ES70" s="163">
        <v>33.971000671386719</v>
      </c>
      <c r="EX70" s="29"/>
      <c r="EY70" s="29"/>
      <c r="EZ70" s="168"/>
      <c r="FB70" s="29"/>
      <c r="FC70" s="29"/>
      <c r="FD70" s="29"/>
      <c r="FF70" s="104" t="s">
        <v>48</v>
      </c>
      <c r="FG70" s="177">
        <v>26.885000228881836</v>
      </c>
      <c r="FL70" s="29"/>
      <c r="FM70" s="29"/>
      <c r="FP70" s="29"/>
      <c r="FQ70" s="29"/>
      <c r="FR70" s="29"/>
      <c r="FT70" s="104" t="s">
        <v>48</v>
      </c>
      <c r="FU70" s="177">
        <v>25.295000076293945</v>
      </c>
      <c r="FV70" s="83"/>
      <c r="FW70" s="83"/>
      <c r="FX70" s="83"/>
      <c r="FY70" s="93"/>
      <c r="FZ70" s="29"/>
      <c r="GA70" s="29"/>
      <c r="GC70" s="21"/>
      <c r="GD70" s="29"/>
      <c r="GE70" s="29"/>
      <c r="GF70" s="29"/>
      <c r="GH70" s="104" t="s">
        <v>48</v>
      </c>
      <c r="GI70" s="178">
        <v>22.715000152587891</v>
      </c>
      <c r="GJ70" s="21"/>
      <c r="GK70" s="21"/>
      <c r="GL70" s="123"/>
      <c r="GM70" s="21"/>
      <c r="GN70" s="29"/>
      <c r="GO70" s="29"/>
      <c r="GQ70" s="21"/>
      <c r="GR70" s="29"/>
      <c r="GS70" s="29"/>
      <c r="GT70" s="29"/>
      <c r="GU70" s="29"/>
      <c r="GV70" s="104" t="s">
        <v>48</v>
      </c>
      <c r="GW70" s="177">
        <v>23.781000137329102</v>
      </c>
      <c r="GX70" s="21"/>
      <c r="GY70" s="21"/>
      <c r="GZ70" s="123"/>
      <c r="HA70" s="21"/>
      <c r="HB70" s="29"/>
      <c r="HC70" s="29"/>
      <c r="HD70" s="29"/>
      <c r="HE70" s="21"/>
      <c r="HF70" s="29"/>
      <c r="HG70" s="29"/>
      <c r="HH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  <c r="IT70" s="29"/>
      <c r="IU70" s="29"/>
      <c r="IV70" s="29"/>
      <c r="IW70" s="29"/>
      <c r="IX70" s="29"/>
      <c r="IY70" s="29"/>
      <c r="IZ70" s="29"/>
      <c r="JA70" s="29"/>
      <c r="JB70" s="29"/>
      <c r="JC70" s="29"/>
      <c r="JD70" s="29"/>
      <c r="JE70" s="29"/>
      <c r="JF70" s="29"/>
      <c r="JG70" s="29"/>
      <c r="JH70" s="29"/>
      <c r="JI70" s="29"/>
      <c r="JJ70" s="29"/>
      <c r="JK70" s="29"/>
      <c r="JL70" s="29"/>
      <c r="JM70" s="29"/>
      <c r="JN70" s="29"/>
      <c r="JO70" s="29"/>
      <c r="JP70" s="29"/>
      <c r="JQ70" s="29"/>
      <c r="JR70" s="29"/>
      <c r="JS70" s="29"/>
      <c r="JT70" s="29"/>
      <c r="JU70" s="29"/>
      <c r="JV70" s="29"/>
      <c r="JW70" s="29"/>
      <c r="JX70" s="29"/>
      <c r="JY70" s="29"/>
      <c r="JZ70" s="29"/>
      <c r="KA70" s="29"/>
      <c r="KB70" s="29"/>
      <c r="KC70" s="29"/>
      <c r="KD70" s="29"/>
      <c r="KE70" s="29"/>
      <c r="KF70" s="29"/>
      <c r="KG70" s="29"/>
      <c r="KH70" s="29"/>
      <c r="KI70" s="29"/>
      <c r="KJ70" s="29"/>
      <c r="KK70" s="29"/>
      <c r="KL70" s="29"/>
      <c r="KM70" s="29"/>
      <c r="KN70" s="29"/>
      <c r="KO70" s="29"/>
      <c r="KP70" s="29"/>
      <c r="KQ70" s="29"/>
      <c r="KR70" s="29"/>
      <c r="KS70" s="29"/>
    </row>
    <row r="71" spans="3:305" s="52" customFormat="1" x14ac:dyDescent="0.25">
      <c r="C71" s="42" t="s">
        <v>73</v>
      </c>
      <c r="D71" s="43">
        <v>6</v>
      </c>
      <c r="E71" s="43">
        <v>23.6</v>
      </c>
      <c r="F71" s="44" t="s">
        <v>49</v>
      </c>
      <c r="G71" s="106" t="s">
        <v>50</v>
      </c>
      <c r="H71" s="45">
        <v>21.056999206542969</v>
      </c>
      <c r="I71" s="46">
        <f t="shared" ref="I71" si="2873">AVERAGE(H71:H72)</f>
        <v>21.080499649047852</v>
      </c>
      <c r="J71" s="47">
        <f t="shared" ref="J71" si="2874">STDEV(H71:H72)</f>
        <v>3.3234644512174422E-2</v>
      </c>
      <c r="K71" s="48">
        <f>2^(MIN(I$17:I$50)-I71)</f>
        <v>0.58075420626051277</v>
      </c>
      <c r="L71" s="144">
        <f t="shared" ref="L71" si="2875">X71</f>
        <v>21.529500007629395</v>
      </c>
      <c r="M71" s="102">
        <f t="shared" ref="M71" si="2876">I71-$L71</f>
        <v>-0.44900035858154297</v>
      </c>
      <c r="N71" s="49">
        <f>AVERAGE(M71:M84)</f>
        <v>-0.90964290073939735</v>
      </c>
      <c r="O71" s="49">
        <f>STDEV(M71:M84)</f>
        <v>0.37372582005645616</v>
      </c>
      <c r="P71" s="50">
        <f>(M71-N$71)/O$71*SQRT(7/6)</f>
        <v>1.3313257608342823</v>
      </c>
      <c r="Q71" s="107">
        <f t="shared" ref="Q71" si="2877">N$3-M71</f>
        <v>-0.25342832292829243</v>
      </c>
      <c r="R71" s="49">
        <f>AVERAGE(Q71:Q84)</f>
        <v>0.20721421922956193</v>
      </c>
      <c r="S71" s="49">
        <f>STDEV(Q71:Q84)</f>
        <v>0.37372582005645605</v>
      </c>
      <c r="T71" s="47">
        <f>2^(R71)</f>
        <v>1.1544568248376816</v>
      </c>
      <c r="U71" s="51">
        <f>(Q71-R$71)/S$71*SQRT(7/6)</f>
        <v>-1.3313257608342828</v>
      </c>
      <c r="V71" s="95" t="s">
        <v>50</v>
      </c>
      <c r="W71" s="49">
        <v>21.653999328613281</v>
      </c>
      <c r="X71" s="46">
        <f t="shared" ref="X71" si="2878">AVERAGE(W71:W72)</f>
        <v>21.529500007629395</v>
      </c>
      <c r="Y71" s="47">
        <f t="shared" ref="Y71" si="2879">STDEV(W71:W72)</f>
        <v>0.17606862824165387</v>
      </c>
      <c r="Z71" s="49">
        <f t="shared" ref="Z71" si="2880">2^(MIN(X$3:X$98)-X71)</f>
        <v>0.73509354379802128</v>
      </c>
      <c r="AA71" s="102">
        <f t="shared" ref="AA71" si="2881">X71-$L71</f>
        <v>0</v>
      </c>
      <c r="AB71" s="107">
        <f>AVERAGE(AA71:AA84)</f>
        <v>0</v>
      </c>
      <c r="AC71" s="49">
        <f>STDEV(AA71:AA84)</f>
        <v>0</v>
      </c>
      <c r="AJ71" s="106" t="s">
        <v>50</v>
      </c>
      <c r="AK71" s="49">
        <v>22.274999618530273</v>
      </c>
      <c r="AL71" s="46">
        <f t="shared" ref="AL71" si="2882">AVERAGE(AK71:AK72)</f>
        <v>22.372499465942383</v>
      </c>
      <c r="AM71" s="47">
        <f t="shared" ref="AM71" si="2883">STDEV(AK71:AK72)</f>
        <v>0.1378856065395124</v>
      </c>
      <c r="AN71" s="49">
        <f t="shared" ref="AN71" si="2884">2^(MIN(AL$3:AL$98)-AL71)</f>
        <v>0.48666483634942737</v>
      </c>
      <c r="AO71" s="99">
        <f t="shared" ref="AO71" si="2885">AL71-$L71</f>
        <v>0.84299945831298828</v>
      </c>
      <c r="AP71" s="49">
        <f>AVERAGE(AO71:AO84)</f>
        <v>0.43371404920305523</v>
      </c>
      <c r="AQ71" s="49">
        <f>STDEV(AO71:AO84)</f>
        <v>0.43774757344626763</v>
      </c>
      <c r="AR71" s="103">
        <f>(AO71-AP$71)/AQ$71*SQRT(7/6)</f>
        <v>1.0098942743040464</v>
      </c>
      <c r="AS71" s="49">
        <f t="shared" ref="AS71" si="2886">AP$3-AO71</f>
        <v>-0.58578532082693924</v>
      </c>
      <c r="AT71" s="49">
        <f>AVERAGE(AS71:AS84)</f>
        <v>-0.17649991171700621</v>
      </c>
      <c r="AU71" s="49">
        <f>STDEV(AS71:AS84)</f>
        <v>0.43774757344626763</v>
      </c>
      <c r="AV71" s="49">
        <f>2^(AT71)</f>
        <v>0.88484710096115615</v>
      </c>
      <c r="AW71" s="86">
        <f>(AS71-AT$71)/AU$71*SQRT(7/6)</f>
        <v>-1.0098942743040464</v>
      </c>
      <c r="AX71" s="95" t="s">
        <v>50</v>
      </c>
      <c r="AY71" s="45">
        <v>24.090000152587891</v>
      </c>
      <c r="AZ71" s="46">
        <f t="shared" si="560"/>
        <v>24.182499885559082</v>
      </c>
      <c r="BA71" s="47">
        <f t="shared" ref="BA71" si="2887">STDEV(AY71:AY72)</f>
        <v>0.13081437688374864</v>
      </c>
      <c r="BB71" s="89">
        <f t="shared" ref="BB71" si="2888">2^(MIN(AZ$3:AZ$98)-AZ71)</f>
        <v>0.68991973168753473</v>
      </c>
      <c r="BC71" s="99">
        <f t="shared" ref="BC71" si="2889">AZ71-$L71</f>
        <v>2.6529998779296875</v>
      </c>
      <c r="BD71" s="49">
        <f>AVERAGE(BC71:BC84)</f>
        <v>2.3619996479579379</v>
      </c>
      <c r="BE71" s="49">
        <f>STDEV(BC71:BC84)</f>
        <v>0.28800885401518056</v>
      </c>
      <c r="BF71" s="50">
        <f>(BC71-BD$71)/BE$71*SQRT(7/6)</f>
        <v>1.091342046915313</v>
      </c>
      <c r="BG71" s="107">
        <f t="shared" si="478"/>
        <v>-0.48885726928710938</v>
      </c>
      <c r="BH71" s="49">
        <f>AVERAGE(BG71:BG84)</f>
        <v>-0.19785703931535994</v>
      </c>
      <c r="BI71" s="49">
        <f>STDEV(BG71:BG84)</f>
        <v>0.28800885401518</v>
      </c>
      <c r="BJ71" s="47">
        <f>2^(BH71)</f>
        <v>0.87184462877821367</v>
      </c>
      <c r="BK71" s="50">
        <f>(BG71-BH$71)/BI$71*SQRT(7/6)</f>
        <v>-1.0913420469153148</v>
      </c>
      <c r="BL71" s="126" t="s">
        <v>50</v>
      </c>
      <c r="BM71" s="45">
        <v>18.572000503540039</v>
      </c>
      <c r="BN71" s="46">
        <f t="shared" si="564"/>
        <v>17.909500122070313</v>
      </c>
      <c r="BO71" s="47">
        <f t="shared" ref="BO71" si="2890">STDEV(BM71:BM72)</f>
        <v>0.93691702455183645</v>
      </c>
      <c r="BP71" s="48">
        <f t="shared" ref="BP71" si="2891">2^(MIN(BN$3:BN$98)-BN71)</f>
        <v>9.417580577720755E-2</v>
      </c>
      <c r="BQ71" s="124">
        <f t="shared" ref="BQ71" si="2892">BN71-$L71</f>
        <v>-3.619999885559082</v>
      </c>
      <c r="BR71" s="107">
        <f>AVERAGE(BQ71:BQ84)</f>
        <v>-4.8550000871930807</v>
      </c>
      <c r="BS71" s="49">
        <f>STDEV(BQ71:BQ84)</f>
        <v>1.608552755498488</v>
      </c>
      <c r="BT71" s="103">
        <f>(BQ71-BR$71)/BS$71*SQRT(7/6)</f>
        <v>0.82928749066641894</v>
      </c>
      <c r="BU71" s="107">
        <f t="shared" ref="BU71" si="2893">BR$3-BQ71</f>
        <v>-1.5955715179443359</v>
      </c>
      <c r="BV71" s="49">
        <f>AVERAGE(BU71:BU84)</f>
        <v>-0.36057131631033762</v>
      </c>
      <c r="BW71" s="49">
        <f>STDEV(BU71:BU84)</f>
        <v>1.6085527554984878</v>
      </c>
      <c r="BX71" s="47">
        <f>2^(BV71)</f>
        <v>0.77885608667284179</v>
      </c>
      <c r="BY71" s="51">
        <f>(BU71-BV$71)/BW$71*SQRT(7/6)</f>
        <v>-0.82928749066641883</v>
      </c>
      <c r="BZ71" s="95" t="s">
        <v>50</v>
      </c>
      <c r="CA71" s="45">
        <v>25.090000152587891</v>
      </c>
      <c r="CB71" s="46">
        <f t="shared" si="569"/>
        <v>25.149999618530273</v>
      </c>
      <c r="CC71" s="47">
        <f t="shared" ref="CC71" si="2894">STDEV(CA71:CA72)</f>
        <v>8.4852058470860386E-2</v>
      </c>
      <c r="CD71" s="48">
        <f t="shared" ref="CD71" si="2895">2^(MIN(CB$3:CB$98)-CB71)</f>
        <v>0.51619943971987703</v>
      </c>
      <c r="CE71" s="99">
        <f t="shared" ref="CE71" si="2896">CB71-$L71</f>
        <v>3.6204996109008789</v>
      </c>
      <c r="CF71" s="49">
        <f>AVERAGE(CE71:CE84)</f>
        <v>3.0988571984427318</v>
      </c>
      <c r="CG71" s="49">
        <f>STDEV(CE71:CE84)</f>
        <v>0.41720863310519851</v>
      </c>
      <c r="CH71" s="50">
        <f>(CE71-CF$71)/CG$71*SQRT(7/6)</f>
        <v>1.350495069765552</v>
      </c>
      <c r="CI71" s="107">
        <f t="shared" ref="CI71" si="2897">CF$3-CE71</f>
        <v>-0.27114282335553863</v>
      </c>
      <c r="CJ71" s="49">
        <f>AVERAGE(CI71:CI84)</f>
        <v>0.25049958910260867</v>
      </c>
      <c r="CK71" s="49">
        <f>STDEV(CI71:CI84)</f>
        <v>0.41720863310519968</v>
      </c>
      <c r="CL71" s="47">
        <f>2^(CJ71)</f>
        <v>1.1896189953919216</v>
      </c>
      <c r="CM71" s="51">
        <f>(CI71-CJ$71)/CK$71*SQRT(7/6)</f>
        <v>-1.3504950697655487</v>
      </c>
      <c r="CN71" s="95" t="s">
        <v>50</v>
      </c>
      <c r="CO71" s="49">
        <v>25.305000305175781</v>
      </c>
      <c r="CP71" s="46">
        <f t="shared" si="574"/>
        <v>25.527000427246094</v>
      </c>
      <c r="CQ71" s="47">
        <f t="shared" ref="CQ71" si="2898">STDEV(CO71:CO72)</f>
        <v>0.3139555834803186</v>
      </c>
      <c r="CR71" s="48">
        <f t="shared" ref="CR71" si="2899">2^(MIN(CP$3:CP$98)-CP71)</f>
        <v>0.70368420254785247</v>
      </c>
      <c r="CS71" s="99">
        <f t="shared" ref="CS71" si="2900">CP71-$L71</f>
        <v>3.9975004196166992</v>
      </c>
      <c r="CT71" s="49">
        <f>AVERAGE(CS71:CS84)</f>
        <v>3.6935714994158064</v>
      </c>
      <c r="CU71" s="49">
        <f>STDEV(CS71:CS84)</f>
        <v>0.34371380627749026</v>
      </c>
      <c r="CV71" s="103">
        <f>(CS71-CT$71)/CU$71*SQRT(7/6)</f>
        <v>0.95509911957532134</v>
      </c>
      <c r="CW71" s="107">
        <f t="shared" ref="CW71" si="2901">CT$3-CS71</f>
        <v>-0.16085760934012283</v>
      </c>
      <c r="CX71" s="49">
        <f>AVERAGE(CW71:CW84)</f>
        <v>0.14307131086077002</v>
      </c>
      <c r="CY71" s="49">
        <f>STDEV(CW71:CW84)</f>
        <v>0.34371380627749032</v>
      </c>
      <c r="CZ71" s="47">
        <f>2^(CX71)</f>
        <v>1.1042534278707985</v>
      </c>
      <c r="DA71" s="51">
        <f>(CW71-CX$71)/CY$71*SQRT(7/6)</f>
        <v>-0.95509911957532134</v>
      </c>
      <c r="DB71" s="95" t="s">
        <v>50</v>
      </c>
      <c r="DC71" s="45">
        <v>24.805999755859375</v>
      </c>
      <c r="DD71" s="46">
        <f>AVERAGE(DC71:DC72)</f>
        <v>24.98799991607666</v>
      </c>
      <c r="DE71" s="47">
        <f>STDEV(DC71:DC72)</f>
        <v>0.25738709493336087</v>
      </c>
      <c r="DF71" s="48">
        <f t="shared" ref="DF71" si="2902">2^(MIN(DD$3:DD$98)-DD71)</f>
        <v>0.57694274235227783</v>
      </c>
      <c r="DG71" s="99">
        <f>DD71-$L71</f>
        <v>3.4584999084472656</v>
      </c>
      <c r="DH71" s="49">
        <f>AVERAGE(DG71:DG84)</f>
        <v>3.2743569782802036</v>
      </c>
      <c r="DI71" s="49">
        <f>STDEV(DG71:DG84)</f>
        <v>0.26498851621865405</v>
      </c>
      <c r="DJ71" s="50">
        <f>(DG71-DH$71)/DI$71*SQRT(7/6)</f>
        <v>0.75058760966144511</v>
      </c>
      <c r="DK71" s="107">
        <f>DH$3-DG71</f>
        <v>-0.67321409497942231</v>
      </c>
      <c r="DL71" s="49">
        <f>AVERAGE(DK71:DK84)</f>
        <v>-0.48907116481236035</v>
      </c>
      <c r="DM71" s="49">
        <f>STDEV(DK71:DK84)</f>
        <v>0.2649885162186541</v>
      </c>
      <c r="DN71" s="47">
        <f>2^(DL71)</f>
        <v>0.71248366103508332</v>
      </c>
      <c r="DO71" s="51">
        <f>(DK71-DL$71)/DM$71*SQRT(7/6)</f>
        <v>-0.75058760966144455</v>
      </c>
      <c r="DP71" s="145" t="s">
        <v>50</v>
      </c>
      <c r="DQ71" s="146">
        <v>26.774999618530273</v>
      </c>
      <c r="DR71" s="46">
        <f t="shared" si="582"/>
        <v>26.809000015258789</v>
      </c>
      <c r="DS71" s="47">
        <f t="shared" ref="DS71" si="2903">STDEV(DQ71:DQ72)</f>
        <v>4.8083822179532609E-2</v>
      </c>
      <c r="DT71" s="89">
        <f t="shared" ref="DT71" si="2904">2^(MIN(DR$3:DR$98)-DR71)</f>
        <v>0.60667689883089404</v>
      </c>
      <c r="DU71" s="102">
        <f t="shared" ref="DU71" si="2905">DR71-$L71</f>
        <v>5.2795000076293945</v>
      </c>
      <c r="DV71" s="49">
        <f>AVERAGE(DU71:DU84)</f>
        <v>4.9117144175938199</v>
      </c>
      <c r="DW71" s="49">
        <f>STDEV(DU71:DU84)</f>
        <v>0.43854774400548635</v>
      </c>
      <c r="DX71" s="50">
        <f>(DU71-DV$71)/DW$71*SQRT(7/6)</f>
        <v>0.90583943413683699</v>
      </c>
      <c r="DY71" s="107">
        <f t="shared" ref="DY71" si="2906">DV$3-DU71</f>
        <v>-0.50364289964948394</v>
      </c>
      <c r="DZ71" s="49">
        <f>AVERAGE(DY71:DY84)</f>
        <v>-0.13585730961390916</v>
      </c>
      <c r="EA71" s="49">
        <f>STDEV(DY71:DY84)</f>
        <v>0.4385477440054863</v>
      </c>
      <c r="EB71" s="47">
        <f>2^(DZ71)</f>
        <v>0.9101288363214074</v>
      </c>
      <c r="EC71" s="51">
        <f>(DY71-DZ$71)/EA$71*SQRT(7/6)</f>
        <v>-0.90583943413683743</v>
      </c>
      <c r="ED71" s="95" t="s">
        <v>50</v>
      </c>
      <c r="EE71" s="45">
        <v>25.302000045776367</v>
      </c>
      <c r="EF71" s="46">
        <f t="shared" si="662"/>
        <v>25.334500312805176</v>
      </c>
      <c r="EG71" s="47">
        <f t="shared" ref="EG71" si="2907">STDEV(EE71:EE72)</f>
        <v>4.5962318412888246E-2</v>
      </c>
      <c r="EH71" s="89">
        <f>2^(MIN(EF$3:EF$100)-EF71)</f>
        <v>0.59770258807914023</v>
      </c>
      <c r="EI71" s="99">
        <f t="shared" ref="EI71" si="2908">EF71-$L71</f>
        <v>3.8050003051757812</v>
      </c>
      <c r="EJ71" s="49">
        <f>AVERAGE(EI71:EI84)</f>
        <v>3.4954998833792552</v>
      </c>
      <c r="EK71" s="49">
        <f>STDEV(EI71:EI84)</f>
        <v>0.26716353815653626</v>
      </c>
      <c r="EL71" s="85">
        <f>(EI71-EJ$71)/EK$71*SQRT(7/6)</f>
        <v>1.2512885013871875</v>
      </c>
      <c r="EM71" s="107">
        <f t="shared" ref="EM71" si="2909">EJ$3-EI71</f>
        <v>-0.30150032043457031</v>
      </c>
      <c r="EN71" s="49">
        <f>AVERAGE(EM71:EM84)</f>
        <v>8.0001013619559157E-3</v>
      </c>
      <c r="EO71" s="49">
        <f>STDEV(EM71:EM84)</f>
        <v>0.26716353815653626</v>
      </c>
      <c r="EP71" s="47">
        <f>2^(EN71)</f>
        <v>1.005560651047904</v>
      </c>
      <c r="EQ71" s="51">
        <f>(EM71-EN$71)/EO$71*SQRT(7/6)</f>
        <v>-1.2512885013871882</v>
      </c>
      <c r="ER71" s="95" t="s">
        <v>50</v>
      </c>
      <c r="ES71" s="165">
        <v>34.946998596191406</v>
      </c>
      <c r="ET71" s="49">
        <f t="shared" ref="ET71" si="2910">AVERAGE(ES71:ES72)</f>
        <v>34.675998687744141</v>
      </c>
      <c r="EU71" s="49">
        <f t="shared" ref="EU71:EU98" si="2911">STDEV(ES71:ES72)</f>
        <v>0.38325174592799011</v>
      </c>
      <c r="EV71" s="49">
        <f t="shared" ref="EV71:EV98" si="2912">2^(MIN(ET$3:ET$98)-ET71)</f>
        <v>0.32197078196594348</v>
      </c>
      <c r="EW71" s="107">
        <f t="shared" ref="EW71:EW98" si="2913">ET71-$L71</f>
        <v>13.146498680114746</v>
      </c>
      <c r="EX71" s="49">
        <f>AVERAGE(EW71:EW84)</f>
        <v>12.199784960065569</v>
      </c>
      <c r="EY71" s="49">
        <f>STDEV(EW71:EW84)</f>
        <v>0.55783668334972858</v>
      </c>
      <c r="EZ71" s="35">
        <f>(EW71-EX$71)/EY$71*SQRT(7/6)</f>
        <v>1.8330950970636479</v>
      </c>
      <c r="FA71" s="107">
        <f t="shared" ref="FA71:FA98" si="2914">EX$3-EW71</f>
        <v>-8.8355881827217431E-2</v>
      </c>
      <c r="FB71" s="49">
        <f>AVERAGE(FA71:FA84)</f>
        <v>0.85835783822195943</v>
      </c>
      <c r="FC71" s="49">
        <f>STDEV(FA71:FA84)</f>
        <v>0.55783668334972858</v>
      </c>
      <c r="FD71" s="49">
        <f>2^(FB71)</f>
        <v>1.8129735008460512</v>
      </c>
      <c r="FE71" s="113">
        <f>(FA71-FB$71)/FC$71*SQRT(7/6)</f>
        <v>-1.8330950970636484</v>
      </c>
      <c r="FF71" s="106" t="s">
        <v>50</v>
      </c>
      <c r="FG71" s="179">
        <v>27.221000671386719</v>
      </c>
      <c r="FH71" s="47">
        <f t="shared" ref="FH71" si="2915">AVERAGE(FG71:FG72)</f>
        <v>27.185500144958496</v>
      </c>
      <c r="FI71" s="47">
        <f t="shared" ref="FI71:FI98" si="2916">STDEV(FG71:FG72)</f>
        <v>5.0205325946176972E-2</v>
      </c>
      <c r="FJ71" s="124">
        <f t="shared" ref="FJ71:FJ98" si="2917">2^(MIN(FH$3:FH$98)-FH71)</f>
        <v>0.56644168802951</v>
      </c>
      <c r="FK71" s="47">
        <f t="shared" ref="FK71:FK98" si="2918">FH71-$L71</f>
        <v>5.6560001373291016</v>
      </c>
      <c r="FL71" s="47">
        <f>AVERAGE(FK71:FK84)</f>
        <v>5.1425714492797852</v>
      </c>
      <c r="FM71" s="47">
        <f>STDEV(FK71:FK84)</f>
        <v>0.31206541467213761</v>
      </c>
      <c r="FN71" s="124">
        <f>(FK71-FL$71)/FM$71*SQRT(7/6)</f>
        <v>1.7770837127568226</v>
      </c>
      <c r="FO71" s="47">
        <f t="shared" ref="FO71:FO98" si="2919">FL$3-FK71</f>
        <v>-0.32678590502057769</v>
      </c>
      <c r="FP71" s="47">
        <f>AVERAGE(FO71:FO84)</f>
        <v>0.18664278302873871</v>
      </c>
      <c r="FQ71" s="47">
        <f>STDEV(FO71:FO84)</f>
        <v>0.31206541467213761</v>
      </c>
      <c r="FR71" s="47">
        <f>2^(FP71)</f>
        <v>1.1381121931253011</v>
      </c>
      <c r="FS71" s="124">
        <f>(FO71-FP$71)/FQ$71*SQRT(7/6)</f>
        <v>-1.7770837127568226</v>
      </c>
      <c r="FT71" s="106" t="s">
        <v>50</v>
      </c>
      <c r="FU71" s="179">
        <v>26.233999252319336</v>
      </c>
      <c r="FV71" s="47">
        <f t="shared" ref="FV71" si="2920">AVERAGE(FU71:FU72)</f>
        <v>26.232999801635742</v>
      </c>
      <c r="FW71" s="47">
        <f t="shared" ref="FW71:FW99" si="2921">STDEV(FU71:FU72)</f>
        <v>1.4134367116613422E-3</v>
      </c>
      <c r="FX71" s="47">
        <f t="shared" ref="FX71:FX98" si="2922">2^(MIN(FV$3:FV$98)-FV71)</f>
        <v>0.29833395942309177</v>
      </c>
      <c r="FY71" s="99">
        <f t="shared" ref="FY71:FY98" si="2923">FV71-$L71</f>
        <v>4.7034997940063477</v>
      </c>
      <c r="FZ71" s="47">
        <f>AVERAGE(FY71:FY84)</f>
        <v>3.9659283501761302</v>
      </c>
      <c r="GA71" s="47">
        <f>STDEV(FY71:FY84)</f>
        <v>0.39952087245522511</v>
      </c>
      <c r="GB71" s="124">
        <f>(FY71-FZ$71)/GA$71*SQRT(7/6)</f>
        <v>1.9940590523839028</v>
      </c>
      <c r="GC71" s="99">
        <f t="shared" si="533"/>
        <v>-1.1328571864536832</v>
      </c>
      <c r="GD71" s="47">
        <f>AVERAGE(GC71:GC84)</f>
        <v>-0.39528574262346555</v>
      </c>
      <c r="GE71" s="47">
        <f>STDEV(GC71:GC84)</f>
        <v>0.39952087245522511</v>
      </c>
      <c r="GF71" s="47">
        <f>2^(GD71)</f>
        <v>0.76033876772185749</v>
      </c>
      <c r="GG71" s="124">
        <f>(GC71-GD$71)/GE$71*SQRT(7/6)</f>
        <v>-1.9940590523839035</v>
      </c>
      <c r="GH71" s="106" t="s">
        <v>50</v>
      </c>
      <c r="GI71" s="180">
        <v>22.86199951171875</v>
      </c>
      <c r="GJ71" s="47">
        <f t="shared" ref="GJ71" si="2924">AVERAGE(GI71:GI72)</f>
        <v>22.819999694824219</v>
      </c>
      <c r="GK71" s="47">
        <f t="shared" ref="GK71:GK98" si="2925">STDEV(GI71:GI72)</f>
        <v>5.9396710669432744E-2</v>
      </c>
      <c r="GL71" s="124">
        <f t="shared" ref="GL71:GL98" si="2926">2^(MIN(GJ$3:GJ$98)-GJ71)</f>
        <v>0.6401583079460087</v>
      </c>
      <c r="GM71" s="99">
        <f t="shared" ref="GM71:GM98" si="2927">GJ71-$L71</f>
        <v>1.2904996871948242</v>
      </c>
      <c r="GN71" s="47">
        <f>AVERAGE(GM71:GM84)</f>
        <v>1.1140713010515486</v>
      </c>
      <c r="GO71" s="47">
        <f>STDEV(GM71:GM84)</f>
        <v>0.3033799575441336</v>
      </c>
      <c r="GP71" s="124">
        <f>(GM71-GN$71)/GO$71*SQRT(7/6)</f>
        <v>0.62813785925350274</v>
      </c>
      <c r="GQ71" s="99">
        <f t="shared" ref="GQ71:GQ98" si="2928">GN$3-GM71</f>
        <v>-0.53457123892647884</v>
      </c>
      <c r="GR71" s="47">
        <f>AVERAGE(GQ71:GQ84)</f>
        <v>-0.35814285278320313</v>
      </c>
      <c r="GS71" s="47">
        <f>STDEV(GQ71:GQ84)</f>
        <v>0.30337995754413349</v>
      </c>
      <c r="GT71" s="47">
        <f>2^(GR71)</f>
        <v>0.78016822564855248</v>
      </c>
      <c r="GU71" s="47">
        <f>(GQ71-GR$71)/GS$71*SQRT(7/6)</f>
        <v>-0.62813785925350329</v>
      </c>
      <c r="GV71" s="106" t="s">
        <v>50</v>
      </c>
      <c r="GW71" s="179">
        <v>23.915000915527344</v>
      </c>
      <c r="GX71" s="47">
        <f t="shared" ref="GX71" si="2929">AVERAGE(GW71:GW72)</f>
        <v>23.87700080871582</v>
      </c>
      <c r="GY71" s="47">
        <f t="shared" ref="GY71:GY98" si="2930">STDEV(GW71:GW72)</f>
        <v>5.3740266424482673E-2</v>
      </c>
      <c r="GZ71" s="124">
        <f t="shared" ref="GZ71:GZ98" si="2931">2^(MIN(GX$3:GX$98)-GX71)</f>
        <v>0.70661662389115099</v>
      </c>
      <c r="HA71" s="47">
        <f t="shared" ref="HA71:HA98" si="2932">GX71-$L71</f>
        <v>2.3475008010864258</v>
      </c>
      <c r="HB71" s="47">
        <f>AVERAGE(HA71:HA84)</f>
        <v>2.1440715789794922</v>
      </c>
      <c r="HC71" s="47">
        <f>STDEV(HA71:HA84)</f>
        <v>0.2861042265000307</v>
      </c>
      <c r="HD71" s="47">
        <f>(HA71-HB$71)/HC$71*SQRT(7/6)</f>
        <v>0.76800219223239097</v>
      </c>
      <c r="HE71" s="47">
        <f t="shared" ref="HE71:HE98" si="2933">HB$3-HA71</f>
        <v>-0.43428666251046311</v>
      </c>
      <c r="HF71" s="47">
        <f>AVERAGE(HE71:HE84)</f>
        <v>-0.23085744040352951</v>
      </c>
      <c r="HG71" s="47">
        <f>STDEV(HE71:HE84)</f>
        <v>0.2861042265000307</v>
      </c>
      <c r="HH71" s="47">
        <f>2^(HF71)</f>
        <v>0.85212829378664801</v>
      </c>
      <c r="HI71" s="124">
        <f>(HE71-HF$71)/HG$71*SQRT(7/6)</f>
        <v>-0.76800219223239097</v>
      </c>
    </row>
    <row r="72" spans="3:305" x14ac:dyDescent="0.25">
      <c r="C72" s="5" t="s">
        <v>73</v>
      </c>
      <c r="D72" s="6">
        <v>6</v>
      </c>
      <c r="E72" s="6">
        <v>23.6</v>
      </c>
      <c r="F72" s="18" t="s">
        <v>49</v>
      </c>
      <c r="G72" s="104" t="s">
        <v>50</v>
      </c>
      <c r="H72" s="19">
        <v>21.104000091552734</v>
      </c>
      <c r="I72" s="21"/>
      <c r="K72" s="26"/>
      <c r="L72" s="28"/>
      <c r="M72" s="25"/>
      <c r="P72" s="32"/>
      <c r="T72" s="21"/>
      <c r="V72" s="7" t="s">
        <v>50</v>
      </c>
      <c r="W72" s="23">
        <v>21.405000686645508</v>
      </c>
      <c r="X72" s="83"/>
      <c r="Y72" s="29"/>
      <c r="Z72" s="30"/>
      <c r="AA72" s="25"/>
      <c r="AJ72" s="104" t="s">
        <v>50</v>
      </c>
      <c r="AK72" s="30">
        <v>22.469999313354492</v>
      </c>
      <c r="AL72" s="83"/>
      <c r="AM72" s="29"/>
      <c r="AN72" s="29"/>
      <c r="AR72" s="29"/>
      <c r="AS72" s="29"/>
      <c r="AX72" s="7" t="s">
        <v>50</v>
      </c>
      <c r="AY72" s="19">
        <v>24.274999618530273</v>
      </c>
      <c r="AZ72" s="21"/>
      <c r="BB72" s="29"/>
      <c r="BC72" s="94"/>
      <c r="BL72" s="127" t="s">
        <v>50</v>
      </c>
      <c r="BM72" s="81">
        <v>17.246999740600586</v>
      </c>
      <c r="BN72" s="83"/>
      <c r="BO72" s="29"/>
      <c r="BP72" s="32"/>
      <c r="BQ72" s="32"/>
      <c r="BT72" s="29"/>
      <c r="BU72" s="94"/>
      <c r="BZ72" s="7" t="s">
        <v>50</v>
      </c>
      <c r="CA72" s="19">
        <v>25.209999084472656</v>
      </c>
      <c r="CB72" s="21"/>
      <c r="CE72" s="29"/>
      <c r="CN72" s="7" t="s">
        <v>50</v>
      </c>
      <c r="CO72" s="23">
        <v>25.749000549316406</v>
      </c>
      <c r="CP72" s="21"/>
      <c r="CR72" s="32"/>
      <c r="CS72" s="29"/>
      <c r="CV72" s="29"/>
      <c r="CW72" s="94"/>
      <c r="DB72" s="7" t="s">
        <v>50</v>
      </c>
      <c r="DC72" s="19">
        <v>25.170000076293945</v>
      </c>
      <c r="DD72" s="21"/>
      <c r="DF72" s="32"/>
      <c r="DG72" s="29"/>
      <c r="DP72" s="97" t="s">
        <v>50</v>
      </c>
      <c r="DQ72" s="33">
        <v>26.843000411987305</v>
      </c>
      <c r="DR72" s="21"/>
      <c r="DT72" s="29"/>
      <c r="DY72" s="29"/>
      <c r="ED72" s="7" t="s">
        <v>50</v>
      </c>
      <c r="EE72" s="19">
        <v>25.367000579833984</v>
      </c>
      <c r="EF72" s="21"/>
      <c r="EJ72" s="29"/>
      <c r="EK72" s="29"/>
      <c r="EL72" s="29"/>
      <c r="EM72" s="94"/>
      <c r="EN72" s="29"/>
      <c r="EO72" s="29"/>
      <c r="EP72" s="29"/>
      <c r="ER72" s="7" t="s">
        <v>50</v>
      </c>
      <c r="ES72" s="163">
        <v>34.404998779296875</v>
      </c>
      <c r="EX72" s="29"/>
      <c r="EY72" s="29"/>
      <c r="FB72" s="29"/>
      <c r="FC72" s="29"/>
      <c r="FD72" s="29"/>
      <c r="FF72" s="104" t="s">
        <v>50</v>
      </c>
      <c r="FG72" s="177">
        <v>27.149999618530273</v>
      </c>
      <c r="FL72" s="29"/>
      <c r="FM72" s="29"/>
      <c r="FP72" s="29"/>
      <c r="FQ72" s="29"/>
      <c r="FR72" s="29"/>
      <c r="FT72" s="104" t="s">
        <v>50</v>
      </c>
      <c r="FU72" s="177">
        <v>26.232000350952148</v>
      </c>
      <c r="FV72" s="83"/>
      <c r="FW72" s="83"/>
      <c r="FX72" s="83"/>
      <c r="FY72" s="93"/>
      <c r="FZ72" s="29"/>
      <c r="GA72" s="29"/>
      <c r="GC72" s="21"/>
      <c r="GD72" s="29"/>
      <c r="GE72" s="29"/>
      <c r="GF72" s="29"/>
      <c r="GH72" s="104" t="s">
        <v>50</v>
      </c>
      <c r="GI72" s="178">
        <v>22.777999877929688</v>
      </c>
      <c r="GJ72" s="21"/>
      <c r="GK72" s="21"/>
      <c r="GL72" s="123"/>
      <c r="GM72" s="21"/>
      <c r="GN72" s="29"/>
      <c r="GO72" s="29"/>
      <c r="GQ72" s="21"/>
      <c r="GR72" s="29"/>
      <c r="GS72" s="29"/>
      <c r="GT72" s="29"/>
      <c r="GU72" s="29"/>
      <c r="GV72" s="104" t="s">
        <v>50</v>
      </c>
      <c r="GW72" s="177">
        <v>23.839000701904297</v>
      </c>
      <c r="GX72" s="21"/>
      <c r="GY72" s="21"/>
      <c r="GZ72" s="123"/>
      <c r="HA72" s="21"/>
      <c r="HB72" s="29"/>
      <c r="HC72" s="29"/>
      <c r="HD72" s="29"/>
      <c r="HE72" s="21"/>
      <c r="HF72" s="29"/>
      <c r="HG72" s="29"/>
      <c r="HH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  <c r="IA72" s="29"/>
      <c r="IB72" s="29"/>
      <c r="IC72" s="29"/>
      <c r="ID72" s="29"/>
      <c r="IE72" s="29"/>
      <c r="IF72" s="29"/>
      <c r="IG72" s="29"/>
      <c r="IH72" s="29"/>
      <c r="II72" s="29"/>
      <c r="IJ72" s="29"/>
      <c r="IK72" s="29"/>
      <c r="IL72" s="29"/>
      <c r="IM72" s="29"/>
      <c r="IN72" s="29"/>
      <c r="IO72" s="29"/>
      <c r="IP72" s="29"/>
      <c r="IQ72" s="29"/>
      <c r="IR72" s="29"/>
      <c r="IS72" s="29"/>
      <c r="IT72" s="29"/>
      <c r="IU72" s="29"/>
      <c r="IV72" s="29"/>
      <c r="IW72" s="29"/>
      <c r="IX72" s="29"/>
      <c r="IY72" s="29"/>
      <c r="IZ72" s="29"/>
      <c r="JA72" s="29"/>
      <c r="JB72" s="29"/>
      <c r="JC72" s="29"/>
      <c r="JD72" s="29"/>
      <c r="JE72" s="29"/>
      <c r="JF72" s="29"/>
      <c r="JG72" s="29"/>
      <c r="JH72" s="29"/>
      <c r="JI72" s="29"/>
      <c r="JJ72" s="29"/>
      <c r="JK72" s="29"/>
      <c r="JL72" s="29"/>
      <c r="JM72" s="29"/>
      <c r="JN72" s="29"/>
      <c r="JO72" s="29"/>
      <c r="JP72" s="29"/>
      <c r="JQ72" s="29"/>
      <c r="JR72" s="29"/>
      <c r="JS72" s="29"/>
      <c r="JT72" s="29"/>
      <c r="JU72" s="29"/>
      <c r="JV72" s="29"/>
      <c r="JW72" s="29"/>
      <c r="JX72" s="29"/>
      <c r="JY72" s="29"/>
      <c r="JZ72" s="29"/>
      <c r="KA72" s="29"/>
      <c r="KB72" s="29"/>
      <c r="KC72" s="29"/>
      <c r="KD72" s="29"/>
      <c r="KE72" s="29"/>
      <c r="KF72" s="29"/>
      <c r="KG72" s="29"/>
      <c r="KH72" s="29"/>
      <c r="KI72" s="29"/>
      <c r="KJ72" s="29"/>
      <c r="KK72" s="29"/>
      <c r="KL72" s="29"/>
      <c r="KM72" s="29"/>
      <c r="KN72" s="29"/>
      <c r="KO72" s="29"/>
      <c r="KP72" s="29"/>
      <c r="KQ72" s="29"/>
      <c r="KR72" s="29"/>
      <c r="KS72" s="29"/>
    </row>
    <row r="73" spans="3:305" x14ac:dyDescent="0.25">
      <c r="C73" s="5" t="s">
        <v>73</v>
      </c>
      <c r="D73" s="6">
        <v>6</v>
      </c>
      <c r="E73" s="6">
        <v>23.6</v>
      </c>
      <c r="F73" s="18" t="s">
        <v>49</v>
      </c>
      <c r="G73" s="104" t="s">
        <v>51</v>
      </c>
      <c r="H73" s="19">
        <v>21.417999267578125</v>
      </c>
      <c r="I73" s="20">
        <f t="shared" ref="I73" si="2934">AVERAGE(H73:H74)</f>
        <v>21.514999389648438</v>
      </c>
      <c r="J73" s="21">
        <f t="shared" ref="J73" si="2935">STDEV(H73:H74)</f>
        <v>0.13717888818368171</v>
      </c>
      <c r="K73" s="22">
        <f>2^(MIN(I$17:I$50)-I73)</f>
        <v>0.42972924358383729</v>
      </c>
      <c r="L73" s="92">
        <f t="shared" ref="L73" si="2936">X73</f>
        <v>22.386000633239746</v>
      </c>
      <c r="M73" s="101">
        <f t="shared" ref="M73" si="2937">I73-$L73</f>
        <v>-0.87100124359130859</v>
      </c>
      <c r="P73" s="34">
        <f t="shared" ref="P73" si="2938">(M73-N$71)/O$71*SQRT(7/6)</f>
        <v>0.11168016171842755</v>
      </c>
      <c r="Q73" s="30">
        <f t="shared" ref="Q73" si="2939">N$3-M73</f>
        <v>0.1685725620814732</v>
      </c>
      <c r="T73" s="21"/>
      <c r="U73" s="24">
        <f t="shared" ref="U73" si="2940">(Q73-R$71)/S$71*SQRT(7/6)</f>
        <v>-0.1116801617184275</v>
      </c>
      <c r="V73" s="7" t="s">
        <v>51</v>
      </c>
      <c r="W73" s="23">
        <v>22.51300048828125</v>
      </c>
      <c r="X73" s="82">
        <f t="shared" ref="X73" si="2941">AVERAGE(W73:W74)</f>
        <v>22.386000633239746</v>
      </c>
      <c r="Y73" s="83">
        <f t="shared" ref="Y73" si="2942">STDEV(W73:W74)</f>
        <v>0.17960491741911191</v>
      </c>
      <c r="Z73" s="30">
        <f t="shared" ref="Z73" si="2943">2^(MIN(X$3:X$98)-X73)</f>
        <v>0.40598522519672636</v>
      </c>
      <c r="AA73" s="101">
        <f t="shared" ref="AA73" si="2944">X73-$L73</f>
        <v>0</v>
      </c>
      <c r="AJ73" s="104" t="s">
        <v>51</v>
      </c>
      <c r="AK73" s="30">
        <v>22.565999984741211</v>
      </c>
      <c r="AL73" s="82">
        <f t="shared" ref="AL73" si="2945">AVERAGE(AK73:AK74)</f>
        <v>22.409000396728516</v>
      </c>
      <c r="AM73" s="83">
        <f t="shared" ref="AM73" si="2946">STDEV(AK73:AK74)</f>
        <v>0.22203094665454212</v>
      </c>
      <c r="AN73" s="30">
        <f t="shared" ref="AN73" si="2947">2^(MIN(AL$3:AL$98)-AL73)</f>
        <v>0.47450641992838716</v>
      </c>
      <c r="AO73" s="93">
        <f t="shared" ref="AO73" si="2948">AL73-$L73</f>
        <v>2.2999763488769531E-2</v>
      </c>
      <c r="AR73" s="85">
        <f t="shared" ref="AR73" si="2949">(AO73-AP$71)/AQ$71*SQRT(7/6)</f>
        <v>-1.0134199663255647</v>
      </c>
      <c r="AS73" s="30">
        <f t="shared" ref="AS73" si="2950">AP$3-AO73</f>
        <v>0.23421437399727957</v>
      </c>
      <c r="AW73" s="31">
        <f t="shared" ref="AW73" si="2951">(AS73-AT$71)/AU$71*SQRT(7/6)</f>
        <v>1.0134199663255652</v>
      </c>
      <c r="AX73" s="7" t="s">
        <v>51</v>
      </c>
      <c r="AY73" s="19">
        <v>24.615999221801758</v>
      </c>
      <c r="AZ73" s="20">
        <f t="shared" si="560"/>
        <v>24.439499855041504</v>
      </c>
      <c r="BA73" s="21">
        <f t="shared" ref="BA73" si="2952">STDEV(AY73:AY74)</f>
        <v>0.24960779822261411</v>
      </c>
      <c r="BB73" s="84">
        <f t="shared" ref="BB73" si="2953">2^(MIN(AZ$3:AZ$98)-AZ73)</f>
        <v>0.57734294903384853</v>
      </c>
      <c r="BC73" s="93">
        <f t="shared" ref="BC73" si="2954">AZ73-$L73</f>
        <v>2.0534992218017578</v>
      </c>
      <c r="BF73" s="34">
        <f t="shared" ref="BF73" si="2955">(BC73-BD$71)/BE$71*SQRT(7/6)</f>
        <v>-1.156973266269298</v>
      </c>
      <c r="BG73" s="30">
        <f t="shared" si="478"/>
        <v>0.11064338684082031</v>
      </c>
      <c r="BK73" s="34">
        <f t="shared" ref="BK73" si="2956">(BG73-BH$71)/BI$71*SQRT(7/6)</f>
        <v>1.1569732662693006</v>
      </c>
      <c r="BL73" s="7" t="s">
        <v>51</v>
      </c>
      <c r="BM73" s="19">
        <v>13.970999717712402</v>
      </c>
      <c r="BN73" s="20">
        <f t="shared" si="564"/>
        <v>14.512499809265137</v>
      </c>
      <c r="BO73" s="21">
        <f t="shared" ref="BO73" si="2957">STDEV(BM73:BM74)</f>
        <v>0.76579677350014963</v>
      </c>
      <c r="BP73" s="22">
        <f t="shared" ref="BP73" si="2958">2^(MIN(BN$3:BN$98)-BN73)</f>
        <v>0.99206090234426858</v>
      </c>
      <c r="BQ73" s="123">
        <f t="shared" ref="BQ73" si="2959">BN73-$L73</f>
        <v>-7.8735008239746094</v>
      </c>
      <c r="BT73" s="85">
        <f t="shared" ref="BT73" si="2960">(BQ73-BR$71)/BS$71*SQRT(7/6)</f>
        <v>-2.0268862290616321</v>
      </c>
      <c r="BU73" s="128">
        <f t="shared" ref="BU73" si="2961">BR$3-BQ73</f>
        <v>2.6579294204711914</v>
      </c>
      <c r="BY73" s="24">
        <f t="shared" ref="BY73" si="2962">(BU73-BV$71)/BW$71*SQRT(7/6)</f>
        <v>2.0268862290616325</v>
      </c>
      <c r="BZ73" s="7" t="s">
        <v>51</v>
      </c>
      <c r="CA73" s="19">
        <v>25.86400032043457</v>
      </c>
      <c r="CB73" s="20">
        <f t="shared" si="569"/>
        <v>25.815000534057617</v>
      </c>
      <c r="CC73" s="21">
        <f t="shared" ref="CC73" si="2963">STDEV(CA73:CA74)</f>
        <v>6.9296162447671533E-2</v>
      </c>
      <c r="CD73" s="22">
        <f t="shared" ref="CD73" si="2964">2^(MIN(CB$3:CB$98)-CB73)</f>
        <v>0.32556094925752038</v>
      </c>
      <c r="CE73" s="83">
        <f t="shared" ref="CE73" si="2965">CB73-$L73</f>
        <v>3.4289999008178711</v>
      </c>
      <c r="CH73" s="34">
        <f t="shared" ref="CH73" si="2966">(CE73-CF$71)/CG$71*SQRT(7/6)</f>
        <v>0.85471595335909145</v>
      </c>
      <c r="CI73" s="30">
        <f t="shared" ref="CI73" si="2967">CF$3-CE73</f>
        <v>-7.9643113272530819E-2</v>
      </c>
      <c r="CM73" s="24">
        <f t="shared" ref="CM73" si="2968">(CI73-CJ$71)/CK$71*SQRT(7/6)</f>
        <v>-0.85471595335908945</v>
      </c>
      <c r="CN73" s="7" t="s">
        <v>51</v>
      </c>
      <c r="CO73" s="23">
        <v>26.50200080871582</v>
      </c>
      <c r="CP73" s="20">
        <f t="shared" si="574"/>
        <v>26.322999954223633</v>
      </c>
      <c r="CQ73" s="21">
        <f t="shared" ref="CQ73" si="2969">STDEV(CO73:CO74)</f>
        <v>0.25314543609922452</v>
      </c>
      <c r="CR73" s="22">
        <f t="shared" ref="CR73" si="2970">2^(MIN(CP$3:CP$98)-CP73)</f>
        <v>0.40528270139738048</v>
      </c>
      <c r="CS73" s="83">
        <f t="shared" ref="CS73" si="2971">CP73-$L73</f>
        <v>3.9369993209838867</v>
      </c>
      <c r="CV73" s="85">
        <f t="shared" ref="CV73" si="2972">(CS73-CT$71)/CU$71*SQRT(7/6)</f>
        <v>0.76497392188322899</v>
      </c>
      <c r="CW73" s="128">
        <f t="shared" ref="CW73" si="2973">CT$3-CS73</f>
        <v>-0.10035651070731033</v>
      </c>
      <c r="DA73" s="24">
        <f t="shared" ref="DA73" si="2974">(CW73-CX$71)/CY$71*SQRT(7/6)</f>
        <v>-0.7649739218832291</v>
      </c>
      <c r="DB73" s="7" t="s">
        <v>51</v>
      </c>
      <c r="DC73" s="19">
        <v>25.591999053955078</v>
      </c>
      <c r="DD73" s="20">
        <f>AVERAGE(DC73:DC74)</f>
        <v>25.452999114990234</v>
      </c>
      <c r="DE73" s="21">
        <f>STDEV(DC73:DC74)</f>
        <v>0.19657559885311446</v>
      </c>
      <c r="DF73" s="22">
        <f t="shared" ref="DF73" si="2975">2^(MIN(DD$3:DD$98)-DD73)</f>
        <v>0.4179785621705801</v>
      </c>
      <c r="DG73" s="83">
        <f t="shared" ref="DG73" si="2976">DD73-$L73</f>
        <v>3.0669984817504883</v>
      </c>
      <c r="DJ73" s="34">
        <f>(DG73-DH$71)/DI$71*SQRT(7/6)</f>
        <v>-0.84521690901750268</v>
      </c>
      <c r="DK73" s="30">
        <f t="shared" ref="DK73" si="2977">DH$3-DG73</f>
        <v>-0.28171266828264496</v>
      </c>
      <c r="DO73" s="24">
        <f>(DK73-DL$71)/DM$71*SQRT(7/6)</f>
        <v>0.8452169090175029</v>
      </c>
      <c r="DP73" s="97" t="s">
        <v>51</v>
      </c>
      <c r="DQ73" s="33">
        <v>27.410999298095703</v>
      </c>
      <c r="DR73" s="20">
        <f t="shared" si="582"/>
        <v>27.34999942779541</v>
      </c>
      <c r="DS73" s="21">
        <f t="shared" ref="DS73" si="2978">STDEV(DQ73:DQ74)</f>
        <v>8.6266843881674077E-2</v>
      </c>
      <c r="DT73" s="84">
        <f t="shared" ref="DT73" si="2979">2^(MIN(DR$3:DR$98)-DR73)</f>
        <v>0.41696577328665946</v>
      </c>
      <c r="DU73" s="101">
        <f t="shared" ref="DU73" si="2980">DR73-$L73</f>
        <v>4.9639987945556641</v>
      </c>
      <c r="DX73" s="34">
        <f t="shared" ref="DX73" si="2981">(DU73-DV$71)/DW$71*SQRT(7/6)</f>
        <v>0.12877407849702027</v>
      </c>
      <c r="DY73" s="30">
        <f t="shared" ref="DY73" si="2982">DV$3-DU73</f>
        <v>-0.18814168657575348</v>
      </c>
      <c r="EC73" s="24">
        <f t="shared" ref="EC73" si="2983">(DY73-DZ$71)/EA$71*SQRT(7/6)</f>
        <v>-0.12877407849702063</v>
      </c>
      <c r="ED73" s="7" t="s">
        <v>51</v>
      </c>
      <c r="EE73" s="19">
        <v>26.038999557495117</v>
      </c>
      <c r="EF73" s="20">
        <f t="shared" si="662"/>
        <v>25.897500038146973</v>
      </c>
      <c r="EG73" s="21">
        <f t="shared" ref="EG73" si="2984">STDEV(EE73:EE74)</f>
        <v>0.20011053933142017</v>
      </c>
      <c r="EH73" s="84">
        <f>2^(MIN(EF$3:EF$100)-EF73)</f>
        <v>0.40458085837135543</v>
      </c>
      <c r="EI73" s="93">
        <f t="shared" ref="EI73" si="2985">EF73-$L73</f>
        <v>3.5114994049072266</v>
      </c>
      <c r="EJ73" s="29"/>
      <c r="EK73" s="29"/>
      <c r="EL73" s="85">
        <f t="shared" ref="EL73" si="2986">(EI73-EJ$71)/EK$71*SQRT(7/6)</f>
        <v>6.46849435598153E-2</v>
      </c>
      <c r="EM73" s="128">
        <f t="shared" ref="EM73" si="2987">EJ$3-EI73</f>
        <v>-7.999420166015625E-3</v>
      </c>
      <c r="EN73" s="29"/>
      <c r="EO73" s="29"/>
      <c r="EP73" s="29"/>
      <c r="EQ73" s="24">
        <f t="shared" ref="EQ73" si="2988">(EM73-EN$71)/EO$71*SQRT(7/6)</f>
        <v>-6.4684943559816063E-2</v>
      </c>
      <c r="ER73" s="7" t="s">
        <v>51</v>
      </c>
      <c r="ES73" s="163">
        <v>34.634998321533203</v>
      </c>
      <c r="ET73" s="30">
        <f t="shared" ref="ET73" si="2989">AVERAGE(ES73:ES74)</f>
        <v>34.540498733520508</v>
      </c>
      <c r="EU73" s="30">
        <f t="shared" ref="EU73:EU98" si="2990">STDEV(ES73:ES74)</f>
        <v>0.13364259900622366</v>
      </c>
      <c r="EV73" s="30">
        <f t="shared" ref="EV73:EV98" si="2991">2^(MIN(ET$3:ET$98)-ET73)</f>
        <v>0.35367634435032658</v>
      </c>
      <c r="EW73" s="128">
        <f t="shared" ref="EW73:EW98" si="2992">ET73-$L73</f>
        <v>12.154498100280762</v>
      </c>
      <c r="EX73" s="29"/>
      <c r="EY73" s="29"/>
      <c r="EZ73" s="35">
        <f t="shared" ref="EZ73" si="2993">(EW73-EX$71)/EY$71*SQRT(7/6)</f>
        <v>-8.7687670385328056E-2</v>
      </c>
      <c r="FA73" s="128">
        <f t="shared" ref="FA73:FA98" si="2994">EX$3-EW73</f>
        <v>0.90364469800676694</v>
      </c>
      <c r="FB73" s="29"/>
      <c r="FC73" s="29"/>
      <c r="FD73" s="29"/>
      <c r="FE73" s="35">
        <f t="shared" ref="FE73:FE84" si="2995">(FA73-FB$71)/FC$71*SQRT(7/6)</f>
        <v>8.7687670385327626E-2</v>
      </c>
      <c r="FF73" s="104" t="s">
        <v>51</v>
      </c>
      <c r="FG73" s="177">
        <v>27.590000152587891</v>
      </c>
      <c r="FH73" s="83">
        <f t="shared" ref="FH73" si="2996">AVERAGE(FG73:FG74)</f>
        <v>27.607000350952148</v>
      </c>
      <c r="FI73" s="83">
        <f t="shared" ref="FI73:FI98" si="2997">STDEV(FG73:FG74)</f>
        <v>2.4041911089766305E-2</v>
      </c>
      <c r="FJ73" s="123">
        <f t="shared" ref="FJ73:FJ98" si="2998">2^(MIN(FH$3:FH$98)-FH73)</f>
        <v>0.4229324450962943</v>
      </c>
      <c r="FK73" s="83">
        <f t="shared" ref="FK73:FK98" si="2999">FH73-$L73</f>
        <v>5.2209997177124023</v>
      </c>
      <c r="FL73" s="29"/>
      <c r="FM73" s="29"/>
      <c r="FN73" s="123">
        <f t="shared" ref="FN73" si="3000">(FK73-FL$71)/FM$71*SQRT(7/6)</f>
        <v>0.27145658529687927</v>
      </c>
      <c r="FO73" s="83">
        <f t="shared" ref="FO73:FO98" si="3001">FL$3-FK73</f>
        <v>0.10821451459612152</v>
      </c>
      <c r="FP73" s="29"/>
      <c r="FQ73" s="29"/>
      <c r="FR73" s="29"/>
      <c r="FS73" s="123">
        <f>(FO73-FP$71)/FQ$71*SQRT(7/6)</f>
        <v>-0.27145658529687927</v>
      </c>
      <c r="FT73" s="104" t="s">
        <v>51</v>
      </c>
      <c r="FU73" s="177">
        <v>26.150999069213867</v>
      </c>
      <c r="FV73" s="83">
        <f t="shared" ref="FV73" si="3002">AVERAGE(FU73:FU74)</f>
        <v>26.192999839782715</v>
      </c>
      <c r="FW73" s="83">
        <f t="shared" ref="FW73:FW99" si="3003">STDEV(FU73:FU74)</f>
        <v>5.9398059368585089E-2</v>
      </c>
      <c r="FX73" s="83">
        <f t="shared" ref="FX73:FX98" si="3004">2^(MIN(FV$3:FV$98)-FV73)</f>
        <v>0.30672126053377047</v>
      </c>
      <c r="FY73" s="93">
        <f t="shared" ref="FY73:FY98" si="3005">FV73-$L73</f>
        <v>3.8069992065429687</v>
      </c>
      <c r="FZ73" s="29"/>
      <c r="GA73" s="29"/>
      <c r="GB73" s="123">
        <f t="shared" ref="GB73" si="3006">(FY73-FZ$71)/GA$71*SQRT(7/6)</f>
        <v>-0.42967240692452568</v>
      </c>
      <c r="GC73" s="93">
        <f t="shared" si="533"/>
        <v>-0.23635659899030426</v>
      </c>
      <c r="GD73" s="29"/>
      <c r="GE73" s="29"/>
      <c r="GF73" s="29"/>
      <c r="GG73" s="123">
        <f t="shared" ref="GG73:GG84" si="3007">(GC73-GD$71)/GE$71*SQRT(7/6)</f>
        <v>0.42967240692452524</v>
      </c>
      <c r="GH73" s="104" t="s">
        <v>51</v>
      </c>
      <c r="GI73" s="178">
        <v>23.233999252319336</v>
      </c>
      <c r="GJ73" s="83">
        <f t="shared" ref="GJ73" si="3008">AVERAGE(GI73:GI74)</f>
        <v>23.222999572753906</v>
      </c>
      <c r="GK73" s="83">
        <f t="shared" ref="GK73:GK98" si="3009">STDEV(GI73:GI74)</f>
        <v>1.5555896023188857E-2</v>
      </c>
      <c r="GL73" s="123">
        <f t="shared" ref="GL73:GL98" si="3010">2^(MIN(GJ$3:GJ$98)-GJ73)</f>
        <v>0.48414152586180847</v>
      </c>
      <c r="GM73" s="83">
        <f t="shared" ref="GM73:GM98" si="3011">GJ73-$L73</f>
        <v>0.83699893951416016</v>
      </c>
      <c r="GN73" s="29"/>
      <c r="GO73" s="29"/>
      <c r="GP73" s="123">
        <f t="shared" ref="GP73" si="3012">(GM73-GN$71)/GO$71*SQRT(7/6)</f>
        <v>-0.98646053415164159</v>
      </c>
      <c r="GQ73" s="83">
        <f t="shared" ref="GQ73:GQ98" si="3013">GN$3-GM73</f>
        <v>-8.107049124581478E-2</v>
      </c>
      <c r="GR73" s="29"/>
      <c r="GS73" s="29"/>
      <c r="GT73" s="29"/>
      <c r="GU73" s="83">
        <f t="shared" ref="GU73:GU84" si="3014">(GQ73-GR$71)/GS$71*SQRT(7/6)</f>
        <v>0.98646053415164148</v>
      </c>
      <c r="GV73" s="104" t="s">
        <v>51</v>
      </c>
      <c r="GW73" s="177">
        <v>24.38599967956543</v>
      </c>
      <c r="GX73" s="83">
        <f t="shared" ref="GX73" si="3015">AVERAGE(GW73:GW74)</f>
        <v>24.35099983215332</v>
      </c>
      <c r="GY73" s="83">
        <f t="shared" ref="GY73:GY98" si="3016">STDEV(GW73:GW74)</f>
        <v>4.9497258891193954E-2</v>
      </c>
      <c r="GZ73" s="123">
        <f t="shared" ref="GZ73:GZ98" si="3017">2^(MIN(GX$3:GX$98)-GX73)</f>
        <v>0.50874004782879745</v>
      </c>
      <c r="HA73" s="83">
        <f t="shared" ref="HA73:HA98" si="3018">GX73-$L73</f>
        <v>1.9649991989135742</v>
      </c>
      <c r="HB73" s="29"/>
      <c r="HC73" s="29"/>
      <c r="HD73" s="83">
        <f t="shared" ref="HD73" si="3019">(HA73-HB$71)/HC$71*SQRT(7/6)</f>
        <v>-0.67604830335832788</v>
      </c>
      <c r="HE73" s="83">
        <f t="shared" ref="HE73:HE98" si="3020">HB$3-HA73</f>
        <v>-5.1785060337611544E-2</v>
      </c>
      <c r="HF73" s="29"/>
      <c r="HG73" s="29"/>
      <c r="HH73" s="29"/>
      <c r="HI73" s="123">
        <f t="shared" ref="HI73:HI84" si="3021">(HE73-HF$71)/HG$71*SQRT(7/6)</f>
        <v>0.67604830335832788</v>
      </c>
      <c r="HJ73" s="29"/>
      <c r="HK73" s="29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  <c r="IF73" s="29"/>
      <c r="IG73" s="29"/>
      <c r="IH73" s="29"/>
      <c r="II73" s="29"/>
      <c r="IJ73" s="29"/>
      <c r="IK73" s="29"/>
      <c r="IL73" s="29"/>
      <c r="IM73" s="29"/>
      <c r="IN73" s="29"/>
      <c r="IO73" s="29"/>
      <c r="IP73" s="29"/>
      <c r="IQ73" s="29"/>
      <c r="IR73" s="29"/>
      <c r="IS73" s="29"/>
      <c r="IT73" s="29"/>
      <c r="IU73" s="29"/>
      <c r="IV73" s="29"/>
      <c r="IW73" s="29"/>
      <c r="IX73" s="29"/>
      <c r="IY73" s="29"/>
      <c r="IZ73" s="29"/>
      <c r="JA73" s="29"/>
      <c r="JB73" s="29"/>
      <c r="JC73" s="29"/>
      <c r="JD73" s="29"/>
      <c r="JE73" s="29"/>
      <c r="JF73" s="29"/>
      <c r="JG73" s="29"/>
      <c r="JH73" s="29"/>
      <c r="JI73" s="29"/>
      <c r="JJ73" s="29"/>
      <c r="JK73" s="29"/>
      <c r="JL73" s="29"/>
      <c r="JM73" s="29"/>
      <c r="JN73" s="29"/>
      <c r="JO73" s="29"/>
      <c r="JP73" s="29"/>
      <c r="JQ73" s="29"/>
      <c r="JR73" s="29"/>
      <c r="JS73" s="29"/>
      <c r="JT73" s="29"/>
      <c r="JU73" s="29"/>
      <c r="JV73" s="29"/>
      <c r="JW73" s="29"/>
      <c r="JX73" s="29"/>
      <c r="JY73" s="29"/>
      <c r="JZ73" s="29"/>
      <c r="KA73" s="29"/>
      <c r="KB73" s="29"/>
      <c r="KC73" s="29"/>
      <c r="KD73" s="29"/>
      <c r="KE73" s="29"/>
      <c r="KF73" s="29"/>
      <c r="KG73" s="29"/>
      <c r="KH73" s="29"/>
      <c r="KI73" s="29"/>
      <c r="KJ73" s="29"/>
      <c r="KK73" s="29"/>
      <c r="KL73" s="29"/>
      <c r="KM73" s="29"/>
      <c r="KN73" s="29"/>
      <c r="KO73" s="29"/>
      <c r="KP73" s="29"/>
      <c r="KQ73" s="29"/>
      <c r="KR73" s="29"/>
      <c r="KS73" s="29"/>
    </row>
    <row r="74" spans="3:305" x14ac:dyDescent="0.25">
      <c r="C74" s="5" t="s">
        <v>73</v>
      </c>
      <c r="D74" s="6">
        <v>6</v>
      </c>
      <c r="E74" s="6">
        <v>23.6</v>
      </c>
      <c r="F74" s="18" t="s">
        <v>49</v>
      </c>
      <c r="G74" s="104" t="s">
        <v>51</v>
      </c>
      <c r="H74" s="19">
        <v>21.61199951171875</v>
      </c>
      <c r="I74" s="21"/>
      <c r="K74" s="26"/>
      <c r="L74" s="28"/>
      <c r="M74" s="25"/>
      <c r="P74" s="32"/>
      <c r="T74" s="21"/>
      <c r="V74" s="7" t="s">
        <v>51</v>
      </c>
      <c r="W74" s="23">
        <v>22.259000778198242</v>
      </c>
      <c r="X74" s="83"/>
      <c r="Y74" s="29"/>
      <c r="Z74" s="23"/>
      <c r="AA74" s="25"/>
      <c r="AJ74" s="104" t="s">
        <v>51</v>
      </c>
      <c r="AK74" s="30">
        <v>22.25200080871582</v>
      </c>
      <c r="AL74" s="83"/>
      <c r="AM74" s="29"/>
      <c r="AN74" s="29"/>
      <c r="AR74" s="29"/>
      <c r="AS74" s="29"/>
      <c r="AX74" s="7" t="s">
        <v>51</v>
      </c>
      <c r="AY74" s="19">
        <v>24.26300048828125</v>
      </c>
      <c r="AZ74" s="21"/>
      <c r="BB74" s="29"/>
      <c r="BC74" s="94"/>
      <c r="BL74" s="7" t="s">
        <v>51</v>
      </c>
      <c r="BM74" s="19">
        <v>15.053999900817871</v>
      </c>
      <c r="BN74" s="21"/>
      <c r="BP74" s="32"/>
      <c r="BQ74" s="32"/>
      <c r="BT74" s="29"/>
      <c r="BU74" s="94"/>
      <c r="BZ74" s="7" t="s">
        <v>51</v>
      </c>
      <c r="CA74" s="19">
        <v>25.766000747680664</v>
      </c>
      <c r="CB74" s="21"/>
      <c r="CE74" s="29"/>
      <c r="CN74" s="7" t="s">
        <v>51</v>
      </c>
      <c r="CO74" s="23">
        <v>26.143999099731445</v>
      </c>
      <c r="CP74" s="21"/>
      <c r="CR74" s="32"/>
      <c r="CS74" s="29"/>
      <c r="CV74" s="29"/>
      <c r="CW74" s="94"/>
      <c r="DB74" s="7" t="s">
        <v>51</v>
      </c>
      <c r="DC74" s="19">
        <v>25.313999176025391</v>
      </c>
      <c r="DD74" s="21"/>
      <c r="DF74" s="32"/>
      <c r="DG74" s="29"/>
      <c r="DP74" s="97" t="s">
        <v>51</v>
      </c>
      <c r="DQ74" s="33">
        <v>27.288999557495117</v>
      </c>
      <c r="DR74" s="21"/>
      <c r="DT74" s="29"/>
      <c r="DY74" s="29"/>
      <c r="ED74" s="7" t="s">
        <v>51</v>
      </c>
      <c r="EE74" s="19">
        <v>25.756000518798828</v>
      </c>
      <c r="EF74" s="21"/>
      <c r="EJ74" s="29"/>
      <c r="EK74" s="29"/>
      <c r="EL74" s="29"/>
      <c r="EM74" s="94"/>
      <c r="EN74" s="29"/>
      <c r="EO74" s="29"/>
      <c r="EP74" s="29"/>
      <c r="ER74" s="7" t="s">
        <v>51</v>
      </c>
      <c r="ES74" s="163">
        <v>34.445999145507813</v>
      </c>
      <c r="EX74" s="29"/>
      <c r="EY74" s="29"/>
      <c r="FB74" s="29"/>
      <c r="FC74" s="29"/>
      <c r="FD74" s="29"/>
      <c r="FF74" s="104" t="s">
        <v>51</v>
      </c>
      <c r="FG74" s="177">
        <v>27.624000549316406</v>
      </c>
      <c r="FL74" s="29"/>
      <c r="FM74" s="29"/>
      <c r="FP74" s="29"/>
      <c r="FQ74" s="29"/>
      <c r="FR74" s="29"/>
      <c r="FT74" s="104" t="s">
        <v>51</v>
      </c>
      <c r="FU74" s="177">
        <v>26.235000610351563</v>
      </c>
      <c r="FV74" s="83"/>
      <c r="FW74" s="83"/>
      <c r="FX74" s="83"/>
      <c r="FY74" s="93"/>
      <c r="FZ74" s="29"/>
      <c r="GA74" s="29"/>
      <c r="GC74" s="21"/>
      <c r="GD74" s="29"/>
      <c r="GE74" s="29"/>
      <c r="GF74" s="29"/>
      <c r="GH74" s="104" t="s">
        <v>51</v>
      </c>
      <c r="GI74" s="178">
        <v>23.211999893188477</v>
      </c>
      <c r="GJ74" s="21"/>
      <c r="GK74" s="21"/>
      <c r="GL74" s="123"/>
      <c r="GM74" s="21"/>
      <c r="GN74" s="29"/>
      <c r="GO74" s="29"/>
      <c r="GQ74" s="21"/>
      <c r="GR74" s="29"/>
      <c r="GS74" s="29"/>
      <c r="GT74" s="29"/>
      <c r="GU74" s="29"/>
      <c r="GV74" s="104" t="s">
        <v>51</v>
      </c>
      <c r="GW74" s="177">
        <v>24.315999984741211</v>
      </c>
      <c r="GX74" s="21"/>
      <c r="GY74" s="21"/>
      <c r="GZ74" s="123"/>
      <c r="HA74" s="21"/>
      <c r="HB74" s="29"/>
      <c r="HC74" s="29"/>
      <c r="HD74" s="29"/>
      <c r="HE74" s="21"/>
      <c r="HF74" s="29"/>
      <c r="HG74" s="29"/>
      <c r="HH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  <c r="IF74" s="29"/>
      <c r="IG74" s="29"/>
      <c r="IH74" s="29"/>
      <c r="II74" s="29"/>
      <c r="IJ74" s="29"/>
      <c r="IK74" s="29"/>
      <c r="IL74" s="29"/>
      <c r="IM74" s="29"/>
      <c r="IN74" s="29"/>
      <c r="IO74" s="29"/>
      <c r="IP74" s="29"/>
      <c r="IQ74" s="29"/>
      <c r="IR74" s="29"/>
      <c r="IS74" s="29"/>
      <c r="IT74" s="29"/>
      <c r="IU74" s="29"/>
      <c r="IV74" s="29"/>
      <c r="IW74" s="29"/>
      <c r="IX74" s="29"/>
      <c r="IY74" s="29"/>
      <c r="IZ74" s="29"/>
      <c r="JA74" s="29"/>
      <c r="JB74" s="29"/>
      <c r="JC74" s="29"/>
      <c r="JD74" s="29"/>
      <c r="JE74" s="29"/>
      <c r="JF74" s="29"/>
      <c r="JG74" s="29"/>
      <c r="JH74" s="29"/>
      <c r="JI74" s="29"/>
      <c r="JJ74" s="29"/>
      <c r="JK74" s="29"/>
      <c r="JL74" s="29"/>
      <c r="JM74" s="29"/>
      <c r="JN74" s="29"/>
      <c r="JO74" s="29"/>
      <c r="JP74" s="29"/>
      <c r="JQ74" s="29"/>
      <c r="JR74" s="29"/>
      <c r="JS74" s="29"/>
      <c r="JT74" s="29"/>
      <c r="JU74" s="29"/>
      <c r="JV74" s="29"/>
      <c r="JW74" s="29"/>
      <c r="JX74" s="29"/>
      <c r="JY74" s="29"/>
      <c r="JZ74" s="29"/>
      <c r="KA74" s="29"/>
      <c r="KB74" s="29"/>
      <c r="KC74" s="29"/>
      <c r="KD74" s="29"/>
      <c r="KE74" s="29"/>
      <c r="KF74" s="29"/>
      <c r="KG74" s="29"/>
      <c r="KH74" s="29"/>
      <c r="KI74" s="29"/>
      <c r="KJ74" s="29"/>
      <c r="KK74" s="29"/>
      <c r="KL74" s="29"/>
      <c r="KM74" s="29"/>
      <c r="KN74" s="29"/>
      <c r="KO74" s="29"/>
      <c r="KP74" s="29"/>
      <c r="KQ74" s="29"/>
      <c r="KR74" s="29"/>
      <c r="KS74" s="29"/>
    </row>
    <row r="75" spans="3:305" x14ac:dyDescent="0.25">
      <c r="C75" s="5" t="s">
        <v>73</v>
      </c>
      <c r="D75" s="6">
        <v>6</v>
      </c>
      <c r="E75" s="6">
        <v>23.6</v>
      </c>
      <c r="F75" s="18" t="s">
        <v>49</v>
      </c>
      <c r="G75" s="104" t="s">
        <v>52</v>
      </c>
      <c r="H75" s="19">
        <v>20.620000839233398</v>
      </c>
      <c r="I75" s="20">
        <f t="shared" ref="I75" si="3022">AVERAGE(H75:H76)</f>
        <v>20.614500045776367</v>
      </c>
      <c r="J75" s="21">
        <f t="shared" ref="J75" si="3023">STDEV(H75:H76)</f>
        <v>7.7792967107467772E-3</v>
      </c>
      <c r="K75" s="22">
        <f>2^(MIN(I$17:I$50)-I75)</f>
        <v>0.80218072516700112</v>
      </c>
      <c r="L75" s="92">
        <f t="shared" ref="L75" si="3024">X75</f>
        <v>21.08549976348877</v>
      </c>
      <c r="M75" s="101">
        <f t="shared" ref="M75" si="3025">I75-$L75</f>
        <v>-0.47099971771240234</v>
      </c>
      <c r="P75" s="34">
        <f t="shared" ref="P75" si="3026">(M75-N$71)/O$71*SQRT(7/6)</f>
        <v>1.2677443265282835</v>
      </c>
      <c r="Q75" s="30">
        <f t="shared" ref="Q75" si="3027">N$3-M75</f>
        <v>-0.23142896379743305</v>
      </c>
      <c r="T75" s="21"/>
      <c r="U75" s="24">
        <f t="shared" ref="U75" si="3028">(Q75-R$71)/S$71*SQRT(7/6)</f>
        <v>-1.2677443265282837</v>
      </c>
      <c r="V75" s="7" t="s">
        <v>52</v>
      </c>
      <c r="W75" s="23">
        <v>21.104999542236328</v>
      </c>
      <c r="X75" s="82">
        <f t="shared" ref="X75" si="3029">AVERAGE(W75:W76)</f>
        <v>21.08549976348877</v>
      </c>
      <c r="Y75" s="83">
        <f t="shared" ref="Y75" si="3030">STDEV(W75:W76)</f>
        <v>2.7576851568072009E-2</v>
      </c>
      <c r="Z75" s="30">
        <f t="shared" ref="Z75" si="3031">2^(MIN(X$3:X$98)-X75)</f>
        <v>1</v>
      </c>
      <c r="AA75" s="101">
        <f t="shared" ref="AA75" si="3032">X75-$L75</f>
        <v>0</v>
      </c>
      <c r="AJ75" s="104" t="s">
        <v>52</v>
      </c>
      <c r="AK75" s="30">
        <v>22.010000228881836</v>
      </c>
      <c r="AL75" s="82">
        <f t="shared" ref="AL75" si="3033">AVERAGE(AK75:AK76)</f>
        <v>22.050999641418457</v>
      </c>
      <c r="AM75" s="83">
        <f t="shared" ref="AM75" si="3034">STDEV(AK75:AK76)</f>
        <v>5.7981925258619053E-2</v>
      </c>
      <c r="AN75" s="30">
        <f t="shared" ref="AN75" si="3035">2^(MIN(AL$3:AL$98)-AL75)</f>
        <v>0.60815048649355563</v>
      </c>
      <c r="AO75" s="93">
        <f t="shared" ref="AO75" si="3036">AL75-$L75</f>
        <v>0.9654998779296875</v>
      </c>
      <c r="AR75" s="85">
        <f t="shared" ref="AR75" si="3037">(AO75-AP$71)/AQ$71*SQRT(7/6)</f>
        <v>1.3121588300813543</v>
      </c>
      <c r="AS75" s="30">
        <f t="shared" ref="AS75" si="3038">AP$3-AO75</f>
        <v>-0.70828574044363846</v>
      </c>
      <c r="AW75" s="31">
        <f t="shared" ref="AW75" si="3039">(AS75-AT$71)/AU$71*SQRT(7/6)</f>
        <v>-1.3121588300813543</v>
      </c>
      <c r="AX75" s="7" t="s">
        <v>52</v>
      </c>
      <c r="AY75" s="19">
        <v>23.697999954223633</v>
      </c>
      <c r="AZ75" s="20">
        <f t="shared" si="560"/>
        <v>23.774499893188477</v>
      </c>
      <c r="BA75" s="21">
        <f t="shared" ref="BA75" si="3040">STDEV(AY75:AY76)</f>
        <v>0.10818725120479603</v>
      </c>
      <c r="BB75" s="84">
        <f t="shared" ref="BB75" si="3041">2^(MIN(AZ$3:AZ$98)-AZ75)</f>
        <v>0.9154166385507112</v>
      </c>
      <c r="BC75" s="93">
        <f t="shared" ref="BC75" si="3042">AZ75-$L75</f>
        <v>2.689000129699707</v>
      </c>
      <c r="BF75" s="34">
        <f t="shared" ref="BF75" si="3043">(BC75-BD$71)/BE$71*SQRT(7/6)</f>
        <v>1.2263542716821934</v>
      </c>
      <c r="BG75" s="30">
        <f t="shared" si="478"/>
        <v>-0.52485752105712891</v>
      </c>
      <c r="BK75" s="34">
        <f t="shared" ref="BK75" si="3044">(BG75-BH$71)/BI$71*SQRT(7/6)</f>
        <v>-1.2263542716821954</v>
      </c>
      <c r="BL75" s="7" t="s">
        <v>52</v>
      </c>
      <c r="BM75" s="19">
        <v>13.878999710083008</v>
      </c>
      <c r="BN75" s="20">
        <f t="shared" si="564"/>
        <v>14.901000022888184</v>
      </c>
      <c r="BO75" s="21">
        <f t="shared" ref="BO75" si="3045">STDEV(BM75:BM76)</f>
        <v>1.4453267031186252</v>
      </c>
      <c r="BP75" s="22">
        <f t="shared" ref="BP75" si="3046">2^(MIN(BN$3:BN$98)-BN75)</f>
        <v>0.75785848364407005</v>
      </c>
      <c r="BQ75" s="123">
        <f t="shared" ref="BQ75" si="3047">BN75-$L75</f>
        <v>-6.1844997406005859</v>
      </c>
      <c r="BT75" s="85">
        <f t="shared" ref="BT75" si="3048">(BQ75-BR$71)/BS$71*SQRT(7/6)</f>
        <v>-0.89274271369141756</v>
      </c>
      <c r="BU75" s="128">
        <f t="shared" ref="BU75" si="3049">BR$3-BQ75</f>
        <v>0.96892833709716797</v>
      </c>
      <c r="BY75" s="24">
        <f t="shared" ref="BY75" si="3050">(BU75-BV$71)/BW$71*SQRT(7/6)</f>
        <v>0.89274271369141789</v>
      </c>
      <c r="BZ75" s="7" t="s">
        <v>52</v>
      </c>
      <c r="CA75" s="19">
        <v>24.430999755859375</v>
      </c>
      <c r="CB75" s="20">
        <f t="shared" si="569"/>
        <v>24.46399974822998</v>
      </c>
      <c r="CC75" s="21">
        <f t="shared" ref="CC75" si="3051">STDEV(CA75:CA76)</f>
        <v>4.6669036768718919E-2</v>
      </c>
      <c r="CD75" s="22">
        <f t="shared" ref="CD75" si="3052">2^(MIN(CB$3:CB$98)-CB75)</f>
        <v>0.83047022611229593</v>
      </c>
      <c r="CE75" s="83">
        <f t="shared" ref="CE75" si="3053">CB75-$L75</f>
        <v>3.3784999847412109</v>
      </c>
      <c r="CH75" s="34">
        <f t="shared" ref="CH75" si="3054">(CE75-CF$71)/CG$71*SQRT(7/6)</f>
        <v>0.72397526576100324</v>
      </c>
      <c r="CI75" s="30">
        <f t="shared" ref="CI75" si="3055">CF$3-CE75</f>
        <v>-2.9143197195870663E-2</v>
      </c>
      <c r="CM75" s="24">
        <f t="shared" ref="CM75" si="3056">(CI75-CJ$71)/CK$71*SQRT(7/6)</f>
        <v>-0.72397526576100169</v>
      </c>
      <c r="CN75" s="7" t="s">
        <v>52</v>
      </c>
      <c r="CO75" s="23">
        <v>24.87700080871582</v>
      </c>
      <c r="CP75" s="20">
        <f t="shared" si="574"/>
        <v>25.020000457763672</v>
      </c>
      <c r="CQ75" s="21">
        <f t="shared" ref="CQ75" si="3057">STDEV(CO75:CO76)</f>
        <v>0.20223204309806453</v>
      </c>
      <c r="CR75" s="22">
        <f t="shared" ref="CR75" si="3058">2^(MIN(CP$3:CP$98)-CP75)</f>
        <v>1</v>
      </c>
      <c r="CS75" s="83">
        <f t="shared" ref="CS75" si="3059">CP75-$L75</f>
        <v>3.9345006942749023</v>
      </c>
      <c r="CV75" s="85">
        <f t="shared" ref="CV75" si="3060">(CS75-CT$71)/CU$71*SQRT(7/6)</f>
        <v>0.75712196699745848</v>
      </c>
      <c r="CW75" s="128">
        <f t="shared" ref="CW75" si="3061">CT$3-CS75</f>
        <v>-9.7857883998325956E-2</v>
      </c>
      <c r="DA75" s="24">
        <f t="shared" ref="DA75" si="3062">(CW75-CX$71)/CY$71*SQRT(7/6)</f>
        <v>-0.75712196699745848</v>
      </c>
      <c r="DB75" s="7" t="s">
        <v>52</v>
      </c>
      <c r="DC75" s="19">
        <v>24.561000823974609</v>
      </c>
      <c r="DD75" s="20">
        <f>AVERAGE(DC75:DC76)</f>
        <v>24.708000183105469</v>
      </c>
      <c r="DE75" s="21">
        <f>STDEV(DC75:DC76)</f>
        <v>0.2078884873430146</v>
      </c>
      <c r="DF75" s="22">
        <f t="shared" ref="DF75" si="3063">2^(MIN(DD$3:DD$98)-DD75)</f>
        <v>0.70052079669339296</v>
      </c>
      <c r="DG75" s="83">
        <f t="shared" ref="DG75" si="3064">DD75-$L75</f>
        <v>3.6225004196166992</v>
      </c>
      <c r="DJ75" s="34">
        <f>(DG75-DH$71)/DI$71*SQRT(7/6)</f>
        <v>1.4190724195330042</v>
      </c>
      <c r="DK75" s="30">
        <f t="shared" ref="DK75" si="3065">DH$3-DG75</f>
        <v>-0.8372146061488559</v>
      </c>
      <c r="DO75" s="24">
        <f>(DK75-DL$71)/DM$71*SQRT(7/6)</f>
        <v>-1.4190724195330036</v>
      </c>
      <c r="DP75" s="97" t="s">
        <v>52</v>
      </c>
      <c r="DQ75" s="33">
        <v>26.422000885009766</v>
      </c>
      <c r="DR75" s="20">
        <f t="shared" si="582"/>
        <v>26.473000526428223</v>
      </c>
      <c r="DS75" s="21">
        <f t="shared" ref="DS75" si="3066">STDEV(DQ75:DQ76)</f>
        <v>7.2124384570146569E-2</v>
      </c>
      <c r="DT75" s="84">
        <f t="shared" ref="DT75" si="3067">2^(MIN(DR$3:DR$98)-DR75)</f>
        <v>0.76577887705728254</v>
      </c>
      <c r="DU75" s="101">
        <f t="shared" ref="DU75" si="3068">DR75-$L75</f>
        <v>5.3875007629394531</v>
      </c>
      <c r="DX75" s="34">
        <f t="shared" ref="DX75" si="3069">(DU75-DV$71)/DW$71*SQRT(7/6)</f>
        <v>1.1718404568167944</v>
      </c>
      <c r="DY75" s="30">
        <f t="shared" ref="DY75" si="3070">DV$3-DU75</f>
        <v>-0.61164365495954254</v>
      </c>
      <c r="EC75" s="24">
        <f t="shared" ref="EC75" si="3071">(DY75-DZ$71)/EA$71*SQRT(7/6)</f>
        <v>-1.1718404568167951</v>
      </c>
      <c r="ED75" s="7" t="s">
        <v>52</v>
      </c>
      <c r="EE75" s="19">
        <v>24.402000427246094</v>
      </c>
      <c r="EF75" s="20">
        <f t="shared" si="662"/>
        <v>24.718500137329102</v>
      </c>
      <c r="EG75" s="21">
        <f t="shared" ref="EG75" si="3072">STDEV(EE75:EE76)</f>
        <v>0.44759818248654226</v>
      </c>
      <c r="EH75" s="84">
        <f>2^(MIN(EF$3:EF$100)-EF75)</f>
        <v>0.91605102817790407</v>
      </c>
      <c r="EI75" s="93">
        <f t="shared" ref="EI75" si="3073">EF75-$L75</f>
        <v>3.633000373840332</v>
      </c>
      <c r="EJ75" s="29"/>
      <c r="EK75" s="29"/>
      <c r="EL75" s="85">
        <f t="shared" ref="EL75" si="3074">(EI75-EJ$71)/EK$71*SQRT(7/6)</f>
        <v>0.5559048406149063</v>
      </c>
      <c r="EM75" s="128">
        <f t="shared" ref="EM75" si="3075">EJ$3-EI75</f>
        <v>-0.12950038909912109</v>
      </c>
      <c r="EN75" s="29"/>
      <c r="EO75" s="29"/>
      <c r="EP75" s="29"/>
      <c r="EQ75" s="24">
        <f t="shared" ref="EQ75" si="3076">(EM75-EN$71)/EO$71*SQRT(7/6)</f>
        <v>-0.55590484061490708</v>
      </c>
      <c r="ER75" s="7" t="s">
        <v>52</v>
      </c>
      <c r="ES75" s="163">
        <v>33.570999145507813</v>
      </c>
      <c r="ET75" s="30">
        <f t="shared" ref="ET75" si="3077">AVERAGE(ES75:ES76)</f>
        <v>33.456998825073242</v>
      </c>
      <c r="EU75" s="30">
        <f t="shared" ref="EU75:EU98" si="3078">STDEV(ES75:ES76)</f>
        <v>0.16122079927344801</v>
      </c>
      <c r="EV75" s="30">
        <f t="shared" ref="EV75:EV98" si="3079">2^(MIN(ET$3:ET$98)-ET75)</f>
        <v>0.7495006015203074</v>
      </c>
      <c r="EW75" s="128">
        <f t="shared" ref="EW75:EW98" si="3080">ET75-$L75</f>
        <v>12.371499061584473</v>
      </c>
      <c r="EX75" s="29"/>
      <c r="EY75" s="29"/>
      <c r="EZ75" s="35">
        <f t="shared" ref="EZ75" si="3081">(EW75-EX$71)/EY$71*SQRT(7/6)</f>
        <v>0.3324851757452511</v>
      </c>
      <c r="FA75" s="128">
        <f t="shared" ref="FA75:FA98" si="3082">EX$3-EW75</f>
        <v>0.68664373670305601</v>
      </c>
      <c r="FB75" s="29"/>
      <c r="FC75" s="29"/>
      <c r="FD75" s="29"/>
      <c r="FE75" s="35">
        <f t="shared" ref="FE75:FE84" si="3083">(FA75-FB$71)/FC$71*SQRT(7/6)</f>
        <v>-0.33248517574525155</v>
      </c>
      <c r="FF75" s="104" t="s">
        <v>52</v>
      </c>
      <c r="FG75" s="177">
        <v>26.365999221801758</v>
      </c>
      <c r="FH75" s="83">
        <f t="shared" ref="FH75" si="3084">AVERAGE(FG75:FG76)</f>
        <v>26.365499496459961</v>
      </c>
      <c r="FI75" s="83">
        <f t="shared" ref="FI75:FI98" si="3085">STDEV(FG75:FG76)</f>
        <v>7.0671835583067109E-4</v>
      </c>
      <c r="FJ75" s="123">
        <f t="shared" ref="FJ75:FJ98" si="3086">2^(MIN(FH$3:FH$98)-FH75)</f>
        <v>1</v>
      </c>
      <c r="FK75" s="83">
        <f t="shared" ref="FK75:FK98" si="3087">FH75-$L75</f>
        <v>5.2799997329711914</v>
      </c>
      <c r="FL75" s="29"/>
      <c r="FM75" s="29"/>
      <c r="FN75" s="123">
        <f t="shared" ref="FN75" si="3088">(FK75-FL$71)/FM$71*SQRT(7/6)</f>
        <v>0.47566793656973039</v>
      </c>
      <c r="FO75" s="83">
        <f t="shared" ref="FO75:FO98" si="3089">FL$3-FK75</f>
        <v>4.9214499337332462E-2</v>
      </c>
      <c r="FP75" s="29"/>
      <c r="FQ75" s="29"/>
      <c r="FR75" s="29"/>
      <c r="FS75" s="123">
        <f t="shared" ref="FS75:FS84" si="3090">(FO75-FP$71)/FQ$71*SQRT(7/6)</f>
        <v>-0.47566793656973039</v>
      </c>
      <c r="FT75" s="104" t="s">
        <v>52</v>
      </c>
      <c r="FU75" s="177">
        <v>25.111000061035156</v>
      </c>
      <c r="FV75" s="83">
        <f t="shared" ref="FV75" si="3091">AVERAGE(FU75:FU76)</f>
        <v>25.123000144958496</v>
      </c>
      <c r="FW75" s="83">
        <f t="shared" ref="FW75:FW99" si="3092">STDEV(FU75:FU76)</f>
        <v>1.6970681434002547E-2</v>
      </c>
      <c r="FX75" s="83">
        <f t="shared" ref="FX75:FX98" si="3093">2^(MIN(FV$3:FV$98)-FV75)</f>
        <v>0.64394071259448371</v>
      </c>
      <c r="FY75" s="93">
        <f t="shared" ref="FY75:FY98" si="3094">FV75-$L75</f>
        <v>4.0375003814697266</v>
      </c>
      <c r="FZ75" s="29"/>
      <c r="GA75" s="29"/>
      <c r="GB75" s="123">
        <f t="shared" ref="GB75" si="3095">(FY75-FZ$71)/GA$71*SQRT(7/6)</f>
        <v>0.19349834933597623</v>
      </c>
      <c r="GC75" s="93">
        <f t="shared" si="533"/>
        <v>-0.46685777391706207</v>
      </c>
      <c r="GD75" s="29"/>
      <c r="GE75" s="29"/>
      <c r="GF75" s="29"/>
      <c r="GG75" s="123">
        <f t="shared" ref="GG75:GG84" si="3096">(GC75-GD$71)/GE$71*SQRT(7/6)</f>
        <v>-0.19349834933597668</v>
      </c>
      <c r="GH75" s="104" t="s">
        <v>52</v>
      </c>
      <c r="GI75" s="178">
        <v>22.468999862670898</v>
      </c>
      <c r="GJ75" s="83">
        <f t="shared" ref="GJ75" si="3097">AVERAGE(GI75:GI76)</f>
        <v>22.508000373840332</v>
      </c>
      <c r="GK75" s="83">
        <f t="shared" ref="GK75:GK98" si="3098">STDEV(GI75:GI76)</f>
        <v>5.5155051835296363E-2</v>
      </c>
      <c r="GL75" s="123">
        <f t="shared" ref="GL75:GL98" si="3099">2^(MIN(GJ$3:GJ$98)-GJ75)</f>
        <v>0.79470974837634223</v>
      </c>
      <c r="GM75" s="83">
        <f t="shared" ref="GM75:GM98" si="3100">GJ75-$L75</f>
        <v>1.4225006103515625</v>
      </c>
      <c r="GN75" s="29"/>
      <c r="GO75" s="29"/>
      <c r="GP75" s="123">
        <f t="shared" ref="GP75" si="3101">(GM75-GN$71)/GO$71*SQRT(7/6)</f>
        <v>1.0981006532441788</v>
      </c>
      <c r="GQ75" s="83">
        <f t="shared" ref="GQ75:GQ98" si="3102">GN$3-GM75</f>
        <v>-0.66657216208321712</v>
      </c>
      <c r="GR75" s="29"/>
      <c r="GS75" s="29"/>
      <c r="GT75" s="29"/>
      <c r="GU75" s="83">
        <f t="shared" ref="GU75:GU84" si="3103">(GQ75-GR$71)/GS$71*SQRT(7/6)</f>
        <v>-1.0981006532441795</v>
      </c>
      <c r="GV75" s="104" t="s">
        <v>52</v>
      </c>
      <c r="GW75" s="177">
        <v>23.315999984741211</v>
      </c>
      <c r="GX75" s="83">
        <f t="shared" ref="GX75" si="3104">AVERAGE(GW75:GW76)</f>
        <v>23.37600040435791</v>
      </c>
      <c r="GY75" s="83">
        <f t="shared" ref="GY75:GY98" si="3105">STDEV(GW75:GW76)</f>
        <v>8.4853407170012732E-2</v>
      </c>
      <c r="GZ75" s="123">
        <f t="shared" ref="GZ75:GZ98" si="3106">2^(MIN(GX$3:GX$98)-GX75)</f>
        <v>1</v>
      </c>
      <c r="HA75" s="83">
        <f t="shared" ref="HA75:HA98" si="3107">GX75-$L75</f>
        <v>2.2905006408691406</v>
      </c>
      <c r="HB75" s="29"/>
      <c r="HC75" s="29"/>
      <c r="HD75" s="83">
        <f t="shared" ref="HD75" si="3108">(HA75-HB$71)/HC$71*SQRT(7/6)</f>
        <v>0.55281065017624864</v>
      </c>
      <c r="HE75" s="83">
        <f t="shared" ref="HE75:HE98" si="3109">HB$3-HA75</f>
        <v>-0.37728650229317795</v>
      </c>
      <c r="HF75" s="29"/>
      <c r="HG75" s="29"/>
      <c r="HH75" s="29"/>
      <c r="HI75" s="123">
        <f t="shared" ref="HI75:HI84" si="3110">(HE75-HF$71)/HG$71*SQRT(7/6)</f>
        <v>-0.55281065017624864</v>
      </c>
      <c r="HJ75" s="29"/>
      <c r="HK75" s="29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9"/>
      <c r="IF75" s="29"/>
      <c r="IG75" s="29"/>
      <c r="IH75" s="29"/>
      <c r="II75" s="29"/>
      <c r="IJ75" s="29"/>
      <c r="IK75" s="29"/>
      <c r="IL75" s="29"/>
      <c r="IM75" s="29"/>
      <c r="IN75" s="29"/>
      <c r="IO75" s="29"/>
      <c r="IP75" s="29"/>
      <c r="IQ75" s="29"/>
      <c r="IR75" s="29"/>
      <c r="IS75" s="29"/>
      <c r="IT75" s="29"/>
      <c r="IU75" s="29"/>
      <c r="IV75" s="29"/>
      <c r="IW75" s="29"/>
      <c r="IX75" s="29"/>
      <c r="IY75" s="29"/>
      <c r="IZ75" s="29"/>
      <c r="JA75" s="29"/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</row>
    <row r="76" spans="3:305" x14ac:dyDescent="0.25">
      <c r="C76" s="5" t="s">
        <v>73</v>
      </c>
      <c r="D76" s="6">
        <v>6</v>
      </c>
      <c r="E76" s="6">
        <v>23.6</v>
      </c>
      <c r="F76" s="18" t="s">
        <v>49</v>
      </c>
      <c r="G76" s="104" t="s">
        <v>52</v>
      </c>
      <c r="H76" s="19">
        <v>20.608999252319336</v>
      </c>
      <c r="I76" s="21"/>
      <c r="K76" s="26"/>
      <c r="L76" s="28"/>
      <c r="M76" s="25"/>
      <c r="P76" s="32"/>
      <c r="T76" s="21"/>
      <c r="V76" s="7" t="s">
        <v>52</v>
      </c>
      <c r="W76" s="23">
        <v>21.065999984741211</v>
      </c>
      <c r="X76" s="83"/>
      <c r="Y76" s="29"/>
      <c r="Z76" s="23"/>
      <c r="AA76" s="25"/>
      <c r="AJ76" s="104" t="s">
        <v>52</v>
      </c>
      <c r="AK76" s="30">
        <v>22.091999053955078</v>
      </c>
      <c r="AL76" s="83"/>
      <c r="AM76" s="29"/>
      <c r="AN76" s="29"/>
      <c r="AR76" s="29"/>
      <c r="AS76" s="29"/>
      <c r="AX76" s="7" t="s">
        <v>52</v>
      </c>
      <c r="AY76" s="19">
        <v>23.85099983215332</v>
      </c>
      <c r="AZ76" s="21"/>
      <c r="BB76" s="29"/>
      <c r="BC76" s="94"/>
      <c r="BL76" s="7" t="s">
        <v>52</v>
      </c>
      <c r="BM76" s="19">
        <v>15.923000335693359</v>
      </c>
      <c r="BN76" s="21"/>
      <c r="BP76" s="32"/>
      <c r="BQ76" s="32"/>
      <c r="BT76" s="29"/>
      <c r="BU76" s="94"/>
      <c r="BZ76" s="7" t="s">
        <v>52</v>
      </c>
      <c r="CA76" s="19">
        <v>24.496999740600586</v>
      </c>
      <c r="CB76" s="21"/>
      <c r="CE76" s="29"/>
      <c r="CN76" s="7" t="s">
        <v>52</v>
      </c>
      <c r="CO76" s="23">
        <v>25.163000106811523</v>
      </c>
      <c r="CP76" s="21"/>
      <c r="CR76" s="32"/>
      <c r="CS76" s="29"/>
      <c r="CV76" s="29"/>
      <c r="CW76" s="94"/>
      <c r="DB76" s="7" t="s">
        <v>52</v>
      </c>
      <c r="DC76" s="19">
        <v>24.854999542236328</v>
      </c>
      <c r="DD76" s="21"/>
      <c r="DF76" s="32"/>
      <c r="DG76" s="29"/>
      <c r="DP76" s="97" t="s">
        <v>52</v>
      </c>
      <c r="DQ76" s="33">
        <v>26.52400016784668</v>
      </c>
      <c r="DR76" s="21"/>
      <c r="DT76" s="29"/>
      <c r="DY76" s="29"/>
      <c r="ED76" s="7" t="s">
        <v>52</v>
      </c>
      <c r="EE76" s="19">
        <v>25.034999847412109</v>
      </c>
      <c r="EF76" s="21"/>
      <c r="EJ76" s="29"/>
      <c r="EK76" s="29"/>
      <c r="EL76" s="29"/>
      <c r="EM76" s="94"/>
      <c r="EN76" s="29"/>
      <c r="EO76" s="29"/>
      <c r="EP76" s="29"/>
      <c r="ER76" s="7" t="s">
        <v>52</v>
      </c>
      <c r="ES76" s="163">
        <v>33.342998504638672</v>
      </c>
      <c r="EX76" s="29"/>
      <c r="EY76" s="29"/>
      <c r="FB76" s="29"/>
      <c r="FC76" s="29"/>
      <c r="FD76" s="29"/>
      <c r="FF76" s="104" t="s">
        <v>52</v>
      </c>
      <c r="FG76" s="177">
        <v>26.364999771118164</v>
      </c>
      <c r="FL76" s="29"/>
      <c r="FM76" s="29"/>
      <c r="FP76" s="29"/>
      <c r="FQ76" s="29"/>
      <c r="FR76" s="29"/>
      <c r="FT76" s="104" t="s">
        <v>52</v>
      </c>
      <c r="FU76" s="177">
        <v>25.135000228881836</v>
      </c>
      <c r="FV76" s="83"/>
      <c r="FW76" s="83"/>
      <c r="FX76" s="83"/>
      <c r="FY76" s="93"/>
      <c r="FZ76" s="29"/>
      <c r="GA76" s="29"/>
      <c r="GC76" s="21"/>
      <c r="GD76" s="29"/>
      <c r="GE76" s="29"/>
      <c r="GF76" s="29"/>
      <c r="GH76" s="104" t="s">
        <v>52</v>
      </c>
      <c r="GI76" s="178">
        <v>22.547000885009766</v>
      </c>
      <c r="GJ76" s="21"/>
      <c r="GK76" s="21"/>
      <c r="GL76" s="123"/>
      <c r="GM76" s="21"/>
      <c r="GN76" s="29"/>
      <c r="GO76" s="29"/>
      <c r="GQ76" s="21"/>
      <c r="GR76" s="29"/>
      <c r="GS76" s="29"/>
      <c r="GT76" s="29"/>
      <c r="GU76" s="29"/>
      <c r="GV76" s="104" t="s">
        <v>52</v>
      </c>
      <c r="GW76" s="177">
        <v>23.436000823974609</v>
      </c>
      <c r="GX76" s="21"/>
      <c r="GY76" s="21"/>
      <c r="GZ76" s="123"/>
      <c r="HA76" s="21"/>
      <c r="HB76" s="29"/>
      <c r="HC76" s="29"/>
      <c r="HD76" s="29"/>
      <c r="HE76" s="21"/>
      <c r="HF76" s="29"/>
      <c r="HG76" s="29"/>
      <c r="HH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9"/>
      <c r="IF76" s="29"/>
      <c r="IG76" s="29"/>
      <c r="IH76" s="29"/>
      <c r="II76" s="29"/>
      <c r="IJ76" s="29"/>
      <c r="IK76" s="29"/>
      <c r="IL76" s="29"/>
      <c r="IM76" s="29"/>
      <c r="IN76" s="29"/>
      <c r="IO76" s="29"/>
      <c r="IP76" s="29"/>
      <c r="IQ76" s="29"/>
      <c r="IR76" s="29"/>
      <c r="IS76" s="29"/>
      <c r="IT76" s="29"/>
      <c r="IU76" s="29"/>
      <c r="IV76" s="29"/>
      <c r="IW76" s="29"/>
      <c r="IX76" s="29"/>
      <c r="IY76" s="29"/>
      <c r="IZ76" s="29"/>
      <c r="JA76" s="29"/>
      <c r="JB76" s="29"/>
      <c r="JC76" s="29"/>
      <c r="JD76" s="29"/>
      <c r="JE76" s="29"/>
      <c r="JF76" s="29"/>
      <c r="JG76" s="29"/>
      <c r="JH76" s="29"/>
      <c r="JI76" s="29"/>
      <c r="JJ76" s="29"/>
      <c r="JK76" s="29"/>
      <c r="JL76" s="29"/>
      <c r="JM76" s="29"/>
      <c r="JN76" s="29"/>
      <c r="JO76" s="29"/>
      <c r="JP76" s="29"/>
      <c r="JQ76" s="29"/>
      <c r="JR76" s="29"/>
      <c r="JS76" s="29"/>
      <c r="JT76" s="29"/>
      <c r="JU76" s="29"/>
      <c r="JV76" s="29"/>
      <c r="JW76" s="29"/>
      <c r="JX76" s="29"/>
      <c r="JY76" s="29"/>
      <c r="JZ76" s="29"/>
      <c r="KA76" s="29"/>
      <c r="KB76" s="29"/>
      <c r="KC76" s="29"/>
      <c r="KD76" s="29"/>
      <c r="KE76" s="29"/>
      <c r="KF76" s="29"/>
      <c r="KG76" s="29"/>
      <c r="KH76" s="29"/>
      <c r="KI76" s="29"/>
      <c r="KJ76" s="29"/>
      <c r="KK76" s="29"/>
      <c r="KL76" s="29"/>
      <c r="KM76" s="29"/>
      <c r="KN76" s="29"/>
      <c r="KO76" s="29"/>
      <c r="KP76" s="29"/>
      <c r="KQ76" s="29"/>
      <c r="KR76" s="29"/>
      <c r="KS76" s="29"/>
    </row>
    <row r="77" spans="3:305" x14ac:dyDescent="0.25">
      <c r="C77" s="5" t="s">
        <v>73</v>
      </c>
      <c r="D77" s="6">
        <v>6</v>
      </c>
      <c r="E77" s="6">
        <v>23.6</v>
      </c>
      <c r="F77" s="18" t="s">
        <v>49</v>
      </c>
      <c r="G77" s="104" t="s">
        <v>53</v>
      </c>
      <c r="H77" s="19">
        <v>20.76300048828125</v>
      </c>
      <c r="I77" s="20">
        <f t="shared" ref="I77" si="3111">AVERAGE(H77:H78)</f>
        <v>20.919500350952148</v>
      </c>
      <c r="J77" s="21">
        <f t="shared" ref="J77" si="3112">STDEV(H77:H78)</f>
        <v>0.22132422829871143</v>
      </c>
      <c r="K77" s="22">
        <f>2^(MIN(I$17:I$50)-I77)</f>
        <v>0.64931880689923827</v>
      </c>
      <c r="L77" s="92">
        <f t="shared" ref="L77" si="3113">X77</f>
        <v>21.739999771118164</v>
      </c>
      <c r="M77" s="101">
        <f t="shared" ref="M77" si="3114">I77-$L77</f>
        <v>-0.82049942016601563</v>
      </c>
      <c r="P77" s="34">
        <f t="shared" ref="P77" si="3115">(M77-N$71)/O$71*SQRT(7/6)</f>
        <v>0.25763797573239389</v>
      </c>
      <c r="Q77" s="30">
        <f t="shared" ref="Q77" si="3116">N$3-M77</f>
        <v>0.11807073865618023</v>
      </c>
      <c r="T77" s="21"/>
      <c r="U77" s="24">
        <f t="shared" ref="U77" si="3117">(Q77-R$71)/S$71*SQRT(7/6)</f>
        <v>-0.25763797573239383</v>
      </c>
      <c r="V77" s="7" t="s">
        <v>53</v>
      </c>
      <c r="W77" s="23">
        <v>21.628000259399414</v>
      </c>
      <c r="X77" s="82">
        <f t="shared" ref="X77" si="3118">AVERAGE(W77:W78)</f>
        <v>21.739999771118164</v>
      </c>
      <c r="Y77" s="83">
        <f t="shared" ref="Y77" si="3119">STDEV(W77:W78)</f>
        <v>0.15839122845182063</v>
      </c>
      <c r="Z77" s="30">
        <f t="shared" ref="Z77" si="3120">2^(MIN(X$3:X$98)-X77)</f>
        <v>0.63529562644777149</v>
      </c>
      <c r="AA77" s="101">
        <f t="shared" ref="AA77" si="3121">X77-$L77</f>
        <v>0</v>
      </c>
      <c r="AJ77" s="104" t="s">
        <v>53</v>
      </c>
      <c r="AK77" s="30">
        <v>22.174999237060547</v>
      </c>
      <c r="AL77" s="82">
        <f t="shared" ref="AL77" si="3122">AVERAGE(AK77:AK78)</f>
        <v>22.33899974822998</v>
      </c>
      <c r="AM77" s="83">
        <f t="shared" ref="AM77" si="3123">STDEV(AK77:AK78)</f>
        <v>0.23193174713193324</v>
      </c>
      <c r="AN77" s="30">
        <f t="shared" ref="AN77" si="3124">2^(MIN(AL$3:AL$98)-AL77)</f>
        <v>0.49809752938232654</v>
      </c>
      <c r="AO77" s="93">
        <f t="shared" ref="AO77" si="3125">AL77-$L77</f>
        <v>0.59899997711181641</v>
      </c>
      <c r="AR77" s="85">
        <f t="shared" ref="AR77" si="3126">(AO77-AP$71)/AQ$71*SQRT(7/6)</f>
        <v>0.40783597094528884</v>
      </c>
      <c r="AS77" s="30">
        <f t="shared" ref="AS77" si="3127">AP$3-AO77</f>
        <v>-0.34178583962576731</v>
      </c>
      <c r="AW77" s="31">
        <f t="shared" ref="AW77" si="3128">(AS77-AT$71)/AU$71*SQRT(7/6)</f>
        <v>-0.40783597094528867</v>
      </c>
      <c r="AX77" s="7" t="s">
        <v>53</v>
      </c>
      <c r="AY77" s="19">
        <v>23.899999618530273</v>
      </c>
      <c r="AZ77" s="20">
        <f t="shared" si="560"/>
        <v>24.159999847412109</v>
      </c>
      <c r="BA77" s="21">
        <f t="shared" ref="BA77" si="3129">STDEV(AY77:AY78)</f>
        <v>0.36769584990480125</v>
      </c>
      <c r="BB77" s="84">
        <f t="shared" ref="BB77" si="3130">2^(MIN(AZ$3:AZ$98)-AZ77)</f>
        <v>0.70076395059690055</v>
      </c>
      <c r="BC77" s="93">
        <f t="shared" ref="BC77" si="3131">AZ77-$L77</f>
        <v>2.4200000762939453</v>
      </c>
      <c r="BF77" s="34">
        <f t="shared" ref="BF77" si="3132">(BC77-BD$71)/BE$71*SQRT(7/6)</f>
        <v>0.21751978061435981</v>
      </c>
      <c r="BG77" s="30">
        <f t="shared" si="478"/>
        <v>-0.25585746765136719</v>
      </c>
      <c r="BK77" s="34">
        <f t="shared" ref="BK77" si="3133">(BG77-BH$71)/BI$71*SQRT(7/6)</f>
        <v>-0.21751978061435973</v>
      </c>
      <c r="BL77" s="7" t="s">
        <v>53</v>
      </c>
      <c r="BM77" s="19">
        <v>17.881999969482422</v>
      </c>
      <c r="BN77" s="20">
        <f t="shared" si="564"/>
        <v>18.125</v>
      </c>
      <c r="BO77" s="21">
        <f t="shared" ref="BO77" si="3134">STDEV(BM77:BM78)</f>
        <v>0.34365393881503498</v>
      </c>
      <c r="BP77" s="22">
        <f t="shared" ref="BP77" si="3135">2^(MIN(BN$3:BN$98)-BN77)</f>
        <v>8.1108695666804134E-2</v>
      </c>
      <c r="BQ77" s="123">
        <f t="shared" ref="BQ77" si="3136">BN77-$L77</f>
        <v>-3.6149997711181641</v>
      </c>
      <c r="BT77" s="85">
        <f t="shared" ref="BT77" si="3137">(BQ77-BR$71)/BS$71*SQRT(7/6)</f>
        <v>0.83264500619740245</v>
      </c>
      <c r="BU77" s="128">
        <f t="shared" ref="BU77" si="3138">BR$3-BQ77</f>
        <v>-1.6005716323852539</v>
      </c>
      <c r="BY77" s="24">
        <f t="shared" ref="BY77" si="3139">(BU77-BV$71)/BW$71*SQRT(7/6)</f>
        <v>-0.83264500619740223</v>
      </c>
      <c r="BZ77" s="7" t="s">
        <v>53</v>
      </c>
      <c r="CA77" s="19">
        <v>24.246999740600586</v>
      </c>
      <c r="CB77" s="20">
        <f t="shared" si="569"/>
        <v>24.595000267028809</v>
      </c>
      <c r="CC77" s="21">
        <f t="shared" ref="CC77" si="3140">STDEV(CA77:CA78)</f>
        <v>0.49214706418776916</v>
      </c>
      <c r="CD77" s="22">
        <f t="shared" ref="CD77" si="3141">2^(MIN(CB$3:CB$98)-CB77)</f>
        <v>0.75838368445499793</v>
      </c>
      <c r="CE77" s="83">
        <f t="shared" ref="CE77" si="3142">CB77-$L77</f>
        <v>2.8550004959106445</v>
      </c>
      <c r="CH77" s="34">
        <f t="shared" ref="CH77" si="3143">(CE77-CF$71)/CG$71*SQRT(7/6)</f>
        <v>-0.6313276425261749</v>
      </c>
      <c r="CI77" s="30">
        <f t="shared" ref="CI77" si="3144">CF$3-CE77</f>
        <v>0.49435629163469574</v>
      </c>
      <c r="CM77" s="24">
        <f t="shared" ref="CM77" si="3145">(CI77-CJ$71)/CK$71*SQRT(7/6)</f>
        <v>0.63132764252617268</v>
      </c>
      <c r="CN77" s="7" t="s">
        <v>53</v>
      </c>
      <c r="CO77" s="23">
        <v>25.125999450683594</v>
      </c>
      <c r="CP77" s="20">
        <f t="shared" si="574"/>
        <v>25.306499481201172</v>
      </c>
      <c r="CQ77" s="21">
        <f t="shared" ref="CQ77" si="3146">STDEV(CO77:CO78)</f>
        <v>0.25526559116671654</v>
      </c>
      <c r="CR77" s="22">
        <f t="shared" ref="CR77" si="3147">2^(MIN(CP$3:CP$98)-CP77)</f>
        <v>0.81988926516149219</v>
      </c>
      <c r="CS77" s="83">
        <f t="shared" ref="CS77" si="3148">CP77-$L77</f>
        <v>3.5664997100830078</v>
      </c>
      <c r="CV77" s="85">
        <f t="shared" ref="CV77" si="3149">(CS77-CT$71)/CU$71*SQRT(7/6)</f>
        <v>-0.39932413813859935</v>
      </c>
      <c r="CW77" s="128">
        <f t="shared" ref="CW77" si="3150">CT$3-CS77</f>
        <v>0.27014310019356857</v>
      </c>
      <c r="DA77" s="24">
        <f t="shared" ref="DA77" si="3151">(CW77-CX$71)/CY$71*SQRT(7/6)</f>
        <v>0.39932413813859913</v>
      </c>
      <c r="DB77" s="7" t="s">
        <v>53</v>
      </c>
      <c r="DC77" s="19">
        <v>24.964000701904297</v>
      </c>
      <c r="DD77" s="20">
        <f>AVERAGE(DC77:DC78)</f>
        <v>25.105000495910645</v>
      </c>
      <c r="DE77" s="21">
        <f>STDEV(DC77:DC78)</f>
        <v>0.19940382097558951</v>
      </c>
      <c r="DF77" s="22">
        <f t="shared" ref="DF77" si="3152">2^(MIN(DD$3:DD$98)-DD77)</f>
        <v>0.53200048776358533</v>
      </c>
      <c r="DG77" s="83">
        <f t="shared" ref="DG77" si="3153">DD77-$L77</f>
        <v>3.3650007247924805</v>
      </c>
      <c r="DJ77" s="34">
        <f>(DG77-DH$71)/DI$71*SQRT(7/6)</f>
        <v>0.36947426091071073</v>
      </c>
      <c r="DK77" s="30">
        <f t="shared" ref="DK77" si="3154">DH$3-DG77</f>
        <v>-0.57971491132463715</v>
      </c>
      <c r="DO77" s="24">
        <f>(DK77-DL$71)/DM$71*SQRT(7/6)</f>
        <v>-0.36947426091071023</v>
      </c>
      <c r="DP77" s="97" t="s">
        <v>53</v>
      </c>
      <c r="DQ77" s="33">
        <v>26.540000915527344</v>
      </c>
      <c r="DR77" s="20">
        <f t="shared" si="582"/>
        <v>26.71250057220459</v>
      </c>
      <c r="DS77" s="21">
        <f t="shared" ref="DS77" si="3155">STDEV(DQ77:DQ78)</f>
        <v>0.24395135397766404</v>
      </c>
      <c r="DT77" s="84">
        <f t="shared" ref="DT77" si="3156">2^(MIN(DR$3:DR$98)-DR77)</f>
        <v>0.64864441795414329</v>
      </c>
      <c r="DU77" s="101">
        <f t="shared" ref="DU77" si="3157">DR77-$L77</f>
        <v>4.9725008010864258</v>
      </c>
      <c r="DX77" s="34">
        <f t="shared" ref="DX77" si="3158">(DU77-DV$71)/DW$71*SQRT(7/6)</f>
        <v>0.14971413975419992</v>
      </c>
      <c r="DY77" s="30">
        <f t="shared" ref="DY77" si="3159">DV$3-DU77</f>
        <v>-0.19664369310651519</v>
      </c>
      <c r="EC77" s="24">
        <f t="shared" ref="EC77" si="3160">(DY77-DZ$71)/EA$71*SQRT(7/6)</f>
        <v>-0.14971413975420028</v>
      </c>
      <c r="ED77" s="7" t="s">
        <v>53</v>
      </c>
      <c r="EE77" s="19">
        <v>25.097000122070312</v>
      </c>
      <c r="EF77" s="20">
        <f t="shared" si="662"/>
        <v>25.239999771118164</v>
      </c>
      <c r="EG77" s="21">
        <f t="shared" ref="EG77" si="3161">STDEV(EE77:EE78)</f>
        <v>0.20223204309806453</v>
      </c>
      <c r="EH77" s="84">
        <f>2^(MIN(EF$3:EF$100)-EF77)</f>
        <v>0.63816448903329881</v>
      </c>
      <c r="EI77" s="93">
        <f t="shared" ref="EI77" si="3162">EF77-$L77</f>
        <v>3.5</v>
      </c>
      <c r="EJ77" s="29"/>
      <c r="EK77" s="29"/>
      <c r="EL77" s="85">
        <f t="shared" ref="EL77" si="3163">(EI77-EJ$71)/EK$71*SQRT(7/6)</f>
        <v>1.819365592380761E-2</v>
      </c>
      <c r="EM77" s="128">
        <f t="shared" ref="EM77" si="3164">EJ$3-EI77</f>
        <v>3.4999847412109375E-3</v>
      </c>
      <c r="EN77" s="29"/>
      <c r="EO77" s="29"/>
      <c r="EP77" s="29"/>
      <c r="EQ77" s="24">
        <f t="shared" ref="EQ77" si="3165">(EM77-EN$71)/EO$71*SQRT(7/6)</f>
        <v>-1.819365592380838E-2</v>
      </c>
      <c r="ER77" s="7" t="s">
        <v>53</v>
      </c>
      <c r="ES77" s="163">
        <v>33.933998107910156</v>
      </c>
      <c r="ET77" s="30">
        <f t="shared" ref="ET77" si="3166">AVERAGE(ES77:ES78)</f>
        <v>33.793998718261719</v>
      </c>
      <c r="EU77" s="30">
        <f t="shared" ref="EU77:EU98" si="3167">STDEV(ES77:ES78)</f>
        <v>0.19798903556477582</v>
      </c>
      <c r="EV77" s="30">
        <f t="shared" ref="EV77:EV98" si="3168">2^(MIN(ET$3:ET$98)-ET77)</f>
        <v>0.59336907661637783</v>
      </c>
      <c r="EW77" s="128">
        <f t="shared" ref="EW77:EW98" si="3169">ET77-$L77</f>
        <v>12.053998947143555</v>
      </c>
      <c r="EX77" s="29"/>
      <c r="EY77" s="29"/>
      <c r="EZ77" s="35">
        <f t="shared" ref="EZ77" si="3170">(EW77-EX$71)/EY$71*SQRT(7/6)</f>
        <v>-0.28228134846711767</v>
      </c>
      <c r="FA77" s="128">
        <f t="shared" ref="FA77:FA98" si="3171">EX$3-EW77</f>
        <v>1.004143851143974</v>
      </c>
      <c r="FB77" s="29"/>
      <c r="FC77" s="29"/>
      <c r="FD77" s="29"/>
      <c r="FE77" s="35">
        <f t="shared" ref="FE77:FE84" si="3172">(FA77-FB$71)/FC$71*SQRT(7/6)</f>
        <v>0.28228134846711722</v>
      </c>
      <c r="FF77" s="104" t="s">
        <v>53</v>
      </c>
      <c r="FG77" s="177">
        <v>26.797000885009766</v>
      </c>
      <c r="FH77" s="83">
        <f t="shared" ref="FH77" si="3173">AVERAGE(FG77:FG78)</f>
        <v>26.756500244140625</v>
      </c>
      <c r="FI77" s="83">
        <f t="shared" ref="FI77:FI98" si="3174">STDEV(FG77:FG78)</f>
        <v>5.7276555601940726E-2</v>
      </c>
      <c r="FJ77" s="123">
        <f t="shared" ref="FJ77:FJ98" si="3175">2^(MIN(FH$3:FH$98)-FH77)</f>
        <v>0.76260043140827327</v>
      </c>
      <c r="FK77" s="83">
        <f t="shared" ref="FK77:FK98" si="3176">FH77-$L77</f>
        <v>5.0165004730224609</v>
      </c>
      <c r="FL77" s="29"/>
      <c r="FM77" s="29"/>
      <c r="FN77" s="123">
        <f t="shared" ref="FN77" si="3177">(FK77-FL$71)/FM$71*SQRT(7/6)</f>
        <v>-0.43635792812715474</v>
      </c>
      <c r="FO77" s="83">
        <f t="shared" ref="FO77:FO98" si="3178">FL$3-FK77</f>
        <v>0.31271375928606293</v>
      </c>
      <c r="FP77" s="29"/>
      <c r="FQ77" s="29"/>
      <c r="FR77" s="29"/>
      <c r="FS77" s="123">
        <f t="shared" ref="FS77:FS84" si="3179">(FO77-FP$71)/FQ$71*SQRT(7/6)</f>
        <v>0.43635792812715474</v>
      </c>
      <c r="FT77" s="104" t="s">
        <v>53</v>
      </c>
      <c r="FU77" s="177">
        <v>25.874000549316406</v>
      </c>
      <c r="FV77" s="83">
        <f t="shared" ref="FV77" si="3180">AVERAGE(FU77:FU78)</f>
        <v>25.867500305175781</v>
      </c>
      <c r="FW77" s="83">
        <f t="shared" ref="FW77:FW99" si="3181">STDEV(FU77:FU78)</f>
        <v>9.1927334224081187E-3</v>
      </c>
      <c r="FX77" s="83">
        <f t="shared" ref="FX77:FX98" si="3182">2^(MIN(FV$3:FV$98)-FV77)</f>
        <v>0.38435187482604977</v>
      </c>
      <c r="FY77" s="93">
        <f t="shared" ref="FY77:FY98" si="3183">FV77-$L77</f>
        <v>4.1275005340576172</v>
      </c>
      <c r="FZ77" s="29"/>
      <c r="GA77" s="29"/>
      <c r="GB77" s="123">
        <f t="shared" ref="GB77" si="3184">(FY77-FZ$71)/GA$71*SQRT(7/6)</f>
        <v>0.43681799041623376</v>
      </c>
      <c r="GC77" s="93">
        <f t="shared" si="533"/>
        <v>-0.55685792650495269</v>
      </c>
      <c r="GD77" s="29"/>
      <c r="GE77" s="29"/>
      <c r="GF77" s="29"/>
      <c r="GG77" s="123">
        <f t="shared" ref="GG77:GG84" si="3185">(GC77-GD$71)/GE$71*SQRT(7/6)</f>
        <v>-0.4368179904162342</v>
      </c>
      <c r="GH77" s="104" t="s">
        <v>53</v>
      </c>
      <c r="GI77" s="178">
        <v>23.045999526977539</v>
      </c>
      <c r="GJ77" s="83">
        <f t="shared" ref="GJ77" si="3186">AVERAGE(GI77:GI78)</f>
        <v>22.996999740600586</v>
      </c>
      <c r="GK77" s="83">
        <f t="shared" ref="GK77:GK98" si="3187">STDEV(GI77:GI78)</f>
        <v>6.9296162447671533E-2</v>
      </c>
      <c r="GL77" s="123">
        <f t="shared" ref="GL77:GL98" si="3188">2^(MIN(GJ$3:GJ$98)-GJ77)</f>
        <v>0.56624589042481854</v>
      </c>
      <c r="GM77" s="83">
        <f t="shared" ref="GM77:GM98" si="3189">GJ77-$L77</f>
        <v>1.2569999694824219</v>
      </c>
      <c r="GN77" s="29"/>
      <c r="GO77" s="29"/>
      <c r="GP77" s="123">
        <f t="shared" ref="GP77" si="3190">(GM77-GN$71)/GO$71*SQRT(7/6)</f>
        <v>0.50886883781396675</v>
      </c>
      <c r="GQ77" s="83">
        <f t="shared" ref="GQ77:GQ98" si="3191">GN$3-GM77</f>
        <v>-0.5010715212140765</v>
      </c>
      <c r="GR77" s="29"/>
      <c r="GS77" s="29"/>
      <c r="GT77" s="29"/>
      <c r="GU77" s="83">
        <f t="shared" ref="GU77:GU84" si="3192">(GQ77-GR$71)/GS$71*SQRT(7/6)</f>
        <v>-0.50886883781396741</v>
      </c>
      <c r="GV77" s="104" t="s">
        <v>53</v>
      </c>
      <c r="GW77" s="177">
        <v>23.989999771118164</v>
      </c>
      <c r="GX77" s="83">
        <f t="shared" ref="GX77" si="3193">AVERAGE(GW77:GW78)</f>
        <v>24.043000221252441</v>
      </c>
      <c r="GY77" s="83">
        <f t="shared" ref="GY77:GY98" si="3194">STDEV(GW77:GW78)</f>
        <v>7.4953955391773949E-2</v>
      </c>
      <c r="GZ77" s="123">
        <f t="shared" ref="GZ77:GZ98" si="3195">2^(MIN(GX$3:GX$98)-GX77)</f>
        <v>0.62981506990921832</v>
      </c>
      <c r="HA77" s="83">
        <f t="shared" ref="HA77:HA98" si="3196">GX77-$L77</f>
        <v>2.3030004501342773</v>
      </c>
      <c r="HB77" s="29"/>
      <c r="HC77" s="29"/>
      <c r="HD77" s="83">
        <f t="shared" ref="HD77" si="3197">(HA77-HB$71)/HC$71*SQRT(7/6)</f>
        <v>0.60000092509685732</v>
      </c>
      <c r="HE77" s="83">
        <f t="shared" ref="HE77:HE98" si="3198">HB$3-HA77</f>
        <v>-0.38978631155831467</v>
      </c>
      <c r="HF77" s="29"/>
      <c r="HG77" s="29"/>
      <c r="HH77" s="29"/>
      <c r="HI77" s="123">
        <f t="shared" ref="HI77:HI84" si="3199">(HE77-HF$71)/HG$71*SQRT(7/6)</f>
        <v>-0.60000092509685732</v>
      </c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  <c r="IV77" s="29"/>
      <c r="IW77" s="29"/>
      <c r="IX77" s="29"/>
      <c r="IY77" s="29"/>
      <c r="IZ77" s="29"/>
      <c r="JA77" s="29"/>
      <c r="JB77" s="29"/>
      <c r="JC77" s="29"/>
      <c r="JD77" s="29"/>
      <c r="JE77" s="29"/>
      <c r="JF77" s="29"/>
      <c r="JG77" s="29"/>
      <c r="JH77" s="29"/>
      <c r="JI77" s="29"/>
      <c r="JJ77" s="29"/>
      <c r="JK77" s="29"/>
      <c r="JL77" s="29"/>
      <c r="JM77" s="29"/>
      <c r="JN77" s="29"/>
      <c r="JO77" s="29"/>
      <c r="JP77" s="29"/>
      <c r="JQ77" s="29"/>
      <c r="JR77" s="29"/>
      <c r="JS77" s="29"/>
      <c r="JT77" s="29"/>
      <c r="JU77" s="29"/>
      <c r="JV77" s="29"/>
      <c r="JW77" s="29"/>
      <c r="JX77" s="29"/>
      <c r="JY77" s="29"/>
      <c r="JZ77" s="29"/>
      <c r="KA77" s="29"/>
      <c r="KB77" s="29"/>
      <c r="KC77" s="29"/>
      <c r="KD77" s="29"/>
      <c r="KE77" s="29"/>
      <c r="KF77" s="29"/>
      <c r="KG77" s="29"/>
      <c r="KH77" s="29"/>
      <c r="KI77" s="29"/>
      <c r="KJ77" s="29"/>
      <c r="KK77" s="29"/>
      <c r="KL77" s="29"/>
      <c r="KM77" s="29"/>
      <c r="KN77" s="29"/>
      <c r="KO77" s="29"/>
      <c r="KP77" s="29"/>
      <c r="KQ77" s="29"/>
      <c r="KR77" s="29"/>
      <c r="KS77" s="29"/>
    </row>
    <row r="78" spans="3:305" x14ac:dyDescent="0.25">
      <c r="C78" s="5" t="s">
        <v>73</v>
      </c>
      <c r="D78" s="6">
        <v>6</v>
      </c>
      <c r="E78" s="6">
        <v>23.6</v>
      </c>
      <c r="F78" s="18" t="s">
        <v>49</v>
      </c>
      <c r="G78" s="104" t="s">
        <v>53</v>
      </c>
      <c r="H78" s="19">
        <v>21.076000213623047</v>
      </c>
      <c r="I78" s="21"/>
      <c r="K78" s="26"/>
      <c r="L78" s="28"/>
      <c r="M78" s="25"/>
      <c r="P78" s="32"/>
      <c r="T78" s="21"/>
      <c r="V78" s="7" t="s">
        <v>53</v>
      </c>
      <c r="W78" s="23">
        <v>21.851999282836914</v>
      </c>
      <c r="X78" s="83"/>
      <c r="Y78" s="29"/>
      <c r="Z78" s="23"/>
      <c r="AA78" s="25"/>
      <c r="AJ78" s="104" t="s">
        <v>53</v>
      </c>
      <c r="AK78" s="30">
        <v>22.503000259399414</v>
      </c>
      <c r="AL78" s="83"/>
      <c r="AM78" s="29"/>
      <c r="AN78" s="29"/>
      <c r="AR78" s="29"/>
      <c r="AS78" s="29"/>
      <c r="AX78" s="7" t="s">
        <v>53</v>
      </c>
      <c r="AY78" s="19">
        <v>24.420000076293945</v>
      </c>
      <c r="AZ78" s="21"/>
      <c r="BB78" s="29"/>
      <c r="BC78" s="94"/>
      <c r="BL78" s="7" t="s">
        <v>53</v>
      </c>
      <c r="BM78" s="19">
        <v>18.368000030517578</v>
      </c>
      <c r="BN78" s="21"/>
      <c r="BP78" s="32"/>
      <c r="BQ78" s="32"/>
      <c r="BT78" s="29"/>
      <c r="BU78" s="94"/>
      <c r="BZ78" s="7" t="s">
        <v>53</v>
      </c>
      <c r="CA78" s="19">
        <v>24.943000793457031</v>
      </c>
      <c r="CB78" s="21"/>
      <c r="CE78" s="29"/>
      <c r="CN78" s="7" t="s">
        <v>53</v>
      </c>
      <c r="CO78" s="23">
        <v>25.48699951171875</v>
      </c>
      <c r="CP78" s="21"/>
      <c r="CR78" s="32"/>
      <c r="CS78" s="29"/>
      <c r="CV78" s="29"/>
      <c r="CW78" s="94"/>
      <c r="DB78" s="7" t="s">
        <v>53</v>
      </c>
      <c r="DC78" s="19">
        <v>25.246000289916992</v>
      </c>
      <c r="DD78" s="21"/>
      <c r="DF78" s="32"/>
      <c r="DG78" s="29"/>
      <c r="DP78" s="97" t="s">
        <v>53</v>
      </c>
      <c r="DQ78" s="33">
        <v>26.885000228881836</v>
      </c>
      <c r="DR78" s="21"/>
      <c r="DT78" s="29"/>
      <c r="DY78" s="29"/>
      <c r="ED78" s="7" t="s">
        <v>53</v>
      </c>
      <c r="EE78" s="19">
        <v>25.382999420166016</v>
      </c>
      <c r="EF78" s="21"/>
      <c r="EJ78" s="29"/>
      <c r="EK78" s="29"/>
      <c r="EL78" s="29"/>
      <c r="EM78" s="94"/>
      <c r="EN78" s="29"/>
      <c r="EO78" s="29"/>
      <c r="EP78" s="29"/>
      <c r="ER78" s="7" t="s">
        <v>53</v>
      </c>
      <c r="ES78" s="163">
        <v>33.653999328613281</v>
      </c>
      <c r="EX78" s="29"/>
      <c r="EY78" s="29"/>
      <c r="FB78" s="29"/>
      <c r="FC78" s="29"/>
      <c r="FD78" s="29"/>
      <c r="FF78" s="104" t="s">
        <v>53</v>
      </c>
      <c r="FG78" s="177">
        <v>26.715999603271484</v>
      </c>
      <c r="FL78" s="29"/>
      <c r="FM78" s="29"/>
      <c r="FP78" s="29"/>
      <c r="FQ78" s="29"/>
      <c r="FR78" s="29"/>
      <c r="FT78" s="104" t="s">
        <v>53</v>
      </c>
      <c r="FU78" s="177">
        <v>25.861000061035156</v>
      </c>
      <c r="FV78" s="83"/>
      <c r="FW78" s="83"/>
      <c r="FX78" s="83"/>
      <c r="FY78" s="93"/>
      <c r="FZ78" s="29"/>
      <c r="GA78" s="29"/>
      <c r="GC78" s="21"/>
      <c r="GD78" s="29"/>
      <c r="GE78" s="29"/>
      <c r="GF78" s="29"/>
      <c r="GH78" s="104" t="s">
        <v>53</v>
      </c>
      <c r="GI78" s="178">
        <v>22.947999954223633</v>
      </c>
      <c r="GJ78" s="21"/>
      <c r="GK78" s="21"/>
      <c r="GL78" s="123"/>
      <c r="GM78" s="21"/>
      <c r="GN78" s="29"/>
      <c r="GO78" s="29"/>
      <c r="GQ78" s="21"/>
      <c r="GR78" s="29"/>
      <c r="GS78" s="29"/>
      <c r="GT78" s="29"/>
      <c r="GU78" s="29"/>
      <c r="GV78" s="104" t="s">
        <v>53</v>
      </c>
      <c r="GW78" s="177">
        <v>24.096000671386719</v>
      </c>
      <c r="GX78" s="21"/>
      <c r="GY78" s="21"/>
      <c r="GZ78" s="123"/>
      <c r="HA78" s="21"/>
      <c r="HB78" s="29"/>
      <c r="HC78" s="29"/>
      <c r="HD78" s="29"/>
      <c r="HE78" s="21"/>
      <c r="HF78" s="29"/>
      <c r="HG78" s="29"/>
      <c r="HH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  <c r="IM78" s="29"/>
      <c r="IN78" s="29"/>
      <c r="IO78" s="29"/>
      <c r="IP78" s="29"/>
      <c r="IQ78" s="29"/>
      <c r="IR78" s="29"/>
      <c r="IS78" s="29"/>
      <c r="IT78" s="29"/>
      <c r="IU78" s="29"/>
      <c r="IV78" s="29"/>
      <c r="IW78" s="29"/>
      <c r="IX78" s="29"/>
      <c r="IY78" s="29"/>
      <c r="IZ78" s="29"/>
      <c r="JA78" s="29"/>
      <c r="JB78" s="29"/>
      <c r="JC78" s="29"/>
      <c r="JD78" s="29"/>
      <c r="JE78" s="29"/>
      <c r="JF78" s="29"/>
      <c r="JG78" s="29"/>
      <c r="JH78" s="29"/>
      <c r="JI78" s="29"/>
      <c r="JJ78" s="29"/>
      <c r="JK78" s="29"/>
      <c r="JL78" s="29"/>
      <c r="JM78" s="29"/>
      <c r="JN78" s="29"/>
      <c r="JO78" s="29"/>
      <c r="JP78" s="29"/>
      <c r="JQ78" s="29"/>
      <c r="JR78" s="29"/>
      <c r="JS78" s="29"/>
      <c r="JT78" s="29"/>
      <c r="JU78" s="29"/>
      <c r="JV78" s="29"/>
      <c r="JW78" s="29"/>
      <c r="JX78" s="29"/>
      <c r="JY78" s="29"/>
      <c r="JZ78" s="29"/>
      <c r="KA78" s="29"/>
      <c r="KB78" s="29"/>
      <c r="KC78" s="29"/>
      <c r="KD78" s="29"/>
      <c r="KE78" s="29"/>
      <c r="KF78" s="29"/>
      <c r="KG78" s="29"/>
      <c r="KH78" s="29"/>
      <c r="KI78" s="29"/>
      <c r="KJ78" s="29"/>
      <c r="KK78" s="29"/>
      <c r="KL78" s="29"/>
      <c r="KM78" s="29"/>
      <c r="KN78" s="29"/>
      <c r="KO78" s="29"/>
      <c r="KP78" s="29"/>
      <c r="KQ78" s="29"/>
      <c r="KR78" s="29"/>
      <c r="KS78" s="29"/>
    </row>
    <row r="79" spans="3:305" x14ac:dyDescent="0.25">
      <c r="C79" s="5" t="s">
        <v>73</v>
      </c>
      <c r="D79" s="6">
        <v>6</v>
      </c>
      <c r="E79" s="6">
        <v>23.6</v>
      </c>
      <c r="F79" s="18" t="s">
        <v>49</v>
      </c>
      <c r="G79" s="104" t="s">
        <v>54</v>
      </c>
      <c r="H79" s="19">
        <v>21.371999740600586</v>
      </c>
      <c r="I79" s="20">
        <f t="shared" ref="I79" si="3200">AVERAGE(H79:H80)</f>
        <v>21.126999855041504</v>
      </c>
      <c r="J79" s="21">
        <f t="shared" ref="J79" si="3201">STDEV(H79:H80)</f>
        <v>0.34648216093751</v>
      </c>
      <c r="K79" s="22">
        <f>2^(MIN(I$17:I$50)-I79)</f>
        <v>0.56233408341568702</v>
      </c>
      <c r="L79" s="92">
        <f t="shared" ref="L79" si="3202">X79</f>
        <v>22.199000358581543</v>
      </c>
      <c r="M79" s="101">
        <f t="shared" ref="M79" si="3203">I79-$L79</f>
        <v>-1.0720005035400391</v>
      </c>
      <c r="P79" s="34">
        <f t="shared" ref="P79" si="3204">(M79-N$71)/O$71*SQRT(7/6)</f>
        <v>-0.46923772620576437</v>
      </c>
      <c r="Q79" s="30">
        <f t="shared" ref="Q79" si="3205">N$3-M79</f>
        <v>0.36957182203020367</v>
      </c>
      <c r="T79" s="21"/>
      <c r="U79" s="24">
        <f t="shared" ref="U79" si="3206">(Q79-R$71)/S$71*SQRT(7/6)</f>
        <v>0.46923772620576459</v>
      </c>
      <c r="V79" s="7" t="s">
        <v>54</v>
      </c>
      <c r="W79" s="23">
        <v>22.201000213623047</v>
      </c>
      <c r="X79" s="82">
        <f t="shared" ref="X79" si="3207">AVERAGE(W79:W80)</f>
        <v>22.199000358581543</v>
      </c>
      <c r="Y79" s="83">
        <f t="shared" ref="Y79" si="3208">STDEV(W79:W80)</f>
        <v>2.8282221224750332E-3</v>
      </c>
      <c r="Z79" s="30">
        <f t="shared" ref="Z79" si="3209">2^(MIN(X$3:X$98)-X79)</f>
        <v>0.46217124424406009</v>
      </c>
      <c r="AA79" s="101">
        <f t="shared" ref="AA79" si="3210">X79-$L79</f>
        <v>0</v>
      </c>
      <c r="AJ79" s="104" t="s">
        <v>54</v>
      </c>
      <c r="AK79" s="30">
        <v>21.968000411987305</v>
      </c>
      <c r="AL79" s="82">
        <f t="shared" ref="AL79" si="3211">AVERAGE(AK79:AK80)</f>
        <v>21.971000671386719</v>
      </c>
      <c r="AM79" s="83">
        <f t="shared" ref="AM79" si="3212">STDEV(AK79:AK80)</f>
        <v>4.243007533288724E-3</v>
      </c>
      <c r="AN79" s="30">
        <f t="shared" ref="AN79" si="3213">2^(MIN(AL$3:AL$98)-AL79)</f>
        <v>0.64282557667392815</v>
      </c>
      <c r="AO79" s="93">
        <f t="shared" ref="AO79" si="3214">AL79-$L79</f>
        <v>-0.22799968719482422</v>
      </c>
      <c r="AR79" s="85">
        <f t="shared" ref="AR79" si="3215">(AO79-AP$71)/AQ$71*SQRT(7/6)</f>
        <v>-1.6327503955487022</v>
      </c>
      <c r="AS79" s="30">
        <f t="shared" ref="AS79" si="3216">AP$3-AO79</f>
        <v>0.48521382468087332</v>
      </c>
      <c r="AW79" s="31">
        <f t="shared" ref="AW79" si="3217">(AS79-AT$71)/AU$71*SQRT(7/6)</f>
        <v>1.6327503955487024</v>
      </c>
      <c r="AX79" s="7" t="s">
        <v>54</v>
      </c>
      <c r="AY79" s="19">
        <v>24.246999740600586</v>
      </c>
      <c r="AZ79" s="20">
        <f t="shared" si="560"/>
        <v>24.250499725341797</v>
      </c>
      <c r="BA79" s="21">
        <f t="shared" ref="BA79" si="3218">STDEV(AY79:AY80)</f>
        <v>4.9497258891193947E-3</v>
      </c>
      <c r="BB79" s="84">
        <f t="shared" ref="BB79" si="3219">2^(MIN(AZ$3:AZ$98)-AZ79)</f>
        <v>0.65815559024544434</v>
      </c>
      <c r="BC79" s="93">
        <f t="shared" ref="BC79" si="3220">AZ79-$L79</f>
        <v>2.0514993667602539</v>
      </c>
      <c r="BF79" s="34">
        <f t="shared" ref="BF79" si="3221">(BC79-BD$71)/BE$71*SQRT(7/6)</f>
        <v>-1.1644733493267605</v>
      </c>
      <c r="BG79" s="30">
        <f t="shared" ref="BG79:BG97" si="3222">BD$3-BC79</f>
        <v>0.11264324188232422</v>
      </c>
      <c r="BK79" s="34">
        <f t="shared" ref="BK79" si="3223">(BG79-BH$71)/BI$71*SQRT(7/6)</f>
        <v>1.1644733493267632</v>
      </c>
      <c r="BL79" s="7" t="s">
        <v>54</v>
      </c>
      <c r="BM79" s="19">
        <v>18.191999435424805</v>
      </c>
      <c r="BN79" s="20">
        <f t="shared" si="564"/>
        <v>18.08549976348877</v>
      </c>
      <c r="BO79" s="21">
        <f t="shared" ref="BO79" si="3224">STDEV(BM79:BM80)</f>
        <v>0.1506132804402262</v>
      </c>
      <c r="BP79" s="22">
        <f t="shared" ref="BP79" si="3225">2^(MIN(BN$3:BN$98)-BN79)</f>
        <v>8.3360089735137186E-2</v>
      </c>
      <c r="BQ79" s="123">
        <f t="shared" ref="BQ79" si="3226">BN79-$L79</f>
        <v>-4.1135005950927734</v>
      </c>
      <c r="BT79" s="85">
        <f t="shared" ref="BT79" si="3227">(BQ79-BR$71)/BS$71*SQRT(7/6)</f>
        <v>0.49790781598311262</v>
      </c>
      <c r="BU79" s="128">
        <f t="shared" ref="BU79" si="3228">BR$3-BQ79</f>
        <v>-1.1020708084106445</v>
      </c>
      <c r="BY79" s="24">
        <f t="shared" ref="BY79" si="3229">(BU79-BV$71)/BW$71*SQRT(7/6)</f>
        <v>-0.4979078159831124</v>
      </c>
      <c r="BZ79" s="7" t="s">
        <v>54</v>
      </c>
      <c r="CA79" s="19">
        <v>24.920000076293945</v>
      </c>
      <c r="CB79" s="20">
        <f t="shared" si="569"/>
        <v>24.760499954223633</v>
      </c>
      <c r="CC79" s="21">
        <f t="shared" ref="CC79" si="3230">STDEV(CA79:CA80)</f>
        <v>0.22556723583200017</v>
      </c>
      <c r="CD79" s="22">
        <f t="shared" ref="CD79" si="3231">2^(MIN(CB$3:CB$98)-CB79)</f>
        <v>0.6761897933518316</v>
      </c>
      <c r="CE79" s="83">
        <f t="shared" ref="CE79" si="3232">CB79-$L79</f>
        <v>2.5614995956420898</v>
      </c>
      <c r="CH79" s="34">
        <f t="shared" ref="CH79" si="3233">(CE79-CF$71)/CG$71*SQRT(7/6)</f>
        <v>-1.391180578786867</v>
      </c>
      <c r="CI79" s="30">
        <f t="shared" ref="CI79" si="3234">CF$3-CE79</f>
        <v>0.78785719190325043</v>
      </c>
      <c r="CM79" s="24">
        <f t="shared" ref="CM79" si="3235">(CI79-CJ$71)/CK$71*SQRT(7/6)</f>
        <v>1.3911805787868623</v>
      </c>
      <c r="CN79" s="7" t="s">
        <v>54</v>
      </c>
      <c r="CO79" s="23">
        <v>25.347999572753906</v>
      </c>
      <c r="CP79" s="20">
        <f t="shared" si="574"/>
        <v>25.335000038146973</v>
      </c>
      <c r="CQ79" s="21">
        <f t="shared" ref="CQ79" si="3236">STDEV(CO79:CO80)</f>
        <v>1.8384118145663889E-2</v>
      </c>
      <c r="CR79" s="22">
        <f t="shared" ref="CR79" si="3237">2^(MIN(CP$3:CP$98)-CP79)</f>
        <v>0.80385122454817537</v>
      </c>
      <c r="CS79" s="83">
        <f t="shared" ref="CS79" si="3238">CP79-$L79</f>
        <v>3.1359996795654297</v>
      </c>
      <c r="CV79" s="85">
        <f t="shared" ref="CV79" si="3239">(CS79-CT$71)/CU$71*SQRT(7/6)</f>
        <v>-1.7521740079460202</v>
      </c>
      <c r="CW79" s="128">
        <f t="shared" ref="CW79" si="3240">CT$3-CS79</f>
        <v>0.7006431307111467</v>
      </c>
      <c r="DA79" s="24">
        <f t="shared" ref="DA79" si="3241">(CW79-CX$71)/CY$71*SQRT(7/6)</f>
        <v>1.75217400794602</v>
      </c>
      <c r="DB79" s="7" t="s">
        <v>54</v>
      </c>
      <c r="DC79" s="19">
        <v>25.625</v>
      </c>
      <c r="DD79" s="20">
        <f>AVERAGE(DC79:DC80)</f>
        <v>25.618499755859375</v>
      </c>
      <c r="DE79" s="21">
        <f>STDEV(DC79:DC80)</f>
        <v>9.1927334224081187E-3</v>
      </c>
      <c r="DF79" s="22">
        <f t="shared" ref="DF79" si="3242">2^(MIN(DD$3:DD$98)-DD79)</f>
        <v>0.37267765188293056</v>
      </c>
      <c r="DG79" s="83">
        <f t="shared" ref="DG79" si="3243">DD79-$L79</f>
        <v>3.419499397277832</v>
      </c>
      <c r="DJ79" s="34">
        <f>(DG79-DH$71)/DI$71*SQRT(7/6)</f>
        <v>0.59161707287416954</v>
      </c>
      <c r="DK79" s="30">
        <f t="shared" ref="DK79" si="3244">DH$3-DG79</f>
        <v>-0.63421358380998871</v>
      </c>
      <c r="DO79" s="24">
        <f>(DK79-DL$71)/DM$71*SQRT(7/6)</f>
        <v>-0.59161707287416898</v>
      </c>
      <c r="DP79" s="97" t="s">
        <v>54</v>
      </c>
      <c r="DQ79" s="33">
        <v>26.500999450683594</v>
      </c>
      <c r="DR79" s="20">
        <f t="shared" si="582"/>
        <v>26.420000076293945</v>
      </c>
      <c r="DS79" s="21">
        <f t="shared" ref="DS79" si="3245">STDEV(DQ79:DQ80)</f>
        <v>0.11455041380557676</v>
      </c>
      <c r="DT79" s="84">
        <f t="shared" ref="DT79" si="3246">2^(MIN(DR$3:DR$98)-DR79)</f>
        <v>0.79443452193097552</v>
      </c>
      <c r="DU79" s="101">
        <f t="shared" ref="DU79" si="3247">DR79-$L79</f>
        <v>4.2209997177124023</v>
      </c>
      <c r="DX79" s="34">
        <f t="shared" ref="DX79" si="3248">(DU79-DV$71)/DW$71*SQRT(7/6)</f>
        <v>-1.7011993668105889</v>
      </c>
      <c r="DY79" s="30">
        <f t="shared" ref="DY79" si="3249">DV$3-DU79</f>
        <v>0.55485739026750824</v>
      </c>
      <c r="EC79" s="24">
        <f t="shared" ref="EC79" si="3250">(DY79-DZ$71)/EA$71*SQRT(7/6)</f>
        <v>1.7011993668105889</v>
      </c>
      <c r="ED79" s="7" t="s">
        <v>54</v>
      </c>
      <c r="EE79" s="19">
        <v>25.142999649047852</v>
      </c>
      <c r="EF79" s="20">
        <f t="shared" si="662"/>
        <v>25.139499664306641</v>
      </c>
      <c r="EG79" s="21">
        <f t="shared" ref="EG79" si="3251">STDEV(EE79:EE80)</f>
        <v>4.9497258891193947E-3</v>
      </c>
      <c r="EH79" s="84">
        <f>2^(MIN(EF$3:EF$100)-EF79)</f>
        <v>0.684204900979963</v>
      </c>
      <c r="EI79" s="93">
        <f t="shared" ref="EI79" si="3252">EF79-$L79</f>
        <v>2.9404993057250977</v>
      </c>
      <c r="EJ79" s="29"/>
      <c r="EK79" s="29"/>
      <c r="EL79" s="85">
        <f t="shared" ref="EL79" si="3253">(EI79-EJ$71)/EK$71*SQRT(7/6)</f>
        <v>-2.2438284156473776</v>
      </c>
      <c r="EM79" s="128">
        <f t="shared" ref="EM79" si="3254">EJ$3-EI79</f>
        <v>0.56300067901611328</v>
      </c>
      <c r="EN79" s="29"/>
      <c r="EO79" s="29"/>
      <c r="EP79" s="29"/>
      <c r="EQ79" s="24">
        <f t="shared" ref="EQ79" si="3255">(EM79-EN$71)/EO$71*SQRT(7/6)</f>
        <v>2.2438284156473771</v>
      </c>
      <c r="ER79" s="7" t="s">
        <v>54</v>
      </c>
      <c r="ES79" s="163">
        <v>33.740001678466797</v>
      </c>
      <c r="ET79" s="30">
        <f t="shared" ref="ET79" si="3256">AVERAGE(ES79:ES80)</f>
        <v>33.565000534057617</v>
      </c>
      <c r="EU79" s="30">
        <f t="shared" ref="EU79:EU98" si="3257">STDEV(ES79:ES80)</f>
        <v>0.24748899185427445</v>
      </c>
      <c r="EV79" s="30">
        <f t="shared" ref="EV79:EV98" si="3258">2^(MIN(ET$3:ET$98)-ET79)</f>
        <v>0.69544090494568878</v>
      </c>
      <c r="EW79" s="128">
        <f t="shared" ref="EW79:EW98" si="3259">ET79-$L79</f>
        <v>11.366000175476074</v>
      </c>
      <c r="EX79" s="29"/>
      <c r="EY79" s="29"/>
      <c r="EZ79" s="35">
        <f t="shared" ref="EZ79" si="3260">(EW79-EX$71)/EY$71*SQRT(7/6)</f>
        <v>-1.6144339817509787</v>
      </c>
      <c r="FA79" s="128">
        <f t="shared" ref="FA79:FA98" si="3261">EX$3-EW79</f>
        <v>1.6921426228114544</v>
      </c>
      <c r="FB79" s="29"/>
      <c r="FC79" s="29"/>
      <c r="FD79" s="29"/>
      <c r="FE79" s="35">
        <f t="shared" ref="FE79:FE84" si="3262">(FA79-FB$71)/FC$71*SQRT(7/6)</f>
        <v>1.6144339817509781</v>
      </c>
      <c r="FF79" s="104" t="s">
        <v>54</v>
      </c>
      <c r="FG79" s="177">
        <v>26.947999954223633</v>
      </c>
      <c r="FH79" s="83">
        <f t="shared" ref="FH79" si="3263">AVERAGE(FG79:FG80)</f>
        <v>26.97350025177002</v>
      </c>
      <c r="FI79" s="83">
        <f t="shared" ref="FI79:FI98" si="3264">STDEV(FG79:FG80)</f>
        <v>3.6062866634649457E-2</v>
      </c>
      <c r="FJ79" s="123">
        <f t="shared" ref="FJ79:FJ98" si="3265">2^(MIN(FH$3:FH$98)-FH79)</f>
        <v>0.65610528379784949</v>
      </c>
      <c r="FK79" s="83">
        <f t="shared" ref="FK79:FK98" si="3266">FH79-$L79</f>
        <v>4.7744998931884766</v>
      </c>
      <c r="FL79" s="29"/>
      <c r="FM79" s="29"/>
      <c r="FN79" s="123">
        <f t="shared" ref="FN79" si="3267">(FK79-FL$71)/FM$71*SQRT(7/6)</f>
        <v>-1.273972379580192</v>
      </c>
      <c r="FO79" s="83">
        <f t="shared" ref="FO79:FO98" si="3268">FL$3-FK79</f>
        <v>0.55471433912004731</v>
      </c>
      <c r="FP79" s="29"/>
      <c r="FQ79" s="29"/>
      <c r="FR79" s="29"/>
      <c r="FS79" s="123">
        <f t="shared" ref="FS79:FS84" si="3269">(FO79-FP$71)/FQ$71*SQRT(7/6)</f>
        <v>1.273972379580192</v>
      </c>
      <c r="FT79" s="104" t="s">
        <v>54</v>
      </c>
      <c r="FU79" s="177">
        <v>25.593999862670898</v>
      </c>
      <c r="FV79" s="83">
        <f t="shared" ref="FV79" si="3270">AVERAGE(FU79:FU80)</f>
        <v>25.602999687194824</v>
      </c>
      <c r="FW79" s="83">
        <f t="shared" ref="FW79:FW99" si="3271">STDEV(FU79:FU80)</f>
        <v>1.2727673900713823E-2</v>
      </c>
      <c r="FX79" s="83">
        <f t="shared" ref="FX79:FX98" si="3272">2^(MIN(FV$3:FV$98)-FV79)</f>
        <v>0.46169122861145062</v>
      </c>
      <c r="FY79" s="93">
        <f t="shared" ref="FY79:FY98" si="3273">FV79-$L79</f>
        <v>3.4039993286132812</v>
      </c>
      <c r="FZ79" s="29"/>
      <c r="GA79" s="29"/>
      <c r="GB79" s="123">
        <f t="shared" ref="GB79" si="3274">(FY79-FZ$71)/GA$71*SQRT(7/6)</f>
        <v>-1.5192015114166517</v>
      </c>
      <c r="GC79" s="93">
        <f t="shared" ref="GC79:GC98" si="3275">FZ$3-FY79</f>
        <v>0.16664327893938324</v>
      </c>
      <c r="GD79" s="29"/>
      <c r="GE79" s="29"/>
      <c r="GF79" s="29"/>
      <c r="GG79" s="123">
        <f t="shared" ref="GG79:GG84" si="3276">(GC79-GD$71)/GE$71*SQRT(7/6)</f>
        <v>1.5192015114166511</v>
      </c>
      <c r="GH79" s="104" t="s">
        <v>54</v>
      </c>
      <c r="GI79" s="178">
        <v>22.878000259399414</v>
      </c>
      <c r="GJ79" s="83">
        <f t="shared" ref="GJ79" si="3277">AVERAGE(GI79:GI80)</f>
        <v>22.904500007629395</v>
      </c>
      <c r="GK79" s="83">
        <f t="shared" ref="GK79:GK98" si="3278">STDEV(GI79:GI80)</f>
        <v>3.7476303346310802E-2</v>
      </c>
      <c r="GL79" s="123">
        <f t="shared" ref="GL79:GL98" si="3279">2^(MIN(GJ$3:GJ$98)-GJ79)</f>
        <v>0.60374042664624883</v>
      </c>
      <c r="GM79" s="83">
        <f t="shared" ref="GM79:GM98" si="3280">GJ79-$L79</f>
        <v>0.70549964904785156</v>
      </c>
      <c r="GN79" s="29"/>
      <c r="GO79" s="29"/>
      <c r="GP79" s="123">
        <f t="shared" ref="GP79" si="3281">(GM79-GN$71)/GO$71*SQRT(7/6)</f>
        <v>-1.4546373656269536</v>
      </c>
      <c r="GQ79" s="83">
        <f t="shared" ref="GQ79:GQ98" si="3282">GN$3-GM79</f>
        <v>5.0428799220493814E-2</v>
      </c>
      <c r="GR79" s="29"/>
      <c r="GS79" s="29"/>
      <c r="GT79" s="29"/>
      <c r="GU79" s="83">
        <f t="shared" ref="GU79:GU84" si="3283">(GQ79-GR$71)/GS$71*SQRT(7/6)</f>
        <v>1.4546373656269538</v>
      </c>
      <c r="GV79" s="104" t="s">
        <v>54</v>
      </c>
      <c r="GW79" s="177">
        <v>23.961999893188477</v>
      </c>
      <c r="GX79" s="83">
        <f t="shared" ref="GX79" si="3284">AVERAGE(GW79:GW80)</f>
        <v>23.970000267028809</v>
      </c>
      <c r="GY79" s="83">
        <f t="shared" ref="GY79:GY98" si="3285">STDEV(GW79:GW80)</f>
        <v>1.1314237189052482E-2</v>
      </c>
      <c r="GZ79" s="123">
        <f t="shared" ref="GZ79:GZ98" si="3286">2^(MIN(GX$3:GX$98)-GX79)</f>
        <v>0.66250357158583839</v>
      </c>
      <c r="HA79" s="83">
        <f t="shared" ref="HA79:HA98" si="3287">GX79-$L79</f>
        <v>1.7709999084472656</v>
      </c>
      <c r="HB79" s="29"/>
      <c r="HC79" s="29"/>
      <c r="HD79" s="83">
        <f t="shared" ref="HD79" si="3288">(HA79-HB$71)/HC$71*SQRT(7/6)</f>
        <v>-1.4084498670399463</v>
      </c>
      <c r="HE79" s="83">
        <f t="shared" ref="HE79:HE98" si="3289">HB$3-HA79</f>
        <v>0.14221423012869705</v>
      </c>
      <c r="HF79" s="29"/>
      <c r="HG79" s="29"/>
      <c r="HH79" s="29"/>
      <c r="HI79" s="123">
        <f t="shared" ref="HI79:HI84" si="3290">(HE79-HF$71)/HG$71*SQRT(7/6)</f>
        <v>1.4084498670399463</v>
      </c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  <c r="IV79" s="29"/>
      <c r="IW79" s="29"/>
      <c r="IX79" s="29"/>
      <c r="IY79" s="29"/>
      <c r="IZ79" s="29"/>
      <c r="JA79" s="29"/>
      <c r="JB79" s="29"/>
      <c r="JC79" s="29"/>
      <c r="JD79" s="29"/>
      <c r="JE79" s="29"/>
      <c r="JF79" s="29"/>
      <c r="JG79" s="29"/>
      <c r="JH79" s="29"/>
      <c r="JI79" s="29"/>
      <c r="JJ79" s="29"/>
      <c r="JK79" s="29"/>
      <c r="JL79" s="29"/>
      <c r="JM79" s="29"/>
      <c r="JN79" s="29"/>
      <c r="JO79" s="29"/>
      <c r="JP79" s="29"/>
      <c r="JQ79" s="29"/>
      <c r="JR79" s="29"/>
      <c r="JS79" s="29"/>
      <c r="JT79" s="29"/>
      <c r="JU79" s="29"/>
      <c r="JV79" s="29"/>
      <c r="JW79" s="29"/>
      <c r="JX79" s="29"/>
      <c r="JY79" s="29"/>
      <c r="JZ79" s="29"/>
      <c r="KA79" s="29"/>
      <c r="KB79" s="29"/>
      <c r="KC79" s="29"/>
      <c r="KD79" s="29"/>
      <c r="KE79" s="29"/>
      <c r="KF79" s="29"/>
      <c r="KG79" s="29"/>
      <c r="KH79" s="29"/>
      <c r="KI79" s="29"/>
      <c r="KJ79" s="29"/>
      <c r="KK79" s="29"/>
      <c r="KL79" s="29"/>
      <c r="KM79" s="29"/>
      <c r="KN79" s="29"/>
      <c r="KO79" s="29"/>
      <c r="KP79" s="29"/>
      <c r="KQ79" s="29"/>
      <c r="KR79" s="29"/>
      <c r="KS79" s="29"/>
    </row>
    <row r="80" spans="3:305" x14ac:dyDescent="0.25">
      <c r="C80" s="5" t="s">
        <v>73</v>
      </c>
      <c r="D80" s="6">
        <v>6</v>
      </c>
      <c r="E80" s="6">
        <v>23.6</v>
      </c>
      <c r="F80" s="18" t="s">
        <v>49</v>
      </c>
      <c r="G80" s="104" t="s">
        <v>54</v>
      </c>
      <c r="H80" s="19">
        <v>20.881999969482422</v>
      </c>
      <c r="I80" s="21"/>
      <c r="K80" s="26"/>
      <c r="L80" s="28"/>
      <c r="M80" s="25"/>
      <c r="P80" s="32"/>
      <c r="T80" s="21"/>
      <c r="V80" s="7" t="s">
        <v>54</v>
      </c>
      <c r="W80" s="23">
        <v>22.197000503540039</v>
      </c>
      <c r="X80" s="83"/>
      <c r="Y80" s="29"/>
      <c r="Z80" s="23"/>
      <c r="AA80" s="25"/>
      <c r="AJ80" s="104" t="s">
        <v>54</v>
      </c>
      <c r="AK80" s="30">
        <v>21.974000930786133</v>
      </c>
      <c r="AL80" s="83"/>
      <c r="AM80" s="29"/>
      <c r="AN80" s="29"/>
      <c r="AR80" s="29"/>
      <c r="AS80" s="29"/>
      <c r="AX80" s="7" t="s">
        <v>54</v>
      </c>
      <c r="AY80" s="19">
        <v>24.253999710083008</v>
      </c>
      <c r="AZ80" s="21"/>
      <c r="BB80" s="29"/>
      <c r="BC80" s="94"/>
      <c r="BL80" s="7" t="s">
        <v>54</v>
      </c>
      <c r="BM80" s="19">
        <v>17.979000091552734</v>
      </c>
      <c r="BN80" s="21"/>
      <c r="BP80" s="32"/>
      <c r="BQ80" s="32"/>
      <c r="BT80" s="29"/>
      <c r="BU80" s="94"/>
      <c r="BZ80" s="7" t="s">
        <v>54</v>
      </c>
      <c r="CA80" s="19">
        <v>24.60099983215332</v>
      </c>
      <c r="CB80" s="21"/>
      <c r="CE80" s="29"/>
      <c r="CN80" s="7" t="s">
        <v>54</v>
      </c>
      <c r="CO80" s="23">
        <v>25.322000503540039</v>
      </c>
      <c r="CP80" s="21"/>
      <c r="CR80" s="32"/>
      <c r="CS80" s="29"/>
      <c r="CV80" s="29"/>
      <c r="CW80" s="94"/>
      <c r="DB80" s="7" t="s">
        <v>54</v>
      </c>
      <c r="DC80" s="19">
        <v>25.61199951171875</v>
      </c>
      <c r="DD80" s="21"/>
      <c r="DF80" s="32"/>
      <c r="DG80" s="29"/>
      <c r="DP80" s="97" t="s">
        <v>54</v>
      </c>
      <c r="DQ80" s="33">
        <v>26.339000701904297</v>
      </c>
      <c r="DR80" s="21"/>
      <c r="DT80" s="29"/>
      <c r="DY80" s="29"/>
      <c r="ED80" s="7" t="s">
        <v>54</v>
      </c>
      <c r="EE80" s="19">
        <v>25.13599967956543</v>
      </c>
      <c r="EF80" s="21"/>
      <c r="EJ80" s="29"/>
      <c r="EK80" s="29"/>
      <c r="EL80" s="29"/>
      <c r="EM80" s="94"/>
      <c r="EN80" s="29"/>
      <c r="EO80" s="29"/>
      <c r="EP80" s="29"/>
      <c r="ER80" s="7" t="s">
        <v>54</v>
      </c>
      <c r="ES80" s="163">
        <v>33.389999389648437</v>
      </c>
      <c r="EX80" s="29"/>
      <c r="EY80" s="29"/>
      <c r="FB80" s="29"/>
      <c r="FC80" s="29"/>
      <c r="FD80" s="29"/>
      <c r="FF80" s="104" t="s">
        <v>54</v>
      </c>
      <c r="FG80" s="177">
        <v>26.999000549316406</v>
      </c>
      <c r="FL80" s="29"/>
      <c r="FM80" s="29"/>
      <c r="FP80" s="29"/>
      <c r="FQ80" s="29"/>
      <c r="FR80" s="29"/>
      <c r="FT80" s="104" t="s">
        <v>54</v>
      </c>
      <c r="FU80" s="177">
        <v>25.61199951171875</v>
      </c>
      <c r="FV80" s="83"/>
      <c r="FW80" s="83"/>
      <c r="FX80" s="83"/>
      <c r="FY80" s="93"/>
      <c r="FZ80" s="29"/>
      <c r="GA80" s="29"/>
      <c r="GC80" s="21"/>
      <c r="GD80" s="29"/>
      <c r="GE80" s="29"/>
      <c r="GF80" s="29"/>
      <c r="GH80" s="104" t="s">
        <v>54</v>
      </c>
      <c r="GI80" s="178">
        <v>22.930999755859375</v>
      </c>
      <c r="GJ80" s="21"/>
      <c r="GK80" s="21"/>
      <c r="GL80" s="123"/>
      <c r="GM80" s="21"/>
      <c r="GN80" s="29"/>
      <c r="GO80" s="29"/>
      <c r="GQ80" s="21"/>
      <c r="GR80" s="29"/>
      <c r="GS80" s="29"/>
      <c r="GT80" s="29"/>
      <c r="GU80" s="29"/>
      <c r="GV80" s="104" t="s">
        <v>54</v>
      </c>
      <c r="GW80" s="177">
        <v>23.978000640869141</v>
      </c>
      <c r="GX80" s="21"/>
      <c r="GY80" s="21"/>
      <c r="GZ80" s="123"/>
      <c r="HA80" s="21"/>
      <c r="HB80" s="29"/>
      <c r="HC80" s="29"/>
      <c r="HD80" s="29"/>
      <c r="HE80" s="21"/>
      <c r="HF80" s="29"/>
      <c r="HG80" s="29"/>
      <c r="HH80" s="29"/>
      <c r="HJ80" s="29"/>
      <c r="HK80" s="29"/>
      <c r="HL80" s="29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  <c r="IA80" s="29"/>
      <c r="IB80" s="29"/>
      <c r="IC80" s="29"/>
      <c r="ID80" s="29"/>
      <c r="IE80" s="29"/>
      <c r="IF80" s="29"/>
      <c r="IG80" s="29"/>
      <c r="IH80" s="29"/>
      <c r="II80" s="29"/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  <c r="IX80" s="29"/>
      <c r="IY80" s="29"/>
      <c r="IZ80" s="29"/>
      <c r="JA80" s="29"/>
      <c r="JB80" s="29"/>
      <c r="JC80" s="29"/>
      <c r="JD80" s="29"/>
      <c r="JE80" s="29"/>
      <c r="JF80" s="29"/>
      <c r="JG80" s="29"/>
      <c r="JH80" s="29"/>
      <c r="JI80" s="29"/>
      <c r="JJ80" s="29"/>
      <c r="JK80" s="29"/>
      <c r="JL80" s="29"/>
      <c r="JM80" s="29"/>
      <c r="JN80" s="29"/>
      <c r="JO80" s="29"/>
      <c r="JP80" s="29"/>
      <c r="JQ80" s="29"/>
      <c r="JR80" s="29"/>
      <c r="JS80" s="29"/>
      <c r="JT80" s="29"/>
      <c r="JU80" s="29"/>
      <c r="JV80" s="29"/>
      <c r="JW80" s="29"/>
      <c r="JX80" s="29"/>
      <c r="JY80" s="29"/>
      <c r="JZ80" s="29"/>
      <c r="KA80" s="29"/>
      <c r="KB80" s="29"/>
      <c r="KC80" s="29"/>
      <c r="KD80" s="29"/>
      <c r="KE80" s="29"/>
      <c r="KF80" s="29"/>
      <c r="KG80" s="29"/>
      <c r="KH80" s="29"/>
      <c r="KI80" s="29"/>
      <c r="KJ80" s="29"/>
      <c r="KK80" s="29"/>
      <c r="KL80" s="29"/>
      <c r="KM80" s="29"/>
      <c r="KN80" s="29"/>
      <c r="KO80" s="29"/>
      <c r="KP80" s="29"/>
      <c r="KQ80" s="29"/>
      <c r="KR80" s="29"/>
      <c r="KS80" s="29"/>
    </row>
    <row r="81" spans="3:326" x14ac:dyDescent="0.25">
      <c r="C81" s="5" t="s">
        <v>73</v>
      </c>
      <c r="D81" s="6">
        <v>6</v>
      </c>
      <c r="E81" s="6">
        <v>23.6</v>
      </c>
      <c r="F81" s="18" t="s">
        <v>49</v>
      </c>
      <c r="G81" s="104" t="s">
        <v>55</v>
      </c>
      <c r="H81" s="19">
        <v>20.604000091552734</v>
      </c>
      <c r="I81" s="20">
        <f t="shared" ref="I81" si="3291">AVERAGE(H81:H82)</f>
        <v>20.45050048828125</v>
      </c>
      <c r="J81" s="21">
        <f t="shared" ref="J81" si="3292">STDEV(H81:H82)</f>
        <v>0.21708122076542272</v>
      </c>
      <c r="K81" s="22">
        <f>2^(MIN(I$17:I$50)-I81)</f>
        <v>0.89875435664468251</v>
      </c>
      <c r="L81" s="92">
        <f t="shared" ref="L81" si="3293">X81</f>
        <v>21.683499336242676</v>
      </c>
      <c r="M81" s="101">
        <f t="shared" ref="M81" si="3294">I81-$L81</f>
        <v>-1.2329988479614258</v>
      </c>
      <c r="P81" s="34">
        <f t="shared" ref="P81" si="3295">(M81-N$71)/O$71*SQRT(7/6)</f>
        <v>-0.93454699263997798</v>
      </c>
      <c r="Q81" s="30">
        <f t="shared" ref="Q81" si="3296">N$3-M81</f>
        <v>0.53057016645159039</v>
      </c>
      <c r="T81" s="21"/>
      <c r="U81" s="24">
        <f t="shared" ref="U81" si="3297">(Q81-R$71)/S$71*SQRT(7/6)</f>
        <v>0.9345469926399782</v>
      </c>
      <c r="V81" s="7" t="s">
        <v>55</v>
      </c>
      <c r="W81" s="23">
        <v>21.646999359130859</v>
      </c>
      <c r="X81" s="82">
        <f t="shared" ref="X81" si="3298">AVERAGE(W81:W82)</f>
        <v>21.683499336242676</v>
      </c>
      <c r="Y81" s="83">
        <f t="shared" ref="Y81" si="3299">STDEV(W81:W82)</f>
        <v>5.161876265783831E-2</v>
      </c>
      <c r="Z81" s="30">
        <f t="shared" ref="Z81" si="3300">2^(MIN(X$3:X$98)-X81)</f>
        <v>0.66066939848266293</v>
      </c>
      <c r="AA81" s="101">
        <f t="shared" ref="AA81" si="3301">X81-$L81</f>
        <v>0</v>
      </c>
      <c r="AJ81" s="104" t="s">
        <v>55</v>
      </c>
      <c r="AK81" s="30">
        <v>22.312999725341797</v>
      </c>
      <c r="AL81" s="82">
        <f t="shared" ref="AL81" si="3302">AVERAGE(AK81:AK82)</f>
        <v>22.280499458312988</v>
      </c>
      <c r="AM81" s="83">
        <f t="shared" ref="AM81" si="3303">STDEV(AK81:AK82)</f>
        <v>4.5962318412888246E-2</v>
      </c>
      <c r="AN81" s="30">
        <f t="shared" ref="AN81" si="3304">2^(MIN(AL$3:AL$98)-AL81)</f>
        <v>0.51871013012516776</v>
      </c>
      <c r="AO81" s="93">
        <f t="shared" ref="AO81" si="3305">AL81-$L81</f>
        <v>0.5970001220703125</v>
      </c>
      <c r="AR81" s="85">
        <f t="shared" ref="AR81" si="3306">(AO81-AP$71)/AQ$71*SQRT(7/6)</f>
        <v>0.40290141400556073</v>
      </c>
      <c r="AS81" s="30">
        <f t="shared" ref="AS81" si="3307">AP$3-AO81</f>
        <v>-0.3397859845842634</v>
      </c>
      <c r="AW81" s="31">
        <f t="shared" ref="AW81" si="3308">(AS81-AT$71)/AU$71*SQRT(7/6)</f>
        <v>-0.40290141400556057</v>
      </c>
      <c r="AX81" s="7" t="s">
        <v>55</v>
      </c>
      <c r="AY81" s="19">
        <v>24.365999221801758</v>
      </c>
      <c r="AZ81" s="20">
        <f>AVERAGE(AY81:AY82)</f>
        <v>24.250999450683594</v>
      </c>
      <c r="BA81" s="21">
        <f t="shared" ref="BA81" si="3309">STDEV(AY81:AY82)</f>
        <v>0.16263423598510937</v>
      </c>
      <c r="BB81" s="84">
        <f t="shared" ref="BB81" si="3310">2^(MIN(AZ$3:AZ$98)-AZ81)</f>
        <v>0.65792765567691591</v>
      </c>
      <c r="BC81" s="93">
        <f t="shared" ref="BC81" si="3311">AZ81-$L81</f>
        <v>2.567500114440918</v>
      </c>
      <c r="BF81" s="34">
        <f t="shared" ref="BF81" si="3312">(BC81-BD$71)/BE$71*SQRT(7/6)</f>
        <v>0.77069114259930138</v>
      </c>
      <c r="BG81" s="30">
        <f t="shared" si="3222"/>
        <v>-0.40335750579833984</v>
      </c>
      <c r="BK81" s="34">
        <f t="shared" ref="BK81" si="3313">(BG81-BH$71)/BI$71*SQRT(7/6)</f>
        <v>-0.77069114259930227</v>
      </c>
      <c r="BL81" s="7" t="s">
        <v>55</v>
      </c>
      <c r="BM81" s="19">
        <v>16.875999450683594</v>
      </c>
      <c r="BN81" s="20">
        <f>AVERAGE(BM81:BM82)</f>
        <v>17.837499618530273</v>
      </c>
      <c r="BO81" s="21">
        <f t="shared" ref="BO81" si="3314">STDEV(BM81:BM82)</f>
        <v>1.3597665775927816</v>
      </c>
      <c r="BP81" s="22">
        <f t="shared" ref="BP81" si="3315">2^(MIN(BN$3:BN$98)-BN81)</f>
        <v>9.8995090276494918E-2</v>
      </c>
      <c r="BQ81" s="123">
        <f t="shared" ref="BQ81" si="3316">BN81-$L81</f>
        <v>-3.8459997177124023</v>
      </c>
      <c r="BT81" s="85">
        <f t="shared" ref="BT81" si="3317">(BQ81-BR$71)/BS$71*SQRT(7/6)</f>
        <v>0.67753137479737746</v>
      </c>
      <c r="BU81" s="128">
        <f t="shared" ref="BU81" si="3318">BR$3-BQ81</f>
        <v>-1.3695716857910156</v>
      </c>
      <c r="BY81" s="24">
        <f t="shared" ref="BY81" si="3319">(BU81-BV$71)/BW$71*SQRT(7/6)</f>
        <v>-0.67753137479737724</v>
      </c>
      <c r="BZ81" s="7" t="s">
        <v>55</v>
      </c>
      <c r="CA81" s="19">
        <v>25.072000503540039</v>
      </c>
      <c r="CB81" s="20">
        <f>AVERAGE(CA81:CA82)</f>
        <v>24.903500556945801</v>
      </c>
      <c r="CC81" s="21">
        <f t="shared" ref="CC81" si="3320">STDEV(CA81:CA82)</f>
        <v>0.23829490973271397</v>
      </c>
      <c r="CD81" s="22">
        <f t="shared" ref="CD81" si="3321">2^(MIN(CB$3:CB$98)-CB81)</f>
        <v>0.61238019999192128</v>
      </c>
      <c r="CE81" s="83">
        <f t="shared" ref="CE81" si="3322">CB81-$L81</f>
        <v>3.220001220703125</v>
      </c>
      <c r="CH81" s="34">
        <f t="shared" ref="CH81" si="3323">(CE81-CF$71)/CG$71*SQRT(7/6)</f>
        <v>0.31363324930438968</v>
      </c>
      <c r="CI81" s="30">
        <f t="shared" ref="CI81" si="3324">CF$3-CE81</f>
        <v>0.12935556684221527</v>
      </c>
      <c r="CM81" s="24">
        <f t="shared" ref="CM81" si="3325">(CI81-CJ$71)/CK$71*SQRT(7/6)</f>
        <v>-0.31363324930438924</v>
      </c>
      <c r="CN81" s="7" t="s">
        <v>55</v>
      </c>
      <c r="CO81" s="23">
        <v>25.659999847412109</v>
      </c>
      <c r="CP81" s="20">
        <f>AVERAGE(CO81:CO82)</f>
        <v>25.61400032043457</v>
      </c>
      <c r="CQ81" s="21">
        <f t="shared" ref="CQ81" si="3326">STDEV(CO81:CO82)</f>
        <v>6.5053154914382808E-2</v>
      </c>
      <c r="CR81" s="22">
        <f t="shared" ref="CR81" si="3327">2^(MIN(CP$3:CP$98)-CP81)</f>
        <v>0.66250357158583839</v>
      </c>
      <c r="CS81" s="83">
        <f t="shared" ref="CS81" si="3328">CP81-$L81</f>
        <v>3.9305009841918945</v>
      </c>
      <c r="CV81" s="85">
        <f t="shared" ref="CV81" si="3329">(CS81-CT$71)/CU$71*SQRT(7/6)</f>
        <v>0.74455284532153421</v>
      </c>
      <c r="CW81" s="128">
        <f t="shared" ref="CW81" si="3330">CT$3-CS81</f>
        <v>-9.3858173915318144E-2</v>
      </c>
      <c r="DA81" s="24">
        <f t="shared" ref="DA81" si="3331">(CW81-CX$71)/CY$71*SQRT(7/6)</f>
        <v>-0.74455284532153421</v>
      </c>
      <c r="DB81" s="7" t="s">
        <v>55</v>
      </c>
      <c r="DC81" s="19">
        <v>24.643999099731445</v>
      </c>
      <c r="DD81" s="20">
        <f>AVERAGE(DC81:DC82)</f>
        <v>24.812999725341797</v>
      </c>
      <c r="DE81" s="21">
        <f>STDEV(DC81:DC82)</f>
        <v>0.239002976787697</v>
      </c>
      <c r="DF81" s="22">
        <f t="shared" ref="DF81" si="3332">2^(MIN(DD$3:DD$98)-DD81)</f>
        <v>0.65134790583992008</v>
      </c>
      <c r="DG81" s="83">
        <f t="shared" ref="DG81" si="3333">DD81-$L81</f>
        <v>3.1295003890991211</v>
      </c>
      <c r="DJ81" s="34">
        <f>(DG81-DH$71)/DI$71*SQRT(7/6)</f>
        <v>-0.5904519979045435</v>
      </c>
      <c r="DK81" s="30">
        <f t="shared" ref="DK81" si="3334">DH$3-DG81</f>
        <v>-0.34421457563127777</v>
      </c>
      <c r="DO81" s="24">
        <f>(DK81-DL$71)/DM$71*SQRT(7/6)</f>
        <v>0.59045199790454383</v>
      </c>
      <c r="DP81" s="97" t="s">
        <v>55</v>
      </c>
      <c r="DQ81" s="33">
        <v>26.884000778198242</v>
      </c>
      <c r="DR81" s="20">
        <f>AVERAGE(DQ81:DQ82)</f>
        <v>26.832000732421875</v>
      </c>
      <c r="DS81" s="21">
        <f t="shared" ref="DS81" si="3335">STDEV(DQ81:DQ82)</f>
        <v>7.3539169980960259E-2</v>
      </c>
      <c r="DT81" s="84">
        <f t="shared" ref="DT81" si="3336">2^(MIN(DR$3:DR$98)-DR81)</f>
        <v>0.59708141355739386</v>
      </c>
      <c r="DU81" s="101">
        <f t="shared" ref="DU81" si="3337">DR81-$L81</f>
        <v>5.1485013961791992</v>
      </c>
      <c r="DX81" s="34">
        <f t="shared" ref="DX81" si="3338">(DU81-DV$71)/DW$71*SQRT(7/6)</f>
        <v>0.58319572192049285</v>
      </c>
      <c r="DY81" s="30">
        <f t="shared" ref="DY81" si="3339">DV$3-DU81</f>
        <v>-0.37264428819928863</v>
      </c>
      <c r="EC81" s="24">
        <f t="shared" ref="EC81" si="3340">(DY81-DZ$71)/EA$71*SQRT(7/6)</f>
        <v>-0.58319572192049318</v>
      </c>
      <c r="ED81" s="7" t="s">
        <v>55</v>
      </c>
      <c r="EE81" s="19">
        <v>25.298000335693359</v>
      </c>
      <c r="EF81" s="20">
        <f t="shared" si="662"/>
        <v>25.249500274658203</v>
      </c>
      <c r="EG81" s="21">
        <f t="shared" ref="EG81" si="3341">STDEV(EE81:EE82)</f>
        <v>6.8589444091840854E-2</v>
      </c>
      <c r="EH81" s="84">
        <f>2^(MIN(EF$3:EF$100)-EF81)</f>
        <v>0.63397582492285121</v>
      </c>
      <c r="EI81" s="93">
        <f t="shared" ref="EI81" si="3342">EF81-$L81</f>
        <v>3.5660009384155273</v>
      </c>
      <c r="EJ81" s="29"/>
      <c r="EK81" s="29"/>
      <c r="EL81" s="85">
        <f t="shared" ref="EL81" si="3343">(EI81-EJ$71)/EK$71*SQRT(7/6)</f>
        <v>0.28503082157525761</v>
      </c>
      <c r="EM81" s="128">
        <f t="shared" ref="EM81" si="3344">EJ$3-EI81</f>
        <v>-6.2500953674316406E-2</v>
      </c>
      <c r="EN81" s="29"/>
      <c r="EO81" s="29"/>
      <c r="EP81" s="29"/>
      <c r="EQ81" s="24">
        <f t="shared" ref="EQ81" si="3345">(EM81-EN$71)/EO$71*SQRT(7/6)</f>
        <v>-0.28503082157525839</v>
      </c>
      <c r="ER81" s="7" t="s">
        <v>55</v>
      </c>
      <c r="ES81" s="163">
        <v>33.75</v>
      </c>
      <c r="ET81" s="30">
        <f t="shared" ref="ET81" si="3346">AVERAGE(ES81:ES82)</f>
        <v>33.506000518798828</v>
      </c>
      <c r="EU81" s="30">
        <f t="shared" ref="EU81:EU98" si="3347">STDEV(ES81:ES82)</f>
        <v>0.34506737552669631</v>
      </c>
      <c r="EV81" s="30">
        <f t="shared" ref="EV81:EV98" si="3348">2^(MIN(ET$3:ET$98)-ET81)</f>
        <v>0.72447100065313252</v>
      </c>
      <c r="EW81" s="128">
        <f t="shared" ref="EW81:EW98" si="3349">ET81-$L81</f>
        <v>11.822501182556152</v>
      </c>
      <c r="EX81" s="29"/>
      <c r="EY81" s="29"/>
      <c r="EZ81" s="35">
        <f t="shared" ref="EZ81" si="3350">(EW81-EX$71)/EY$71*SQRT(7/6)</f>
        <v>-0.73052394626565675</v>
      </c>
      <c r="FA81" s="128">
        <f t="shared" ref="FA81:FA98" si="3351">EX$3-EW81</f>
        <v>1.2356416157313763</v>
      </c>
      <c r="FB81" s="29"/>
      <c r="FC81" s="29"/>
      <c r="FD81" s="29"/>
      <c r="FE81" s="35">
        <f t="shared" ref="FE81:FE84" si="3352">(FA81-FB$71)/FC$71*SQRT(7/6)</f>
        <v>0.73052394626565631</v>
      </c>
      <c r="FF81" s="104" t="s">
        <v>55</v>
      </c>
      <c r="FG81" s="177">
        <v>26.919000625610352</v>
      </c>
      <c r="FH81" s="83">
        <f t="shared" ref="FH81" si="3353">AVERAGE(FG81:FG82)</f>
        <v>26.950000762939453</v>
      </c>
      <c r="FI81" s="83">
        <f t="shared" ref="FI81:FI98" si="3354">STDEV(FG81:FG82)</f>
        <v>4.3840814646243884E-2</v>
      </c>
      <c r="FJ81" s="123">
        <f t="shared" ref="FJ81:FJ98" si="3355">2^(MIN(FH$3:FH$98)-FH81)</f>
        <v>0.66687983621647084</v>
      </c>
      <c r="FK81" s="83">
        <f t="shared" ref="FK81:FK98" si="3356">FH81-$L81</f>
        <v>5.2665014266967773</v>
      </c>
      <c r="FL81" s="29"/>
      <c r="FM81" s="29"/>
      <c r="FN81" s="123">
        <f t="shared" ref="FN81" si="3357">(FK81-FL$71)/FM$71*SQRT(7/6)</f>
        <v>0.4289474848528595</v>
      </c>
      <c r="FO81" s="83">
        <f t="shared" ref="FO81:FO98" si="3358">FL$3-FK81</f>
        <v>6.2712805611746525E-2</v>
      </c>
      <c r="FP81" s="29"/>
      <c r="FQ81" s="29"/>
      <c r="FR81" s="29"/>
      <c r="FS81" s="123">
        <f t="shared" ref="FS81:FS84" si="3359">(FO81-FP$71)/FQ$71*SQRT(7/6)</f>
        <v>-0.4289474848528595</v>
      </c>
      <c r="FT81" s="104" t="s">
        <v>55</v>
      </c>
      <c r="FU81" s="177">
        <v>25.649999618530273</v>
      </c>
      <c r="FV81" s="83">
        <f t="shared" ref="FV81" si="3360">AVERAGE(FU81:FU82)</f>
        <v>25.595999717712402</v>
      </c>
      <c r="FW81" s="83">
        <f t="shared" ref="FW81:FW99" si="3361">STDEV(FU81:FU82)</f>
        <v>7.6367392103435294E-2</v>
      </c>
      <c r="FX81" s="83">
        <f t="shared" ref="FX81:FX98" si="3362">2^(MIN(FV$3:FV$98)-FV81)</f>
        <v>0.46393680202491799</v>
      </c>
      <c r="FY81" s="93">
        <f t="shared" ref="FY81:FY98" si="3363">FV81-$L81</f>
        <v>3.9125003814697266</v>
      </c>
      <c r="FZ81" s="29"/>
      <c r="GA81" s="29"/>
      <c r="GB81" s="123">
        <f t="shared" ref="GB81" si="3364">(FY81-FZ$71)/GA$71*SQRT(7/6)</f>
        <v>-0.1444450236525322</v>
      </c>
      <c r="GC81" s="93">
        <f t="shared" si="3275"/>
        <v>-0.34185777391706207</v>
      </c>
      <c r="GD81" s="29"/>
      <c r="GE81" s="29"/>
      <c r="GF81" s="29"/>
      <c r="GG81" s="123">
        <f t="shared" ref="GG81:GG84" si="3365">(GC81-GD$71)/GE$71*SQRT(7/6)</f>
        <v>0.14444502365253176</v>
      </c>
      <c r="GH81" s="104" t="s">
        <v>55</v>
      </c>
      <c r="GI81" s="178">
        <v>23.086000442504883</v>
      </c>
      <c r="GJ81" s="83">
        <f t="shared" ref="GJ81" si="3366">AVERAGE(GI81:GI82)</f>
        <v>23.109499931335449</v>
      </c>
      <c r="GK81" s="83">
        <f t="shared" ref="GK81:GK98" si="3367">STDEV(GI81:GI82)</f>
        <v>3.3233295813022076E-2</v>
      </c>
      <c r="GL81" s="123">
        <f t="shared" ref="GL81:GL98" si="3368">2^(MIN(GJ$3:GJ$98)-GJ81)</f>
        <v>0.52376820481171416</v>
      </c>
      <c r="GM81" s="83">
        <f t="shared" ref="GM81:GM98" si="3369">GJ81-$L81</f>
        <v>1.4260005950927734</v>
      </c>
      <c r="GN81" s="29"/>
      <c r="GO81" s="29"/>
      <c r="GP81" s="123">
        <f t="shared" ref="GP81" si="3370">(GM81-GN$71)/GO$71*SQRT(7/6)</f>
        <v>1.1105616464597423</v>
      </c>
      <c r="GQ81" s="83">
        <f t="shared" ref="GQ81:GQ98" si="3371">GN$3-GM81</f>
        <v>-0.67007214682442806</v>
      </c>
      <c r="GR81" s="29"/>
      <c r="GS81" s="29"/>
      <c r="GT81" s="29"/>
      <c r="GU81" s="83">
        <f t="shared" ref="GU81:GU84" si="3372">(GQ81-GR$71)/GS$71*SQRT(7/6)</f>
        <v>-1.110561646459743</v>
      </c>
      <c r="GV81" s="104" t="s">
        <v>55</v>
      </c>
      <c r="GW81" s="177">
        <v>24.131999969482422</v>
      </c>
      <c r="GX81" s="83">
        <f t="shared" ref="GX81" si="3373">AVERAGE(GW81:GW82)</f>
        <v>24.189000129699707</v>
      </c>
      <c r="GY81" s="83">
        <f t="shared" ref="GY81:GY98" si="3374">STDEV(GW81:GW82)</f>
        <v>8.0610399636724006E-2</v>
      </c>
      <c r="GZ81" s="123">
        <f t="shared" ref="GZ81:GZ98" si="3375">2^(MIN(GX$3:GX$98)-GX81)</f>
        <v>0.56919712290035673</v>
      </c>
      <c r="HA81" s="83">
        <f t="shared" ref="HA81:HA98" si="3376">GX81-$L81</f>
        <v>2.5055007934570313</v>
      </c>
      <c r="HB81" s="29"/>
      <c r="HC81" s="29"/>
      <c r="HD81" s="83">
        <f t="shared" ref="HD81" si="3377">(HA81-HB$71)/HC$71*SQRT(7/6)</f>
        <v>1.3644963402046069</v>
      </c>
      <c r="HE81" s="83">
        <f t="shared" ref="HE81:HE98" si="3378">HB$3-HA81</f>
        <v>-0.59228665488106857</v>
      </c>
      <c r="HF81" s="29"/>
      <c r="HG81" s="29"/>
      <c r="HH81" s="29"/>
      <c r="HI81" s="123">
        <f t="shared" ref="HI81:HI84" si="3379">(HE81-HF$71)/HG$71*SQRT(7/6)</f>
        <v>-1.3644963402046069</v>
      </c>
      <c r="HJ81" s="29"/>
      <c r="HK81" s="29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  <c r="IF81" s="29"/>
      <c r="IG81" s="29"/>
      <c r="IH81" s="29"/>
      <c r="II81" s="29"/>
      <c r="IJ81" s="29"/>
      <c r="IK81" s="29"/>
      <c r="IL81" s="29"/>
      <c r="IM81" s="29"/>
      <c r="IN81" s="29"/>
      <c r="IO81" s="29"/>
      <c r="IP81" s="29"/>
      <c r="IQ81" s="29"/>
      <c r="IR81" s="29"/>
      <c r="IS81" s="29"/>
      <c r="IT81" s="29"/>
      <c r="IU81" s="29"/>
      <c r="IV81" s="29"/>
      <c r="IW81" s="29"/>
      <c r="IX81" s="29"/>
      <c r="IY81" s="29"/>
      <c r="IZ81" s="29"/>
      <c r="JA81" s="29"/>
      <c r="JB81" s="29"/>
      <c r="JC81" s="29"/>
      <c r="JD81" s="29"/>
      <c r="JE81" s="29"/>
      <c r="JF81" s="29"/>
      <c r="JG81" s="29"/>
      <c r="JH81" s="29"/>
      <c r="JI81" s="29"/>
      <c r="JJ81" s="29"/>
      <c r="JK81" s="29"/>
      <c r="JL81" s="29"/>
      <c r="JM81" s="29"/>
      <c r="JN81" s="29"/>
      <c r="JO81" s="29"/>
      <c r="JP81" s="29"/>
      <c r="JQ81" s="29"/>
      <c r="JR81" s="29"/>
      <c r="JS81" s="29"/>
      <c r="JT81" s="29"/>
      <c r="JU81" s="29"/>
      <c r="JV81" s="29"/>
      <c r="JW81" s="29"/>
      <c r="JX81" s="29"/>
      <c r="JY81" s="29"/>
      <c r="JZ81" s="29"/>
      <c r="KA81" s="29"/>
      <c r="KB81" s="29"/>
      <c r="KC81" s="29"/>
      <c r="KD81" s="29"/>
      <c r="KE81" s="29"/>
      <c r="KF81" s="29"/>
      <c r="KG81" s="29"/>
      <c r="KH81" s="29"/>
      <c r="KI81" s="29"/>
      <c r="KJ81" s="29"/>
      <c r="KK81" s="29"/>
      <c r="KL81" s="29"/>
      <c r="KM81" s="29"/>
      <c r="KN81" s="29"/>
      <c r="KO81" s="29"/>
      <c r="KP81" s="29"/>
      <c r="KQ81" s="29"/>
      <c r="KR81" s="29"/>
      <c r="KS81" s="29"/>
    </row>
    <row r="82" spans="3:326" x14ac:dyDescent="0.25">
      <c r="C82" s="5" t="s">
        <v>73</v>
      </c>
      <c r="D82" s="6">
        <v>6</v>
      </c>
      <c r="E82" s="6">
        <v>23.6</v>
      </c>
      <c r="F82" s="18" t="s">
        <v>49</v>
      </c>
      <c r="G82" s="104" t="s">
        <v>55</v>
      </c>
      <c r="H82" s="19">
        <v>20.297000885009766</v>
      </c>
      <c r="I82" s="21"/>
      <c r="K82" s="26"/>
      <c r="L82" s="28"/>
      <c r="M82" s="25"/>
      <c r="P82" s="32"/>
      <c r="T82" s="21"/>
      <c r="V82" s="7" t="s">
        <v>55</v>
      </c>
      <c r="W82" s="23">
        <v>21.719999313354492</v>
      </c>
      <c r="X82" s="83"/>
      <c r="Y82" s="29"/>
      <c r="Z82" s="23"/>
      <c r="AA82" s="25"/>
      <c r="AJ82" s="104" t="s">
        <v>55</v>
      </c>
      <c r="AK82" s="30">
        <v>22.24799919128418</v>
      </c>
      <c r="AL82" s="83"/>
      <c r="AM82" s="29"/>
      <c r="AN82" s="29"/>
      <c r="AR82" s="29"/>
      <c r="AS82" s="29"/>
      <c r="AX82" s="7" t="s">
        <v>55</v>
      </c>
      <c r="AY82" s="19">
        <v>24.13599967956543</v>
      </c>
      <c r="AZ82" s="21"/>
      <c r="BB82" s="29"/>
      <c r="BC82" s="94"/>
      <c r="BL82" s="7" t="s">
        <v>55</v>
      </c>
      <c r="BM82" s="19">
        <v>18.798999786376953</v>
      </c>
      <c r="BN82" s="21"/>
      <c r="BP82" s="32"/>
      <c r="BQ82" s="32"/>
      <c r="BT82" s="29"/>
      <c r="BU82" s="94"/>
      <c r="BZ82" s="7" t="s">
        <v>55</v>
      </c>
      <c r="CA82" s="19">
        <v>24.735000610351563</v>
      </c>
      <c r="CB82" s="21"/>
      <c r="CE82" s="29"/>
      <c r="CN82" s="7" t="s">
        <v>55</v>
      </c>
      <c r="CO82" s="23">
        <v>25.568000793457031</v>
      </c>
      <c r="CP82" s="21"/>
      <c r="CR82" s="32"/>
      <c r="CS82" s="29"/>
      <c r="CV82" s="29"/>
      <c r="CW82" s="94"/>
      <c r="DB82" s="7" t="s">
        <v>55</v>
      </c>
      <c r="DC82" s="19">
        <v>24.982000350952148</v>
      </c>
      <c r="DD82" s="21"/>
      <c r="DF82" s="32"/>
      <c r="DG82" s="29"/>
      <c r="DP82" s="97" t="s">
        <v>55</v>
      </c>
      <c r="DQ82" s="33">
        <v>26.780000686645508</v>
      </c>
      <c r="DR82" s="21"/>
      <c r="DT82" s="29"/>
      <c r="DY82" s="29"/>
      <c r="ED82" s="7" t="s">
        <v>55</v>
      </c>
      <c r="EE82" s="19">
        <v>25.201000213623047</v>
      </c>
      <c r="EF82" s="21"/>
      <c r="EJ82" s="29"/>
      <c r="EK82" s="29"/>
      <c r="EL82" s="29"/>
      <c r="EM82" s="94"/>
      <c r="EN82" s="29"/>
      <c r="EO82" s="29"/>
      <c r="EP82" s="29"/>
      <c r="ER82" s="7" t="s">
        <v>55</v>
      </c>
      <c r="ES82" s="163">
        <v>33.262001037597656</v>
      </c>
      <c r="EX82" s="29"/>
      <c r="EY82" s="29"/>
      <c r="FB82" s="29"/>
      <c r="FC82" s="29"/>
      <c r="FD82" s="29"/>
      <c r="FF82" s="104" t="s">
        <v>55</v>
      </c>
      <c r="FG82" s="177">
        <v>26.981000900268555</v>
      </c>
      <c r="FL82" s="29"/>
      <c r="FM82" s="29"/>
      <c r="FP82" s="29"/>
      <c r="FQ82" s="29"/>
      <c r="FR82" s="29"/>
      <c r="FT82" s="104" t="s">
        <v>55</v>
      </c>
      <c r="FU82" s="177">
        <v>25.541999816894531</v>
      </c>
      <c r="FV82" s="83"/>
      <c r="FW82" s="83"/>
      <c r="FX82" s="83"/>
      <c r="FY82" s="93"/>
      <c r="FZ82" s="29"/>
      <c r="GA82" s="29"/>
      <c r="GC82" s="21"/>
      <c r="GD82" s="29"/>
      <c r="GE82" s="29"/>
      <c r="GF82" s="29"/>
      <c r="GH82" s="104" t="s">
        <v>55</v>
      </c>
      <c r="GI82" s="178">
        <v>23.132999420166016</v>
      </c>
      <c r="GJ82" s="21"/>
      <c r="GK82" s="21"/>
      <c r="GL82" s="123"/>
      <c r="GM82" s="21"/>
      <c r="GN82" s="29"/>
      <c r="GO82" s="29"/>
      <c r="GQ82" s="21"/>
      <c r="GR82" s="29"/>
      <c r="GS82" s="29"/>
      <c r="GT82" s="29"/>
      <c r="GU82" s="29"/>
      <c r="GV82" s="104" t="s">
        <v>55</v>
      </c>
      <c r="GW82" s="177">
        <v>24.246000289916992</v>
      </c>
      <c r="GX82" s="21"/>
      <c r="GY82" s="21"/>
      <c r="GZ82" s="123"/>
      <c r="HA82" s="21"/>
      <c r="HB82" s="29"/>
      <c r="HC82" s="29"/>
      <c r="HD82" s="29"/>
      <c r="HE82" s="21"/>
      <c r="HF82" s="29"/>
      <c r="HG82" s="29"/>
      <c r="HH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9"/>
      <c r="IF82" s="29"/>
      <c r="IG82" s="29"/>
      <c r="IH82" s="29"/>
      <c r="II82" s="29"/>
      <c r="IJ82" s="29"/>
      <c r="IK82" s="29"/>
      <c r="IL82" s="29"/>
      <c r="IM82" s="29"/>
      <c r="IN82" s="29"/>
      <c r="IO82" s="29"/>
      <c r="IP82" s="29"/>
      <c r="IQ82" s="29"/>
      <c r="IR82" s="29"/>
      <c r="IS82" s="29"/>
      <c r="IT82" s="29"/>
      <c r="IU82" s="29"/>
      <c r="IV82" s="29"/>
      <c r="IW82" s="29"/>
      <c r="IX82" s="29"/>
      <c r="IY82" s="29"/>
      <c r="IZ82" s="29"/>
      <c r="JA82" s="29"/>
      <c r="JB82" s="29"/>
      <c r="JC82" s="29"/>
      <c r="JD82" s="29"/>
      <c r="JE82" s="29"/>
      <c r="JF82" s="29"/>
      <c r="JG82" s="29"/>
      <c r="JH82" s="29"/>
      <c r="JI82" s="29"/>
      <c r="JJ82" s="29"/>
      <c r="JK82" s="29"/>
      <c r="JL82" s="29"/>
      <c r="JM82" s="29"/>
      <c r="JN82" s="29"/>
      <c r="JO82" s="29"/>
      <c r="JP82" s="29"/>
      <c r="JQ82" s="29"/>
      <c r="JR82" s="29"/>
      <c r="JS82" s="29"/>
      <c r="JT82" s="29"/>
      <c r="JU82" s="29"/>
      <c r="JV82" s="29"/>
      <c r="JW82" s="29"/>
      <c r="JX82" s="29"/>
      <c r="JY82" s="29"/>
      <c r="JZ82" s="29"/>
      <c r="KA82" s="29"/>
      <c r="KB82" s="29"/>
      <c r="KC82" s="29"/>
      <c r="KD82" s="29"/>
      <c r="KE82" s="29"/>
      <c r="KF82" s="29"/>
      <c r="KG82" s="29"/>
      <c r="KH82" s="29"/>
      <c r="KI82" s="29"/>
      <c r="KJ82" s="29"/>
      <c r="KK82" s="29"/>
      <c r="KL82" s="29"/>
      <c r="KM82" s="29"/>
      <c r="KN82" s="29"/>
      <c r="KO82" s="29"/>
      <c r="KP82" s="29"/>
      <c r="KQ82" s="29"/>
      <c r="KR82" s="29"/>
      <c r="KS82" s="29"/>
    </row>
    <row r="83" spans="3:326" x14ac:dyDescent="0.25">
      <c r="C83" s="5" t="s">
        <v>73</v>
      </c>
      <c r="D83" s="6">
        <v>6</v>
      </c>
      <c r="E83" s="6">
        <v>23.6</v>
      </c>
      <c r="F83" s="18" t="s">
        <v>49</v>
      </c>
      <c r="G83" s="104" t="s">
        <v>56</v>
      </c>
      <c r="H83" s="19">
        <v>20.516000747680664</v>
      </c>
      <c r="I83" s="20">
        <f t="shared" ref="I83" si="3380">AVERAGE(H83:H84)</f>
        <v>20.497500419616699</v>
      </c>
      <c r="J83" s="21">
        <f t="shared" ref="J83" si="3381">STDEV(H83:H84)</f>
        <v>2.6163414856410667E-2</v>
      </c>
      <c r="K83" s="22">
        <f>2^(MIN(I$17:I$50)-I83)</f>
        <v>0.8699466488268105</v>
      </c>
      <c r="L83" s="92">
        <f t="shared" ref="L83" si="3382">X83</f>
        <v>21.948500633239746</v>
      </c>
      <c r="M83" s="101">
        <f t="shared" ref="M83" si="3383">I83-$L83</f>
        <v>-1.4510002136230469</v>
      </c>
      <c r="P83" s="34">
        <f t="shared" ref="P83" si="3384">(M83-N$71)/O$71*SQRT(7/6)</f>
        <v>-1.5646035059676444</v>
      </c>
      <c r="Q83" s="30">
        <f t="shared" ref="Q83" si="3385">N$3-M83</f>
        <v>0.74857153211321148</v>
      </c>
      <c r="T83" s="21"/>
      <c r="U83" s="24">
        <f t="shared" ref="U83" si="3386">(Q83-R$71)/S$71*SQRT(7/6)</f>
        <v>1.5646035059676449</v>
      </c>
      <c r="V83" s="7" t="s">
        <v>56</v>
      </c>
      <c r="W83" s="23">
        <v>21.982000350952148</v>
      </c>
      <c r="X83" s="82">
        <f t="shared" ref="X83" si="3387">AVERAGE(W83:W84)</f>
        <v>21.948500633239746</v>
      </c>
      <c r="Y83" s="83">
        <f t="shared" ref="Y83" si="3388">STDEV(W83:W84)</f>
        <v>4.7375755124549591E-2</v>
      </c>
      <c r="Z83" s="30">
        <f t="shared" ref="Z83" si="3389">2^(MIN(X$3:X$98)-X83)</f>
        <v>0.54980774319709025</v>
      </c>
      <c r="AA83" s="101">
        <f t="shared" ref="AA83" si="3390">X83-$L83</f>
        <v>0</v>
      </c>
      <c r="AJ83" s="104" t="s">
        <v>56</v>
      </c>
      <c r="AK83" s="30">
        <v>22.173999786376953</v>
      </c>
      <c r="AL83" s="82">
        <f t="shared" ref="AL83" si="3391">AVERAGE(AK83:AK84)</f>
        <v>22.184999465942383</v>
      </c>
      <c r="AM83" s="83">
        <f t="shared" ref="AM83" si="3392">STDEV(AK83:AK84)</f>
        <v>1.5555896023188857E-2</v>
      </c>
      <c r="AN83" s="30">
        <f t="shared" ref="AN83" si="3393">2^(MIN(AL$3:AL$98)-AL83)</f>
        <v>0.55420838457045307</v>
      </c>
      <c r="AO83" s="93">
        <f t="shared" ref="AO83" si="3394">AL83-$L83</f>
        <v>0.23649883270263672</v>
      </c>
      <c r="AR83" s="85">
        <f t="shared" ref="AR83" si="3395">(AO83-AP$71)/AQ$71*SQRT(7/6)</f>
        <v>-0.48662012746198324</v>
      </c>
      <c r="AS83" s="30">
        <f t="shared" ref="AS83" si="3396">AP$3-AO83</f>
        <v>2.071530478341238E-2</v>
      </c>
      <c r="AW83" s="31">
        <f t="shared" ref="AW83" si="3397">(AS83-AT$71)/AU$71*SQRT(7/6)</f>
        <v>0.48662012746198346</v>
      </c>
      <c r="AX83" s="7" t="s">
        <v>56</v>
      </c>
      <c r="AY83" s="19">
        <v>23.990999221801758</v>
      </c>
      <c r="AZ83" s="20">
        <f>AVERAGE(AY83:AY84)</f>
        <v>24.047999382019043</v>
      </c>
      <c r="BA83" s="21">
        <f t="shared" ref="BA83" si="3398">STDEV(AY83:AY84)</f>
        <v>8.0610399636724006E-2</v>
      </c>
      <c r="BB83" s="84">
        <f t="shared" ref="BB83" si="3399">2^(MIN(AZ$3:AZ$98)-AZ83)</f>
        <v>0.75733364654862989</v>
      </c>
      <c r="BC83" s="93">
        <f t="shared" ref="BC83" si="3400">AZ83-$L83</f>
        <v>2.0994987487792969</v>
      </c>
      <c r="BF83" s="34">
        <f t="shared" ref="BF83" si="3401">(BC83-BD$71)/BE$71*SQRT(7/6)</f>
        <v>-0.98446062621510577</v>
      </c>
      <c r="BG83" s="30">
        <f t="shared" si="3222"/>
        <v>6.464385986328125E-2</v>
      </c>
      <c r="BK83" s="34">
        <f t="shared" ref="BK83" si="3402">(BG83-BH$71)/BI$71*SQRT(7/6)</f>
        <v>0.98446062621510799</v>
      </c>
      <c r="BL83" s="7" t="s">
        <v>56</v>
      </c>
      <c r="BM83" s="19">
        <v>17.409000396728516</v>
      </c>
      <c r="BN83" s="20">
        <f>AVERAGE(BM83:BM84)</f>
        <v>17.216000556945801</v>
      </c>
      <c r="BO83" s="21">
        <f t="shared" ref="BO83" si="3403">STDEV(BM83:BM84)</f>
        <v>0.27294299095654972</v>
      </c>
      <c r="BP83" s="22">
        <f t="shared" ref="BP83" si="3404">2^(MIN(BN$3:BN$98)-BN83)</f>
        <v>0.15230126685112266</v>
      </c>
      <c r="BQ83" s="123">
        <f t="shared" ref="BQ83" si="3405">BN83-$L83</f>
        <v>-4.7325000762939453</v>
      </c>
      <c r="BT83" s="85">
        <f t="shared" ref="BT83" si="3406">(BQ83-BR$71)/BS$71*SQRT(7/6)</f>
        <v>8.2257255108739852E-2</v>
      </c>
      <c r="BU83" s="128">
        <f t="shared" ref="BU83" si="3407">BR$3-BQ83</f>
        <v>-0.48307132720947266</v>
      </c>
      <c r="BY83" s="24">
        <f t="shared" ref="BY83" si="3408">(BU83-BV$71)/BW$71*SQRT(7/6)</f>
        <v>-8.2257255108739602E-2</v>
      </c>
      <c r="BZ83" s="7" t="s">
        <v>56</v>
      </c>
      <c r="CA83" s="19">
        <v>24.590000152587891</v>
      </c>
      <c r="CB83" s="20">
        <f>AVERAGE(CA83:CA84)</f>
        <v>24.576000213623047</v>
      </c>
      <c r="CC83" s="21">
        <f t="shared" ref="CC83" si="3409">STDEV(CA83:CA84)</f>
        <v>1.9798903556477579E-2</v>
      </c>
      <c r="CD83" s="22">
        <f t="shared" ref="CD83" si="3410">2^(MIN(CB$3:CB$98)-CB83)</f>
        <v>0.76843752968815815</v>
      </c>
      <c r="CE83" s="83">
        <f t="shared" ref="CE83" si="3411">CB83-$L83</f>
        <v>2.6274995803833008</v>
      </c>
      <c r="CH83" s="34">
        <f t="shared" ref="CH83" si="3412">(CE83-CF$71)/CG$71*SQRT(7/6)</f>
        <v>-1.2203113168769979</v>
      </c>
      <c r="CI83" s="30">
        <f t="shared" ref="CI83" si="3413">CF$3-CE83</f>
        <v>0.72185720716203949</v>
      </c>
      <c r="CM83" s="24">
        <f t="shared" ref="CM83" si="3414">(CI83-CJ$71)/CK$71*SQRT(7/6)</f>
        <v>1.2203113168769941</v>
      </c>
      <c r="CN83" s="7" t="s">
        <v>56</v>
      </c>
      <c r="CO83" s="23">
        <v>25.253000259399414</v>
      </c>
      <c r="CP83" s="20">
        <f>AVERAGE(CO83:CO84)</f>
        <v>25.30150032043457</v>
      </c>
      <c r="CQ83" s="21">
        <f t="shared" ref="CQ83" si="3415">STDEV(CO83:CO84)</f>
        <v>6.8589444091840854E-2</v>
      </c>
      <c r="CR83" s="22">
        <f t="shared" ref="CR83" si="3416">2^(MIN(CP$3:CP$98)-CP83)</f>
        <v>0.82273523590045805</v>
      </c>
      <c r="CS83" s="83">
        <f t="shared" ref="CS83" si="3417">CP83-$L83</f>
        <v>3.3529996871948242</v>
      </c>
      <c r="CV83" s="85">
        <f t="shared" ref="CV83" si="3418">(CS83-CT$71)/CU$71*SQRT(7/6)</f>
        <v>-1.0702497076929247</v>
      </c>
      <c r="CW83" s="128">
        <f t="shared" ref="CW83" si="3419">CT$3-CS83</f>
        <v>0.48364312308175217</v>
      </c>
      <c r="DA83" s="24">
        <f t="shared" ref="DA83" si="3420">(CW83-CX$71)/CY$71*SQRT(7/6)</f>
        <v>1.0702497076929245</v>
      </c>
      <c r="DB83" s="7" t="s">
        <v>56</v>
      </c>
      <c r="DC83" s="19">
        <v>24.798999786376953</v>
      </c>
      <c r="DD83" s="20">
        <f>AVERAGE(DC83:DC84)</f>
        <v>24.807000160217285</v>
      </c>
      <c r="DE83" s="21">
        <f>STDEV(DC83:DC84)</f>
        <v>1.1314237189052482E-2</v>
      </c>
      <c r="DF83" s="22">
        <f t="shared" ref="DF83" si="3421">2^(MIN(DD$3:DD$98)-DD83)</f>
        <v>0.65406222924533697</v>
      </c>
      <c r="DG83" s="83">
        <f t="shared" ref="DG83" si="3422">DD83-$L83</f>
        <v>2.8584995269775391</v>
      </c>
      <c r="DJ83" s="34">
        <f>(DG83-DH$71)/DI$71*SQRT(7/6)</f>
        <v>-1.6950824560572799</v>
      </c>
      <c r="DK83" s="30">
        <f t="shared" ref="DK83" si="3423">DH$3-DG83</f>
        <v>-7.3213713509695744E-2</v>
      </c>
      <c r="DO83" s="24">
        <f>(DK83-DL$71)/DM$71*SQRT(7/6)</f>
        <v>1.6950824560572799</v>
      </c>
      <c r="DP83" s="97" t="s">
        <v>56</v>
      </c>
      <c r="DQ83" s="33">
        <v>26.483999252319336</v>
      </c>
      <c r="DR83" s="20">
        <f>AVERAGE(DQ83:DQ84)</f>
        <v>26.357500076293945</v>
      </c>
      <c r="DS83" s="21">
        <f t="shared" ref="DS83" si="3424">STDEV(DQ83:DQ84)</f>
        <v>0.17889685036412889</v>
      </c>
      <c r="DT83" s="84">
        <f t="shared" ref="DT83" si="3425">2^(MIN(DR$3:DR$98)-DR83)</f>
        <v>0.82960714310777417</v>
      </c>
      <c r="DU83" s="101">
        <f t="shared" ref="DU83" si="3426">DR83-$L83</f>
        <v>4.4089994430541992</v>
      </c>
      <c r="DX83" s="34">
        <f t="shared" ref="DX83" si="3427">(DU83-DV$71)/DW$71*SQRT(7/6)</f>
        <v>-1.2381644643147578</v>
      </c>
      <c r="DY83" s="30">
        <f t="shared" ref="DY83" si="3428">DV$3-DU83</f>
        <v>0.36685766492571137</v>
      </c>
      <c r="EC83" s="24">
        <f t="shared" ref="EC83" si="3429">(DY83-DZ$71)/EA$71*SQRT(7/6)</f>
        <v>1.2381644643147576</v>
      </c>
      <c r="ED83" s="7" t="s">
        <v>56</v>
      </c>
      <c r="EE83" s="19">
        <v>25.465999603271484</v>
      </c>
      <c r="EF83" s="20">
        <f>AVERAGE(EE83:EE84)</f>
        <v>25.460999488830566</v>
      </c>
      <c r="EG83" s="21">
        <f t="shared" ref="EG83" si="3430">STDEV(EE83:EE84)</f>
        <v>7.0712296557637567E-3</v>
      </c>
      <c r="EH83" s="84">
        <f>2^(MIN(EF$3:EF$100)-EF83)</f>
        <v>0.547526432289417</v>
      </c>
      <c r="EI83" s="93">
        <f t="shared" ref="EI83" si="3431">EF83-$L83</f>
        <v>3.5124988555908203</v>
      </c>
      <c r="EJ83" s="29"/>
      <c r="EK83" s="29"/>
      <c r="EL83" s="85">
        <f t="shared" ref="EL83" si="3432">(EI83-EJ$71)/EK$71*SQRT(7/6)</f>
        <v>6.872565258639815E-2</v>
      </c>
      <c r="EM83" s="128">
        <f t="shared" ref="EM83" si="3433">EJ$3-EI83</f>
        <v>-8.998870849609375E-3</v>
      </c>
      <c r="EN83" s="29"/>
      <c r="EO83" s="29"/>
      <c r="EP83" s="29"/>
      <c r="EQ83" s="24">
        <f t="shared" ref="EQ83" si="3434">(EM83-EN$71)/EO$71*SQRT(7/6)</f>
        <v>-6.8725652586398914E-2</v>
      </c>
      <c r="ER83" s="7" t="s">
        <v>56</v>
      </c>
      <c r="ES83" s="163">
        <v>34.292999267578125</v>
      </c>
      <c r="ET83" s="30">
        <f t="shared" ref="ET83" si="3435">AVERAGE(ES83:ES84)</f>
        <v>34.431999206542969</v>
      </c>
      <c r="EU83" s="30">
        <f t="shared" ref="EU83:EU98" si="3436">STDEV(ES83:ES84)</f>
        <v>0.19657559885311446</v>
      </c>
      <c r="EV83" s="30">
        <f t="shared" ref="EV83:EV98" si="3437">2^(MIN(ET$3:ET$98)-ET83)</f>
        <v>0.38130071981131469</v>
      </c>
      <c r="EW83" s="128">
        <f t="shared" ref="EW83:EW98" si="3438">ET83-$L83</f>
        <v>12.483498573303223</v>
      </c>
      <c r="EX83" s="29"/>
      <c r="EY83" s="29"/>
      <c r="EZ83" s="35">
        <f t="shared" ref="EZ83:EZ85" si="3439">(EW83-EX$71)/EY$71*SQRT(7/6)</f>
        <v>0.54934667406017867</v>
      </c>
      <c r="FA83" s="128">
        <f t="shared" ref="FA83:FA98" si="3440">EX$3-EW83</f>
        <v>0.57464422498430601</v>
      </c>
      <c r="FB83" s="29"/>
      <c r="FC83" s="29"/>
      <c r="FD83" s="29"/>
      <c r="FE83" s="35">
        <f t="shared" ref="FE83:FE85" si="3441">(FA83-FB$71)/FC$71*SQRT(7/6)</f>
        <v>-0.54934667406017901</v>
      </c>
      <c r="FF83" s="104" t="s">
        <v>56</v>
      </c>
      <c r="FG83" s="177">
        <v>26.778999328613281</v>
      </c>
      <c r="FH83" s="83">
        <f t="shared" ref="FH83" si="3442">AVERAGE(FG83:FG84)</f>
        <v>26.731999397277832</v>
      </c>
      <c r="FI83" s="83">
        <f t="shared" ref="FI83:FI98" si="3443">STDEV(FG83:FG84)</f>
        <v>6.6467940325196498E-2</v>
      </c>
      <c r="FJ83" s="123">
        <f t="shared" ref="FJ83:FJ98" si="3444">2^(MIN(FH$3:FH$98)-FH83)</f>
        <v>0.77566203705235459</v>
      </c>
      <c r="FK83" s="83">
        <f t="shared" ref="FK83:FK98" si="3445">FH83-$L83</f>
        <v>4.7834987640380859</v>
      </c>
      <c r="FL83" s="29"/>
      <c r="FM83" s="29"/>
      <c r="FN83" s="123">
        <f t="shared" ref="FN83" si="3446">(FK83-FL$71)/FM$71*SQRT(7/6)</f>
        <v>-1.242825411768945</v>
      </c>
      <c r="FO83" s="83">
        <f t="shared" ref="FO83:FO98" si="3447">FL$3-FK83</f>
        <v>0.54571546827043793</v>
      </c>
      <c r="FP83" s="29"/>
      <c r="FQ83" s="29"/>
      <c r="FR83" s="29"/>
      <c r="FS83" s="123">
        <f t="shared" ref="FS83" si="3448">(FO83-FP$71)/FQ$71*SQRT(7/6)</f>
        <v>1.242825411768945</v>
      </c>
      <c r="FT83" s="104" t="s">
        <v>56</v>
      </c>
      <c r="FU83" s="177">
        <v>25.694999694824219</v>
      </c>
      <c r="FV83" s="83">
        <f t="shared" ref="FV83" si="3449">AVERAGE(FU83:FU84)</f>
        <v>25.717999458312988</v>
      </c>
      <c r="FW83" s="83">
        <f t="shared" ref="FW83:FW99" si="3450">STDEV(FU83:FU84)</f>
        <v>3.2526577457191404E-2</v>
      </c>
      <c r="FX83" s="83">
        <f t="shared" ref="FX83:FX98" si="3451">2^(MIN(FV$3:FV$98)-FV83)</f>
        <v>0.4263175811535016</v>
      </c>
      <c r="FY83" s="93">
        <f t="shared" ref="FY83:FY98" si="3452">FV83-$L83</f>
        <v>3.7694988250732422</v>
      </c>
      <c r="FZ83" s="29"/>
      <c r="GA83" s="29"/>
      <c r="GB83" s="123">
        <f t="shared" ref="GB83" si="3453">(FY83-FZ$71)/GA$71*SQRT(7/6)</f>
        <v>-0.53105645014240688</v>
      </c>
      <c r="GC83" s="93">
        <f t="shared" si="3275"/>
        <v>-0.19885621752057769</v>
      </c>
      <c r="GD83" s="29"/>
      <c r="GE83" s="29"/>
      <c r="GF83" s="29"/>
      <c r="GG83" s="123">
        <f t="shared" ref="GG83" si="3454">(GC83-GD$71)/GE$71*SQRT(7/6)</f>
        <v>0.53105645014240643</v>
      </c>
      <c r="GH83" s="104" t="s">
        <v>56</v>
      </c>
      <c r="GI83" s="178">
        <v>22.916999816894531</v>
      </c>
      <c r="GJ83" s="83">
        <f t="shared" ref="GJ83" si="3455">AVERAGE(GI83:GI84)</f>
        <v>22.808500289916992</v>
      </c>
      <c r="GK83" s="83">
        <f t="shared" ref="GK83:GK98" si="3456">STDEV(GI83:GI84)</f>
        <v>0.15344150256270125</v>
      </c>
      <c r="GL83" s="123">
        <f t="shared" ref="GL83:GL98" si="3457">2^(MIN(GJ$3:GJ$98)-GJ83)</f>
        <v>0.64528125887563559</v>
      </c>
      <c r="GM83" s="83">
        <f t="shared" ref="GM83:GM98" si="3458">GJ83-$L83</f>
        <v>0.85999965667724609</v>
      </c>
      <c r="GN83" s="29"/>
      <c r="GO83" s="29"/>
      <c r="GP83" s="123">
        <f t="shared" ref="GP83:GP85" si="3459">(GM83-GN$71)/GO$71*SQRT(7/6)</f>
        <v>-0.90457109699279714</v>
      </c>
      <c r="GQ83" s="83">
        <f t="shared" ref="GQ83:GQ98" si="3460">GN$3-GM83</f>
        <v>-0.10407120840890072</v>
      </c>
      <c r="GR83" s="29"/>
      <c r="GS83" s="29"/>
      <c r="GT83" s="29"/>
      <c r="GU83" s="83">
        <f t="shared" ref="GU83" si="3461">(GQ83-GR$71)/GS$71*SQRT(7/6)</f>
        <v>0.90457109699279714</v>
      </c>
      <c r="GV83" s="104" t="s">
        <v>56</v>
      </c>
      <c r="GW83" s="177">
        <v>23.756999969482422</v>
      </c>
      <c r="GX83" s="83">
        <f t="shared" ref="GX83" si="3462">AVERAGE(GW83:GW84)</f>
        <v>23.774499893188477</v>
      </c>
      <c r="GY83" s="83">
        <f t="shared" ref="GY83:GY98" si="3463">STDEV(GW83:GW84)</f>
        <v>2.4748629445596977E-2</v>
      </c>
      <c r="GZ83" s="123">
        <f t="shared" ref="GZ83:GZ98" si="3464">2^(MIN(GX$3:GX$98)-GX83)</f>
        <v>0.75864692282579582</v>
      </c>
      <c r="HA83" s="83">
        <f t="shared" ref="HA83:HA98" si="3465">GX83-$L83</f>
        <v>1.8259992599487305</v>
      </c>
      <c r="HB83" s="29"/>
      <c r="HC83" s="29"/>
      <c r="HD83" s="83">
        <f t="shared" ref="HD83:HD85" si="3466">(HA83-HB$71)/HC$71*SQRT(7/6)</f>
        <v>-1.2008119373118298</v>
      </c>
      <c r="HE83" s="83">
        <f t="shared" ref="HE83:HE98" si="3467">HB$3-HA83</f>
        <v>8.7214878627232206E-2</v>
      </c>
      <c r="HF83" s="29"/>
      <c r="HG83" s="29"/>
      <c r="HH83" s="29"/>
      <c r="HI83" s="123">
        <f t="shared" ref="HI83:HI85" si="3468">(HE83-HF$71)/HG$71*SQRT(7/6)</f>
        <v>1.2008119373118298</v>
      </c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  <c r="IW83" s="29"/>
      <c r="IX83" s="29"/>
      <c r="IY83" s="29"/>
      <c r="IZ83" s="29"/>
      <c r="JA83" s="29"/>
      <c r="JB83" s="29"/>
      <c r="JC83" s="29"/>
      <c r="JD83" s="29"/>
      <c r="JE83" s="29"/>
      <c r="JF83" s="29"/>
      <c r="JG83" s="29"/>
      <c r="JH83" s="29"/>
      <c r="JI83" s="29"/>
      <c r="JJ83" s="29"/>
      <c r="JK83" s="29"/>
      <c r="JL83" s="29"/>
      <c r="JM83" s="29"/>
      <c r="JN83" s="29"/>
      <c r="JO83" s="29"/>
      <c r="JP83" s="29"/>
      <c r="JQ83" s="29"/>
      <c r="JR83" s="29"/>
      <c r="JS83" s="29"/>
      <c r="JT83" s="29"/>
      <c r="JU83" s="29"/>
      <c r="JV83" s="29"/>
      <c r="JW83" s="29"/>
      <c r="JX83" s="29"/>
      <c r="JY83" s="29"/>
      <c r="JZ83" s="29"/>
      <c r="KA83" s="29"/>
      <c r="KB83" s="29"/>
      <c r="KC83" s="29"/>
      <c r="KD83" s="29"/>
      <c r="KE83" s="29"/>
      <c r="KF83" s="29"/>
      <c r="KG83" s="29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</row>
    <row r="84" spans="3:326" x14ac:dyDescent="0.25">
      <c r="C84" s="5" t="s">
        <v>73</v>
      </c>
      <c r="D84" s="6">
        <v>6</v>
      </c>
      <c r="E84" s="6">
        <v>23.6</v>
      </c>
      <c r="F84" s="18" t="s">
        <v>49</v>
      </c>
      <c r="G84" s="104" t="s">
        <v>56</v>
      </c>
      <c r="H84" s="19">
        <v>20.479000091552734</v>
      </c>
      <c r="I84" s="21"/>
      <c r="K84" s="26"/>
      <c r="L84" s="28"/>
      <c r="M84" s="25"/>
      <c r="P84" s="32"/>
      <c r="T84" s="21"/>
      <c r="V84" s="7" t="s">
        <v>56</v>
      </c>
      <c r="W84" s="23">
        <v>21.915000915527344</v>
      </c>
      <c r="X84" s="83"/>
      <c r="Y84" s="29"/>
      <c r="Z84" s="23"/>
      <c r="AA84" s="25"/>
      <c r="AJ84" s="104" t="s">
        <v>56</v>
      </c>
      <c r="AK84" s="30">
        <v>22.195999145507813</v>
      </c>
      <c r="AL84" s="83"/>
      <c r="AM84" s="29"/>
      <c r="AN84" s="29"/>
      <c r="AR84" s="29"/>
      <c r="AS84" s="29"/>
      <c r="AX84" s="7" t="s">
        <v>56</v>
      </c>
      <c r="AY84" s="19">
        <v>24.104999542236328</v>
      </c>
      <c r="AZ84" s="21"/>
      <c r="BB84" s="29"/>
      <c r="BC84" s="94"/>
      <c r="BL84" s="7" t="s">
        <v>56</v>
      </c>
      <c r="BM84" s="19">
        <v>17.023000717163086</v>
      </c>
      <c r="BN84" s="21"/>
      <c r="BP84" s="32"/>
      <c r="BQ84" s="32"/>
      <c r="BT84" s="29"/>
      <c r="BU84" s="94"/>
      <c r="BZ84" s="7" t="s">
        <v>56</v>
      </c>
      <c r="CA84" s="19">
        <v>24.562000274658203</v>
      </c>
      <c r="CB84" s="21"/>
      <c r="CE84" s="29"/>
      <c r="CN84" s="7" t="s">
        <v>56</v>
      </c>
      <c r="CO84" s="23">
        <v>25.350000381469727</v>
      </c>
      <c r="CP84" s="21"/>
      <c r="CR84" s="32"/>
      <c r="CS84" s="29"/>
      <c r="CV84" s="29"/>
      <c r="CW84" s="94"/>
      <c r="DB84" s="7" t="s">
        <v>56</v>
      </c>
      <c r="DC84" s="19">
        <v>24.815000534057617</v>
      </c>
      <c r="DD84" s="21"/>
      <c r="DF84" s="32"/>
      <c r="DG84" s="29"/>
      <c r="DP84" s="97" t="s">
        <v>56</v>
      </c>
      <c r="DQ84" s="33">
        <v>26.231000900268555</v>
      </c>
      <c r="DR84" s="21"/>
      <c r="DT84" s="29"/>
      <c r="DY84" s="29"/>
      <c r="ED84" s="7" t="s">
        <v>56</v>
      </c>
      <c r="EE84" s="19">
        <v>25.455999374389648</v>
      </c>
      <c r="EF84" s="21"/>
      <c r="EJ84" s="29"/>
      <c r="EK84" s="29"/>
      <c r="EL84" s="29"/>
      <c r="EM84" s="94"/>
      <c r="EN84" s="29"/>
      <c r="EO84" s="29"/>
      <c r="EP84" s="29"/>
      <c r="ER84" s="7" t="s">
        <v>56</v>
      </c>
      <c r="ES84" s="163">
        <v>34.570999145507812</v>
      </c>
      <c r="EX84" s="29"/>
      <c r="EY84" s="29"/>
      <c r="FB84" s="29"/>
      <c r="FC84" s="29"/>
      <c r="FD84" s="29"/>
      <c r="FF84" s="104" t="s">
        <v>56</v>
      </c>
      <c r="FG84" s="177">
        <v>26.684999465942383</v>
      </c>
      <c r="FL84" s="29"/>
      <c r="FM84" s="29"/>
      <c r="FP84" s="29"/>
      <c r="FQ84" s="29"/>
      <c r="FR84" s="29"/>
      <c r="FT84" s="104" t="s">
        <v>56</v>
      </c>
      <c r="FU84" s="177">
        <v>25.740999221801758</v>
      </c>
      <c r="FV84" s="83"/>
      <c r="FW84" s="83"/>
      <c r="FX84" s="83"/>
      <c r="FY84" s="93"/>
      <c r="FZ84" s="29"/>
      <c r="GA84" s="29"/>
      <c r="GC84" s="21"/>
      <c r="GD84" s="29"/>
      <c r="GE84" s="29"/>
      <c r="GF84" s="29"/>
      <c r="GG84" s="168"/>
      <c r="GH84" s="104" t="s">
        <v>56</v>
      </c>
      <c r="GI84" s="178">
        <v>22.700000762939453</v>
      </c>
      <c r="GJ84" s="21"/>
      <c r="GK84" s="21"/>
      <c r="GL84" s="123"/>
      <c r="GM84" s="21"/>
      <c r="GN84" s="29"/>
      <c r="GO84" s="29"/>
      <c r="GP84" s="168"/>
      <c r="GQ84" s="21"/>
      <c r="GR84" s="29"/>
      <c r="GS84" s="29"/>
      <c r="GT84" s="29"/>
      <c r="GU84" s="29"/>
      <c r="GV84" s="104" t="s">
        <v>56</v>
      </c>
      <c r="GW84" s="177">
        <v>23.791999816894531</v>
      </c>
      <c r="GX84" s="21"/>
      <c r="GY84" s="21"/>
      <c r="GZ84" s="123"/>
      <c r="HA84" s="21"/>
      <c r="HB84" s="29"/>
      <c r="HC84" s="29"/>
      <c r="HD84" s="29"/>
      <c r="HE84" s="21"/>
      <c r="HF84" s="29"/>
      <c r="HG84" s="29"/>
      <c r="HH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9"/>
      <c r="IF84" s="29"/>
      <c r="IG84" s="29"/>
      <c r="IH84" s="29"/>
      <c r="II84" s="29"/>
      <c r="IJ84" s="29"/>
      <c r="IK84" s="29"/>
      <c r="IL84" s="29"/>
      <c r="IM84" s="29"/>
      <c r="IN84" s="29"/>
      <c r="IO84" s="29"/>
      <c r="IP84" s="29"/>
      <c r="IQ84" s="29"/>
      <c r="IR84" s="29"/>
      <c r="IS84" s="29"/>
      <c r="IT84" s="29"/>
      <c r="IU84" s="29"/>
      <c r="IV84" s="29"/>
      <c r="IW84" s="29"/>
      <c r="IX84" s="29"/>
      <c r="IY84" s="29"/>
      <c r="IZ84" s="29"/>
      <c r="JA84" s="29"/>
      <c r="JB84" s="29"/>
      <c r="JC84" s="29"/>
      <c r="JD84" s="29"/>
      <c r="JE84" s="29"/>
      <c r="JF84" s="29"/>
      <c r="JG84" s="29"/>
      <c r="JH84" s="29"/>
      <c r="JI84" s="29"/>
      <c r="JJ84" s="29"/>
      <c r="JK84" s="29"/>
      <c r="JL84" s="29"/>
      <c r="JM84" s="29"/>
      <c r="JN84" s="29"/>
      <c r="JO84" s="29"/>
      <c r="JP84" s="29"/>
      <c r="JQ84" s="29"/>
      <c r="JR84" s="29"/>
      <c r="JS84" s="29"/>
      <c r="JT84" s="29"/>
      <c r="JU84" s="29"/>
      <c r="JV84" s="29"/>
      <c r="JW84" s="29"/>
      <c r="JX84" s="29"/>
      <c r="JY84" s="29"/>
      <c r="JZ84" s="29"/>
      <c r="KA84" s="29"/>
      <c r="KB84" s="29"/>
      <c r="KC84" s="29"/>
      <c r="KD84" s="29"/>
      <c r="KE84" s="29"/>
      <c r="KF84" s="29"/>
      <c r="KG84" s="29"/>
      <c r="KH84" s="29"/>
      <c r="KI84" s="29"/>
      <c r="KJ84" s="29"/>
      <c r="KK84" s="29"/>
      <c r="KL84" s="29"/>
      <c r="KM84" s="29"/>
      <c r="KN84" s="29"/>
      <c r="KO84" s="29"/>
      <c r="KP84" s="29"/>
      <c r="KQ84" s="29"/>
      <c r="KR84" s="29"/>
      <c r="KS84" s="29"/>
    </row>
    <row r="85" spans="3:326" s="52" customFormat="1" x14ac:dyDescent="0.25">
      <c r="C85" s="42" t="s">
        <v>73</v>
      </c>
      <c r="D85" s="43">
        <v>6</v>
      </c>
      <c r="E85" s="43">
        <v>18.8</v>
      </c>
      <c r="F85" s="44" t="s">
        <v>65</v>
      </c>
      <c r="G85" s="106" t="s">
        <v>66</v>
      </c>
      <c r="H85" s="45">
        <v>21.974000930786133</v>
      </c>
      <c r="I85" s="46">
        <f>AVERAGE(H85:H86)</f>
        <v>21.932000160217285</v>
      </c>
      <c r="J85" s="47">
        <f>STDEV(H85:H86)</f>
        <v>5.9398059368585089E-2</v>
      </c>
      <c r="K85" s="48">
        <f>2^(MIN(I$17:I$50)-I85)</f>
        <v>0.32185863772370416</v>
      </c>
      <c r="L85" s="144">
        <f t="shared" ref="L85" si="3469">X85</f>
        <v>22.371500015258789</v>
      </c>
      <c r="M85" s="102">
        <f t="shared" ref="M85" si="3470">I85-$L85</f>
        <v>-0.43949985504150391</v>
      </c>
      <c r="N85" s="49">
        <f>AVERAGE(M85:M98)</f>
        <v>-0.56249986376081196</v>
      </c>
      <c r="O85" s="49">
        <f>STDEV(M85:M98)</f>
        <v>0.21471299507476754</v>
      </c>
      <c r="P85" s="50">
        <f>(M85-N$85)/O$85*SQRT(7/6)</f>
        <v>0.61875711662923472</v>
      </c>
      <c r="Q85" s="107">
        <f t="shared" ref="Q85" si="3471">N$3-M85</f>
        <v>-0.26292882646833149</v>
      </c>
      <c r="R85" s="49">
        <f>AVERAGE(Q85:Q98)</f>
        <v>-0.13992881774902347</v>
      </c>
      <c r="S85" s="49">
        <f>STDEV(Q85:Q98)</f>
        <v>0.21471299507476763</v>
      </c>
      <c r="T85" s="47">
        <f>2^(R85)</f>
        <v>0.90756393321417406</v>
      </c>
      <c r="U85" s="51">
        <f>(Q85-R$85)/S$85*SQRT(7/6)</f>
        <v>-0.61875711662923427</v>
      </c>
      <c r="V85" s="95" t="s">
        <v>66</v>
      </c>
      <c r="W85" s="49">
        <v>22.39900016784668</v>
      </c>
      <c r="X85" s="46">
        <f t="shared" ref="X85" si="3472">AVERAGE(W85:W86)</f>
        <v>22.371500015258789</v>
      </c>
      <c r="Y85" s="47">
        <f t="shared" ref="Y85" si="3473">STDEV(W85:W86)</f>
        <v>3.8891088757124492E-2</v>
      </c>
      <c r="Z85" s="49">
        <f t="shared" ref="Z85" si="3474">2^(MIN(X$3:X$98)-X85)</f>
        <v>0.41008638403267322</v>
      </c>
      <c r="AA85" s="102">
        <f t="shared" ref="AA85" si="3475">X85-$L85</f>
        <v>0</v>
      </c>
      <c r="AB85" s="107">
        <f>AVERAGE(AA85:AA98)</f>
        <v>0</v>
      </c>
      <c r="AC85" s="49">
        <f>STDEV(AA85:AA98)</f>
        <v>0</v>
      </c>
      <c r="AJ85" s="106" t="s">
        <v>66</v>
      </c>
      <c r="AK85" s="49">
        <v>22.916999816894531</v>
      </c>
      <c r="AL85" s="46">
        <f t="shared" ref="AL85" si="3476">AVERAGE(AK85:AK86)</f>
        <v>22.904000282287598</v>
      </c>
      <c r="AM85" s="47">
        <f t="shared" ref="AM85" si="3477">STDEV(AK85:AK86)</f>
        <v>1.8384118145663889E-2</v>
      </c>
      <c r="AN85" s="49">
        <f t="shared" ref="AN85" si="3478">2^(MIN(AL$3:AL$98)-AL85)</f>
        <v>0.33669159830155831</v>
      </c>
      <c r="AO85" s="99">
        <f t="shared" ref="AO85" si="3479">AL85-$L85</f>
        <v>0.53250026702880859</v>
      </c>
      <c r="AP85" s="49">
        <f>AVERAGE(AO85:AO98)</f>
        <v>0.30064283098493305</v>
      </c>
      <c r="AQ85" s="49">
        <f>STDEV(AO85:AO98)</f>
        <v>0.28344986900025831</v>
      </c>
      <c r="AR85" s="103">
        <f>(AO85-AP$85)/AQ$85*SQRT(7/6)</f>
        <v>0.88352361759642262</v>
      </c>
      <c r="AS85" s="49">
        <f t="shared" ref="AS85" si="3480">AP$3-AO85</f>
        <v>-0.27528612954275949</v>
      </c>
      <c r="AT85" s="49">
        <f>AVERAGE(AS85:AS98)</f>
        <v>-4.3428693498883938E-2</v>
      </c>
      <c r="AU85" s="49">
        <f>STDEV(AS85:AS98)</f>
        <v>0.28344986900025831</v>
      </c>
      <c r="AV85" s="49">
        <f>2^(AT85)</f>
        <v>0.97034609082663681</v>
      </c>
      <c r="AW85" s="86">
        <f>(AS85-AT$85)/AU$85*SQRT(7/6)</f>
        <v>-0.88352361759642262</v>
      </c>
      <c r="AX85" s="95" t="s">
        <v>66</v>
      </c>
      <c r="AY85" s="45">
        <v>24.357999801635742</v>
      </c>
      <c r="AZ85" s="46">
        <f>AVERAGE(AY85:AY86)</f>
        <v>24.470999717712402</v>
      </c>
      <c r="BA85" s="47">
        <f t="shared" ref="BA85" si="3481">STDEV(AY85:AY86)</f>
        <v>0.15980601386263432</v>
      </c>
      <c r="BB85" s="89">
        <f t="shared" ref="BB85" si="3482">2^(MIN(AZ$3:AZ$98)-AZ85)</f>
        <v>0.56487384028806065</v>
      </c>
      <c r="BC85" s="99">
        <f t="shared" ref="BC85" si="3483">AZ85-$L85</f>
        <v>2.0994997024536133</v>
      </c>
      <c r="BD85" s="49">
        <f>AVERAGE(BC85:BC98)</f>
        <v>2.0337141581944058</v>
      </c>
      <c r="BE85" s="49">
        <f>STDEV(BC85:BC98)</f>
        <v>0.16020592338567807</v>
      </c>
      <c r="BF85" s="50">
        <f>(BC85-BD$85)/BE$85*SQRT(7/6)</f>
        <v>0.4435323457851526</v>
      </c>
      <c r="BG85" s="107">
        <f t="shared" si="3222"/>
        <v>6.4642906188964844E-2</v>
      </c>
      <c r="BH85" s="49">
        <f>AVERAGE(BG85:BG98)</f>
        <v>0.13042845044817244</v>
      </c>
      <c r="BI85" s="49">
        <f>STDEV(BG85:BG98)</f>
        <v>0.16020592338567807</v>
      </c>
      <c r="BJ85" s="47">
        <f>2^(BH85)</f>
        <v>1.0946187320120671</v>
      </c>
      <c r="BK85" s="50">
        <f>(BG85-BH$85)/BI$85*SQRT(7/6)</f>
        <v>-0.44353234578515355</v>
      </c>
      <c r="BL85" s="126" t="s">
        <v>66</v>
      </c>
      <c r="BM85" s="45">
        <v>18.694000244140625</v>
      </c>
      <c r="BN85" s="46">
        <f>AVERAGE(BM85:BM86)</f>
        <v>18.584500312805176</v>
      </c>
      <c r="BO85" s="47">
        <f t="shared" ref="BO85" si="3484">STDEV(BM85:BM86)</f>
        <v>0.15485628797351494</v>
      </c>
      <c r="BP85" s="48">
        <f t="shared" ref="BP85" si="3485">2^(MIN(BN$3:BN$98)-BN85)</f>
        <v>5.898533363964617E-2</v>
      </c>
      <c r="BQ85" s="124">
        <f t="shared" ref="BQ85" si="3486">BN85-$L85</f>
        <v>-3.7869997024536133</v>
      </c>
      <c r="BR85" s="107">
        <f>AVERAGE(BQ85:BQ98)</f>
        <v>-4.9060000010899136</v>
      </c>
      <c r="BS85" s="49">
        <f>STDEV(BQ85:BQ98)</f>
        <v>0.94804438239754518</v>
      </c>
      <c r="BT85" s="103">
        <f>(BQ85-BR$85)/BS$85*SQRT(7/6)</f>
        <v>1.2748964977362294</v>
      </c>
      <c r="BU85" s="107">
        <f t="shared" ref="BU85" si="3487">BR$3-BQ85</f>
        <v>-1.4285717010498047</v>
      </c>
      <c r="BV85" s="49">
        <f>AVERAGE(BU85:BU98)</f>
        <v>-0.30957140241350445</v>
      </c>
      <c r="BW85" s="49">
        <f>STDEV(BU85:BU98)</f>
        <v>0.94804438239754629</v>
      </c>
      <c r="BX85" s="47">
        <f>2^(BV85)</f>
        <v>0.80688143293043779</v>
      </c>
      <c r="BY85" s="51">
        <f>(BU85-BV$85)/BW$85*SQRT(7/6)</f>
        <v>-1.274896497736228</v>
      </c>
      <c r="BZ85" s="95" t="s">
        <v>66</v>
      </c>
      <c r="CA85" s="45">
        <v>25.681999206542969</v>
      </c>
      <c r="CB85" s="46">
        <f>AVERAGE(CA85:CA86)</f>
        <v>25.672999382019043</v>
      </c>
      <c r="CC85" s="47">
        <f t="shared" ref="CC85" si="3488">STDEV(CA85:CA86)</f>
        <v>1.2727673900713823E-2</v>
      </c>
      <c r="CD85" s="48">
        <f t="shared" ref="CD85" si="3489">2^(MIN(CB$3:CB$98)-CB85)</f>
        <v>0.35923522271164654</v>
      </c>
      <c r="CE85" s="99">
        <f t="shared" ref="CE85" si="3490">CB85-$L85</f>
        <v>3.3014993667602539</v>
      </c>
      <c r="CF85" s="49">
        <f>AVERAGE(CE85:CE98)</f>
        <v>3.1979285648890903</v>
      </c>
      <c r="CG85" s="49">
        <f>STDEV(CE85:CE98)</f>
        <v>0.62480079291687829</v>
      </c>
      <c r="CH85" s="50">
        <f>(CE85-CF$85)/CG$85*SQRT(7/6)</f>
        <v>0.17904787106079634</v>
      </c>
      <c r="CI85" s="107">
        <f t="shared" ref="CI85" si="3491">CF$3-CE85</f>
        <v>4.7857420785086369E-2</v>
      </c>
      <c r="CJ85" s="49">
        <f>AVERAGE(CI85:CI98)</f>
        <v>0.15142822265624986</v>
      </c>
      <c r="CK85" s="49">
        <f>STDEV(CI85:CI98)</f>
        <v>0.62480079291687796</v>
      </c>
      <c r="CL85" s="47">
        <f>2^(CJ85)</f>
        <v>1.1106684547913446</v>
      </c>
      <c r="CM85" s="51">
        <f>(CI85-CJ$85)/CK$85*SQRT(7/6)</f>
        <v>-0.1790478710607962</v>
      </c>
      <c r="CN85" s="95" t="s">
        <v>66</v>
      </c>
      <c r="CO85" s="49">
        <v>26.08799934387207</v>
      </c>
      <c r="CP85" s="46">
        <f>AVERAGE(CO85:CO86)</f>
        <v>26.026000022888184</v>
      </c>
      <c r="CQ85" s="47">
        <f t="shared" ref="CQ85" si="3492">STDEV(CO85:CO86)</f>
        <v>8.7680280593335422E-2</v>
      </c>
      <c r="CR85" s="48">
        <f t="shared" ref="CR85" si="3493">2^(MIN(CP$3:CP$98)-CP85)</f>
        <v>0.49792502663810084</v>
      </c>
      <c r="CS85" s="99">
        <f t="shared" ref="CS85" si="3494">CP85-$L85</f>
        <v>3.6545000076293945</v>
      </c>
      <c r="CT85" s="49">
        <f>AVERAGE(CS85:CS98)</f>
        <v>3.7499284744262695</v>
      </c>
      <c r="CU85" s="49">
        <f>STDEV(CS85:CS98)</f>
        <v>0.31151292332910041</v>
      </c>
      <c r="CV85" s="103">
        <f>(CS85-CT$85)/CU$85*SQRT(7/6)</f>
        <v>-0.33088362324742004</v>
      </c>
      <c r="CW85" s="107">
        <f t="shared" ref="CW85" si="3495">CT$3-CS85</f>
        <v>0.18214280264718186</v>
      </c>
      <c r="CX85" s="49">
        <f>AVERAGE(CW85:CW98)</f>
        <v>8.6714335850306856E-2</v>
      </c>
      <c r="CY85" s="49">
        <f>STDEV(CW85:CW98)</f>
        <v>0.31151292332910041</v>
      </c>
      <c r="CZ85" s="47">
        <f>2^(CX85)</f>
        <v>1.0619488920433462</v>
      </c>
      <c r="DA85" s="51">
        <f>(CW85-CX$85)/CY$85*SQRT(7/6)</f>
        <v>0.33088362324742004</v>
      </c>
      <c r="DB85" s="95" t="s">
        <v>66</v>
      </c>
      <c r="DC85" s="45">
        <v>25.318000793457031</v>
      </c>
      <c r="DD85" s="46">
        <f>AVERAGE(DC85:DC86)</f>
        <v>25.280500411987305</v>
      </c>
      <c r="DE85" s="47">
        <f t="shared" ref="DE85" si="3496">STDEV(DC85:DC86)</f>
        <v>5.3033548068652001E-2</v>
      </c>
      <c r="DF85" s="48">
        <f t="shared" ref="DF85" si="3497">2^(MIN(DD$3:DD$98)-DD85)</f>
        <v>0.47106549246669766</v>
      </c>
      <c r="DG85" s="99">
        <f t="shared" ref="DG85" si="3498">DD85-$L85</f>
        <v>2.9090003967285156</v>
      </c>
      <c r="DH85" s="49">
        <f>AVERAGE(DG85:DG98)</f>
        <v>3.034929003034319</v>
      </c>
      <c r="DI85" s="49">
        <f>STDEV(DG85:DG98)</f>
        <v>0.22194992007608114</v>
      </c>
      <c r="DJ85" s="50">
        <f>(DG85-DH$85)/DI$85*SQRT(7/6)</f>
        <v>-0.61283392495331845</v>
      </c>
      <c r="DK85" s="107">
        <f t="shared" ref="DK85" si="3499">DH$3-DG85</f>
        <v>-0.12371458326067231</v>
      </c>
      <c r="DL85" s="49">
        <f>AVERAGE(DK85:DK98)</f>
        <v>-0.24964318956647588</v>
      </c>
      <c r="DM85" s="49">
        <f>STDEV(DK85:DK98)</f>
        <v>0.22194992007608116</v>
      </c>
      <c r="DN85" s="47">
        <f>2^(DL85)</f>
        <v>0.84110441327989061</v>
      </c>
      <c r="DO85" s="51">
        <f>(DK85-DL$85)/DM$85*SQRT(7/6)</f>
        <v>0.61283392495331923</v>
      </c>
      <c r="DP85" s="145" t="s">
        <v>66</v>
      </c>
      <c r="DQ85" s="146">
        <v>27.003000259399414</v>
      </c>
      <c r="DR85" s="46">
        <f>AVERAGE(DQ85:DQ86)</f>
        <v>27.055000305175781</v>
      </c>
      <c r="DS85" s="47">
        <f t="shared" ref="DS85" si="3500">STDEV(DQ85:DQ86)</f>
        <v>7.3539169980960259E-2</v>
      </c>
      <c r="DT85" s="89">
        <f t="shared" ref="DT85" si="3501">2^(MIN(DR$3:DR$98)-DR85)</f>
        <v>0.51156873216189047</v>
      </c>
      <c r="DU85" s="102">
        <f t="shared" ref="DU85" si="3502">DR85-$L85</f>
        <v>4.6835002899169922</v>
      </c>
      <c r="DV85" s="49">
        <f>AVERAGE(DU85:DU98)</f>
        <v>4.59692873273577</v>
      </c>
      <c r="DW85" s="49">
        <f>STDEV(DU85:DU98)</f>
        <v>0.33864124021588976</v>
      </c>
      <c r="DX85" s="50">
        <f>(DU85-DV$85)/DW$85*SQRT(7/6)</f>
        <v>0.27612693873867433</v>
      </c>
      <c r="DY85" s="107">
        <f t="shared" ref="DY85" si="3503">DV$3-DU85</f>
        <v>9.23568180629184E-2</v>
      </c>
      <c r="DZ85" s="49">
        <f>AVERAGE(DY85:DY98)</f>
        <v>0.17892837524414049</v>
      </c>
      <c r="EA85" s="49">
        <f>STDEV(DY85:DY98)</f>
        <v>0.33864124021588976</v>
      </c>
      <c r="EB85" s="47">
        <f>2^(DZ85)</f>
        <v>1.1320426987604284</v>
      </c>
      <c r="EC85" s="51">
        <f>(DY85-DZ$85)/EA$85*SQRT(7/6)</f>
        <v>-0.27612693873867389</v>
      </c>
      <c r="ED85" s="95" t="s">
        <v>66</v>
      </c>
      <c r="EE85" s="45">
        <v>25.961000442504883</v>
      </c>
      <c r="EF85" s="46">
        <f>AVERAGE(EE85:EE86)</f>
        <v>25.96150016784668</v>
      </c>
      <c r="EG85" s="47">
        <f t="shared" ref="EG85" si="3504">STDEV(EE85:EE86)</f>
        <v>7.0671835583067109E-4</v>
      </c>
      <c r="EH85" s="89">
        <f>2^(MIN(EF$3:EF$100)-EF85)</f>
        <v>0.38702531493189274</v>
      </c>
      <c r="EI85" s="99">
        <f t="shared" ref="EI85" si="3505">EF85-$L85</f>
        <v>3.5900001525878906</v>
      </c>
      <c r="EJ85" s="49">
        <f>AVERAGE(EI85:EI98)</f>
        <v>3.3064286368233815</v>
      </c>
      <c r="EK85" s="49">
        <f>STDEV(EI85:EI98)</f>
        <v>0.42577938648556518</v>
      </c>
      <c r="EL85" s="103">
        <f>(EI85-EJ$85)/EK$85*SQRT(7/6)</f>
        <v>0.71936841842489563</v>
      </c>
      <c r="EM85" s="107">
        <f t="shared" ref="EM85" si="3506">EJ$3-EI85</f>
        <v>-8.6500167846679688E-2</v>
      </c>
      <c r="EN85" s="49">
        <f>AVERAGE(EM85:EM98)</f>
        <v>0.19707134791782924</v>
      </c>
      <c r="EO85" s="49">
        <f>STDEV(EM85:EM98)</f>
        <v>0.4257793864855664</v>
      </c>
      <c r="EP85" s="47">
        <f>2^(EN85)</f>
        <v>1.1463688775500871</v>
      </c>
      <c r="EQ85" s="51">
        <f>(EM85-EN$85)/EO$85*SQRT(7/6)</f>
        <v>-0.71936841842489296</v>
      </c>
      <c r="ER85" s="95" t="s">
        <v>66</v>
      </c>
      <c r="ES85" s="165">
        <v>34.805999755859375</v>
      </c>
      <c r="ET85" s="49">
        <f t="shared" ref="ET85" si="3507">AVERAGE(ES85:ES86)</f>
        <v>34.895000457763672</v>
      </c>
      <c r="EU85" s="49">
        <f t="shared" ref="EU85:EU98" si="3508">STDEV(ES85:ES86)</f>
        <v>0.12586599969378159</v>
      </c>
      <c r="EV85" s="49">
        <f t="shared" ref="EV85:EV98" si="3509">2^(MIN(ET$3:ET$98)-ET85)</f>
        <v>0.27662432071862098</v>
      </c>
      <c r="EW85" s="107">
        <f t="shared" ref="EW85:EW98" si="3510">ET85-$L85</f>
        <v>12.523500442504883</v>
      </c>
      <c r="EX85" s="49">
        <f>AVERAGE(EW85:EW98)</f>
        <v>12.637499945504326</v>
      </c>
      <c r="EY85" s="49">
        <f>STDEV(EW85:EW98)</f>
        <v>0.90778761010138054</v>
      </c>
      <c r="EZ85" s="113">
        <f>(EW85-EX$85)/EY$85*SQRT(7/6)</f>
        <v>-0.13564134944961576</v>
      </c>
      <c r="FA85" s="107">
        <f t="shared" ref="FA85:FA98" si="3511">EX$3-EW85</f>
        <v>0.53464235578264585</v>
      </c>
      <c r="FB85" s="49">
        <f>AVERAGE(FA85:FA98)</f>
        <v>0.4206428527832039</v>
      </c>
      <c r="FC85" s="49">
        <f>STDEV(FA85:FA98)</f>
        <v>0.90778761010138054</v>
      </c>
      <c r="FD85" s="49">
        <f>2^(FB85)</f>
        <v>1.3385238569019027</v>
      </c>
      <c r="FE85" s="113">
        <f>(FA85-FB$85)/FC$85*SQRT(7/6)</f>
        <v>0.13564134944961487</v>
      </c>
      <c r="FF85" s="106" t="s">
        <v>66</v>
      </c>
      <c r="FG85" s="179">
        <v>27.125999450683594</v>
      </c>
      <c r="FH85" s="47">
        <f t="shared" ref="FH85" si="3512">AVERAGE(FG85:FG86)</f>
        <v>27.125</v>
      </c>
      <c r="FI85" s="47">
        <f t="shared" ref="FI85:FI98" si="3513">STDEV(FG85:FG86)</f>
        <v>1.4134367116613422E-3</v>
      </c>
      <c r="FJ85" s="124">
        <f t="shared" ref="FJ85:FJ98" si="3514">2^(MIN(FH$3:FH$98)-FH85)</f>
        <v>0.5907008104446837</v>
      </c>
      <c r="FK85" s="47">
        <f t="shared" ref="FK85:FK98" si="3515">FH85-$L85</f>
        <v>4.7534999847412109</v>
      </c>
      <c r="FL85" s="47">
        <f>AVERAGE(FK85:FK98)</f>
        <v>5.1840715408325195</v>
      </c>
      <c r="FM85" s="47">
        <f>STDEV(FK85:FK98)</f>
        <v>0.34977316761207311</v>
      </c>
      <c r="FN85" s="124">
        <f>(FK85-FL$85)/FM$85*SQRT(7/6)</f>
        <v>-1.329634396194618</v>
      </c>
      <c r="FO85" s="47">
        <f t="shared" ref="FO85:FO98" si="3516">FL$3-FK85</f>
        <v>0.57571424756731293</v>
      </c>
      <c r="FP85" s="47">
        <f>AVERAGE(FO85:FO98)</f>
        <v>0.14514269147600434</v>
      </c>
      <c r="FQ85" s="47">
        <f>STDEV(FO85:FO98)</f>
        <v>0.34977316761207311</v>
      </c>
      <c r="FR85" s="47">
        <f>2^(FP85)</f>
        <v>1.1058400223396376</v>
      </c>
      <c r="FS85" s="124">
        <f>(FO85-FP$85)/FQ$85*SQRT(7/6)</f>
        <v>1.329634396194618</v>
      </c>
      <c r="FT85" s="106" t="s">
        <v>66</v>
      </c>
      <c r="FU85" s="179">
        <v>26.434999465942383</v>
      </c>
      <c r="FV85" s="47">
        <f t="shared" ref="FV85" si="3517">AVERAGE(FU85:FU86)</f>
        <v>26.410499572753906</v>
      </c>
      <c r="FW85" s="47">
        <f t="shared" ref="FW85:FW99" si="3518">STDEV(FU85:FU86)</f>
        <v>3.4648081223835767E-2</v>
      </c>
      <c r="FX85" s="47">
        <f t="shared" ref="FX85:FX98" si="3519">2^(MIN(FV$3:FV$98)-FV85)</f>
        <v>0.26379705127211678</v>
      </c>
      <c r="FY85" s="99">
        <f t="shared" ref="FY85:FY98" si="3520">FV85-$L85</f>
        <v>4.0389995574951172</v>
      </c>
      <c r="FZ85" s="47">
        <f>AVERAGE(FY85:FY98)</f>
        <v>3.7192855562482561</v>
      </c>
      <c r="GA85" s="47">
        <f>STDEV(FY85:FY98)</f>
        <v>0.2598949045222958</v>
      </c>
      <c r="GB85" s="124">
        <f>(FY85-FZ$85)/GA$85*SQRT(7/6)</f>
        <v>1.3287316678638483</v>
      </c>
      <c r="GC85" s="99">
        <f t="shared" si="3275"/>
        <v>-0.46835694994245269</v>
      </c>
      <c r="GD85" s="47">
        <f>AVERAGE(GC85:GC98)</f>
        <v>-0.14864294869559164</v>
      </c>
      <c r="GE85" s="47">
        <f>STDEV(GC85:GC98)</f>
        <v>0.25989490452229574</v>
      </c>
      <c r="GF85" s="47">
        <f>2^(GD85)</f>
        <v>0.90209861033503491</v>
      </c>
      <c r="GG85" s="123">
        <f>(GC85-GD$85)/GE$85*SQRT(7/6)</f>
        <v>-1.3287316678638486</v>
      </c>
      <c r="GH85" s="106" t="s">
        <v>66</v>
      </c>
      <c r="GI85" s="180">
        <v>23.104999542236328</v>
      </c>
      <c r="GJ85" s="47">
        <f t="shared" ref="GJ85" si="3521">AVERAGE(GI85:GI86)</f>
        <v>23.086999893188477</v>
      </c>
      <c r="GK85" s="47">
        <f t="shared" ref="GK85:GK98" si="3522">STDEV(GI85:GI86)</f>
        <v>2.5455347801427646E-2</v>
      </c>
      <c r="GL85" s="124">
        <f t="shared" ref="GL85:GL98" si="3523">2^(MIN(GJ$3:GJ$98)-GJ85)</f>
        <v>0.53200083943552889</v>
      </c>
      <c r="GM85" s="99">
        <f t="shared" ref="GM85:GM98" si="3524">GJ85-$L85</f>
        <v>0.7154998779296875</v>
      </c>
      <c r="GN85" s="47">
        <f>AVERAGE(GM85:GM98)</f>
        <v>0.70592880249023438</v>
      </c>
      <c r="GO85" s="47">
        <f>STDEV(GM85:GM97)</f>
        <v>0.30612410436887011</v>
      </c>
      <c r="GP85" s="123">
        <f>(GM85-GN$85)/GO$85*SQRT(7/6)</f>
        <v>3.3770431252534511E-2</v>
      </c>
      <c r="GQ85" s="99">
        <f t="shared" ref="GQ85:GQ98" si="3525">GN$3-GM85</f>
        <v>4.0428570338657877E-2</v>
      </c>
      <c r="GR85" s="47">
        <f>AVERAGE(GQ85:GQ98)</f>
        <v>4.9999645778111002E-2</v>
      </c>
      <c r="GS85" s="47">
        <f>STDEV(GQ85:GQ98)</f>
        <v>0.30612410436887011</v>
      </c>
      <c r="GT85" s="47">
        <f>2^(GR85)</f>
        <v>1.0352646696549823</v>
      </c>
      <c r="GU85" s="47">
        <f>(GQ85-GR$85)/GS$85*SQRT(7/6)</f>
        <v>-3.3770431252534511E-2</v>
      </c>
      <c r="GV85" s="106" t="s">
        <v>66</v>
      </c>
      <c r="GW85" s="179">
        <v>24.392999649047852</v>
      </c>
      <c r="GX85" s="47">
        <f t="shared" ref="GX85" si="3526">AVERAGE(GW85:GW86)</f>
        <v>24.380499839782715</v>
      </c>
      <c r="GY85" s="47">
        <f t="shared" ref="GY85:GY98" si="3527">STDEV(GW85:GW86)</f>
        <v>1.767739978983322E-2</v>
      </c>
      <c r="GZ85" s="124">
        <f t="shared" ref="GZ85:GZ98" si="3528">2^(MIN(GX$3:GX$98)-GX85)</f>
        <v>0.49844304366771269</v>
      </c>
      <c r="HA85" s="47">
        <f t="shared" ref="HA85:HA98" si="3529">GX85-$L85</f>
        <v>2.0089998245239258</v>
      </c>
      <c r="HB85" s="47">
        <f>AVERAGE(HA85:HA98)</f>
        <v>1.9552856172834123</v>
      </c>
      <c r="HC85" s="47">
        <f>STDEV(HA85:HA98)</f>
        <v>0.39722163408724348</v>
      </c>
      <c r="HD85" s="47">
        <f>(HA85-HB$85)/HC$85*SQRT(7/6)</f>
        <v>0.14605945357860903</v>
      </c>
      <c r="HE85" s="47">
        <f t="shared" ref="HE85:HE98" si="3530">HB$3-HA85</f>
        <v>-9.5785685947963106E-2</v>
      </c>
      <c r="HF85" s="47">
        <f>AVERAGE(HE85:HE98)</f>
        <v>-4.2071478707449712E-2</v>
      </c>
      <c r="HG85" s="47">
        <f>STDEV(HE85:HE98)</f>
        <v>0.39722163408724342</v>
      </c>
      <c r="HH85" s="47">
        <f>2^(HF85)</f>
        <v>0.97125937304694887</v>
      </c>
      <c r="HI85" s="124">
        <f>(HE85-HF$85)/HG$85*SQRT(7/6)</f>
        <v>-0.14605945357860886</v>
      </c>
    </row>
    <row r="86" spans="3:326" x14ac:dyDescent="0.25">
      <c r="C86" s="5" t="s">
        <v>73</v>
      </c>
      <c r="D86" s="6">
        <v>6</v>
      </c>
      <c r="E86" s="6">
        <v>18.8</v>
      </c>
      <c r="F86" s="18" t="s">
        <v>65</v>
      </c>
      <c r="G86" s="104" t="s">
        <v>66</v>
      </c>
      <c r="H86" s="19">
        <v>21.889999389648437</v>
      </c>
      <c r="I86" s="21"/>
      <c r="K86" s="26"/>
      <c r="L86" s="28"/>
      <c r="M86" s="25"/>
      <c r="P86" s="32"/>
      <c r="T86" s="21"/>
      <c r="V86" s="7" t="s">
        <v>66</v>
      </c>
      <c r="W86" s="23">
        <v>22.343999862670898</v>
      </c>
      <c r="X86" s="83"/>
      <c r="Y86" s="29"/>
      <c r="Z86" s="23"/>
      <c r="AA86" s="25"/>
      <c r="AJ86" s="104" t="s">
        <v>66</v>
      </c>
      <c r="AK86" s="30">
        <v>22.891000747680664</v>
      </c>
      <c r="AL86" s="83"/>
      <c r="AM86" s="29"/>
      <c r="AN86" s="29"/>
      <c r="AS86" s="29"/>
      <c r="AX86" s="7" t="s">
        <v>66</v>
      </c>
      <c r="AY86" s="19">
        <v>24.583999633789063</v>
      </c>
      <c r="AZ86" s="21"/>
      <c r="BB86" s="29"/>
      <c r="BC86" s="94"/>
      <c r="BL86" s="7" t="s">
        <v>66</v>
      </c>
      <c r="BM86" s="19">
        <v>18.475000381469727</v>
      </c>
      <c r="BN86" s="21"/>
      <c r="BP86" s="32"/>
      <c r="BQ86" s="32"/>
      <c r="BT86" s="29"/>
      <c r="BU86" s="94"/>
      <c r="BZ86" s="7" t="s">
        <v>66</v>
      </c>
      <c r="CA86" s="19">
        <v>25.663999557495117</v>
      </c>
      <c r="CB86" s="21"/>
      <c r="CE86" s="29"/>
      <c r="CN86" s="7" t="s">
        <v>66</v>
      </c>
      <c r="CO86" s="23">
        <v>25.964000701904297</v>
      </c>
      <c r="CP86" s="21"/>
      <c r="CR86" s="32"/>
      <c r="CS86" s="29"/>
      <c r="CV86" s="29"/>
      <c r="CW86" s="94"/>
      <c r="DB86" s="7" t="s">
        <v>66</v>
      </c>
      <c r="DC86" s="19">
        <v>25.243000030517578</v>
      </c>
      <c r="DD86" s="21"/>
      <c r="DF86" s="32"/>
      <c r="DG86" s="29"/>
      <c r="DP86" s="97" t="s">
        <v>66</v>
      </c>
      <c r="DQ86" s="33">
        <v>27.107000350952148</v>
      </c>
      <c r="DR86" s="21"/>
      <c r="DT86" s="29"/>
      <c r="DY86" s="29"/>
      <c r="ED86" s="88" t="s">
        <v>66</v>
      </c>
      <c r="EE86" s="81">
        <v>25.961999893188477</v>
      </c>
      <c r="EF86" s="83"/>
      <c r="EG86" s="29"/>
      <c r="EJ86" s="29"/>
      <c r="EK86" s="29"/>
      <c r="EL86" s="29"/>
      <c r="EM86" s="94"/>
      <c r="EN86" s="29"/>
      <c r="EO86" s="29"/>
      <c r="EP86" s="29"/>
      <c r="ER86" s="88" t="s">
        <v>66</v>
      </c>
      <c r="ES86" s="166">
        <v>34.984001159667969</v>
      </c>
      <c r="ET86" s="29"/>
      <c r="EU86" s="29"/>
      <c r="EV86" s="29"/>
      <c r="EX86" s="29"/>
      <c r="EY86" s="29"/>
      <c r="FB86" s="29"/>
      <c r="FC86" s="29"/>
      <c r="FD86" s="29"/>
      <c r="FF86" s="104" t="s">
        <v>66</v>
      </c>
      <c r="FG86" s="177">
        <v>27.124000549316406</v>
      </c>
      <c r="FL86" s="29"/>
      <c r="FM86" s="29"/>
      <c r="FP86" s="29"/>
      <c r="FQ86" s="29"/>
      <c r="FR86" s="29"/>
      <c r="FT86" s="104" t="s">
        <v>66</v>
      </c>
      <c r="FU86" s="177">
        <v>26.38599967956543</v>
      </c>
      <c r="FV86" s="83"/>
      <c r="FW86" s="83"/>
      <c r="FX86" s="83"/>
      <c r="FY86" s="93"/>
      <c r="FZ86" s="29"/>
      <c r="GA86" s="29"/>
      <c r="GC86" s="21"/>
      <c r="GD86" s="29"/>
      <c r="GE86" s="29"/>
      <c r="GF86" s="29"/>
      <c r="GH86" s="104" t="s">
        <v>66</v>
      </c>
      <c r="GI86" s="178">
        <v>23.069000244140625</v>
      </c>
      <c r="GJ86" s="21"/>
      <c r="GK86" s="21"/>
      <c r="GL86" s="123"/>
      <c r="GM86" s="21"/>
      <c r="GN86" s="29"/>
      <c r="GO86" s="29"/>
      <c r="GQ86" s="21"/>
      <c r="GR86" s="29"/>
      <c r="GS86" s="29"/>
      <c r="GT86" s="29"/>
      <c r="GU86" s="29"/>
      <c r="GV86" s="104" t="s">
        <v>66</v>
      </c>
      <c r="GW86" s="177">
        <v>24.368000030517578</v>
      </c>
      <c r="GX86" s="21"/>
      <c r="GY86" s="21"/>
      <c r="GZ86" s="123"/>
      <c r="HA86" s="21"/>
      <c r="HB86" s="29"/>
      <c r="HC86" s="29"/>
      <c r="HD86" s="29"/>
      <c r="HE86" s="21"/>
      <c r="HF86" s="29"/>
      <c r="HG86" s="29"/>
      <c r="HH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  <c r="IM86" s="29"/>
      <c r="IN86" s="29"/>
      <c r="IO86" s="29"/>
      <c r="IP86" s="29"/>
      <c r="IQ86" s="29"/>
      <c r="IR86" s="29"/>
      <c r="IS86" s="29"/>
      <c r="IT86" s="29"/>
      <c r="IU86" s="29"/>
      <c r="IV86" s="29"/>
      <c r="IW86" s="29"/>
      <c r="IX86" s="29"/>
      <c r="IY86" s="29"/>
      <c r="IZ86" s="29"/>
      <c r="JA86" s="29"/>
      <c r="JB86" s="29"/>
      <c r="JC86" s="29"/>
      <c r="JD86" s="29"/>
      <c r="JE86" s="29"/>
      <c r="JF86" s="29"/>
      <c r="JG86" s="29"/>
      <c r="JH86" s="29"/>
      <c r="JI86" s="29"/>
      <c r="JJ86" s="29"/>
      <c r="JK86" s="29"/>
      <c r="JL86" s="29"/>
      <c r="JM86" s="29"/>
      <c r="JN86" s="29"/>
      <c r="JO86" s="29"/>
      <c r="JP86" s="29"/>
      <c r="JQ86" s="29"/>
      <c r="JR86" s="29"/>
      <c r="JS86" s="29"/>
      <c r="JT86" s="29"/>
      <c r="JU86" s="29"/>
      <c r="JV86" s="29"/>
      <c r="JW86" s="29"/>
      <c r="JX86" s="29"/>
      <c r="JY86" s="29"/>
      <c r="JZ86" s="29"/>
      <c r="KA86" s="29"/>
      <c r="KB86" s="29"/>
      <c r="KC86" s="29"/>
      <c r="KD86" s="29"/>
      <c r="KE86" s="29"/>
      <c r="KF86" s="29"/>
      <c r="KG86" s="29"/>
      <c r="KH86" s="29"/>
      <c r="KI86" s="29"/>
      <c r="KJ86" s="29"/>
      <c r="KK86" s="29"/>
      <c r="KL86" s="29"/>
      <c r="KM86" s="29"/>
      <c r="KN86" s="29"/>
      <c r="KO86" s="29"/>
      <c r="KP86" s="29"/>
      <c r="KQ86" s="29"/>
      <c r="KR86" s="29"/>
      <c r="KS86" s="29"/>
    </row>
    <row r="87" spans="3:326" x14ac:dyDescent="0.25">
      <c r="C87" s="5" t="s">
        <v>73</v>
      </c>
      <c r="D87" s="6">
        <v>6</v>
      </c>
      <c r="E87" s="6">
        <v>18.8</v>
      </c>
      <c r="F87" s="18" t="s">
        <v>65</v>
      </c>
      <c r="G87" s="104" t="s">
        <v>67</v>
      </c>
      <c r="H87" s="19">
        <v>21.391000747680664</v>
      </c>
      <c r="I87" s="20">
        <f>AVERAGE(H87:H88)</f>
        <v>21.378000259399414</v>
      </c>
      <c r="J87" s="21">
        <f>STDEV(H87:H88)</f>
        <v>1.8385466844816237E-2</v>
      </c>
      <c r="K87" s="22">
        <f>2^(MIN(I$17:I$50)-I87)</f>
        <v>0.47253693120124451</v>
      </c>
      <c r="L87" s="92">
        <f t="shared" ref="L87" si="3531">X87</f>
        <v>21.820499420166016</v>
      </c>
      <c r="M87" s="101">
        <f t="shared" ref="M87" si="3532">I87-$L87</f>
        <v>-0.44249916076660156</v>
      </c>
      <c r="P87" s="34">
        <f t="shared" ref="P87" si="3533">(M87-N$85)/O$85*SQRT(7/6)</f>
        <v>0.60366897328945568</v>
      </c>
      <c r="Q87" s="30">
        <f t="shared" ref="Q87" si="3534">N$3-M87</f>
        <v>-0.25992952074323383</v>
      </c>
      <c r="T87" s="21"/>
      <c r="U87" s="24">
        <f t="shared" ref="U87" si="3535">(Q87-R$85)/S$85*SQRT(7/6)</f>
        <v>-0.60366897328945535</v>
      </c>
      <c r="V87" s="7" t="s">
        <v>67</v>
      </c>
      <c r="W87" s="23">
        <v>21.795999526977539</v>
      </c>
      <c r="X87" s="82">
        <f t="shared" ref="X87" si="3536">AVERAGE(W87:W88)</f>
        <v>21.820499420166016</v>
      </c>
      <c r="Y87" s="83">
        <f t="shared" ref="Y87" si="3537">STDEV(W87:W88)</f>
        <v>3.4648081223835767E-2</v>
      </c>
      <c r="Z87" s="30">
        <f t="shared" ref="Z87" si="3538">2^(MIN(X$3:X$98)-X87)</f>
        <v>0.60081816774202979</v>
      </c>
      <c r="AA87" s="101">
        <f t="shared" ref="AA87" si="3539">X87-$L87</f>
        <v>0</v>
      </c>
      <c r="AJ87" s="104" t="s">
        <v>67</v>
      </c>
      <c r="AK87" s="30">
        <v>22.072999954223633</v>
      </c>
      <c r="AL87" s="82">
        <f t="shared" ref="AL87" si="3540">AVERAGE(AK87:AK88)</f>
        <v>22.057499885559082</v>
      </c>
      <c r="AM87" s="83">
        <f t="shared" ref="AM87" si="3541">STDEV(AK87:AK88)</f>
        <v>2.1920407323121942E-2</v>
      </c>
      <c r="AN87" s="30">
        <f t="shared" ref="AN87" si="3542">2^(MIN(AL$3:AL$98)-AL87)</f>
        <v>0.60541655158013785</v>
      </c>
      <c r="AO87" s="93">
        <f t="shared" ref="AO87" si="3543">AL87-$L87</f>
        <v>0.23700046539306641</v>
      </c>
      <c r="AR87" s="85">
        <f t="shared" ref="AR87" si="3544">(AO87-AP$85)/AQ$85*SQRT(7/6)</f>
        <v>-0.24251770415282051</v>
      </c>
      <c r="AS87" s="30">
        <f t="shared" ref="AS87" si="3545">AP$3-AO87</f>
        <v>2.0213672092982693E-2</v>
      </c>
      <c r="AW87" s="31">
        <f t="shared" ref="AW87" si="3546">(AS87-AT$85)/AU$85*SQRT(7/6)</f>
        <v>0.24251770415282045</v>
      </c>
      <c r="AX87" s="7" t="s">
        <v>67</v>
      </c>
      <c r="AY87" s="19">
        <v>23.493000030517578</v>
      </c>
      <c r="AZ87" s="20">
        <f>AVERAGE(AY87:AY88)</f>
        <v>23.69849967956543</v>
      </c>
      <c r="BA87" s="21">
        <f t="shared" ref="BA87" si="3547">STDEV(AY87:AY88)</f>
        <v>0.29062039074638296</v>
      </c>
      <c r="BB87" s="84">
        <f t="shared" ref="BB87" si="3548">2^(MIN(AZ$3:AZ$98)-AZ87)</f>
        <v>0.96493297031369174</v>
      </c>
      <c r="BC87" s="93">
        <f t="shared" ref="BC87" si="3549">AZ87-$L87</f>
        <v>1.8780002593994141</v>
      </c>
      <c r="BF87" s="34">
        <f t="shared" ref="BF87" si="3550">(BC87-BD$85)/BE$85*SQRT(7/6)</f>
        <v>-1.0498377961542547</v>
      </c>
      <c r="BG87" s="30">
        <f t="shared" si="3222"/>
        <v>0.28614234924316406</v>
      </c>
      <c r="BK87" s="34">
        <f t="shared" ref="BK87" si="3551">(BG87-BH$85)/BI$85*SQRT(7/6)</f>
        <v>1.0498377961542538</v>
      </c>
      <c r="BL87" s="7" t="s">
        <v>67</v>
      </c>
      <c r="BM87" s="19">
        <v>16.23699951171875</v>
      </c>
      <c r="BN87" s="20">
        <f>AVERAGE(BM87:BM88)</f>
        <v>15.804999828338623</v>
      </c>
      <c r="BO87" s="21">
        <f t="shared" ref="BO87" si="3552">STDEV(BM87:BM88)</f>
        <v>0.61093981117705853</v>
      </c>
      <c r="BP87" s="22">
        <f t="shared" ref="BP87" si="3553">2^(MIN(BN$3:BN$98)-BN87)</f>
        <v>0.40500189851953733</v>
      </c>
      <c r="BQ87" s="123">
        <f t="shared" ref="BQ87" si="3554">BN87-$L87</f>
        <v>-6.0154995918273926</v>
      </c>
      <c r="BT87" s="85">
        <f t="shared" ref="BT87" si="3555">(BQ87-BR$85)/BS$85*SQRT(7/6)</f>
        <v>-1.2640721760260534</v>
      </c>
      <c r="BU87" s="128">
        <f t="shared" ref="BU87" si="3556">BR$3-BQ87</f>
        <v>0.79992818832397461</v>
      </c>
      <c r="BY87" s="24">
        <f t="shared" ref="BY87" si="3557">(BU87-BV$85)/BW$85*SQRT(7/6)</f>
        <v>1.2640721760260518</v>
      </c>
      <c r="BZ87" s="7" t="s">
        <v>67</v>
      </c>
      <c r="CA87" s="19">
        <v>24.197999954223633</v>
      </c>
      <c r="CB87" s="20">
        <f>AVERAGE(CA87:CA88)</f>
        <v>24.310000419616699</v>
      </c>
      <c r="CC87" s="21">
        <f t="shared" ref="CC87" si="3558">STDEV(CA87:CA88)</f>
        <v>0.15839257715097299</v>
      </c>
      <c r="CD87" s="22">
        <f t="shared" ref="CD87" si="3559">2^(MIN(CB$3:CB$98)-CB87)</f>
        <v>0.92402236721374587</v>
      </c>
      <c r="CE87" s="83">
        <f t="shared" ref="CE87" si="3560">CB87-$L87</f>
        <v>2.4895009994506836</v>
      </c>
      <c r="CH87" s="34">
        <f t="shared" ref="CH87" si="3561">(CE87-CF$85)/CG$85*SQRT(7/6)</f>
        <v>-1.2246931094568014</v>
      </c>
      <c r="CI87" s="30">
        <f t="shared" ref="CI87" si="3562">CF$3-CE87</f>
        <v>0.85985578809465668</v>
      </c>
      <c r="CM87" s="24">
        <f t="shared" ref="CM87" si="3563">(CI87-CJ$85)/CK$85*SQRT(7/6)</f>
        <v>1.2246931094568023</v>
      </c>
      <c r="CN87" s="7" t="s">
        <v>67</v>
      </c>
      <c r="CO87" s="23">
        <v>25.858999252319336</v>
      </c>
      <c r="CP87" s="20">
        <f>AVERAGE(CO87:CO88)</f>
        <v>25.882999420166016</v>
      </c>
      <c r="CQ87" s="21">
        <f t="shared" ref="CQ87" si="3564">STDEV(CO87:CO88)</f>
        <v>3.3941362868005094E-2</v>
      </c>
      <c r="CR87" s="22">
        <f t="shared" ref="CR87" si="3565">2^(MIN(CP$3:CP$98)-CP87)</f>
        <v>0.54980847008372313</v>
      </c>
      <c r="CS87" s="83">
        <f t="shared" ref="CS87" si="3566">CP87-$L87</f>
        <v>4.0625</v>
      </c>
      <c r="CV87" s="85">
        <f t="shared" ref="CV87" si="3567">(CS87-CT$85)/CU$85*SQRT(7/6)</f>
        <v>1.0837939912202008</v>
      </c>
      <c r="CW87" s="128">
        <f t="shared" ref="CW87" si="3568">CT$3-CS87</f>
        <v>-0.22585718972342361</v>
      </c>
      <c r="DA87" s="24">
        <f t="shared" ref="DA87" si="3569">(CW87-CX$85)/CY$85*SQRT(7/6)</f>
        <v>-1.0837939912202008</v>
      </c>
      <c r="DB87" s="7" t="s">
        <v>67</v>
      </c>
      <c r="DC87" s="19">
        <v>25.311000823974609</v>
      </c>
      <c r="DD87" s="20">
        <f>AVERAGE(DC87:DC88)</f>
        <v>25.293000221252441</v>
      </c>
      <c r="DE87" s="21">
        <f t="shared" ref="DE87" si="3570">STDEV(DC87:DC88)</f>
        <v>2.5456696500579995E-2</v>
      </c>
      <c r="DF87" s="22">
        <f t="shared" ref="DF87" si="3571">2^(MIN(DD$3:DD$98)-DD87)</f>
        <v>0.46700171340487634</v>
      </c>
      <c r="DG87" s="83">
        <f t="shared" ref="DG87" si="3572">DD87-$L87</f>
        <v>3.4725008010864258</v>
      </c>
      <c r="DJ87" s="34">
        <f t="shared" ref="DJ87" si="3573">(DG87-DH$85)/DI$85*SQRT(7/6)</f>
        <v>2.129451363878037</v>
      </c>
      <c r="DK87" s="30">
        <f t="shared" ref="DK87" si="3574">DH$3-DG87</f>
        <v>-0.68721498761858246</v>
      </c>
      <c r="DO87" s="24">
        <f t="shared" ref="DO87" si="3575">(DK87-DL$85)/DM$85*SQRT(7/6)</f>
        <v>-2.1294513638780357</v>
      </c>
      <c r="DP87" s="97" t="s">
        <v>67</v>
      </c>
      <c r="DQ87" s="33">
        <v>26.825000762939453</v>
      </c>
      <c r="DR87" s="20">
        <f>AVERAGE(DQ87:DQ88)</f>
        <v>26.855500221252441</v>
      </c>
      <c r="DS87" s="21">
        <f t="shared" ref="DS87" si="3576">STDEV(DQ87:DQ88)</f>
        <v>4.3132747591260866E-2</v>
      </c>
      <c r="DT87" s="84">
        <f t="shared" ref="DT87" si="3577">2^(MIN(DR$3:DR$98)-DR87)</f>
        <v>0.58743457069428107</v>
      </c>
      <c r="DU87" s="101">
        <f t="shared" ref="DU87" si="3578">DR87-$L87</f>
        <v>5.0350008010864258</v>
      </c>
      <c r="DX87" s="34">
        <f t="shared" ref="DX87" si="3579">(DU87-DV$85)/DW$85*SQRT(7/6)</f>
        <v>1.3972660665831647</v>
      </c>
      <c r="DY87" s="30">
        <f t="shared" ref="DY87" si="3580">DV$3-DU87</f>
        <v>-0.25914369310651519</v>
      </c>
      <c r="EC87" s="24">
        <f t="shared" ref="EC87" si="3581">(DY87-DZ$85)/EA$85*SQRT(7/6)</f>
        <v>-1.3972660665831644</v>
      </c>
      <c r="ED87" s="88" t="s">
        <v>67</v>
      </c>
      <c r="EE87" s="81">
        <v>25.141000747680664</v>
      </c>
      <c r="EF87" s="82">
        <f>AVERAGE(EE87:EE88)</f>
        <v>25.220499992370605</v>
      </c>
      <c r="EG87" s="83">
        <f t="shared" ref="EG87" si="3582">STDEV(EE87:EE88)</f>
        <v>0.11242891003893239</v>
      </c>
      <c r="EH87" s="84">
        <f>2^(MIN(EF$3:EF$100)-EF87)</f>
        <v>0.64684861458648968</v>
      </c>
      <c r="EI87" s="93">
        <f t="shared" ref="EI87" si="3583">EF87-$L87</f>
        <v>3.4000005722045898</v>
      </c>
      <c r="EJ87" s="29"/>
      <c r="EK87" s="29"/>
      <c r="EL87" s="85">
        <f t="shared" ref="EL87" si="3584">(EI87-EJ$85)/EK$85*SQRT(7/6)</f>
        <v>0.2373746706634525</v>
      </c>
      <c r="EM87" s="128">
        <f t="shared" ref="EM87" si="3585">EJ$3-EI87</f>
        <v>0.10349941253662109</v>
      </c>
      <c r="EN87" s="29"/>
      <c r="EO87" s="29"/>
      <c r="EP87" s="29"/>
      <c r="EQ87" s="24">
        <f t="shared" ref="EQ87" si="3586">(EM87-EN$85)/EO$85*SQRT(7/6)</f>
        <v>-0.23737467066345133</v>
      </c>
      <c r="ER87" s="88" t="s">
        <v>67</v>
      </c>
      <c r="ES87" s="163">
        <v>35.193000793457031</v>
      </c>
      <c r="ET87" s="30">
        <f t="shared" ref="ET87" si="3587">AVERAGE(ES87:ES88)</f>
        <v>35.273000717163086</v>
      </c>
      <c r="EU87" s="30">
        <f t="shared" ref="EU87:EU98" si="3588">STDEV(ES87:ES88)</f>
        <v>0.11313697709391542</v>
      </c>
      <c r="EV87" s="30">
        <f t="shared" ref="EV87:EV98" si="3589">2^(MIN(ET$3:ET$98)-ET87)</f>
        <v>0.2128633751557677</v>
      </c>
      <c r="EW87" s="128">
        <f t="shared" ref="EW87:EW98" si="3590">ET87-$L87</f>
        <v>13.45250129699707</v>
      </c>
      <c r="EX87" s="29"/>
      <c r="EY87" s="29"/>
      <c r="EZ87" s="35">
        <f t="shared" ref="EZ87" si="3591">(EW87-EX$85)/EY$85*SQRT(7/6)</f>
        <v>0.96972250063473464</v>
      </c>
      <c r="FA87" s="128">
        <f t="shared" ref="FA87:FA98" si="3592">EX$3-EW87</f>
        <v>-0.39435849870954165</v>
      </c>
      <c r="FB87" s="29"/>
      <c r="FC87" s="29"/>
      <c r="FD87" s="29"/>
      <c r="FE87" s="35">
        <f t="shared" ref="FE87:FE98" si="3593">(FA87-FB$85)/FC$85*SQRT(7/6)</f>
        <v>-0.96972250063473553</v>
      </c>
      <c r="FF87" s="104" t="s">
        <v>67</v>
      </c>
      <c r="FG87" s="177">
        <v>27.49799919128418</v>
      </c>
      <c r="FH87" s="83">
        <f t="shared" ref="FH87" si="3594">AVERAGE(FG87:FG88)</f>
        <v>27.48799991607666</v>
      </c>
      <c r="FI87" s="83">
        <f t="shared" ref="FI87:FI98" si="3595">STDEV(FG87:FG88)</f>
        <v>1.4141110612375166E-2</v>
      </c>
      <c r="FJ87" s="123">
        <f t="shared" ref="FJ87:FJ98" si="3596">2^(MIN(FH$3:FH$98)-FH87)</f>
        <v>0.45929710027175319</v>
      </c>
      <c r="FK87" s="83">
        <f t="shared" ref="FK87:FK98" si="3597">FH87-$L87</f>
        <v>5.6675004959106445</v>
      </c>
      <c r="FL87" s="29"/>
      <c r="FM87" s="29"/>
      <c r="FN87" s="123">
        <f t="shared" ref="FN87" si="3598">(FK87-FL$85)/FM$85*SQRT(7/6)</f>
        <v>1.4928616572433009</v>
      </c>
      <c r="FO87" s="83">
        <f t="shared" ref="FO87:FO98" si="3599">FL$3-FK87</f>
        <v>-0.33828626360212066</v>
      </c>
      <c r="FP87" s="29"/>
      <c r="FQ87" s="29"/>
      <c r="FR87" s="29"/>
      <c r="FS87" s="123">
        <f t="shared" ref="FS87:FS98" si="3600">(FO87-FP$85)/FQ$85*SQRT(7/6)</f>
        <v>-1.4928616572433009</v>
      </c>
      <c r="FT87" s="104" t="s">
        <v>67</v>
      </c>
      <c r="FU87" s="177">
        <v>25.742000579833984</v>
      </c>
      <c r="FV87" s="83">
        <f t="shared" ref="FV87" si="3601">AVERAGE(FU87:FU88)</f>
        <v>25.743000030517578</v>
      </c>
      <c r="FW87" s="83">
        <f t="shared" ref="FW87:FW99" si="3602">STDEV(FU87:FU88)</f>
        <v>1.4134367116613422E-3</v>
      </c>
      <c r="FX87" s="83">
        <f t="shared" ref="FX87:FX98" si="3603">2^(MIN(FV$3:FV$98)-FV87)</f>
        <v>0.4189935340975624</v>
      </c>
      <c r="FY87" s="93">
        <f t="shared" ref="FY87:FY98" si="3604">FV87-$L87</f>
        <v>3.9225006103515625</v>
      </c>
      <c r="FZ87" s="29"/>
      <c r="GA87" s="29"/>
      <c r="GB87" s="123">
        <f t="shared" ref="GB87" si="3605">(FY87-FZ$85)/GA$85*SQRT(7/6)</f>
        <v>0.84456194198776746</v>
      </c>
      <c r="GC87" s="93">
        <f t="shared" si="3275"/>
        <v>-0.35185800279889801</v>
      </c>
      <c r="GD87" s="29"/>
      <c r="GE87" s="29"/>
      <c r="GF87" s="29"/>
      <c r="GG87" s="123">
        <f t="shared" ref="GG87:GG98" si="3606">(GC87-GD$85)/GE$85*SQRT(7/6)</f>
        <v>-0.84456194198776735</v>
      </c>
      <c r="GH87" s="104" t="s">
        <v>67</v>
      </c>
      <c r="GI87" s="178">
        <v>22.920000076293945</v>
      </c>
      <c r="GJ87" s="83">
        <f t="shared" ref="GJ87" si="3607">AVERAGE(GI87:GI88)</f>
        <v>22.952500343322754</v>
      </c>
      <c r="GK87" s="83">
        <f t="shared" ref="GK87:GK98" si="3608">STDEV(GI87:GI88)</f>
        <v>4.5962318412888246E-2</v>
      </c>
      <c r="GL87" s="123">
        <f t="shared" ref="GL87:GL98" si="3609">2^(MIN(GJ$3:GJ$98)-GJ87)</f>
        <v>0.58398368804172773</v>
      </c>
      <c r="GM87" s="83">
        <f t="shared" ref="GM87:GM98" si="3610">GJ87-$L87</f>
        <v>1.1320009231567383</v>
      </c>
      <c r="GN87" s="29"/>
      <c r="GO87" s="29"/>
      <c r="GP87" s="123">
        <f t="shared" ref="GP87" si="3611">(GM87-GN$85)/GO$85*SQRT(7/6)</f>
        <v>1.5033461339441603</v>
      </c>
      <c r="GQ87" s="83">
        <f t="shared" ref="GQ87:GQ98" si="3612">GN$3-GM87</f>
        <v>-0.3760724748883929</v>
      </c>
      <c r="GR87" s="29"/>
      <c r="GS87" s="29"/>
      <c r="GT87" s="29"/>
      <c r="GU87" s="83">
        <f t="shared" ref="GU87:GU98" si="3613">(GQ87-GR$85)/GS$85*SQRT(7/6)</f>
        <v>-1.5033461339441603</v>
      </c>
      <c r="GV87" s="104" t="s">
        <v>67</v>
      </c>
      <c r="GW87" s="177">
        <v>24.236000061035156</v>
      </c>
      <c r="GX87" s="83">
        <f t="shared" ref="GX87" si="3614">AVERAGE(GW87:GW88)</f>
        <v>24.230500221252441</v>
      </c>
      <c r="GY87" s="83">
        <f t="shared" ref="GY87:GY98" si="3615">STDEV(GW87:GW88)</f>
        <v>7.7779480115944283E-3</v>
      </c>
      <c r="GZ87" s="123">
        <f t="shared" ref="GZ87:GZ98" si="3616">2^(MIN(GX$3:GX$98)-GX87)</f>
        <v>0.55305703858186261</v>
      </c>
      <c r="HA87" s="83">
        <f t="shared" ref="HA87:HA98" si="3617">GX87-$L87</f>
        <v>2.4100008010864258</v>
      </c>
      <c r="HB87" s="29"/>
      <c r="HC87" s="29"/>
      <c r="HD87" s="83">
        <f t="shared" ref="HD87" si="3618">(HA87-HB$85)/HC$85*SQRT(7/6)</f>
        <v>1.2364596759806903</v>
      </c>
      <c r="HE87" s="83">
        <f t="shared" ref="HE87:HE98" si="3619">HB$3-HA87</f>
        <v>-0.49678666251046311</v>
      </c>
      <c r="HF87" s="29"/>
      <c r="HG87" s="29"/>
      <c r="HH87" s="29"/>
      <c r="HI87" s="123">
        <f t="shared" ref="HI87:HI97" si="3620">(HE87-HF$85)/HG$85*SQRT(7/6)</f>
        <v>-1.2364596759806903</v>
      </c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29"/>
      <c r="JC87" s="29"/>
      <c r="JD87" s="29"/>
      <c r="JE87" s="29"/>
      <c r="JF87" s="29"/>
      <c r="JG87" s="29"/>
      <c r="JH87" s="29"/>
      <c r="JI87" s="29"/>
      <c r="JJ87" s="29"/>
      <c r="JK87" s="29"/>
      <c r="JL87" s="29"/>
      <c r="JM87" s="29"/>
      <c r="JN87" s="29"/>
      <c r="JO87" s="29"/>
      <c r="JP87" s="29"/>
      <c r="JQ87" s="29"/>
      <c r="JR87" s="29"/>
      <c r="JS87" s="29"/>
      <c r="JT87" s="29"/>
      <c r="JU87" s="29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  <c r="KP87" s="29"/>
      <c r="KQ87" s="29"/>
      <c r="KR87" s="29"/>
      <c r="KS87" s="29"/>
    </row>
    <row r="88" spans="3:326" x14ac:dyDescent="0.25">
      <c r="C88" s="5" t="s">
        <v>73</v>
      </c>
      <c r="D88" s="6">
        <v>6</v>
      </c>
      <c r="E88" s="6">
        <v>18.8</v>
      </c>
      <c r="F88" s="18" t="s">
        <v>65</v>
      </c>
      <c r="G88" s="104" t="s">
        <v>67</v>
      </c>
      <c r="H88" s="19">
        <v>21.364999771118164</v>
      </c>
      <c r="I88" s="21"/>
      <c r="K88" s="26"/>
      <c r="L88" s="28"/>
      <c r="M88" s="25"/>
      <c r="P88" s="32"/>
      <c r="T88" s="21"/>
      <c r="V88" s="7" t="s">
        <v>67</v>
      </c>
      <c r="W88" s="23">
        <v>21.844999313354492</v>
      </c>
      <c r="X88" s="83"/>
      <c r="Y88" s="29"/>
      <c r="Z88" s="23"/>
      <c r="AA88" s="25"/>
      <c r="AJ88" s="104" t="s">
        <v>67</v>
      </c>
      <c r="AK88" s="30">
        <v>22.041999816894531</v>
      </c>
      <c r="AL88" s="83"/>
      <c r="AM88" s="29"/>
      <c r="AN88" s="29"/>
      <c r="AS88" s="29"/>
      <c r="AX88" s="7" t="s">
        <v>67</v>
      </c>
      <c r="AY88" s="19">
        <v>23.903999328613281</v>
      </c>
      <c r="AZ88" s="21"/>
      <c r="BB88" s="29"/>
      <c r="BC88" s="94"/>
      <c r="BL88" s="7" t="s">
        <v>67</v>
      </c>
      <c r="BM88" s="19">
        <v>15.373000144958496</v>
      </c>
      <c r="BN88" s="21"/>
      <c r="BP88" s="32"/>
      <c r="BQ88" s="32"/>
      <c r="BT88" s="29"/>
      <c r="BU88" s="94"/>
      <c r="BZ88" s="7" t="s">
        <v>67</v>
      </c>
      <c r="CA88" s="19">
        <v>24.422000885009766</v>
      </c>
      <c r="CB88" s="21"/>
      <c r="CE88" s="29"/>
      <c r="CN88" s="7" t="s">
        <v>67</v>
      </c>
      <c r="CO88" s="23">
        <v>25.906999588012695</v>
      </c>
      <c r="CP88" s="21"/>
      <c r="CR88" s="32"/>
      <c r="CS88" s="29"/>
      <c r="CV88" s="29"/>
      <c r="CW88" s="94"/>
      <c r="DB88" s="7" t="s">
        <v>67</v>
      </c>
      <c r="DC88" s="19">
        <v>25.274999618530273</v>
      </c>
      <c r="DD88" s="21"/>
      <c r="DF88" s="32"/>
      <c r="DG88" s="29"/>
      <c r="DP88" s="97" t="s">
        <v>67</v>
      </c>
      <c r="DQ88" s="33">
        <v>26.88599967956543</v>
      </c>
      <c r="DR88" s="21"/>
      <c r="DT88" s="29"/>
      <c r="DY88" s="29"/>
      <c r="ED88" s="88" t="s">
        <v>67</v>
      </c>
      <c r="EE88" s="81">
        <v>25.299999237060547</v>
      </c>
      <c r="EF88" s="83"/>
      <c r="EG88" s="29"/>
      <c r="EJ88" s="29"/>
      <c r="EK88" s="29"/>
      <c r="EL88" s="29"/>
      <c r="EM88" s="94"/>
      <c r="EN88" s="29"/>
      <c r="EO88" s="29"/>
      <c r="EP88" s="29"/>
      <c r="ER88" s="88" t="s">
        <v>67</v>
      </c>
      <c r="ES88" s="163">
        <v>35.353000640869141</v>
      </c>
      <c r="EX88" s="29"/>
      <c r="EY88" s="29"/>
      <c r="FB88" s="29"/>
      <c r="FC88" s="29"/>
      <c r="FD88" s="29"/>
      <c r="FF88" s="104" t="s">
        <v>67</v>
      </c>
      <c r="FG88" s="177">
        <v>27.478000640869141</v>
      </c>
      <c r="FL88" s="29"/>
      <c r="FM88" s="29"/>
      <c r="FP88" s="29"/>
      <c r="FQ88" s="29"/>
      <c r="FR88" s="29"/>
      <c r="FT88" s="104" t="s">
        <v>67</v>
      </c>
      <c r="FU88" s="177">
        <v>25.743999481201172</v>
      </c>
      <c r="FV88" s="83"/>
      <c r="FW88" s="83"/>
      <c r="FX88" s="83"/>
      <c r="FY88" s="93"/>
      <c r="FZ88" s="29"/>
      <c r="GA88" s="29"/>
      <c r="GC88" s="21"/>
      <c r="GD88" s="29"/>
      <c r="GE88" s="29"/>
      <c r="GF88" s="29"/>
      <c r="GH88" s="104" t="s">
        <v>67</v>
      </c>
      <c r="GI88" s="178">
        <v>22.985000610351563</v>
      </c>
      <c r="GJ88" s="21"/>
      <c r="GK88" s="21"/>
      <c r="GL88" s="123"/>
      <c r="GM88" s="21"/>
      <c r="GN88" s="29"/>
      <c r="GO88" s="29"/>
      <c r="GQ88" s="21"/>
      <c r="GR88" s="29"/>
      <c r="GS88" s="29"/>
      <c r="GT88" s="29"/>
      <c r="GU88" s="29"/>
      <c r="GV88" s="104" t="s">
        <v>67</v>
      </c>
      <c r="GW88" s="177">
        <v>24.225000381469727</v>
      </c>
      <c r="GX88" s="21"/>
      <c r="GY88" s="21"/>
      <c r="GZ88" s="123"/>
      <c r="HA88" s="21"/>
      <c r="HB88" s="29"/>
      <c r="HC88" s="29"/>
      <c r="HD88" s="29"/>
      <c r="HE88" s="21"/>
      <c r="HF88" s="29"/>
      <c r="HG88" s="29"/>
      <c r="HH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  <c r="KP88" s="29"/>
      <c r="KQ88" s="29"/>
      <c r="KR88" s="29"/>
      <c r="KS88" s="29"/>
    </row>
    <row r="89" spans="3:326" x14ac:dyDescent="0.25">
      <c r="C89" s="5" t="s">
        <v>73</v>
      </c>
      <c r="D89" s="6">
        <v>6</v>
      </c>
      <c r="E89" s="6">
        <v>18.8</v>
      </c>
      <c r="F89" s="18" t="s">
        <v>65</v>
      </c>
      <c r="G89" s="104" t="s">
        <v>68</v>
      </c>
      <c r="H89" s="19">
        <v>21.545999526977539</v>
      </c>
      <c r="I89" s="20">
        <f>AVERAGE(H89:H90)</f>
        <v>21.366999626159668</v>
      </c>
      <c r="J89" s="21">
        <f>STDEV(H89:H90)</f>
        <v>0.25314408740007216</v>
      </c>
      <c r="K89" s="22">
        <f>2^(MIN(I$17:I$50)-I89)</f>
        <v>0.47615382465513784</v>
      </c>
      <c r="L89" s="92">
        <f t="shared" ref="L89" si="3621">X89</f>
        <v>22.402999877929688</v>
      </c>
      <c r="M89" s="101">
        <f t="shared" ref="M89" si="3622">I89-$L89</f>
        <v>-1.0360002517700195</v>
      </c>
      <c r="P89" s="34">
        <f t="shared" ref="P89" si="3623">(M89-N$85)/O$85*SQRT(7/6)</f>
        <v>-2.3819651547830341</v>
      </c>
      <c r="Q89" s="30">
        <f t="shared" ref="Q89" si="3624">N$3-M89</f>
        <v>0.33357157026018414</v>
      </c>
      <c r="T89" s="21"/>
      <c r="U89" s="24">
        <f t="shared" ref="U89" si="3625">(Q89-R$85)/S$85*SQRT(7/6)</f>
        <v>2.3819651547830332</v>
      </c>
      <c r="V89" s="7" t="s">
        <v>68</v>
      </c>
      <c r="W89" s="23">
        <v>22.434999465942383</v>
      </c>
      <c r="X89" s="82">
        <f t="shared" ref="X89" si="3626">AVERAGE(W89:W90)</f>
        <v>22.402999877929688</v>
      </c>
      <c r="Y89" s="83">
        <f t="shared" ref="Y89" si="3627">STDEV(W89:W90)</f>
        <v>4.5254251357905229E-2</v>
      </c>
      <c r="Z89" s="30">
        <f t="shared" ref="Z89" si="3628">2^(MIN(X$3:X$98)-X89)</f>
        <v>0.40122958284331545</v>
      </c>
      <c r="AA89" s="101">
        <f t="shared" ref="AA89" si="3629">X89-$L89</f>
        <v>0</v>
      </c>
      <c r="AJ89" s="104" t="s">
        <v>68</v>
      </c>
      <c r="AK89" s="30">
        <v>22.023000717163086</v>
      </c>
      <c r="AL89" s="82">
        <f t="shared" ref="AL89" si="3630">AVERAGE(AK89:AK90)</f>
        <v>22.192000389099121</v>
      </c>
      <c r="AM89" s="83">
        <f t="shared" ref="AM89" si="3631">STDEV(AK89:AK90)</f>
        <v>0.23900162808854467</v>
      </c>
      <c r="AN89" s="30">
        <f t="shared" ref="AN89" si="3632">2^(MIN(AL$3:AL$98)-AL89)</f>
        <v>0.551525508907309</v>
      </c>
      <c r="AO89" s="93">
        <f t="shared" ref="AO89" si="3633">AL89-$L89</f>
        <v>-0.21099948883056641</v>
      </c>
      <c r="AR89" s="85">
        <f t="shared" ref="AR89" si="3634">(AO89-AP$85)/AQ$85*SQRT(7/6)</f>
        <v>-1.9496811533500809</v>
      </c>
      <c r="AS89" s="30">
        <f t="shared" ref="AS89" si="3635">AP$3-AO89</f>
        <v>0.46821362631661551</v>
      </c>
      <c r="AW89" s="31">
        <f t="shared" ref="AW89" si="3636">(AS89-AT$85)/AU$85*SQRT(7/6)</f>
        <v>1.9496811533500809</v>
      </c>
      <c r="AX89" s="7" t="s">
        <v>68</v>
      </c>
      <c r="AY89" s="19">
        <v>24.709999084472656</v>
      </c>
      <c r="AZ89" s="20">
        <f>AVERAGE(AY89:AY90)</f>
        <v>24.620499610900879</v>
      </c>
      <c r="BA89" s="21">
        <f t="shared" ref="BA89" si="3637">STDEV(AY89:AY90)</f>
        <v>0.1265713693504599</v>
      </c>
      <c r="BB89" s="84">
        <f t="shared" ref="BB89" si="3638">2^(MIN(AZ$3:AZ$98)-AZ89)</f>
        <v>0.50926931628152061</v>
      </c>
      <c r="BC89" s="93">
        <f t="shared" ref="BC89" si="3639">AZ89-$L89</f>
        <v>2.2174997329711914</v>
      </c>
      <c r="BF89" s="34">
        <f t="shared" ref="BF89" si="3640">(BC89-BD$85)/BE$85*SQRT(7/6)</f>
        <v>1.2390996839827972</v>
      </c>
      <c r="BG89" s="30">
        <f t="shared" si="3222"/>
        <v>-5.3357124328613281E-2</v>
      </c>
      <c r="BK89" s="34">
        <f t="shared" ref="BK89" si="3641">(BG89-BH$85)/BI$85*SQRT(7/6)</f>
        <v>-1.2390996839827981</v>
      </c>
      <c r="BL89" s="7" t="s">
        <v>68</v>
      </c>
      <c r="BM89" s="19">
        <v>19.089000701904297</v>
      </c>
      <c r="BN89" s="20">
        <f>AVERAGE(BM89:BM90)</f>
        <v>18.229000091552734</v>
      </c>
      <c r="BO89" s="21">
        <f t="shared" ref="BO89" si="3642">STDEV(BM89:BM90)</f>
        <v>1.2162245268083192</v>
      </c>
      <c r="BP89" s="22">
        <f t="shared" ref="BP89" si="3643">2^(MIN(BN$3:BN$98)-BN89)</f>
        <v>7.5467553330781104E-2</v>
      </c>
      <c r="BQ89" s="123">
        <f t="shared" ref="BQ89" si="3644">BN89-$L89</f>
        <v>-4.1739997863769531</v>
      </c>
      <c r="BT89" s="85">
        <f t="shared" ref="BT89" si="3645">(BQ89-BR$85)/BS$85*SQRT(7/6)</f>
        <v>0.83398057285330518</v>
      </c>
      <c r="BU89" s="128">
        <f t="shared" ref="BU89" si="3646">BR$3-BQ89</f>
        <v>-1.0415716171264648</v>
      </c>
      <c r="BY89" s="24">
        <f t="shared" ref="BY89" si="3647">(BU89-BV$85)/BW$85*SQRT(7/6)</f>
        <v>-0.83398057285330407</v>
      </c>
      <c r="BZ89" s="7" t="s">
        <v>68</v>
      </c>
      <c r="CA89" s="19">
        <v>26.177999496459961</v>
      </c>
      <c r="CB89" s="20">
        <f>AVERAGE(CA89:CA90)</f>
        <v>25.894499778747559</v>
      </c>
      <c r="CC89" s="21">
        <f t="shared" ref="CC89" si="3648">STDEV(CA89:CA90)</f>
        <v>0.40092914571782334</v>
      </c>
      <c r="CD89" s="22">
        <f t="shared" ref="CD89" si="3649">2^(MIN(CB$3:CB$98)-CB89)</f>
        <v>0.30810634979284696</v>
      </c>
      <c r="CE89" s="83">
        <f t="shared" ref="CE89" si="3650">CB89-$L89</f>
        <v>3.4914999008178711</v>
      </c>
      <c r="CH89" s="34">
        <f t="shared" ref="CH89" si="3651">(CE89-CF$85)/CG$85*SQRT(7/6)</f>
        <v>0.50751101423264011</v>
      </c>
      <c r="CI89" s="30">
        <f t="shared" ref="CI89" si="3652">CF$3-CE89</f>
        <v>-0.14214311327253082</v>
      </c>
      <c r="CM89" s="24">
        <f t="shared" ref="CM89" si="3653">(CI89-CJ$85)/CK$85*SQRT(7/6)</f>
        <v>-0.50751101423264011</v>
      </c>
      <c r="CN89" s="7" t="s">
        <v>68</v>
      </c>
      <c r="CO89" s="23">
        <v>25.726999282836914</v>
      </c>
      <c r="CP89" s="20">
        <f>AVERAGE(CO89:CO90)</f>
        <v>25.628999710083008</v>
      </c>
      <c r="CQ89" s="21">
        <f t="shared" ref="CQ89" si="3654">STDEV(CO89:CO90)</f>
        <v>0.13859232489534307</v>
      </c>
      <c r="CR89" s="22">
        <f t="shared" ref="CR89" si="3655">2^(MIN(CP$3:CP$98)-CP89)</f>
        <v>0.65565134690084526</v>
      </c>
      <c r="CS89" s="83">
        <f t="shared" ref="CS89" si="3656">CP89-$L89</f>
        <v>3.2259998321533203</v>
      </c>
      <c r="CV89" s="85">
        <f t="shared" ref="CV89" si="3657">(CS89-CT$85)/CU$85*SQRT(7/6)</f>
        <v>-1.8166424893672486</v>
      </c>
      <c r="CW89" s="128">
        <f t="shared" ref="CW89" si="3658">CT$3-CS89</f>
        <v>0.61064297812325607</v>
      </c>
      <c r="DA89" s="24">
        <f t="shared" ref="DA89" si="3659">(CW89-CX$85)/CY$85*SQRT(7/6)</f>
        <v>1.8166424893672486</v>
      </c>
      <c r="DB89" s="7" t="s">
        <v>68</v>
      </c>
      <c r="DC89" s="19">
        <v>25.516000747680664</v>
      </c>
      <c r="DD89" s="20">
        <f>AVERAGE(DC89:DC90)</f>
        <v>25.485500335693359</v>
      </c>
      <c r="DE89" s="21">
        <f t="shared" ref="DE89" si="3660">STDEV(DC89:DC90)</f>
        <v>4.3134096290413211E-2</v>
      </c>
      <c r="DF89" s="22">
        <f t="shared" ref="DF89" si="3661">2^(MIN(DD$3:DD$98)-DD89)</f>
        <v>0.40866756050873998</v>
      </c>
      <c r="DG89" s="83">
        <f t="shared" ref="DG89" si="3662">DD89-$L89</f>
        <v>3.0825004577636719</v>
      </c>
      <c r="DJ89" s="34">
        <f t="shared" ref="DJ89" si="3663">(DG89-DH$85)/DI$85*SQRT(7/6)</f>
        <v>0.23150737686028766</v>
      </c>
      <c r="DK89" s="30">
        <f t="shared" ref="DK89" si="3664">DH$3-DG89</f>
        <v>-0.29721464429582856</v>
      </c>
      <c r="DO89" s="24">
        <f t="shared" ref="DO89" si="3665">(DK89-DL$85)/DM$85*SQRT(7/6)</f>
        <v>-0.23150737686028669</v>
      </c>
      <c r="DP89" s="97" t="s">
        <v>68</v>
      </c>
      <c r="DQ89" s="33">
        <v>26.565000534057617</v>
      </c>
      <c r="DR89" s="20">
        <f>AVERAGE(DQ89:DQ90)</f>
        <v>26.527500152587891</v>
      </c>
      <c r="DS89" s="21">
        <f t="shared" ref="DS89" si="3666">STDEV(DQ89:DQ90)</f>
        <v>5.3033548068652001E-2</v>
      </c>
      <c r="DT89" s="84">
        <f t="shared" ref="DT89" si="3667">2^(MIN(DR$3:DR$98)-DR89)</f>
        <v>0.73739019839949493</v>
      </c>
      <c r="DU89" s="101">
        <f t="shared" ref="DU89" si="3668">DR89-$L89</f>
        <v>4.1245002746582031</v>
      </c>
      <c r="DX89" s="34">
        <f t="shared" ref="DX89" si="3669">(DU89-DV$85)/DW$85*SQRT(7/6)</f>
        <v>-1.50684853258347</v>
      </c>
      <c r="DY89" s="30">
        <f t="shared" ref="DY89" si="3670">DV$3-DU89</f>
        <v>0.65135683332170746</v>
      </c>
      <c r="EC89" s="24">
        <f t="shared" ref="EC89" si="3671">(DY89-DZ$85)/EA$85*SQRT(7/6)</f>
        <v>1.5068485325834704</v>
      </c>
      <c r="ED89" s="88" t="s">
        <v>68</v>
      </c>
      <c r="EE89" s="81">
        <v>24.802999496459961</v>
      </c>
      <c r="EF89" s="82">
        <f>AVERAGE(EE89:EE90)</f>
        <v>24.861000061035156</v>
      </c>
      <c r="EG89" s="83">
        <f t="shared" ref="EG89" si="3672">STDEV(EE89:EE90)</f>
        <v>8.2025185047537696E-2</v>
      </c>
      <c r="EH89" s="84">
        <f>2^(MIN(EF$3:EF$100)-EF89)</f>
        <v>0.82989455486890107</v>
      </c>
      <c r="EI89" s="93">
        <f t="shared" ref="EI89" si="3673">EF89-$L89</f>
        <v>2.4580001831054687</v>
      </c>
      <c r="EJ89" s="29"/>
      <c r="EK89" s="29"/>
      <c r="EL89" s="85">
        <f t="shared" ref="EL89" si="3674">(EI89-EJ$85)/EK$85*SQRT(7/6)</f>
        <v>-2.1523058592548594</v>
      </c>
      <c r="EM89" s="128">
        <f t="shared" ref="EM89" si="3675">EJ$3-EI89</f>
        <v>1.0454998016357422</v>
      </c>
      <c r="EN89" s="29"/>
      <c r="EO89" s="29"/>
      <c r="EP89" s="29"/>
      <c r="EQ89" s="24">
        <f t="shared" ref="EQ89" si="3676">(EM89-EN$85)/EO$85*SQRT(7/6)</f>
        <v>2.1523058592548536</v>
      </c>
      <c r="ER89" s="88" t="s">
        <v>68</v>
      </c>
      <c r="ES89" s="163">
        <v>33.807998657226562</v>
      </c>
      <c r="ET89" s="30">
        <f t="shared" ref="ET89" si="3677">AVERAGE(ES89:ES90)</f>
        <v>33.672998428344727</v>
      </c>
      <c r="EU89" s="30">
        <f t="shared" ref="EU89:EU98" si="3678">STDEV(ES89:ES90)</f>
        <v>0.19091915460816439</v>
      </c>
      <c r="EV89" s="30">
        <f t="shared" ref="EV89:EV98" si="3679">2^(MIN(ET$3:ET$98)-ET89)</f>
        <v>0.64528211198534036</v>
      </c>
      <c r="EW89" s="128">
        <f t="shared" ref="EW89:EW98" si="3680">ET89-$L89</f>
        <v>11.269998550415039</v>
      </c>
      <c r="EX89" s="29"/>
      <c r="EY89" s="29"/>
      <c r="EZ89" s="35">
        <f t="shared" ref="EZ89" si="3681">(EW89-EX$85)/EY$85*SQRT(7/6)</f>
        <v>-1.6271100287608249</v>
      </c>
      <c r="FA89" s="128">
        <f t="shared" ref="FA89:FA98" si="3682">EX$3-EW89</f>
        <v>1.7881442478724896</v>
      </c>
      <c r="FB89" s="29"/>
      <c r="FC89" s="29"/>
      <c r="FD89" s="29"/>
      <c r="FE89" s="35">
        <f t="shared" ref="FE89:FE98" si="3683">(FA89-FB$85)/FC$85*SQRT(7/6)</f>
        <v>1.6271100287608238</v>
      </c>
      <c r="FF89" s="104" t="s">
        <v>68</v>
      </c>
      <c r="FG89" s="177">
        <v>27.125999450683594</v>
      </c>
      <c r="FH89" s="83">
        <f t="shared" ref="FH89" si="3684">AVERAGE(FG89:FG90)</f>
        <v>27.082499504089355</v>
      </c>
      <c r="FI89" s="83">
        <f t="shared" ref="FI89:FI98" si="3685">STDEV(FG89:FG90)</f>
        <v>6.15182144360771E-2</v>
      </c>
      <c r="FJ89" s="123">
        <f t="shared" ref="FJ89:FJ98" si="3686">2^(MIN(FH$3:FH$98)-FH89)</f>
        <v>0.60836117609984153</v>
      </c>
      <c r="FK89" s="83">
        <f t="shared" ref="FK89:FK98" si="3687">FH89-$L89</f>
        <v>4.679499626159668</v>
      </c>
      <c r="FL89" s="29"/>
      <c r="FM89" s="29"/>
      <c r="FN89" s="123">
        <f t="shared" ref="FN89" si="3688">(FK89-FL$85)/FM$85*SQRT(7/6)</f>
        <v>-1.5581525616627743</v>
      </c>
      <c r="FO89" s="83">
        <f t="shared" ref="FO89:FO98" si="3689">FL$3-FK89</f>
        <v>0.6497146061488559</v>
      </c>
      <c r="FP89" s="29"/>
      <c r="FQ89" s="29"/>
      <c r="FR89" s="29"/>
      <c r="FS89" s="123">
        <f t="shared" ref="FS89:FS98" si="3690">(FO89-FP$85)/FQ$85*SQRT(7/6)</f>
        <v>1.5581525616627743</v>
      </c>
      <c r="FT89" s="104" t="s">
        <v>68</v>
      </c>
      <c r="FU89" s="177">
        <v>25.996999740600586</v>
      </c>
      <c r="FV89" s="83">
        <f t="shared" ref="FV89" si="3691">AVERAGE(FU89:FU90)</f>
        <v>25.979999542236328</v>
      </c>
      <c r="FW89" s="83">
        <f t="shared" ref="FW89:FW99" si="3692">STDEV(FU89:FU90)</f>
        <v>2.4041911089766305E-2</v>
      </c>
      <c r="FX89" s="83">
        <f t="shared" ref="FX89:FX98" si="3693">2^(MIN(FV$3:FV$98)-FV89)</f>
        <v>0.35551944477127073</v>
      </c>
      <c r="FY89" s="93">
        <f t="shared" ref="FY89:FY98" si="3694">FV89-$L89</f>
        <v>3.5769996643066406</v>
      </c>
      <c r="FZ89" s="29"/>
      <c r="GA89" s="29"/>
      <c r="GB89" s="123">
        <f t="shared" ref="GB89" si="3695">(FY89-FZ$85)/GA$85*SQRT(7/6)</f>
        <v>-0.59134029093426865</v>
      </c>
      <c r="GC89" s="93">
        <f t="shared" si="3275"/>
        <v>-6.3570567539761313E-3</v>
      </c>
      <c r="GD89" s="29"/>
      <c r="GE89" s="29"/>
      <c r="GF89" s="29"/>
      <c r="GG89" s="123">
        <f t="shared" ref="GG89:GG98" si="3696">(GC89-GD$85)/GE$85*SQRT(7/6)</f>
        <v>0.59134029093426899</v>
      </c>
      <c r="GH89" s="104" t="s">
        <v>68</v>
      </c>
      <c r="GI89" s="178">
        <v>22.797000885009766</v>
      </c>
      <c r="GJ89" s="83">
        <f t="shared" ref="GJ89" si="3697">AVERAGE(GI89:GI90)</f>
        <v>22.81350040435791</v>
      </c>
      <c r="GK89" s="83">
        <f t="shared" ref="GK89:GK98" si="3698">STDEV(GI89:GI90)</f>
        <v>2.3333844034783283E-2</v>
      </c>
      <c r="GL89" s="123">
        <f t="shared" ref="GL89:GL98" si="3699">2^(MIN(GJ$3:GJ$98)-GJ89)</f>
        <v>0.6430487043083688</v>
      </c>
      <c r="GM89" s="83">
        <f t="shared" ref="GM89:GM98" si="3700">GJ89-$L89</f>
        <v>0.41050052642822266</v>
      </c>
      <c r="GN89" s="29"/>
      <c r="GO89" s="29"/>
      <c r="GP89" s="123">
        <f t="shared" ref="GP89" si="3701">(GM89-GN$85)/GO$85*SQRT(7/6)</f>
        <v>-1.0423844582481954</v>
      </c>
      <c r="GQ89" s="83">
        <f t="shared" ref="GQ89:GQ98" si="3702">GN$3-GM89</f>
        <v>0.34542792184012272</v>
      </c>
      <c r="GR89" s="29"/>
      <c r="GS89" s="29"/>
      <c r="GT89" s="29"/>
      <c r="GU89" s="83">
        <f t="shared" ref="GU89:GU98" si="3703">(GQ89-GR$85)/GS$85*SQRT(7/6)</f>
        <v>1.0423844582481954</v>
      </c>
      <c r="GV89" s="104" t="s">
        <v>68</v>
      </c>
      <c r="GW89" s="177">
        <v>23.702999114990234</v>
      </c>
      <c r="GX89" s="83">
        <f t="shared" ref="GX89" si="3704">AVERAGE(GW89:GW90)</f>
        <v>23.720999717712402</v>
      </c>
      <c r="GY89" s="83">
        <f t="shared" ref="GY89:GY98" si="3705">STDEV(GW89:GW90)</f>
        <v>2.5456696500579995E-2</v>
      </c>
      <c r="GZ89" s="123">
        <f t="shared" ref="GZ89:GZ98" si="3706">2^(MIN(GX$3:GX$98)-GX89)</f>
        <v>0.78730835128568799</v>
      </c>
      <c r="HA89" s="83">
        <f t="shared" ref="HA89:HA98" si="3707">GX89-$L89</f>
        <v>1.3179998397827148</v>
      </c>
      <c r="HB89" s="29"/>
      <c r="HC89" s="29"/>
      <c r="HD89" s="83">
        <f t="shared" ref="HD89" si="3708">(HA89-HB$85)/HC$85*SQRT(7/6)</f>
        <v>-1.7329048908491556</v>
      </c>
      <c r="HE89" s="83">
        <f t="shared" ref="HE89:HE98" si="3709">HB$3-HA89</f>
        <v>0.59521429879324783</v>
      </c>
      <c r="HF89" s="29"/>
      <c r="HG89" s="29"/>
      <c r="HH89" s="29"/>
      <c r="HI89" s="123">
        <f t="shared" ref="HI89:HI97" si="3710">(HE89-HF$85)/HG$85*SQRT(7/6)</f>
        <v>1.732904890849156</v>
      </c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29"/>
      <c r="JC89" s="29"/>
      <c r="JD89" s="29"/>
      <c r="JE89" s="29"/>
      <c r="JF89" s="29"/>
      <c r="JG89" s="29"/>
      <c r="JH89" s="29"/>
      <c r="JI89" s="29"/>
      <c r="JJ89" s="29"/>
      <c r="JK89" s="29"/>
      <c r="JL89" s="29"/>
      <c r="JM89" s="29"/>
      <c r="JN89" s="29"/>
      <c r="JO89" s="29"/>
      <c r="JP89" s="29"/>
      <c r="JQ89" s="29"/>
      <c r="JR89" s="29"/>
      <c r="JS89" s="29"/>
      <c r="JT89" s="29"/>
      <c r="JU89" s="29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  <c r="KP89" s="29"/>
      <c r="KQ89" s="29"/>
      <c r="KR89" s="29"/>
      <c r="KS89" s="29"/>
    </row>
    <row r="90" spans="3:326" x14ac:dyDescent="0.25">
      <c r="C90" s="5" t="s">
        <v>73</v>
      </c>
      <c r="D90" s="6">
        <v>6</v>
      </c>
      <c r="E90" s="6">
        <v>18.8</v>
      </c>
      <c r="F90" s="18" t="s">
        <v>65</v>
      </c>
      <c r="G90" s="104" t="s">
        <v>68</v>
      </c>
      <c r="H90" s="19">
        <v>21.187999725341797</v>
      </c>
      <c r="I90" s="21"/>
      <c r="K90" s="26"/>
      <c r="L90" s="28"/>
      <c r="M90" s="25"/>
      <c r="P90" s="32"/>
      <c r="T90" s="21"/>
      <c r="V90" s="7" t="s">
        <v>68</v>
      </c>
      <c r="W90" s="23">
        <v>22.371000289916992</v>
      </c>
      <c r="X90" s="83"/>
      <c r="Y90" s="29"/>
      <c r="Z90" s="23"/>
      <c r="AA90" s="25"/>
      <c r="AJ90" s="104" t="s">
        <v>68</v>
      </c>
      <c r="AK90" s="30">
        <v>22.361000061035156</v>
      </c>
      <c r="AL90" s="83"/>
      <c r="AM90" s="29"/>
      <c r="AN90" s="29"/>
      <c r="AS90" s="29"/>
      <c r="AX90" s="7" t="s">
        <v>68</v>
      </c>
      <c r="AY90" s="19">
        <v>24.531000137329102</v>
      </c>
      <c r="AZ90" s="21"/>
      <c r="BB90" s="29"/>
      <c r="BC90" s="94"/>
      <c r="BL90" s="7" t="s">
        <v>68</v>
      </c>
      <c r="BM90" s="19">
        <v>17.368999481201172</v>
      </c>
      <c r="BN90" s="21"/>
      <c r="BP90" s="32"/>
      <c r="BQ90" s="32"/>
      <c r="BT90" s="29"/>
      <c r="BU90" s="94"/>
      <c r="BZ90" s="7" t="s">
        <v>68</v>
      </c>
      <c r="CA90" s="19">
        <v>25.611000061035156</v>
      </c>
      <c r="CB90" s="21"/>
      <c r="CE90" s="29"/>
      <c r="CN90" s="7" t="s">
        <v>68</v>
      </c>
      <c r="CO90" s="23">
        <v>25.531000137329102</v>
      </c>
      <c r="CP90" s="21"/>
      <c r="CR90" s="32"/>
      <c r="CS90" s="29"/>
      <c r="CV90" s="29"/>
      <c r="CW90" s="94"/>
      <c r="DB90" s="7" t="s">
        <v>68</v>
      </c>
      <c r="DC90" s="19">
        <v>25.454999923706055</v>
      </c>
      <c r="DD90" s="21"/>
      <c r="DF90" s="32"/>
      <c r="DG90" s="29"/>
      <c r="DP90" s="97" t="s">
        <v>68</v>
      </c>
      <c r="DQ90" s="33">
        <v>26.489999771118164</v>
      </c>
      <c r="DR90" s="21"/>
      <c r="DT90" s="29"/>
      <c r="DY90" s="29"/>
      <c r="ED90" s="88" t="s">
        <v>68</v>
      </c>
      <c r="EE90" s="81">
        <v>24.919000625610352</v>
      </c>
      <c r="EF90" s="83"/>
      <c r="EG90" s="29"/>
      <c r="EJ90" s="29"/>
      <c r="EK90" s="29"/>
      <c r="EL90" s="29"/>
      <c r="EM90" s="94"/>
      <c r="EN90" s="29"/>
      <c r="EO90" s="29"/>
      <c r="EP90" s="29"/>
      <c r="ER90" s="88" t="s">
        <v>68</v>
      </c>
      <c r="ES90" s="163">
        <v>33.537998199462891</v>
      </c>
      <c r="EX90" s="29"/>
      <c r="EY90" s="29"/>
      <c r="FB90" s="29"/>
      <c r="FC90" s="29"/>
      <c r="FD90" s="29"/>
      <c r="FF90" s="104" t="s">
        <v>68</v>
      </c>
      <c r="FG90" s="177">
        <v>27.038999557495117</v>
      </c>
      <c r="FL90" s="29"/>
      <c r="FM90" s="29"/>
      <c r="FP90" s="29"/>
      <c r="FQ90" s="29"/>
      <c r="FR90" s="29"/>
      <c r="FT90" s="104" t="s">
        <v>68</v>
      </c>
      <c r="FU90" s="177">
        <v>25.96299934387207</v>
      </c>
      <c r="FV90" s="83"/>
      <c r="FW90" s="83"/>
      <c r="FX90" s="83"/>
      <c r="FY90" s="93"/>
      <c r="FZ90" s="29"/>
      <c r="GA90" s="29"/>
      <c r="GC90" s="21"/>
      <c r="GD90" s="29"/>
      <c r="GE90" s="29"/>
      <c r="GF90" s="29"/>
      <c r="GH90" s="104" t="s">
        <v>68</v>
      </c>
      <c r="GI90" s="178">
        <v>22.829999923706055</v>
      </c>
      <c r="GJ90" s="21"/>
      <c r="GK90" s="21"/>
      <c r="GL90" s="123"/>
      <c r="GM90" s="21"/>
      <c r="GN90" s="29"/>
      <c r="GO90" s="29"/>
      <c r="GQ90" s="21"/>
      <c r="GR90" s="29"/>
      <c r="GS90" s="29"/>
      <c r="GT90" s="29"/>
      <c r="GU90" s="29"/>
      <c r="GV90" s="104" t="s">
        <v>68</v>
      </c>
      <c r="GW90" s="177">
        <v>23.73900032043457</v>
      </c>
      <c r="GX90" s="21"/>
      <c r="GY90" s="21"/>
      <c r="GZ90" s="123"/>
      <c r="HA90" s="21"/>
      <c r="HB90" s="29"/>
      <c r="HC90" s="29"/>
      <c r="HD90" s="29"/>
      <c r="HE90" s="21"/>
      <c r="HF90" s="29"/>
      <c r="HG90" s="29"/>
      <c r="HH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  <c r="IM90" s="29"/>
      <c r="IN90" s="29"/>
      <c r="IO90" s="29"/>
      <c r="IP90" s="29"/>
      <c r="IQ90" s="29"/>
      <c r="IR90" s="29"/>
      <c r="IS90" s="29"/>
      <c r="IT90" s="29"/>
      <c r="IU90" s="29"/>
      <c r="IV90" s="29"/>
      <c r="IW90" s="29"/>
      <c r="IX90" s="29"/>
      <c r="IY90" s="29"/>
      <c r="IZ90" s="29"/>
      <c r="JA90" s="29"/>
      <c r="JB90" s="29"/>
      <c r="JC90" s="29"/>
      <c r="JD90" s="29"/>
      <c r="JE90" s="29"/>
      <c r="JF90" s="29"/>
      <c r="JG90" s="29"/>
      <c r="JH90" s="29"/>
      <c r="JI90" s="29"/>
      <c r="JJ90" s="29"/>
      <c r="JK90" s="29"/>
      <c r="JL90" s="29"/>
      <c r="JM90" s="29"/>
      <c r="JN90" s="29"/>
      <c r="JO90" s="29"/>
      <c r="JP90" s="29"/>
      <c r="JQ90" s="29"/>
      <c r="JR90" s="29"/>
      <c r="JS90" s="29"/>
      <c r="JT90" s="29"/>
      <c r="JU90" s="29"/>
      <c r="JV90" s="29"/>
      <c r="JW90" s="29"/>
      <c r="JX90" s="29"/>
      <c r="JY90" s="29"/>
      <c r="JZ90" s="29"/>
      <c r="KA90" s="29"/>
      <c r="KB90" s="29"/>
      <c r="KC90" s="29"/>
      <c r="KD90" s="29"/>
      <c r="KE90" s="29"/>
      <c r="KF90" s="29"/>
      <c r="KG90" s="29"/>
      <c r="KH90" s="29"/>
      <c r="KI90" s="29"/>
      <c r="KJ90" s="29"/>
      <c r="KK90" s="29"/>
      <c r="KL90" s="29"/>
      <c r="KM90" s="29"/>
      <c r="KN90" s="29"/>
      <c r="KO90" s="29"/>
      <c r="KP90" s="29"/>
      <c r="KQ90" s="29"/>
      <c r="KR90" s="29"/>
      <c r="KS90" s="29"/>
    </row>
    <row r="91" spans="3:326" x14ac:dyDescent="0.25">
      <c r="C91" s="5" t="s">
        <v>73</v>
      </c>
      <c r="D91" s="6">
        <v>6</v>
      </c>
      <c r="E91" s="6">
        <v>18.8</v>
      </c>
      <c r="F91" s="18" t="s">
        <v>65</v>
      </c>
      <c r="G91" s="104" t="s">
        <v>69</v>
      </c>
      <c r="H91" s="19">
        <v>21.208000183105469</v>
      </c>
      <c r="I91" s="20">
        <f>AVERAGE(H91:H92)</f>
        <v>21.31350040435791</v>
      </c>
      <c r="J91" s="21">
        <f>STDEV(H91:H92)</f>
        <v>0.14919984372856487</v>
      </c>
      <c r="K91" s="22">
        <f>2^(MIN(I$17:I$50)-I91)</f>
        <v>0.49414243116152173</v>
      </c>
      <c r="L91" s="92">
        <f t="shared" ref="L91" si="3711">X91</f>
        <v>21.77400016784668</v>
      </c>
      <c r="M91" s="101">
        <f t="shared" ref="M91" si="3712">I91-$L91</f>
        <v>-0.46049976348876953</v>
      </c>
      <c r="P91" s="34">
        <f t="shared" ref="P91" si="3713">(M91-N$85)/O$85*SQRT(7/6)</f>
        <v>0.51311612574149779</v>
      </c>
      <c r="Q91" s="30">
        <f t="shared" ref="Q91" si="3714">N$3-M91</f>
        <v>-0.24192891802106586</v>
      </c>
      <c r="T91" s="21"/>
      <c r="U91" s="24">
        <f t="shared" ref="U91" si="3715">(Q91-R$85)/S$85*SQRT(7/6)</f>
        <v>-0.51311612574149745</v>
      </c>
      <c r="V91" s="7" t="s">
        <v>69</v>
      </c>
      <c r="W91" s="23">
        <v>21.568000793457031</v>
      </c>
      <c r="X91" s="82">
        <f t="shared" ref="X91" si="3716">AVERAGE(W91:W92)</f>
        <v>21.77400016784668</v>
      </c>
      <c r="Y91" s="83">
        <f t="shared" ref="Y91" si="3717">STDEV(W91:W92)</f>
        <v>0.29132710910221365</v>
      </c>
      <c r="Z91" s="30">
        <f t="shared" ref="Z91" si="3718">2^(MIN(X$3:X$98)-X91)</f>
        <v>0.62049848613226055</v>
      </c>
      <c r="AA91" s="101">
        <f t="shared" ref="AA91" si="3719">X91-$L91</f>
        <v>0</v>
      </c>
      <c r="AJ91" s="104" t="s">
        <v>69</v>
      </c>
      <c r="AK91" s="30">
        <v>22.028999328613281</v>
      </c>
      <c r="AL91" s="82">
        <f t="shared" ref="AL91" si="3720">AVERAGE(AK91:AK92)</f>
        <v>22.055500030517578</v>
      </c>
      <c r="AM91" s="83">
        <f t="shared" ref="AM91" si="3721">STDEV(AK91:AK92)</f>
        <v>3.7477652045463147E-2</v>
      </c>
      <c r="AN91" s="30">
        <f t="shared" ref="AN91" si="3722">2^(MIN(AL$3:AL$98)-AL91)</f>
        <v>0.60625635823388335</v>
      </c>
      <c r="AO91" s="93">
        <f t="shared" ref="AO91" si="3723">AL91-$L91</f>
        <v>0.28149986267089844</v>
      </c>
      <c r="AR91" s="85">
        <f t="shared" ref="AR91" si="3724">(AO91-AP$85)/AQ$85*SQRT(7/6)</f>
        <v>-7.2946828468977681E-2</v>
      </c>
      <c r="AS91" s="30">
        <f t="shared" ref="AS91" si="3725">AP$3-AO91</f>
        <v>-2.4285725184849338E-2</v>
      </c>
      <c r="AW91" s="31">
        <f t="shared" ref="AW91" si="3726">(AS91-AT$85)/AU$85*SQRT(7/6)</f>
        <v>7.2946828468977626E-2</v>
      </c>
      <c r="AX91" s="7" t="s">
        <v>69</v>
      </c>
      <c r="AY91" s="19">
        <v>23.495000839233398</v>
      </c>
      <c r="AZ91" s="20">
        <f>AVERAGE(AY91:AY92)</f>
        <v>23.647000312805176</v>
      </c>
      <c r="BA91" s="21">
        <f t="shared" ref="BA91" si="3727">STDEV(AY91:AY92)</f>
        <v>0.21495971699877836</v>
      </c>
      <c r="BB91" s="84">
        <f t="shared" ref="BB91" si="3728">2^(MIN(AZ$3:AZ$98)-AZ91)</f>
        <v>1</v>
      </c>
      <c r="BC91" s="93">
        <f t="shared" ref="BC91" si="3729">AZ91-$L91</f>
        <v>1.8730001449584961</v>
      </c>
      <c r="BF91" s="34">
        <f t="shared" ref="BF91" si="3730">(BC91-BD$85)/BE$85*SQRT(7/6)</f>
        <v>-1.0835490394395022</v>
      </c>
      <c r="BG91" s="30">
        <f t="shared" si="3222"/>
        <v>0.29114246368408203</v>
      </c>
      <c r="BK91" s="34">
        <f t="shared" ref="BK91" si="3731">(BG91-BH$85)/BI$85*SQRT(7/6)</f>
        <v>1.0835490394395013</v>
      </c>
      <c r="BL91" s="7" t="s">
        <v>69</v>
      </c>
      <c r="BM91" s="19">
        <v>15.119000434875488</v>
      </c>
      <c r="BN91" s="20">
        <f>AVERAGE(BM91:BM92)</f>
        <v>15.466000080108643</v>
      </c>
      <c r="BO91" s="21">
        <f t="shared" ref="BO91" si="3732">STDEV(BM91:BM92)</f>
        <v>0.49073160442737929</v>
      </c>
      <c r="BP91" s="22">
        <f t="shared" ref="BP91" si="3733">2^(MIN(BN$3:BN$98)-BN91)</f>
        <v>0.51227852665224971</v>
      </c>
      <c r="BQ91" s="123">
        <f t="shared" ref="BQ91" si="3734">BN91-$L91</f>
        <v>-6.3080000877380371</v>
      </c>
      <c r="BT91" s="85">
        <f t="shared" ref="BT91" si="3735">(BQ91-BR$85)/BS$85*SQRT(7/6)</f>
        <v>-1.5973230771000255</v>
      </c>
      <c r="BU91" s="128">
        <f t="shared" ref="BU91" si="3736">BR$3-BQ91</f>
        <v>1.0924286842346191</v>
      </c>
      <c r="BY91" s="24">
        <f t="shared" ref="BY91" si="3737">(BU91-BV$85)/BW$85*SQRT(7/6)</f>
        <v>1.5973230771000237</v>
      </c>
      <c r="BZ91" s="7" t="s">
        <v>69</v>
      </c>
      <c r="CA91" s="19">
        <v>24.228000640869141</v>
      </c>
      <c r="CB91" s="20">
        <f>AVERAGE(CA91:CA92)</f>
        <v>24.196000099182129</v>
      </c>
      <c r="CC91" s="21">
        <f t="shared" ref="CC91" si="3738">STDEV(CA91:CA92)</f>
        <v>4.5255600057057574E-2</v>
      </c>
      <c r="CD91" s="22">
        <f t="shared" ref="CD91" si="3739">2^(MIN(CB$3:CB$98)-CB91)</f>
        <v>1</v>
      </c>
      <c r="CE91" s="83">
        <f t="shared" ref="CE91" si="3740">CB91-$L91</f>
        <v>2.4219999313354492</v>
      </c>
      <c r="CH91" s="34">
        <f t="shared" ref="CH91" si="3741">(CE91-CF$85)/CG$85*SQRT(7/6)</f>
        <v>-1.3413854814575197</v>
      </c>
      <c r="CI91" s="30">
        <f t="shared" ref="CI91" si="3742">CF$3-CE91</f>
        <v>0.92735685620989106</v>
      </c>
      <c r="CM91" s="24">
        <f t="shared" ref="CM91" si="3743">(CI91-CJ$85)/CK$85*SQRT(7/6)</f>
        <v>1.3413854814575203</v>
      </c>
      <c r="CN91" s="7" t="s">
        <v>69</v>
      </c>
      <c r="CO91" s="23">
        <v>25.580999374389648</v>
      </c>
      <c r="CP91" s="20">
        <f>AVERAGE(CO91:CO92)</f>
        <v>25.559999465942383</v>
      </c>
      <c r="CQ91" s="21">
        <f t="shared" ref="CQ91" si="3744">STDEV(CO91:CO92)</f>
        <v>2.9698355334716372E-2</v>
      </c>
      <c r="CR91" s="22">
        <f t="shared" ref="CR91" si="3745">2^(MIN(CP$3:CP$98)-CP91)</f>
        <v>0.68777138189749298</v>
      </c>
      <c r="CS91" s="83">
        <f t="shared" ref="CS91" si="3746">CP91-$L91</f>
        <v>3.7859992980957031</v>
      </c>
      <c r="CV91" s="85">
        <f t="shared" ref="CV91" si="3747">(CS91-CT$85)/CU$85*SQRT(7/6)</f>
        <v>0.12507006797736617</v>
      </c>
      <c r="CW91" s="128">
        <f t="shared" ref="CW91" si="3748">CT$3-CS91</f>
        <v>5.0643512180873262E-2</v>
      </c>
      <c r="DA91" s="24">
        <f t="shared" ref="DA91" si="3749">(CW91-CX$85)/CY$85*SQRT(7/6)</f>
        <v>-0.12507006797736617</v>
      </c>
      <c r="DB91" s="7" t="s">
        <v>69</v>
      </c>
      <c r="DC91" s="19">
        <v>24.533000946044922</v>
      </c>
      <c r="DD91" s="20">
        <f>AVERAGE(DC91:DC92)</f>
        <v>24.542500495910645</v>
      </c>
      <c r="DE91" s="21">
        <f t="shared" ref="DE91" si="3750">STDEV(DC91:DC92)</f>
        <v>1.3434392256544494E-2</v>
      </c>
      <c r="DF91" s="22">
        <f t="shared" ref="DF91" si="3751">2^(MIN(DD$3:DD$98)-DD91)</f>
        <v>0.7856722299818294</v>
      </c>
      <c r="DG91" s="83">
        <f t="shared" ref="DG91" si="3752">DD91-$L91</f>
        <v>2.7685003280639648</v>
      </c>
      <c r="DJ91" s="34">
        <f t="shared" ref="DJ91" si="3753">(DG91-DH$85)/DI$85*SQRT(7/6)</f>
        <v>-1.2965801448298053</v>
      </c>
      <c r="DK91" s="30">
        <f t="shared" ref="DK91" si="3754">DH$3-DG91</f>
        <v>1.6785485403878475E-2</v>
      </c>
      <c r="DO91" s="24">
        <f t="shared" ref="DO91" si="3755">(DK91-DL$85)/DM$85*SQRT(7/6)</f>
        <v>1.2965801448298062</v>
      </c>
      <c r="DP91" s="97" t="s">
        <v>69</v>
      </c>
      <c r="DQ91" s="33">
        <v>25.961999893188477</v>
      </c>
      <c r="DR91" s="20">
        <f>AVERAGE(DQ91:DQ92)</f>
        <v>26.088000297546387</v>
      </c>
      <c r="DS91" s="21">
        <f t="shared" ref="DS91" si="3756">STDEV(DQ91:DQ92)</f>
        <v>0.17819148070745058</v>
      </c>
      <c r="DT91" s="84">
        <f t="shared" ref="DT91" si="3757">2^(MIN(DR$3:DR$98)-DR91)</f>
        <v>1</v>
      </c>
      <c r="DU91" s="101">
        <f t="shared" ref="DU91" si="3758">DR91-$L91</f>
        <v>4.314000129699707</v>
      </c>
      <c r="DX91" s="34">
        <f t="shared" ref="DX91" si="3759">(DU91-DV$85)/DW$85*SQRT(7/6)</f>
        <v>-0.90242351624123462</v>
      </c>
      <c r="DY91" s="30">
        <f t="shared" ref="DY91" si="3760">DV$3-DU91</f>
        <v>0.46185697828020356</v>
      </c>
      <c r="EC91" s="24">
        <f t="shared" ref="EC91" si="3761">(DY91-DZ$85)/EA$85*SQRT(7/6)</f>
        <v>0.90242351624123496</v>
      </c>
      <c r="ED91" s="88" t="s">
        <v>69</v>
      </c>
      <c r="EE91" s="81">
        <v>24.927000045776367</v>
      </c>
      <c r="EF91" s="82">
        <f>AVERAGE(EE91:EE92)</f>
        <v>24.991000175476074</v>
      </c>
      <c r="EG91" s="83">
        <f t="shared" ref="EG91" si="3762">STDEV(EE91:EE92)</f>
        <v>9.0509851414962803E-2</v>
      </c>
      <c r="EH91" s="84">
        <f>2^(MIN(EF$3:EF$100)-EF91)</f>
        <v>0.75838368445499793</v>
      </c>
      <c r="EI91" s="93">
        <f t="shared" ref="EI91" si="3763">EF91-$L91</f>
        <v>3.2170000076293945</v>
      </c>
      <c r="EJ91" s="29"/>
      <c r="EK91" s="29"/>
      <c r="EL91" s="85">
        <f t="shared" ref="EL91" si="3764">(EI91-EJ$85)/EK$85*SQRT(7/6)</f>
        <v>-0.22686387020129778</v>
      </c>
      <c r="EM91" s="128">
        <f t="shared" ref="EM91" si="3765">EJ$3-EI91</f>
        <v>0.28649997711181641</v>
      </c>
      <c r="EN91" s="29"/>
      <c r="EO91" s="29"/>
      <c r="EP91" s="29"/>
      <c r="EQ91" s="24">
        <f t="shared" ref="EQ91" si="3766">(EM91-EN$85)/EO$85*SQRT(7/6)</f>
        <v>0.22686387020129761</v>
      </c>
      <c r="ER91" s="88" t="s">
        <v>69</v>
      </c>
      <c r="ES91" s="163">
        <v>34.134998321533203</v>
      </c>
      <c r="ET91" s="30">
        <f t="shared" ref="ET91" si="3767">AVERAGE(ES91:ES92)</f>
        <v>34.116998672485352</v>
      </c>
      <c r="EU91" s="30">
        <f t="shared" ref="EU91:EU98" si="3768">STDEV(ES91:ES92)</f>
        <v>2.5455347801427646E-2</v>
      </c>
      <c r="EV91" s="30">
        <f t="shared" ref="EV91:EV98" si="3769">2^(MIN(ET$3:ET$98)-ET91)</f>
        <v>0.47434271444877557</v>
      </c>
      <c r="EW91" s="128">
        <f t="shared" ref="EW91:EW98" si="3770">ET91-$L91</f>
        <v>12.342998504638672</v>
      </c>
      <c r="EX91" s="29"/>
      <c r="EY91" s="29"/>
      <c r="EZ91" s="35">
        <f t="shared" ref="EZ91" si="3771">(EW91-EX$85)/EY$85*SQRT(7/6)</f>
        <v>-0.35041006147253778</v>
      </c>
      <c r="FA91" s="128">
        <f t="shared" ref="FA91:FA98" si="3772">EX$3-EW91</f>
        <v>0.71514429364885679</v>
      </c>
      <c r="FB91" s="29"/>
      <c r="FC91" s="29"/>
      <c r="FD91" s="29"/>
      <c r="FE91" s="35">
        <f t="shared" ref="FE91:FE98" si="3773">(FA91-FB$85)/FC$85*SQRT(7/6)</f>
        <v>0.35041006147253689</v>
      </c>
      <c r="FF91" s="104" t="s">
        <v>69</v>
      </c>
      <c r="FG91" s="177">
        <v>26.995000839233398</v>
      </c>
      <c r="FH91" s="83">
        <f t="shared" ref="FH91" si="3774">AVERAGE(FG91:FG92)</f>
        <v>27.016000747680664</v>
      </c>
      <c r="FI91" s="83">
        <f t="shared" ref="FI91:FI98" si="3775">STDEV(FG91:FG92)</f>
        <v>2.9698355334716372E-2</v>
      </c>
      <c r="FJ91" s="123">
        <f t="shared" ref="FJ91:FJ98" si="3776">2^(MIN(FH$3:FH$98)-FH91)</f>
        <v>0.63705893489301813</v>
      </c>
      <c r="FK91" s="83">
        <f t="shared" ref="FK91:FK98" si="3777">FH91-$L91</f>
        <v>5.2420005798339844</v>
      </c>
      <c r="FL91" s="29"/>
      <c r="FM91" s="29"/>
      <c r="FN91" s="123">
        <f t="shared" ref="FN91" si="3778">(FK91-FL$85)/FM$85*SQRT(7/6)</f>
        <v>0.17888883207722411</v>
      </c>
      <c r="FO91" s="83">
        <f t="shared" ref="FO91:FO98" si="3779">FL$3-FK91</f>
        <v>8.7213652474539494E-2</v>
      </c>
      <c r="FP91" s="29"/>
      <c r="FQ91" s="29"/>
      <c r="FR91" s="29"/>
      <c r="FS91" s="123">
        <f t="shared" ref="FS91:FS98" si="3780">(FO91-FP$85)/FQ$85*SQRT(7/6)</f>
        <v>-0.17888883207722411</v>
      </c>
      <c r="FT91" s="104" t="s">
        <v>69</v>
      </c>
      <c r="FU91" s="177">
        <v>25.451999664306641</v>
      </c>
      <c r="FV91" s="83">
        <f t="shared" ref="FV91" si="3781">AVERAGE(FU91:FU92)</f>
        <v>25.507999420166016</v>
      </c>
      <c r="FW91" s="83">
        <f t="shared" ref="FW91:FW99" si="3782">STDEV(FU91:FU92)</f>
        <v>7.9195614225910316E-2</v>
      </c>
      <c r="FX91" s="83">
        <f t="shared" ref="FX91:FX98" si="3783">2^(MIN(FV$3:FV$98)-FV91)</f>
        <v>0.49311652175006271</v>
      </c>
      <c r="FY91" s="93">
        <f t="shared" ref="FY91:FY98" si="3784">FV91-$L91</f>
        <v>3.7339992523193359</v>
      </c>
      <c r="FZ91" s="29"/>
      <c r="GA91" s="29"/>
      <c r="GB91" s="123">
        <f t="shared" ref="GB91" si="3785">(FY91-FZ$85)/GA$85*SQRT(7/6)</f>
        <v>6.1150133696747641E-2</v>
      </c>
      <c r="GC91" s="93">
        <f t="shared" si="3275"/>
        <v>-0.16335664476667144</v>
      </c>
      <c r="GD91" s="29"/>
      <c r="GE91" s="29"/>
      <c r="GF91" s="29"/>
      <c r="GG91" s="123">
        <f t="shared" ref="GG91:GG98" si="3786">(GC91-GD$85)/GE$85*SQRT(7/6)</f>
        <v>-6.1150133696747426E-2</v>
      </c>
      <c r="GH91" s="104" t="s">
        <v>69</v>
      </c>
      <c r="GI91" s="178">
        <v>22.158000946044922</v>
      </c>
      <c r="GJ91" s="83">
        <f t="shared" ref="GJ91" si="3787">AVERAGE(GI91:GI92)</f>
        <v>22.17650032043457</v>
      </c>
      <c r="GK91" s="83">
        <f t="shared" ref="GK91:GK98" si="3788">STDEV(GI91:GI92)</f>
        <v>2.6162066157258319E-2</v>
      </c>
      <c r="GL91" s="123">
        <f t="shared" ref="GL91:GL98" si="3789">2^(MIN(GJ$3:GJ$98)-GJ91)</f>
        <v>1</v>
      </c>
      <c r="GM91" s="83">
        <f t="shared" ref="GM91:GM98" si="3790">GJ91-$L91</f>
        <v>0.40250015258789063</v>
      </c>
      <c r="GN91" s="29"/>
      <c r="GO91" s="29"/>
      <c r="GP91" s="123">
        <f t="shared" ref="GP91" si="3791">(GM91-GN$85)/GO$85*SQRT(7/6)</f>
        <v>-1.0706128508127144</v>
      </c>
      <c r="GQ91" s="83">
        <f t="shared" ref="GQ91:GQ98" si="3792">GN$3-GM91</f>
        <v>0.35342829568045475</v>
      </c>
      <c r="GR91" s="29"/>
      <c r="GS91" s="29"/>
      <c r="GT91" s="29"/>
      <c r="GU91" s="83">
        <f t="shared" ref="GU91:GU98" si="3793">(GQ91-GR$85)/GS$85*SQRT(7/6)</f>
        <v>1.0706128508127144</v>
      </c>
      <c r="GV91" s="104" t="s">
        <v>69</v>
      </c>
      <c r="GW91" s="177">
        <v>23.408000946044922</v>
      </c>
      <c r="GX91" s="83">
        <f t="shared" ref="GX91" si="3794">AVERAGE(GW91:GW92)</f>
        <v>23.496500015258789</v>
      </c>
      <c r="GY91" s="83">
        <f t="shared" ref="GY91:GY98" si="3795">STDEV(GW91:GW92)</f>
        <v>0.12515658393964621</v>
      </c>
      <c r="GZ91" s="123">
        <f t="shared" ref="GZ91:GZ98" si="3796">2^(MIN(GX$3:GX$98)-GX91)</f>
        <v>0.91986904123541802</v>
      </c>
      <c r="HA91" s="83">
        <f t="shared" ref="HA91:HA98" si="3797">GX91-$L91</f>
        <v>1.7224998474121094</v>
      </c>
      <c r="HB91" s="29"/>
      <c r="HC91" s="29"/>
      <c r="HD91" s="83">
        <f t="shared" ref="HD91" si="3798">(HA91-HB$85)/HC$85*SQRT(7/6)</f>
        <v>-0.63299011741969302</v>
      </c>
      <c r="HE91" s="83">
        <f t="shared" ref="HE91:HE98" si="3799">HB$3-HA91</f>
        <v>0.1907142911638533</v>
      </c>
      <c r="HF91" s="29"/>
      <c r="HG91" s="29"/>
      <c r="HH91" s="29"/>
      <c r="HI91" s="123">
        <f t="shared" ref="HI91:HI97" si="3800">(HE91-HF$85)/HG$85*SQRT(7/6)</f>
        <v>0.63299011741969324</v>
      </c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29"/>
      <c r="IH91" s="29"/>
      <c r="II91" s="29"/>
      <c r="IJ91" s="29"/>
      <c r="IK91" s="29"/>
      <c r="IL91" s="29"/>
      <c r="IM91" s="29"/>
      <c r="IN91" s="29"/>
      <c r="IO91" s="29"/>
      <c r="IP91" s="29"/>
      <c r="IQ91" s="29"/>
      <c r="IR91" s="29"/>
      <c r="IS91" s="29"/>
      <c r="IT91" s="29"/>
      <c r="IU91" s="29"/>
      <c r="IV91" s="29"/>
      <c r="IW91" s="29"/>
      <c r="IX91" s="29"/>
      <c r="IY91" s="29"/>
      <c r="IZ91" s="29"/>
      <c r="JA91" s="29"/>
      <c r="JB91" s="29"/>
      <c r="JC91" s="29"/>
      <c r="JD91" s="29"/>
      <c r="JE91" s="29"/>
      <c r="JF91" s="29"/>
      <c r="JG91" s="29"/>
      <c r="JH91" s="29"/>
      <c r="JI91" s="29"/>
      <c r="JJ91" s="29"/>
      <c r="JK91" s="29"/>
      <c r="JL91" s="29"/>
      <c r="JM91" s="29"/>
      <c r="JN91" s="29"/>
      <c r="JO91" s="29"/>
      <c r="JP91" s="29"/>
      <c r="JQ91" s="29"/>
      <c r="JR91" s="29"/>
      <c r="JS91" s="29"/>
      <c r="JT91" s="29"/>
      <c r="JU91" s="29"/>
      <c r="JV91" s="29"/>
      <c r="JW91" s="29"/>
      <c r="JX91" s="29"/>
      <c r="JY91" s="29"/>
      <c r="JZ91" s="29"/>
      <c r="KA91" s="29"/>
      <c r="KB91" s="29"/>
      <c r="KC91" s="29"/>
      <c r="KD91" s="29"/>
      <c r="KE91" s="29"/>
      <c r="KF91" s="29"/>
      <c r="KG91" s="29"/>
      <c r="KH91" s="29"/>
      <c r="KI91" s="29"/>
      <c r="KJ91" s="29"/>
      <c r="KK91" s="29"/>
      <c r="KL91" s="29"/>
      <c r="KM91" s="29"/>
      <c r="KN91" s="29"/>
      <c r="KO91" s="29"/>
      <c r="KP91" s="29"/>
      <c r="KQ91" s="29"/>
      <c r="KR91" s="29"/>
      <c r="KS91" s="29"/>
    </row>
    <row r="92" spans="3:326" x14ac:dyDescent="0.25">
      <c r="C92" s="5" t="s">
        <v>73</v>
      </c>
      <c r="D92" s="6">
        <v>6</v>
      </c>
      <c r="E92" s="6">
        <v>18.8</v>
      </c>
      <c r="F92" s="18" t="s">
        <v>65</v>
      </c>
      <c r="G92" s="104" t="s">
        <v>69</v>
      </c>
      <c r="H92" s="19">
        <v>21.419000625610352</v>
      </c>
      <c r="I92" s="21"/>
      <c r="K92" s="26"/>
      <c r="L92" s="28"/>
      <c r="M92" s="25"/>
      <c r="P92" s="32"/>
      <c r="T92" s="21"/>
      <c r="V92" s="7" t="s">
        <v>69</v>
      </c>
      <c r="W92" s="23">
        <v>21.979999542236328</v>
      </c>
      <c r="X92" s="83"/>
      <c r="Y92" s="29"/>
      <c r="Z92" s="23"/>
      <c r="AA92" s="25"/>
      <c r="AJ92" s="104" t="s">
        <v>69</v>
      </c>
      <c r="AK92" s="30">
        <v>22.082000732421875</v>
      </c>
      <c r="AL92" s="83"/>
      <c r="AM92" s="29"/>
      <c r="AN92" s="29"/>
      <c r="AS92" s="29"/>
      <c r="AX92" s="7" t="s">
        <v>69</v>
      </c>
      <c r="AY92" s="19">
        <v>23.798999786376953</v>
      </c>
      <c r="AZ92" s="21"/>
      <c r="BB92" s="29"/>
      <c r="BC92" s="94"/>
      <c r="BL92" s="7" t="s">
        <v>69</v>
      </c>
      <c r="BM92" s="19">
        <v>15.812999725341797</v>
      </c>
      <c r="BN92" s="21"/>
      <c r="BP92" s="32"/>
      <c r="BQ92" s="32"/>
      <c r="BT92" s="29"/>
      <c r="BU92" s="94"/>
      <c r="BZ92" s="7" t="s">
        <v>69</v>
      </c>
      <c r="CA92" s="19">
        <v>24.163999557495117</v>
      </c>
      <c r="CB92" s="21"/>
      <c r="CE92" s="29"/>
      <c r="CN92" s="7" t="s">
        <v>69</v>
      </c>
      <c r="CO92" s="23">
        <v>25.538999557495117</v>
      </c>
      <c r="CP92" s="21"/>
      <c r="CR92" s="32"/>
      <c r="CS92" s="29"/>
      <c r="CV92" s="29"/>
      <c r="CW92" s="94"/>
      <c r="DB92" s="7" t="s">
        <v>69</v>
      </c>
      <c r="DC92" s="19">
        <v>24.552000045776367</v>
      </c>
      <c r="DD92" s="21"/>
      <c r="DF92" s="32"/>
      <c r="DG92" s="29"/>
      <c r="DP92" s="97" t="s">
        <v>69</v>
      </c>
      <c r="DQ92" s="33">
        <v>26.214000701904297</v>
      </c>
      <c r="DR92" s="21"/>
      <c r="DT92" s="29"/>
      <c r="DY92" s="29"/>
      <c r="ED92" s="88" t="s">
        <v>69</v>
      </c>
      <c r="EE92" s="81">
        <v>25.055000305175781</v>
      </c>
      <c r="EF92" s="83"/>
      <c r="EG92" s="29"/>
      <c r="EJ92" s="29"/>
      <c r="EK92" s="29"/>
      <c r="EL92" s="29"/>
      <c r="EM92" s="94"/>
      <c r="EN92" s="29"/>
      <c r="EO92" s="29"/>
      <c r="EP92" s="29"/>
      <c r="ER92" s="88" t="s">
        <v>69</v>
      </c>
      <c r="ES92" s="163">
        <v>34.0989990234375</v>
      </c>
      <c r="EX92" s="29"/>
      <c r="EY92" s="29"/>
      <c r="FB92" s="29"/>
      <c r="FC92" s="29"/>
      <c r="FD92" s="29"/>
      <c r="FF92" s="104" t="s">
        <v>69</v>
      </c>
      <c r="FG92" s="177">
        <v>27.03700065612793</v>
      </c>
      <c r="FL92" s="29"/>
      <c r="FM92" s="29"/>
      <c r="FP92" s="29"/>
      <c r="FQ92" s="29"/>
      <c r="FR92" s="29"/>
      <c r="FT92" s="104" t="s">
        <v>69</v>
      </c>
      <c r="FU92" s="177">
        <v>25.563999176025391</v>
      </c>
      <c r="FV92" s="83"/>
      <c r="FW92" s="83"/>
      <c r="FX92" s="83"/>
      <c r="FY92" s="93"/>
      <c r="FZ92" s="29"/>
      <c r="GA92" s="29"/>
      <c r="GC92" s="21"/>
      <c r="GD92" s="29"/>
      <c r="GE92" s="29"/>
      <c r="GF92" s="29"/>
      <c r="GH92" s="104" t="s">
        <v>69</v>
      </c>
      <c r="GI92" s="178">
        <v>22.194999694824219</v>
      </c>
      <c r="GJ92" s="21"/>
      <c r="GK92" s="21"/>
      <c r="GL92" s="123"/>
      <c r="GM92" s="21"/>
      <c r="GN92" s="29"/>
      <c r="GO92" s="29"/>
      <c r="GQ92" s="21"/>
      <c r="GR92" s="29"/>
      <c r="GS92" s="29"/>
      <c r="GT92" s="29"/>
      <c r="GU92" s="29"/>
      <c r="GV92" s="104" t="s">
        <v>69</v>
      </c>
      <c r="GW92" s="177">
        <v>23.584999084472656</v>
      </c>
      <c r="GX92" s="21"/>
      <c r="GY92" s="21"/>
      <c r="GZ92" s="123"/>
      <c r="HA92" s="21"/>
      <c r="HB92" s="29"/>
      <c r="HC92" s="29"/>
      <c r="HD92" s="29"/>
      <c r="HE92" s="21"/>
      <c r="HF92" s="29"/>
      <c r="HG92" s="29"/>
      <c r="HH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  <c r="IE92" s="29"/>
      <c r="IF92" s="29"/>
      <c r="IG92" s="29"/>
      <c r="IH92" s="29"/>
      <c r="II92" s="29"/>
      <c r="IJ92" s="29"/>
      <c r="IK92" s="29"/>
      <c r="IL92" s="29"/>
      <c r="IM92" s="29"/>
      <c r="IN92" s="29"/>
      <c r="IO92" s="29"/>
      <c r="IP92" s="29"/>
      <c r="IQ92" s="29"/>
      <c r="IR92" s="29"/>
      <c r="IS92" s="29"/>
      <c r="IT92" s="29"/>
      <c r="IU92" s="29"/>
      <c r="IV92" s="29"/>
      <c r="IW92" s="29"/>
      <c r="IX92" s="29"/>
      <c r="IY92" s="29"/>
      <c r="IZ92" s="29"/>
      <c r="JA92" s="29"/>
      <c r="JB92" s="29"/>
      <c r="JC92" s="29"/>
      <c r="JD92" s="29"/>
      <c r="JE92" s="29"/>
      <c r="JF92" s="29"/>
      <c r="JG92" s="29"/>
      <c r="JH92" s="29"/>
      <c r="JI92" s="29"/>
      <c r="JJ92" s="29"/>
      <c r="JK92" s="29"/>
      <c r="JL92" s="29"/>
      <c r="JM92" s="29"/>
      <c r="JN92" s="29"/>
      <c r="JO92" s="29"/>
      <c r="JP92" s="29"/>
      <c r="JQ92" s="29"/>
      <c r="JR92" s="29"/>
      <c r="JS92" s="29"/>
      <c r="JT92" s="29"/>
      <c r="JU92" s="29"/>
      <c r="JV92" s="29"/>
      <c r="JW92" s="29"/>
      <c r="JX92" s="29"/>
      <c r="JY92" s="29"/>
      <c r="JZ92" s="29"/>
      <c r="KA92" s="29"/>
      <c r="KB92" s="29"/>
      <c r="KC92" s="29"/>
      <c r="KD92" s="29"/>
      <c r="KE92" s="29"/>
      <c r="KF92" s="29"/>
      <c r="KG92" s="29"/>
      <c r="KH92" s="29"/>
      <c r="KI92" s="29"/>
      <c r="KJ92" s="29"/>
      <c r="KK92" s="29"/>
      <c r="KL92" s="29"/>
      <c r="KM92" s="29"/>
      <c r="KN92" s="29"/>
      <c r="KO92" s="29"/>
      <c r="KP92" s="29"/>
      <c r="KQ92" s="29"/>
      <c r="KR92" s="29"/>
      <c r="KS92" s="29"/>
    </row>
    <row r="93" spans="3:326" x14ac:dyDescent="0.25">
      <c r="C93" s="5" t="s">
        <v>73</v>
      </c>
      <c r="D93" s="6">
        <v>6</v>
      </c>
      <c r="E93" s="6">
        <v>18.8</v>
      </c>
      <c r="F93" s="18" t="s">
        <v>65</v>
      </c>
      <c r="G93" s="104" t="s">
        <v>70</v>
      </c>
      <c r="H93" s="19">
        <v>21.579000473022461</v>
      </c>
      <c r="I93" s="20">
        <f>AVERAGE(H93:H94)</f>
        <v>21.475000381469727</v>
      </c>
      <c r="J93" s="21">
        <f>STDEV(H93:H94)</f>
        <v>0.14707833996192052</v>
      </c>
      <c r="K93" s="22">
        <f>2^(MIN(I$17:I$50)-I93)</f>
        <v>0.44181027331199085</v>
      </c>
      <c r="L93" s="92">
        <f t="shared" ref="L93" si="3801">X93</f>
        <v>22.05250072479248</v>
      </c>
      <c r="M93" s="101">
        <f t="shared" ref="M93" si="3802">I93-$L93</f>
        <v>-0.57750034332275391</v>
      </c>
      <c r="P93" s="34">
        <f t="shared" ref="P93" si="3803">(M93-N$85)/O$85*SQRT(7/6)</f>
        <v>-7.5460592063730222E-2</v>
      </c>
      <c r="Q93" s="30">
        <f t="shared" ref="Q93" si="3804">N$3-M93</f>
        <v>-0.12492833818708149</v>
      </c>
      <c r="T93" s="21"/>
      <c r="U93" s="24">
        <f t="shared" ref="U93" si="3805">(Q93-R$85)/S$85*SQRT(7/6)</f>
        <v>7.5460592063730333E-2</v>
      </c>
      <c r="V93" s="7" t="s">
        <v>70</v>
      </c>
      <c r="W93" s="23">
        <v>22.290000915527344</v>
      </c>
      <c r="X93" s="82">
        <f t="shared" ref="X93" si="3806">AVERAGE(W93:W94)</f>
        <v>22.05250072479248</v>
      </c>
      <c r="Y93" s="83">
        <f t="shared" ref="Y93" si="3807">STDEV(W93:W94)</f>
        <v>0.33587599080344055</v>
      </c>
      <c r="Z93" s="30">
        <f t="shared" ref="Z93" si="3808">2^(MIN(X$3:X$98)-X93)</f>
        <v>0.51156839399631437</v>
      </c>
      <c r="AA93" s="101">
        <f t="shared" ref="AA93" si="3809">X93-$L93</f>
        <v>0</v>
      </c>
      <c r="AJ93" s="104" t="s">
        <v>70</v>
      </c>
      <c r="AK93" s="30">
        <v>22.75</v>
      </c>
      <c r="AL93" s="82">
        <f t="shared" ref="AL93" si="3810">AVERAGE(AK93:AK94)</f>
        <v>22.536999702453613</v>
      </c>
      <c r="AM93" s="83">
        <f t="shared" ref="AM93" si="3811">STDEV(AK93:AK94)</f>
        <v>0.30122790957960477</v>
      </c>
      <c r="AN93" s="30">
        <f t="shared" ref="AN93" si="3812">2^(MIN(AL$3:AL$98)-AL93)</f>
        <v>0.4342206391098134</v>
      </c>
      <c r="AO93" s="93">
        <f t="shared" ref="AO93" si="3813">AL93-$L93</f>
        <v>0.48449897766113281</v>
      </c>
      <c r="AR93" s="85">
        <f t="shared" ref="AR93" si="3814">(AO93-AP$85)/AQ$85*SQRT(7/6)</f>
        <v>0.70060831604277274</v>
      </c>
      <c r="AS93" s="30">
        <f t="shared" ref="AS93" si="3815">AP$3-AO93</f>
        <v>-0.22728484017508371</v>
      </c>
      <c r="AW93" s="31">
        <f t="shared" ref="AW93" si="3816">(AS93-AT$85)/AU$85*SQRT(7/6)</f>
        <v>-0.70060831604277274</v>
      </c>
      <c r="AX93" s="7" t="s">
        <v>70</v>
      </c>
      <c r="AY93" s="19">
        <v>24.063999176025391</v>
      </c>
      <c r="AZ93" s="20">
        <f>AVERAGE(AY93:AY94)</f>
        <v>23.908499717712402</v>
      </c>
      <c r="BA93" s="21">
        <f t="shared" ref="BA93" si="3817">STDEV(AY93:AY94)</f>
        <v>0.21990944288789774</v>
      </c>
      <c r="BB93" s="84">
        <f t="shared" ref="BB93" si="3818">2^(MIN(AZ$3:AZ$98)-AZ93)</f>
        <v>0.83422045649466081</v>
      </c>
      <c r="BC93" s="93">
        <f t="shared" ref="BC93" si="3819">AZ93-$L93</f>
        <v>1.8559989929199219</v>
      </c>
      <c r="BF93" s="34">
        <f t="shared" ref="BF93" si="3820">(BC93-BD$85)/BE$85*SQRT(7/6)</f>
        <v>-1.1981724104191147</v>
      </c>
      <c r="BG93" s="30">
        <f t="shared" si="3222"/>
        <v>0.30814361572265625</v>
      </c>
      <c r="BK93" s="34">
        <f t="shared" ref="BK93" si="3821">(BG93-BH$85)/BI$85*SQRT(7/6)</f>
        <v>1.1981724104191136</v>
      </c>
      <c r="BL93" s="7" t="s">
        <v>70</v>
      </c>
      <c r="BM93" s="19">
        <v>18.608999252319336</v>
      </c>
      <c r="BN93" s="20">
        <f>AVERAGE(BM93:BM94)</f>
        <v>17.630999565124512</v>
      </c>
      <c r="BO93" s="21">
        <f t="shared" ref="BO93" si="3822">STDEV(BM93:BM94)</f>
        <v>1.3831004216275651</v>
      </c>
      <c r="BP93" s="22">
        <f t="shared" ref="BP93" si="3823">2^(MIN(BN$3:BN$98)-BN93)</f>
        <v>0.11422899772706462</v>
      </c>
      <c r="BQ93" s="123">
        <f t="shared" ref="BQ93" si="3824">BN93-$L93</f>
        <v>-4.4215011596679687</v>
      </c>
      <c r="BT93" s="85">
        <f t="shared" ref="BT93" si="3825">(BQ93-BR$85)/BS$85*SQRT(7/6)</f>
        <v>0.55199795463759727</v>
      </c>
      <c r="BU93" s="128">
        <f t="shared" ref="BU93" si="3826">BR$3-BQ93</f>
        <v>-0.79407024383544922</v>
      </c>
      <c r="BY93" s="24">
        <f t="shared" ref="BY93" si="3827">(BU93-BV$85)/BW$85*SQRT(7/6)</f>
        <v>-0.55199795463759649</v>
      </c>
      <c r="BZ93" s="7" t="s">
        <v>70</v>
      </c>
      <c r="CA93" s="19">
        <v>25.815000534057617</v>
      </c>
      <c r="CB93" s="20">
        <f>AVERAGE(CA93:CA94)</f>
        <v>25.696499824523926</v>
      </c>
      <c r="CC93" s="21">
        <f t="shared" ref="CC93" si="3828">STDEV(CA93:CA94)</f>
        <v>0.16758531057338111</v>
      </c>
      <c r="CD93" s="22">
        <f t="shared" ref="CD93" si="3829">2^(MIN(CB$3:CB$98)-CB93)</f>
        <v>0.35343094684177945</v>
      </c>
      <c r="CE93" s="83">
        <f t="shared" ref="CE93" si="3830">CB93-$L93</f>
        <v>3.6439990997314453</v>
      </c>
      <c r="CH93" s="34">
        <f t="shared" ref="CH93" si="3831">(CE93-CF$85)/CG$85*SQRT(7/6)</f>
        <v>0.77114377955503144</v>
      </c>
      <c r="CI93" s="30">
        <f t="shared" ref="CI93" si="3832">CF$3-CE93</f>
        <v>-0.29464231218610504</v>
      </c>
      <c r="CM93" s="24">
        <f t="shared" ref="CM93" si="3833">(CI93-CJ$85)/CK$85*SQRT(7/6)</f>
        <v>-0.77114377955503166</v>
      </c>
      <c r="CN93" s="7" t="s">
        <v>70</v>
      </c>
      <c r="CO93" s="23">
        <v>26.009000778198242</v>
      </c>
      <c r="CP93" s="20">
        <f>AVERAGE(CO93:CO94)</f>
        <v>26</v>
      </c>
      <c r="CQ93" s="21">
        <f t="shared" ref="CQ93" si="3834">STDEV(CO93:CO94)</f>
        <v>1.2729022599866172E-2</v>
      </c>
      <c r="CR93" s="22">
        <f t="shared" ref="CR93" si="3835">2^(MIN(CP$3:CP$98)-CP93)</f>
        <v>0.50697990075849408</v>
      </c>
      <c r="CS93" s="83">
        <f t="shared" ref="CS93" si="3836">CP93-$L93</f>
        <v>3.9474992752075195</v>
      </c>
      <c r="CV93" s="85">
        <f t="shared" ref="CV93" si="3837">(CS93-CT$85)/CU$85*SQRT(7/6)</f>
        <v>0.68504655481413412</v>
      </c>
      <c r="CW93" s="128">
        <f t="shared" ref="CW93" si="3838">CT$3-CS93</f>
        <v>-0.11085646493094314</v>
      </c>
      <c r="DA93" s="24">
        <f t="shared" ref="DA93" si="3839">(CW93-CX$85)/CY$85*SQRT(7/6)</f>
        <v>-0.68504655481413412</v>
      </c>
      <c r="DB93" s="7" t="s">
        <v>70</v>
      </c>
      <c r="DC93" s="19">
        <v>25.099000930786133</v>
      </c>
      <c r="DD93" s="20">
        <f>AVERAGE(DC93:DC94)</f>
        <v>25.078500747680664</v>
      </c>
      <c r="DE93" s="21">
        <f t="shared" ref="DE93" si="3840">STDEV(DC93:DC94)</f>
        <v>2.8991636978885699E-2</v>
      </c>
      <c r="DF93" s="22">
        <f t="shared" ref="DF93" si="3841">2^(MIN(DD$3:DD$98)-DD93)</f>
        <v>0.54186269113836916</v>
      </c>
      <c r="DG93" s="83">
        <f t="shared" ref="DG93" si="3842">DD93-$L93</f>
        <v>3.0260000228881836</v>
      </c>
      <c r="DJ93" s="34">
        <f t="shared" ref="DJ93" si="3843">(DG93-DH$85)/DI$85*SQRT(7/6)</f>
        <v>-4.345304938496921E-2</v>
      </c>
      <c r="DK93" s="30">
        <f t="shared" ref="DK93" si="3844">DH$3-DG93</f>
        <v>-0.24071420942034027</v>
      </c>
      <c r="DO93" s="24">
        <f t="shared" ref="DO93" si="3845">(DK93-DL$85)/DM$85*SQRT(7/6)</f>
        <v>4.3453049384970147E-2</v>
      </c>
      <c r="DP93" s="97" t="s">
        <v>70</v>
      </c>
      <c r="DQ93" s="33">
        <v>26.628999710083008</v>
      </c>
      <c r="DR93" s="20">
        <f>AVERAGE(DQ93:DQ94)</f>
        <v>26.578000068664551</v>
      </c>
      <c r="DS93" s="21">
        <f t="shared" ref="DS93" si="3846">STDEV(DQ93:DQ94)</f>
        <v>7.2124384570146569E-2</v>
      </c>
      <c r="DT93" s="84">
        <f t="shared" ref="DT93" si="3847">2^(MIN(DR$3:DR$98)-DR93)</f>
        <v>0.71202521076047165</v>
      </c>
      <c r="DU93" s="101">
        <f t="shared" ref="DU93" si="3848">DR93-$L93</f>
        <v>4.5254993438720703</v>
      </c>
      <c r="DX93" s="34">
        <f t="shared" ref="DX93" si="3849">(DU93-DV$85)/DW$85*SQRT(7/6)</f>
        <v>-0.22782977602701454</v>
      </c>
      <c r="DY93" s="30">
        <f t="shared" ref="DY93" si="3850">DV$3-DU93</f>
        <v>0.25035776410784027</v>
      </c>
      <c r="EC93" s="24">
        <f t="shared" ref="EC93" si="3851">(DY93-DZ$85)/EA$85*SQRT(7/6)</f>
        <v>0.22782977602701496</v>
      </c>
      <c r="ED93" s="88" t="s">
        <v>70</v>
      </c>
      <c r="EE93" s="81">
        <v>25.687000274658203</v>
      </c>
      <c r="EF93" s="82">
        <f>AVERAGE(EE93:EE94)</f>
        <v>25.592000007629395</v>
      </c>
      <c r="EG93" s="83">
        <f t="shared" ref="EG93" si="3852">STDEV(EE93:EE94)</f>
        <v>0.13435066606120669</v>
      </c>
      <c r="EH93" s="84">
        <f>2^(MIN(EF$3:EF$100)-EF93)</f>
        <v>0.5</v>
      </c>
      <c r="EI93" s="93">
        <f t="shared" ref="EI93" si="3853">EF93-$L93</f>
        <v>3.5394992828369141</v>
      </c>
      <c r="EJ93" s="29"/>
      <c r="EK93" s="29"/>
      <c r="EL93" s="85">
        <f t="shared" ref="EL93" si="3854">(EI93-EJ$85)/EK$85*SQRT(7/6)</f>
        <v>0.59125706456095284</v>
      </c>
      <c r="EM93" s="128">
        <f t="shared" ref="EM93" si="3855">EJ$3-EI93</f>
        <v>-3.5999298095703125E-2</v>
      </c>
      <c r="EN93" s="29"/>
      <c r="EO93" s="29"/>
      <c r="EP93" s="29"/>
      <c r="EQ93" s="24">
        <f t="shared" ref="EQ93" si="3856">(EM93-EN$85)/EO$85*SQRT(7/6)</f>
        <v>-0.59125706456095073</v>
      </c>
      <c r="ER93" s="88" t="s">
        <v>70</v>
      </c>
      <c r="ES93" s="163">
        <v>35.943000793457031</v>
      </c>
      <c r="ET93" s="30">
        <f t="shared" ref="ET93" si="3857">AVERAGE(ES93:ES94)</f>
        <v>35.961999893188477</v>
      </c>
      <c r="EU93" s="30">
        <f t="shared" ref="EU93:EU98" si="3858">STDEV(ES93:ES94)</f>
        <v>2.6868784513088988E-2</v>
      </c>
      <c r="EV93" s="30">
        <f t="shared" ref="EV93:EV98" si="3859">2^(MIN(ET$3:ET$98)-ET93)</f>
        <v>0.13203574646008787</v>
      </c>
      <c r="EW93" s="128">
        <f t="shared" ref="EW93:EW98" si="3860">ET93-$L93</f>
        <v>13.909499168395996</v>
      </c>
      <c r="EX93" s="29"/>
      <c r="EY93" s="29"/>
      <c r="EZ93" s="35">
        <f t="shared" ref="EZ93" si="3861">(EW93-EX$85)/EY$85*SQRT(7/6)</f>
        <v>1.5134775727288234</v>
      </c>
      <c r="FA93" s="128">
        <f t="shared" ref="FA93:FA98" si="3862">EX$3-EW93</f>
        <v>-0.85135637010846743</v>
      </c>
      <c r="FB93" s="29"/>
      <c r="FC93" s="29"/>
      <c r="FD93" s="29"/>
      <c r="FE93" s="35">
        <f t="shared" ref="FE93:FE98" si="3863">(FA93-FB$85)/FC$85*SQRT(7/6)</f>
        <v>-1.5134775727288243</v>
      </c>
      <c r="FF93" s="104" t="s">
        <v>70</v>
      </c>
      <c r="FG93" s="177">
        <v>27.558000564575195</v>
      </c>
      <c r="FH93" s="83">
        <f t="shared" ref="FH93" si="3864">AVERAGE(FG93:FG94)</f>
        <v>27.41450023651123</v>
      </c>
      <c r="FI93" s="83">
        <f t="shared" ref="FI93:FI98" si="3865">STDEV(FG93:FG94)</f>
        <v>0.20294011015304755</v>
      </c>
      <c r="FJ93" s="123">
        <f t="shared" ref="FJ93:FJ98" si="3866">2^(MIN(FH$3:FH$98)-FH93)</f>
        <v>0.48330280061526726</v>
      </c>
      <c r="FK93" s="83">
        <f t="shared" ref="FK93:FK98" si="3867">FH93-$L93</f>
        <v>5.36199951171875</v>
      </c>
      <c r="FL93" s="29"/>
      <c r="FM93" s="29"/>
      <c r="FN93" s="123">
        <f t="shared" ref="FN93" si="3868">(FK93-FL$85)/FM$85*SQRT(7/6)</f>
        <v>0.54945373605978931</v>
      </c>
      <c r="FO93" s="83">
        <f t="shared" ref="FO93:FO98" si="3869">FL$3-FK93</f>
        <v>-3.2785279410226131E-2</v>
      </c>
      <c r="FP93" s="29"/>
      <c r="FQ93" s="29"/>
      <c r="FR93" s="29"/>
      <c r="FS93" s="123">
        <f t="shared" ref="FS93:FS98" si="3870">(FO93-FP$85)/FQ$85*SQRT(7/6)</f>
        <v>-0.54945373605978931</v>
      </c>
      <c r="FT93" s="104" t="s">
        <v>70</v>
      </c>
      <c r="FU93" s="177">
        <v>25.75200080871582</v>
      </c>
      <c r="FV93" s="83">
        <f t="shared" ref="FV93" si="3871">AVERAGE(FU93:FU94)</f>
        <v>25.748000144958496</v>
      </c>
      <c r="FW93" s="83">
        <f t="shared" ref="FW93:FW99" si="3872">STDEV(FU93:FU94)</f>
        <v>5.6577929441024152E-3</v>
      </c>
      <c r="FX93" s="83">
        <f t="shared" ref="FX93:FX98" si="3873">2^(MIN(FV$3:FV$98)-FV93)</f>
        <v>0.41754389347134208</v>
      </c>
      <c r="FY93" s="93">
        <f t="shared" ref="FY93:FY98" si="3874">FV93-$L93</f>
        <v>3.6954994201660156</v>
      </c>
      <c r="FZ93" s="29"/>
      <c r="GA93" s="29"/>
      <c r="GB93" s="123">
        <f t="shared" ref="GB93" si="3875">(FY93-FZ$85)/GA$85*SQRT(7/6)</f>
        <v>-9.8855202291213737E-2</v>
      </c>
      <c r="GC93" s="93">
        <f t="shared" si="3275"/>
        <v>-0.12485681261335113</v>
      </c>
      <c r="GD93" s="29"/>
      <c r="GE93" s="29"/>
      <c r="GF93" s="29"/>
      <c r="GG93" s="123">
        <f t="shared" ref="GG93:GG98" si="3876">(GC93-GD$85)/GE$85*SQRT(7/6)</f>
        <v>9.8855202291214E-2</v>
      </c>
      <c r="GH93" s="104" t="s">
        <v>70</v>
      </c>
      <c r="GI93" s="178">
        <v>22.667999267578125</v>
      </c>
      <c r="GJ93" s="83">
        <f t="shared" ref="GJ93" si="3877">AVERAGE(GI93:GI94)</f>
        <v>22.562999725341797</v>
      </c>
      <c r="GK93" s="83">
        <f t="shared" ref="GK93:GK98" si="3878">STDEV(GI93:GI94)</f>
        <v>0.14849177667358185</v>
      </c>
      <c r="GL93" s="123">
        <f t="shared" ref="GL93:GL98" si="3879">2^(MIN(GJ$3:GJ$98)-GJ93)</f>
        <v>0.7649835315296506</v>
      </c>
      <c r="GM93" s="83">
        <f t="shared" ref="GM93:GM98" si="3880">GJ93-$L93</f>
        <v>0.51049900054931641</v>
      </c>
      <c r="GN93" s="29"/>
      <c r="GO93" s="29"/>
      <c r="GP93" s="123">
        <f t="shared" ref="GP93" si="3881">(GM93-GN$85)/GO$85*SQRT(7/6)</f>
        <v>-0.68955142323267538</v>
      </c>
      <c r="GQ93" s="83">
        <f t="shared" ref="GQ93:GQ98" si="3882">GN$3-GM93</f>
        <v>0.24542944771902897</v>
      </c>
      <c r="GR93" s="29"/>
      <c r="GS93" s="29"/>
      <c r="GT93" s="29"/>
      <c r="GU93" s="83">
        <f t="shared" ref="GU93:GU98" si="3883">(GQ93-GR$85)/GS$85*SQRT(7/6)</f>
        <v>0.68955142323267538</v>
      </c>
      <c r="GV93" s="104" t="s">
        <v>70</v>
      </c>
      <c r="GW93" s="177">
        <v>23.931999206542969</v>
      </c>
      <c r="GX93" s="83">
        <f t="shared" ref="GX93" si="3884">AVERAGE(GW93:GW94)</f>
        <v>23.962499618530273</v>
      </c>
      <c r="GY93" s="83">
        <f t="shared" ref="GY93:GY98" si="3885">STDEV(GW93:GW94)</f>
        <v>4.3134096290413211E-2</v>
      </c>
      <c r="GZ93" s="123">
        <f t="shared" ref="GZ93:GZ98" si="3886">2^(MIN(GX$3:GX$98)-GX93)</f>
        <v>0.66595693232977959</v>
      </c>
      <c r="HA93" s="83">
        <f t="shared" ref="HA93:HA98" si="3887">GX93-$L93</f>
        <v>1.909998893737793</v>
      </c>
      <c r="HB93" s="29"/>
      <c r="HC93" s="29"/>
      <c r="HD93" s="83">
        <f t="shared" ref="HD93" si="3888">(HA93-HB$85)/HC$85*SQRT(7/6)</f>
        <v>-0.12314347423617419</v>
      </c>
      <c r="HE93" s="83">
        <f t="shared" ref="HE93:HE98" si="3889">HB$3-HA93</f>
        <v>3.2152448381697063E-3</v>
      </c>
      <c r="HF93" s="29"/>
      <c r="HG93" s="29"/>
      <c r="HH93" s="29"/>
      <c r="HI93" s="123">
        <f t="shared" ref="HI93:HI97" si="3890">(HE93-HF$85)/HG$85*SQRT(7/6)</f>
        <v>0.12314347423617439</v>
      </c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29"/>
      <c r="IH93" s="29"/>
      <c r="II93" s="29"/>
      <c r="IJ93" s="29"/>
      <c r="IK93" s="29"/>
      <c r="IL93" s="29"/>
      <c r="IM93" s="29"/>
      <c r="IN93" s="29"/>
      <c r="IO93" s="29"/>
      <c r="IP93" s="29"/>
      <c r="IQ93" s="29"/>
      <c r="IR93" s="29"/>
      <c r="IS93" s="29"/>
      <c r="IT93" s="29"/>
      <c r="IU93" s="29"/>
      <c r="IV93" s="29"/>
      <c r="IW93" s="29"/>
      <c r="IX93" s="29"/>
      <c r="IY93" s="29"/>
      <c r="IZ93" s="29"/>
      <c r="JA93" s="29"/>
      <c r="JB93" s="29"/>
      <c r="JC93" s="29"/>
      <c r="JD93" s="29"/>
      <c r="JE93" s="29"/>
      <c r="JF93" s="29"/>
      <c r="JG93" s="29"/>
      <c r="JH93" s="29"/>
      <c r="JI93" s="29"/>
      <c r="JJ93" s="29"/>
      <c r="JK93" s="29"/>
      <c r="JL93" s="29"/>
      <c r="JM93" s="29"/>
      <c r="JN93" s="29"/>
      <c r="JO93" s="29"/>
      <c r="JP93" s="29"/>
      <c r="JQ93" s="29"/>
      <c r="JR93" s="29"/>
      <c r="JS93" s="29"/>
      <c r="JT93" s="29"/>
      <c r="JU93" s="29"/>
      <c r="JV93" s="29"/>
      <c r="JW93" s="29"/>
      <c r="JX93" s="29"/>
      <c r="JY93" s="29"/>
      <c r="JZ93" s="29"/>
      <c r="KA93" s="29"/>
      <c r="KB93" s="29"/>
      <c r="KC93" s="29"/>
      <c r="KD93" s="29"/>
      <c r="KE93" s="29"/>
      <c r="KF93" s="29"/>
      <c r="KG93" s="29"/>
      <c r="KH93" s="29"/>
      <c r="KI93" s="29"/>
      <c r="KJ93" s="29"/>
      <c r="KK93" s="29"/>
      <c r="KL93" s="29"/>
      <c r="KM93" s="29"/>
      <c r="KN93" s="29"/>
      <c r="KO93" s="29"/>
      <c r="KP93" s="29"/>
      <c r="KQ93" s="29"/>
      <c r="KR93" s="29"/>
      <c r="KS93" s="29"/>
    </row>
    <row r="94" spans="3:326" x14ac:dyDescent="0.25">
      <c r="C94" s="5" t="s">
        <v>73</v>
      </c>
      <c r="D94" s="6">
        <v>6</v>
      </c>
      <c r="E94" s="6">
        <v>18.8</v>
      </c>
      <c r="F94" s="18" t="s">
        <v>65</v>
      </c>
      <c r="G94" s="104" t="s">
        <v>70</v>
      </c>
      <c r="H94" s="19">
        <v>21.371000289916992</v>
      </c>
      <c r="I94" s="21"/>
      <c r="K94" s="26"/>
      <c r="L94" s="28"/>
      <c r="M94" s="25"/>
      <c r="P94" s="32"/>
      <c r="T94" s="21"/>
      <c r="V94" s="7" t="s">
        <v>70</v>
      </c>
      <c r="W94" s="23">
        <v>21.815000534057617</v>
      </c>
      <c r="X94" s="83"/>
      <c r="Y94" s="29"/>
      <c r="Z94" s="23"/>
      <c r="AA94" s="25"/>
      <c r="AJ94" s="104" t="s">
        <v>70</v>
      </c>
      <c r="AK94" s="30">
        <v>22.323999404907227</v>
      </c>
      <c r="AL94" s="83"/>
      <c r="AM94" s="29"/>
      <c r="AN94" s="29"/>
      <c r="AS94" s="29"/>
      <c r="AX94" s="7" t="s">
        <v>70</v>
      </c>
      <c r="AY94" s="19">
        <v>23.753000259399414</v>
      </c>
      <c r="AZ94" s="21"/>
      <c r="BB94" s="29"/>
      <c r="BC94" s="94"/>
      <c r="BL94" s="7" t="s">
        <v>70</v>
      </c>
      <c r="BM94" s="19">
        <v>16.652999877929688</v>
      </c>
      <c r="BN94" s="21"/>
      <c r="BP94" s="32"/>
      <c r="BQ94" s="32"/>
      <c r="BT94" s="29"/>
      <c r="BU94" s="94"/>
      <c r="BZ94" s="7" t="s">
        <v>70</v>
      </c>
      <c r="CA94" s="19">
        <v>25.577999114990234</v>
      </c>
      <c r="CB94" s="21"/>
      <c r="CE94" s="29"/>
      <c r="CN94" s="7" t="s">
        <v>70</v>
      </c>
      <c r="CO94" s="23">
        <v>25.990999221801758</v>
      </c>
      <c r="CP94" s="21"/>
      <c r="CR94" s="32"/>
      <c r="CS94" s="29"/>
      <c r="CV94" s="29"/>
      <c r="CW94" s="94"/>
      <c r="DB94" s="7" t="s">
        <v>70</v>
      </c>
      <c r="DC94" s="19">
        <v>25.058000564575195</v>
      </c>
      <c r="DD94" s="21"/>
      <c r="DF94" s="32"/>
      <c r="DG94" s="29"/>
      <c r="DP94" s="97" t="s">
        <v>70</v>
      </c>
      <c r="DQ94" s="33">
        <v>26.527000427246094</v>
      </c>
      <c r="DR94" s="21"/>
      <c r="DT94" s="29"/>
      <c r="DY94" s="29"/>
      <c r="ED94" s="88" t="s">
        <v>70</v>
      </c>
      <c r="EE94" s="81">
        <v>25.496999740600586</v>
      </c>
      <c r="EF94" s="83"/>
      <c r="EG94" s="29"/>
      <c r="EJ94" s="29"/>
      <c r="EK94" s="29"/>
      <c r="EL94" s="29"/>
      <c r="EM94" s="94"/>
      <c r="EN94" s="29"/>
      <c r="EO94" s="29"/>
      <c r="EP94" s="29"/>
      <c r="ER94" s="88" t="s">
        <v>70</v>
      </c>
      <c r="ES94" s="163">
        <v>35.980998992919922</v>
      </c>
      <c r="EX94" s="29"/>
      <c r="EY94" s="29"/>
      <c r="FB94" s="29"/>
      <c r="FC94" s="29"/>
      <c r="FD94" s="29"/>
      <c r="FF94" s="104" t="s">
        <v>70</v>
      </c>
      <c r="FG94" s="177">
        <v>27.270999908447266</v>
      </c>
      <c r="FL94" s="29"/>
      <c r="FM94" s="29"/>
      <c r="FP94" s="29"/>
      <c r="FQ94" s="29"/>
      <c r="FR94" s="29"/>
      <c r="FT94" s="104" t="s">
        <v>70</v>
      </c>
      <c r="FU94" s="177">
        <v>25.743999481201172</v>
      </c>
      <c r="FV94" s="83"/>
      <c r="FW94" s="83"/>
      <c r="FX94" s="83"/>
      <c r="FY94" s="93"/>
      <c r="FZ94" s="29"/>
      <c r="GA94" s="29"/>
      <c r="GC94" s="21"/>
      <c r="GD94" s="29"/>
      <c r="GE94" s="29"/>
      <c r="GF94" s="29"/>
      <c r="GH94" s="104" t="s">
        <v>70</v>
      </c>
      <c r="GI94" s="178">
        <v>22.458000183105469</v>
      </c>
      <c r="GJ94" s="21"/>
      <c r="GK94" s="21"/>
      <c r="GL94" s="123"/>
      <c r="GM94" s="21"/>
      <c r="GN94" s="29"/>
      <c r="GO94" s="29"/>
      <c r="GQ94" s="21"/>
      <c r="GR94" s="29"/>
      <c r="GS94" s="29"/>
      <c r="GT94" s="29"/>
      <c r="GU94" s="29"/>
      <c r="GV94" s="104" t="s">
        <v>70</v>
      </c>
      <c r="GW94" s="177">
        <v>23.993000030517578</v>
      </c>
      <c r="GX94" s="21"/>
      <c r="GY94" s="21"/>
      <c r="GZ94" s="123"/>
      <c r="HA94" s="21"/>
      <c r="HB94" s="29"/>
      <c r="HC94" s="29"/>
      <c r="HD94" s="29"/>
      <c r="HE94" s="21"/>
      <c r="HF94" s="29"/>
      <c r="HG94" s="29"/>
      <c r="HH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  <c r="IF94" s="29"/>
      <c r="IG94" s="29"/>
      <c r="IH94" s="29"/>
      <c r="II94" s="29"/>
      <c r="IJ94" s="29"/>
      <c r="IK94" s="29"/>
      <c r="IL94" s="29"/>
      <c r="IM94" s="29"/>
      <c r="IN94" s="29"/>
      <c r="IO94" s="29"/>
      <c r="IP94" s="29"/>
      <c r="IQ94" s="29"/>
      <c r="IR94" s="29"/>
      <c r="IS94" s="29"/>
      <c r="IT94" s="29"/>
      <c r="IU94" s="29"/>
      <c r="IV94" s="29"/>
      <c r="IW94" s="29"/>
      <c r="IX94" s="29"/>
      <c r="IY94" s="29"/>
      <c r="IZ94" s="29"/>
      <c r="JA94" s="29"/>
      <c r="JB94" s="29"/>
      <c r="JC94" s="29"/>
      <c r="JD94" s="29"/>
      <c r="JE94" s="29"/>
      <c r="JF94" s="29"/>
      <c r="JG94" s="29"/>
      <c r="JH94" s="29"/>
      <c r="JI94" s="29"/>
      <c r="JJ94" s="29"/>
      <c r="JK94" s="29"/>
      <c r="JL94" s="29"/>
      <c r="JM94" s="29"/>
      <c r="JN94" s="29"/>
      <c r="JO94" s="29"/>
      <c r="JP94" s="29"/>
      <c r="JQ94" s="29"/>
      <c r="JR94" s="29"/>
      <c r="JS94" s="29"/>
      <c r="JT94" s="29"/>
      <c r="JU94" s="29"/>
      <c r="JV94" s="29"/>
      <c r="JW94" s="29"/>
      <c r="JX94" s="29"/>
      <c r="JY94" s="29"/>
      <c r="JZ94" s="29"/>
      <c r="KA94" s="29"/>
      <c r="KB94" s="29"/>
      <c r="KC94" s="29"/>
      <c r="KD94" s="29"/>
      <c r="KE94" s="29"/>
      <c r="KF94" s="29"/>
      <c r="KG94" s="29"/>
      <c r="KH94" s="29"/>
      <c r="KI94" s="29"/>
      <c r="KJ94" s="29"/>
      <c r="KK94" s="29"/>
      <c r="KL94" s="29"/>
      <c r="KM94" s="29"/>
      <c r="KN94" s="29"/>
      <c r="KO94" s="29"/>
      <c r="KP94" s="29"/>
      <c r="KQ94" s="29"/>
      <c r="KR94" s="29"/>
      <c r="KS94" s="29"/>
    </row>
    <row r="95" spans="3:326" x14ac:dyDescent="0.25">
      <c r="C95" s="5" t="s">
        <v>73</v>
      </c>
      <c r="D95" s="6">
        <v>6</v>
      </c>
      <c r="E95" s="6">
        <v>18.8</v>
      </c>
      <c r="F95" s="18" t="s">
        <v>65</v>
      </c>
      <c r="G95" s="104" t="s">
        <v>71</v>
      </c>
      <c r="H95" s="19">
        <v>21.469999313354492</v>
      </c>
      <c r="I95" s="20">
        <f>AVERAGE(H95:H96)</f>
        <v>21.465499877929688</v>
      </c>
      <c r="J95" s="21">
        <f>STDEV(H95:H96)</f>
        <v>6.3631626007807371E-3</v>
      </c>
      <c r="K95" s="22">
        <f>2^(MIN(I$17:I$50)-I95)</f>
        <v>0.44472930391646881</v>
      </c>
      <c r="L95" s="92">
        <f t="shared" ref="L95" si="3891">X95</f>
        <v>21.925000190734863</v>
      </c>
      <c r="M95" s="101">
        <f t="shared" ref="M95" si="3892">I95-$L95</f>
        <v>-0.45950031280517578</v>
      </c>
      <c r="P95" s="34">
        <f t="shared" ref="P95" si="3893">(M95-N$85)/O$85*SQRT(7/6)</f>
        <v>0.51814390768747176</v>
      </c>
      <c r="Q95" s="30">
        <f t="shared" ref="Q95" si="3894">N$3-M95</f>
        <v>-0.24292836870465961</v>
      </c>
      <c r="T95" s="21"/>
      <c r="U95" s="24">
        <f t="shared" ref="U95" si="3895">(Q95-R$85)/S$85*SQRT(7/6)</f>
        <v>-0.51814390768747143</v>
      </c>
      <c r="V95" s="7" t="s">
        <v>71</v>
      </c>
      <c r="W95" s="23">
        <v>21.892000198364258</v>
      </c>
      <c r="X95" s="82">
        <f t="shared" ref="X95" si="3896">AVERAGE(W95:W96)</f>
        <v>21.925000190734863</v>
      </c>
      <c r="Y95" s="83">
        <f t="shared" ref="Y95" si="3897">STDEV(W95:W96)</f>
        <v>4.6669036768718919E-2</v>
      </c>
      <c r="Z95" s="30">
        <f t="shared" ref="Z95" si="3898">2^(MIN(X$3:X$98)-X95)</f>
        <v>0.55883704820114122</v>
      </c>
      <c r="AA95" s="101">
        <f t="shared" ref="AA95" si="3899">X95-$L95</f>
        <v>0</v>
      </c>
      <c r="AJ95" s="104" t="s">
        <v>71</v>
      </c>
      <c r="AK95" s="30">
        <v>22.052999496459961</v>
      </c>
      <c r="AL95" s="82">
        <f t="shared" ref="AL95" si="3900">AVERAGE(AK95:AK96)</f>
        <v>22.078000068664551</v>
      </c>
      <c r="AM95" s="83">
        <f t="shared" ref="AM95" si="3901">STDEV(AK95:AK96)</f>
        <v>3.5356148278818784E-2</v>
      </c>
      <c r="AN95" s="30">
        <f t="shared" ref="AN95" si="3902">2^(MIN(AL$3:AL$98)-AL95)</f>
        <v>0.59687463039488253</v>
      </c>
      <c r="AO95" s="93">
        <f t="shared" ref="AO95" si="3903">AL95-$L95</f>
        <v>0.1529998779296875</v>
      </c>
      <c r="AR95" s="85">
        <f t="shared" ref="AR95" si="3904">(AO95-AP$85)/AQ$85*SQRT(7/6)</f>
        <v>-0.56261312219162296</v>
      </c>
      <c r="AS95" s="30">
        <f t="shared" ref="AS95" si="3905">AP$3-AO95</f>
        <v>0.1042142595563616</v>
      </c>
      <c r="AW95" s="31">
        <f t="shared" ref="AW95" si="3906">(AS95-AT$85)/AU$85*SQRT(7/6)</f>
        <v>0.56261312219162296</v>
      </c>
      <c r="AX95" s="7" t="s">
        <v>71</v>
      </c>
      <c r="AY95" s="19">
        <v>24.309000015258789</v>
      </c>
      <c r="AZ95" s="20">
        <f>AVERAGE(AY95:AY96)</f>
        <v>24.034500122070313</v>
      </c>
      <c r="BA95" s="21">
        <f t="shared" ref="BA95" si="3907">STDEV(AY95:AY96)</f>
        <v>0.38820147181710951</v>
      </c>
      <c r="BB95" s="84">
        <f t="shared" ref="BB95" si="3908">2^(MIN(AZ$3:AZ$98)-AZ95)</f>
        <v>0.76445325481782445</v>
      </c>
      <c r="BC95" s="93">
        <f t="shared" ref="BC95" si="3909">AZ95-$L95</f>
        <v>2.1094999313354492</v>
      </c>
      <c r="BF95" s="34">
        <f t="shared" ref="BF95" si="3910">(BC95-BD$85)/BE$85*SQRT(7/6)</f>
        <v>0.51095483235564776</v>
      </c>
      <c r="BG95" s="30">
        <f t="shared" si="3222"/>
        <v>5.4642677307128906E-2</v>
      </c>
      <c r="BK95" s="34">
        <f t="shared" ref="BK95" si="3911">(BG95-BH$85)/BI$85*SQRT(7/6)</f>
        <v>-0.51095483235564865</v>
      </c>
      <c r="BL95" s="7" t="s">
        <v>71</v>
      </c>
      <c r="BM95" s="19">
        <v>16.527999877929688</v>
      </c>
      <c r="BN95" s="20">
        <f>AVERAGE(BM95:BM96)</f>
        <v>16.826000213623047</v>
      </c>
      <c r="BO95" s="21">
        <f t="shared" ref="BO95" si="3912">STDEV(BM95:BM96)</f>
        <v>0.42143611632928396</v>
      </c>
      <c r="BP95" s="22">
        <f t="shared" ref="BP95" si="3913">2^(MIN(BN$3:BN$98)-BN95)</f>
        <v>0.19957462297438935</v>
      </c>
      <c r="BQ95" s="123">
        <f t="shared" ref="BQ95" si="3914">BN95-$L95</f>
        <v>-5.0989999771118164</v>
      </c>
      <c r="BT95" s="85">
        <f t="shared" ref="BT95" si="3915">(BQ95-BR$85)/BS$85*SQRT(7/6)</f>
        <v>-0.21988822862099464</v>
      </c>
      <c r="BU95" s="128">
        <f t="shared" ref="BU95" si="3916">BR$3-BQ95</f>
        <v>-0.11657142639160156</v>
      </c>
      <c r="BY95" s="24">
        <f t="shared" ref="BY95" si="3917">(BU95-BV$85)/BW$85*SQRT(7/6)</f>
        <v>0.21988822862099452</v>
      </c>
      <c r="BZ95" s="7" t="s">
        <v>71</v>
      </c>
      <c r="CA95" s="19">
        <v>24.732999801635742</v>
      </c>
      <c r="CB95" s="20">
        <f>AVERAGE(CA95:CA96)</f>
        <v>24.83650016784668</v>
      </c>
      <c r="CC95" s="21">
        <f t="shared" ref="CC95" si="3918">STDEV(CA95:CA96)</f>
        <v>0.14637162160608985</v>
      </c>
      <c r="CD95" s="22">
        <f t="shared" ref="CD95" si="3919">2^(MIN(CB$3:CB$98)-CB95)</f>
        <v>0.64149055602401428</v>
      </c>
      <c r="CE95" s="83">
        <f t="shared" ref="CE95" si="3920">CB95-$L95</f>
        <v>2.9114999771118164</v>
      </c>
      <c r="CH95" s="34">
        <f t="shared" ref="CH95" si="3921">(CE95-CF$85)/CG$85*SQRT(7/6)</f>
        <v>-0.49516299889486531</v>
      </c>
      <c r="CI95" s="30">
        <f t="shared" ref="CI95" si="3922">CF$3-CE95</f>
        <v>0.43785681043352387</v>
      </c>
      <c r="CM95" s="24">
        <f t="shared" ref="CM95" si="3923">(CI95-CJ$85)/CK$85*SQRT(7/6)</f>
        <v>0.49516299889486576</v>
      </c>
      <c r="CN95" s="7" t="s">
        <v>71</v>
      </c>
      <c r="CO95" s="23">
        <v>25.395999908447266</v>
      </c>
      <c r="CP95" s="20">
        <f>AVERAGE(CO95:CO96)</f>
        <v>25.430500030517578</v>
      </c>
      <c r="CQ95" s="21">
        <f t="shared" ref="CQ95" si="3924">STDEV(CO95:CO96)</f>
        <v>4.8790540535363282E-2</v>
      </c>
      <c r="CR95" s="22">
        <f t="shared" ref="CR95" si="3925">2^(MIN(CP$3:CP$98)-CP95)</f>
        <v>0.75236280232359631</v>
      </c>
      <c r="CS95" s="83">
        <f t="shared" ref="CS95" si="3926">CP95-$L95</f>
        <v>3.5054998397827148</v>
      </c>
      <c r="CV95" s="85">
        <f t="shared" ref="CV95" si="3927">(CS95-CT$85)/CU$85*SQRT(7/6)</f>
        <v>-0.8475189319391615</v>
      </c>
      <c r="CW95" s="128">
        <f t="shared" ref="CW95" si="3928">CT$3-CS95</f>
        <v>0.33114297049386154</v>
      </c>
      <c r="DA95" s="24">
        <f t="shared" ref="DA95" si="3929">(CW95-CX$85)/CY$85*SQRT(7/6)</f>
        <v>0.8475189319391615</v>
      </c>
      <c r="DB95" s="7" t="s">
        <v>71</v>
      </c>
      <c r="DC95" s="19">
        <v>24.801000595092773</v>
      </c>
      <c r="DD95" s="20">
        <f>AVERAGE(DC95:DC96)</f>
        <v>24.842500686645508</v>
      </c>
      <c r="DE95" s="21">
        <f t="shared" ref="DE95" si="3930">STDEV(DC95:DC96)</f>
        <v>5.8689992313602071E-2</v>
      </c>
      <c r="DF95" s="22">
        <f t="shared" ref="DF95" si="3931">2^(MIN(DD$3:DD$98)-DD95)</f>
        <v>0.63816406718331353</v>
      </c>
      <c r="DG95" s="83">
        <f t="shared" ref="DG95" si="3932">DD95-$L95</f>
        <v>2.9175004959106445</v>
      </c>
      <c r="DJ95" s="34">
        <f t="shared" ref="DJ95" si="3933">(DG95-DH$85)/DI$85*SQRT(7/6)</f>
        <v>-0.571468032825308</v>
      </c>
      <c r="DK95" s="30">
        <f t="shared" ref="DK95" si="3934">DH$3-DG95</f>
        <v>-0.13221468244280121</v>
      </c>
      <c r="DO95" s="24">
        <f t="shared" ref="DO95" si="3935">(DK95-DL$85)/DM$85*SQRT(7/6)</f>
        <v>0.57146803282530889</v>
      </c>
      <c r="DP95" s="97" t="s">
        <v>71</v>
      </c>
      <c r="DQ95" s="33">
        <v>26.375</v>
      </c>
      <c r="DR95" s="20">
        <f>AVERAGE(DQ95:DQ96)</f>
        <v>26.41349983215332</v>
      </c>
      <c r="DS95" s="21">
        <f t="shared" ref="DS95" si="3936">STDEV(DQ95:DQ96)</f>
        <v>5.4446984780313346E-2</v>
      </c>
      <c r="DT95" s="84">
        <f t="shared" ref="DT95" si="3937">2^(MIN(DR$3:DR$98)-DR95)</f>
        <v>0.79802202258694999</v>
      </c>
      <c r="DU95" s="101">
        <f t="shared" ref="DU95" si="3938">DR95-$L95</f>
        <v>4.488499641418457</v>
      </c>
      <c r="DX95" s="34">
        <f t="shared" ref="DX95" si="3939">(DU95-DV$85)/DW$85*SQRT(7/6)</f>
        <v>-0.34584330039242911</v>
      </c>
      <c r="DY95" s="30">
        <f t="shared" ref="DY95" si="3940">DV$3-DU95</f>
        <v>0.28735746656145356</v>
      </c>
      <c r="EC95" s="24">
        <f t="shared" ref="EC95" si="3941">(DY95-DZ$85)/EA$85*SQRT(7/6)</f>
        <v>0.34584330039242961</v>
      </c>
      <c r="ED95" s="88" t="s">
        <v>71</v>
      </c>
      <c r="EE95" s="81">
        <v>25.152000427246094</v>
      </c>
      <c r="EF95" s="82">
        <f>AVERAGE(EE95:EE96)</f>
        <v>25.110000610351563</v>
      </c>
      <c r="EG95" s="83">
        <f t="shared" ref="EG95" si="3942">STDEV(EE95:EE96)</f>
        <v>5.9396710669432744E-2</v>
      </c>
      <c r="EH95" s="84">
        <f>2^(MIN(EF$3:EF$100)-EF95)</f>
        <v>0.69833897448495319</v>
      </c>
      <c r="EI95" s="93">
        <f t="shared" ref="EI95" si="3943">EF95-$L95</f>
        <v>3.1850004196166992</v>
      </c>
      <c r="EJ95" s="29"/>
      <c r="EK95" s="29"/>
      <c r="EL95" s="85">
        <f t="shared" ref="EL95" si="3944">(EI95-EJ$85)/EK$85*SQRT(7/6)</f>
        <v>-0.30804089870812895</v>
      </c>
      <c r="EM95" s="128">
        <f t="shared" ref="EM95" si="3945">EJ$3-EI95</f>
        <v>0.31849956512451172</v>
      </c>
      <c r="EN95" s="29"/>
      <c r="EO95" s="29"/>
      <c r="EP95" s="29"/>
      <c r="EQ95" s="24">
        <f t="shared" ref="EQ95" si="3946">(EM95-EN$85)/EO$85*SQRT(7/6)</f>
        <v>0.30804089870812851</v>
      </c>
      <c r="ER95" s="88" t="s">
        <v>71</v>
      </c>
      <c r="ES95" s="163">
        <v>34.020999908447266</v>
      </c>
      <c r="ET95" s="30">
        <f t="shared" ref="ET95" si="3947">AVERAGE(ES95:ES96)</f>
        <v>33.839500427246094</v>
      </c>
      <c r="EU95" s="30">
        <f t="shared" ref="EU95:EU98" si="3948">STDEV(ES95:ES96)</f>
        <v>0.25667902787837787</v>
      </c>
      <c r="EV95" s="30">
        <f t="shared" ref="EV95:EV98" si="3949">2^(MIN(ET$3:ET$98)-ET95)</f>
        <v>0.57494662649307204</v>
      </c>
      <c r="EW95" s="128">
        <f t="shared" ref="EW95:EW98" si="3950">ET95-$L95</f>
        <v>11.91450023651123</v>
      </c>
      <c r="EX95" s="29"/>
      <c r="EY95" s="29"/>
      <c r="EZ95" s="35">
        <f t="shared" ref="EZ95" si="3951">(EW95-EX$85)/EY$85*SQRT(7/6)</f>
        <v>-0.86025512041032604</v>
      </c>
      <c r="FA95" s="128">
        <f t="shared" ref="FA95:FA98" si="3952">EX$3-EW95</f>
        <v>1.1436425617762982</v>
      </c>
      <c r="FB95" s="29"/>
      <c r="FC95" s="29"/>
      <c r="FD95" s="29"/>
      <c r="FE95" s="35">
        <f t="shared" ref="FE95:FE98" si="3953">(FA95-FB$85)/FC$85*SQRT(7/6)</f>
        <v>0.86025512041032504</v>
      </c>
      <c r="FF95" s="104" t="s">
        <v>71</v>
      </c>
      <c r="FG95" s="177">
        <v>27.259000778198242</v>
      </c>
      <c r="FH95" s="83">
        <f t="shared" ref="FH95" si="3954">AVERAGE(FG95:FG96)</f>
        <v>27.249000549316406</v>
      </c>
      <c r="FI95" s="83">
        <f t="shared" ref="FI95:FI98" si="3955">STDEV(FG95:FG96)</f>
        <v>1.4142459311527513E-2</v>
      </c>
      <c r="FJ95" s="123">
        <f t="shared" ref="FJ95:FJ98" si="3956">2^(MIN(FH$3:FH$98)-FH95)</f>
        <v>0.54205041578809399</v>
      </c>
      <c r="FK95" s="83">
        <f t="shared" ref="FK95:FK98" si="3957">FH95-$L95</f>
        <v>5.324000358581543</v>
      </c>
      <c r="FL95" s="29"/>
      <c r="FM95" s="29"/>
      <c r="FN95" s="123">
        <f t="shared" ref="FN95" si="3958">(FK95-FL$85)/FM$85*SQRT(7/6)</f>
        <v>0.43210975380476407</v>
      </c>
      <c r="FO95" s="83">
        <f t="shared" ref="FO95:FO98" si="3959">FL$3-FK95</f>
        <v>5.2138737269808999E-3</v>
      </c>
      <c r="FP95" s="29"/>
      <c r="FQ95" s="29"/>
      <c r="FR95" s="29"/>
      <c r="FS95" s="123">
        <f t="shared" ref="FS95:FS98" si="3960">(FO95-FP$85)/FQ$85*SQRT(7/6)</f>
        <v>-0.43210975380476407</v>
      </c>
      <c r="FT95" s="104" t="s">
        <v>71</v>
      </c>
      <c r="FU95" s="177">
        <v>25.167999267578125</v>
      </c>
      <c r="FV95" s="83">
        <f t="shared" ref="FV95" si="3961">AVERAGE(FU95:FU96)</f>
        <v>25.165499687194824</v>
      </c>
      <c r="FW95" s="83">
        <f t="shared" ref="FW95:FW99" si="3962">STDEV(FU95:FU96)</f>
        <v>3.5349404783057044E-3</v>
      </c>
      <c r="FX95" s="83">
        <f t="shared" ref="FX95:FX98" si="3963">2^(MIN(FV$3:FV$98)-FV95)</f>
        <v>0.62524790731916613</v>
      </c>
      <c r="FY95" s="93">
        <f t="shared" ref="FY95:FY98" si="3964">FV95-$L95</f>
        <v>3.2404994964599609</v>
      </c>
      <c r="FZ95" s="29"/>
      <c r="GA95" s="29"/>
      <c r="GB95" s="123">
        <f t="shared" ref="GB95" si="3965">(FY95-FZ$85)/GA$85*SQRT(7/6)</f>
        <v>-1.9898352818187923</v>
      </c>
      <c r="GC95" s="93">
        <f t="shared" si="3275"/>
        <v>0.33014311109270356</v>
      </c>
      <c r="GD95" s="29"/>
      <c r="GE95" s="29"/>
      <c r="GF95" s="29"/>
      <c r="GG95" s="123">
        <f t="shared" ref="GG95:GG98" si="3966">(GC95-GD$85)/GE$85*SQRT(7/6)</f>
        <v>1.989835281818793</v>
      </c>
      <c r="GH95" s="104" t="s">
        <v>71</v>
      </c>
      <c r="GI95" s="178">
        <v>22.61400032043457</v>
      </c>
      <c r="GJ95" s="83">
        <f t="shared" ref="GJ95" si="3967">AVERAGE(GI95:GI96)</f>
        <v>22.588000297546387</v>
      </c>
      <c r="GK95" s="83">
        <f t="shared" ref="GK95:GK98" si="3968">STDEV(GI95:GI96)</f>
        <v>3.6769584990480129E-2</v>
      </c>
      <c r="GL95" s="123">
        <f t="shared" ref="GL95:GL98" si="3969">2^(MIN(GJ$3:GJ$98)-GJ95)</f>
        <v>0.75184127413838353</v>
      </c>
      <c r="GM95" s="83">
        <f t="shared" ref="GM95:GM98" si="3970">GJ95-$L95</f>
        <v>0.66300010681152344</v>
      </c>
      <c r="GN95" s="29"/>
      <c r="GO95" s="29"/>
      <c r="GP95" s="123">
        <f t="shared" ref="GP95" si="3971">(GM95-GN$85)/GO$85*SQRT(7/6)</f>
        <v>-0.15146893108824119</v>
      </c>
      <c r="GQ95" s="83">
        <f t="shared" ref="GQ95:GQ98" si="3972">GN$3-GM95</f>
        <v>9.2928341456821939E-2</v>
      </c>
      <c r="GR95" s="29"/>
      <c r="GS95" s="29"/>
      <c r="GT95" s="29"/>
      <c r="GU95" s="83">
        <f t="shared" ref="GU95:GU98" si="3973">(GQ95-GR$85)/GS$85*SQRT(7/6)</f>
        <v>0.15146893108824119</v>
      </c>
      <c r="GV95" s="104" t="s">
        <v>71</v>
      </c>
      <c r="GW95" s="177">
        <v>23.756000518798828</v>
      </c>
      <c r="GX95" s="83">
        <f t="shared" ref="GX95" si="3974">AVERAGE(GW95:GW96)</f>
        <v>23.77400016784668</v>
      </c>
      <c r="GY95" s="83">
        <f t="shared" ref="GY95:GY98" si="3975">STDEV(GW95:GW96)</f>
        <v>2.5455347801427646E-2</v>
      </c>
      <c r="GZ95" s="123">
        <f t="shared" ref="GZ95:GZ98" si="3976">2^(MIN(GX$3:GX$98)-GX95)</f>
        <v>0.75890975090047486</v>
      </c>
      <c r="HA95" s="83">
        <f t="shared" ref="HA95:HA98" si="3977">GX95-$L95</f>
        <v>1.8489999771118164</v>
      </c>
      <c r="HB95" s="29"/>
      <c r="HC95" s="29"/>
      <c r="HD95" s="83">
        <f t="shared" ref="HD95" si="3978">(HA95-HB$85)/HC$85*SQRT(7/6)</f>
        <v>-0.28901147990893372</v>
      </c>
      <c r="HE95" s="83">
        <f t="shared" ref="HE95:HE98" si="3979">HB$3-HA95</f>
        <v>6.4214161464146269E-2</v>
      </c>
      <c r="HF95" s="29"/>
      <c r="HG95" s="29"/>
      <c r="HH95" s="29"/>
      <c r="HI95" s="123">
        <f t="shared" ref="HI95:HI97" si="3980">(HE95-HF$85)/HG$85*SQRT(7/6)</f>
        <v>0.28901147990893389</v>
      </c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29"/>
      <c r="IH95" s="29"/>
      <c r="II95" s="29"/>
      <c r="IJ95" s="29"/>
      <c r="IK95" s="29"/>
      <c r="IL95" s="29"/>
      <c r="IM95" s="29"/>
      <c r="IN95" s="29"/>
      <c r="IO95" s="29"/>
      <c r="IP95" s="29"/>
      <c r="IQ95" s="29"/>
      <c r="IR95" s="29"/>
      <c r="IS95" s="29"/>
      <c r="IT95" s="29"/>
      <c r="IU95" s="29"/>
      <c r="IV95" s="29"/>
      <c r="IW95" s="29"/>
      <c r="IX95" s="29"/>
      <c r="IY95" s="29"/>
      <c r="IZ95" s="29"/>
      <c r="JA95" s="29"/>
      <c r="JB95" s="29"/>
      <c r="JC95" s="29"/>
      <c r="JD95" s="29"/>
      <c r="JE95" s="29"/>
      <c r="JF95" s="29"/>
      <c r="JG95" s="29"/>
      <c r="JH95" s="29"/>
      <c r="JI95" s="29"/>
      <c r="JJ95" s="29"/>
      <c r="JK95" s="29"/>
      <c r="JL95" s="29"/>
      <c r="JM95" s="29"/>
      <c r="JN95" s="29"/>
      <c r="JO95" s="29"/>
      <c r="JP95" s="29"/>
      <c r="JQ95" s="29"/>
      <c r="JR95" s="29"/>
      <c r="JS95" s="29"/>
      <c r="JT95" s="29"/>
      <c r="JU95" s="29"/>
      <c r="JV95" s="29"/>
      <c r="JW95" s="29"/>
      <c r="JX95" s="29"/>
      <c r="JY95" s="29"/>
      <c r="JZ95" s="29"/>
      <c r="KA95" s="29"/>
      <c r="KB95" s="29"/>
      <c r="KC95" s="29"/>
      <c r="KD95" s="29"/>
      <c r="KE95" s="29"/>
      <c r="KF95" s="29"/>
      <c r="KG95" s="29"/>
      <c r="KH95" s="29"/>
      <c r="KI95" s="29"/>
      <c r="KJ95" s="29"/>
      <c r="KK95" s="29"/>
      <c r="KL95" s="29"/>
      <c r="KM95" s="29"/>
      <c r="KN95" s="29"/>
      <c r="KO95" s="29"/>
      <c r="KP95" s="29"/>
      <c r="KQ95" s="29"/>
      <c r="KR95" s="29"/>
      <c r="KS95" s="29"/>
    </row>
    <row r="96" spans="3:326" x14ac:dyDescent="0.25">
      <c r="C96" s="5" t="s">
        <v>73</v>
      </c>
      <c r="D96" s="6">
        <v>6</v>
      </c>
      <c r="E96" s="6">
        <v>18.8</v>
      </c>
      <c r="F96" s="18" t="s">
        <v>65</v>
      </c>
      <c r="G96" s="104" t="s">
        <v>71</v>
      </c>
      <c r="H96" s="19">
        <v>21.461000442504883</v>
      </c>
      <c r="I96" s="21"/>
      <c r="K96" s="26"/>
      <c r="L96" s="28"/>
      <c r="M96" s="25"/>
      <c r="P96" s="32"/>
      <c r="T96" s="21"/>
      <c r="V96" s="7" t="s">
        <v>71</v>
      </c>
      <c r="W96" s="23">
        <v>21.958000183105469</v>
      </c>
      <c r="X96" s="83"/>
      <c r="Y96" s="29"/>
      <c r="Z96" s="23"/>
      <c r="AA96" s="25"/>
      <c r="AJ96" s="104" t="s">
        <v>71</v>
      </c>
      <c r="AK96" s="30">
        <v>22.103000640869141</v>
      </c>
      <c r="AL96" s="83"/>
      <c r="AM96" s="29"/>
      <c r="AN96" s="29"/>
      <c r="AS96" s="29"/>
      <c r="AX96" s="7" t="s">
        <v>71</v>
      </c>
      <c r="AY96" s="19">
        <v>23.760000228881836</v>
      </c>
      <c r="AZ96" s="21"/>
      <c r="BB96" s="29"/>
      <c r="BC96" s="94"/>
      <c r="BL96" s="7" t="s">
        <v>71</v>
      </c>
      <c r="BM96" s="19">
        <v>17.124000549316406</v>
      </c>
      <c r="BN96" s="21"/>
      <c r="BP96" s="32"/>
      <c r="BQ96" s="32"/>
      <c r="BT96" s="29"/>
      <c r="BU96" s="94"/>
      <c r="BZ96" s="7" t="s">
        <v>71</v>
      </c>
      <c r="CA96" s="19">
        <v>24.940000534057617</v>
      </c>
      <c r="CB96" s="21"/>
      <c r="CE96" s="29"/>
      <c r="CN96" s="7" t="s">
        <v>71</v>
      </c>
      <c r="CO96" s="23">
        <v>25.465000152587891</v>
      </c>
      <c r="CP96" s="21"/>
      <c r="CR96" s="32"/>
      <c r="CS96" s="29"/>
      <c r="CV96" s="29"/>
      <c r="CW96" s="94"/>
      <c r="DB96" s="7" t="s">
        <v>71</v>
      </c>
      <c r="DC96" s="19">
        <v>24.884000778198242</v>
      </c>
      <c r="DD96" s="21"/>
      <c r="DF96" s="32"/>
      <c r="DG96" s="29"/>
      <c r="DP96" s="97" t="s">
        <v>71</v>
      </c>
      <c r="DQ96" s="33">
        <v>26.451999664306641</v>
      </c>
      <c r="DR96" s="21"/>
      <c r="DT96" s="29"/>
      <c r="DY96" s="29"/>
      <c r="ED96" s="88" t="s">
        <v>71</v>
      </c>
      <c r="EE96" s="81">
        <v>25.068000793457031</v>
      </c>
      <c r="EF96" s="83"/>
      <c r="EG96" s="29"/>
      <c r="EJ96" s="29"/>
      <c r="EK96" s="29"/>
      <c r="EL96" s="29"/>
      <c r="EM96" s="94"/>
      <c r="EN96" s="29"/>
      <c r="EO96" s="29"/>
      <c r="EP96" s="29"/>
      <c r="ER96" s="88" t="s">
        <v>71</v>
      </c>
      <c r="ES96" s="163">
        <v>33.658000946044922</v>
      </c>
      <c r="EX96" s="29"/>
      <c r="EY96" s="29"/>
      <c r="FB96" s="29"/>
      <c r="FC96" s="29"/>
      <c r="FD96" s="29"/>
      <c r="FF96" s="104" t="s">
        <v>71</v>
      </c>
      <c r="FG96" s="177">
        <v>27.23900032043457</v>
      </c>
      <c r="FL96" s="29"/>
      <c r="FM96" s="29"/>
      <c r="FP96" s="29"/>
      <c r="FQ96" s="29"/>
      <c r="FR96" s="29"/>
      <c r="FT96" s="104" t="s">
        <v>71</v>
      </c>
      <c r="FU96" s="177">
        <v>25.163000106811523</v>
      </c>
      <c r="FV96" s="83"/>
      <c r="FW96" s="83"/>
      <c r="FX96" s="83"/>
      <c r="FY96" s="93"/>
      <c r="FZ96" s="29"/>
      <c r="GA96" s="29"/>
      <c r="GC96" s="21"/>
      <c r="GD96" s="29"/>
      <c r="GE96" s="29"/>
      <c r="GF96" s="29"/>
      <c r="GH96" s="104" t="s">
        <v>71</v>
      </c>
      <c r="GI96" s="178">
        <v>22.562000274658203</v>
      </c>
      <c r="GJ96" s="21"/>
      <c r="GK96" s="21"/>
      <c r="GL96" s="123"/>
      <c r="GM96" s="21"/>
      <c r="GN96" s="29"/>
      <c r="GO96" s="29"/>
      <c r="GQ96" s="21"/>
      <c r="GR96" s="29"/>
      <c r="GS96" s="29"/>
      <c r="GT96" s="29"/>
      <c r="GU96" s="29"/>
      <c r="GV96" s="104" t="s">
        <v>71</v>
      </c>
      <c r="GW96" s="177">
        <v>23.791999816894531</v>
      </c>
      <c r="GX96" s="21"/>
      <c r="GY96" s="21"/>
      <c r="GZ96" s="123"/>
      <c r="HA96" s="21"/>
      <c r="HB96" s="29"/>
      <c r="HC96" s="29"/>
      <c r="HD96" s="29"/>
      <c r="HE96" s="21"/>
      <c r="HF96" s="29"/>
      <c r="HG96" s="29"/>
      <c r="HH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  <c r="IE96" s="29"/>
      <c r="IF96" s="29"/>
      <c r="IG96" s="29"/>
      <c r="IH96" s="29"/>
      <c r="II96" s="29"/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  <c r="IX96" s="29"/>
      <c r="IY96" s="29"/>
      <c r="IZ96" s="29"/>
      <c r="JA96" s="29"/>
      <c r="JB96" s="29"/>
      <c r="JC96" s="29"/>
      <c r="JD96" s="29"/>
      <c r="JE96" s="29"/>
      <c r="JF96" s="29"/>
      <c r="JG96" s="29"/>
      <c r="JH96" s="29"/>
      <c r="JI96" s="29"/>
      <c r="JJ96" s="29"/>
      <c r="JK96" s="29"/>
      <c r="JL96" s="29"/>
      <c r="JM96" s="29"/>
      <c r="JN96" s="29"/>
      <c r="JO96" s="29"/>
      <c r="JP96" s="29"/>
      <c r="JQ96" s="29"/>
      <c r="JR96" s="29"/>
      <c r="JS96" s="29"/>
      <c r="JT96" s="29"/>
      <c r="JU96" s="29"/>
      <c r="JV96" s="29"/>
      <c r="JW96" s="29"/>
      <c r="JX96" s="29"/>
      <c r="JY96" s="29"/>
      <c r="JZ96" s="29"/>
      <c r="KA96" s="29"/>
      <c r="KB96" s="29"/>
      <c r="KC96" s="29"/>
      <c r="KD96" s="29"/>
      <c r="KE96" s="29"/>
      <c r="KF96" s="29"/>
      <c r="KG96" s="29"/>
      <c r="KH96" s="29"/>
      <c r="KI96" s="29"/>
      <c r="KJ96" s="29"/>
      <c r="KK96" s="29"/>
      <c r="KL96" s="29"/>
      <c r="KM96" s="29"/>
      <c r="KN96" s="29"/>
      <c r="KO96" s="29"/>
      <c r="KP96" s="29"/>
      <c r="KQ96" s="29"/>
      <c r="KR96" s="29"/>
      <c r="KS96" s="29"/>
    </row>
    <row r="97" spans="1:320" x14ac:dyDescent="0.25">
      <c r="C97" s="5" t="s">
        <v>73</v>
      </c>
      <c r="D97" s="6">
        <v>6</v>
      </c>
      <c r="E97" s="6">
        <v>18.8</v>
      </c>
      <c r="F97" s="18" t="s">
        <v>65</v>
      </c>
      <c r="G97" s="104" t="s">
        <v>72</v>
      </c>
      <c r="H97" s="19">
        <v>21.218999862670898</v>
      </c>
      <c r="I97" s="20">
        <f>AVERAGE(H97:H98)</f>
        <v>21.229000091552734</v>
      </c>
      <c r="J97" s="21">
        <f>STDEV(H97:H98)</f>
        <v>1.4142459311527513E-2</v>
      </c>
      <c r="K97" s="22">
        <f>2^(MIN(I$17:I$50)-I97)</f>
        <v>0.52394931439970394</v>
      </c>
      <c r="L97" s="92">
        <f t="shared" ref="L97" si="3981">X97</f>
        <v>21.750999450683594</v>
      </c>
      <c r="M97" s="101">
        <f t="shared" ref="M97" si="3982">I97-$L97</f>
        <v>-0.52199935913085938</v>
      </c>
      <c r="P97" s="34">
        <f t="shared" ref="P97" si="3983">(M97-N$85)/O$85*SQRT(7/6)</f>
        <v>0.20373962349910479</v>
      </c>
      <c r="Q97" s="30">
        <f t="shared" ref="Q97" si="3984">N$3-M97</f>
        <v>-0.18042932237897602</v>
      </c>
      <c r="T97" s="21"/>
      <c r="U97" s="24">
        <f t="shared" ref="U97" si="3985">(Q97-R$85)/S$85*SQRT(7/6)</f>
        <v>-0.2037396234991046</v>
      </c>
      <c r="V97" s="7" t="s">
        <v>72</v>
      </c>
      <c r="W97" s="23">
        <v>21.518999099731445</v>
      </c>
      <c r="X97" s="82">
        <f t="shared" ref="X97" si="3986">AVERAGE(W97:W98)</f>
        <v>21.750999450683594</v>
      </c>
      <c r="Y97" s="83">
        <f t="shared" ref="Y97" si="3987">STDEV(W97:W98)</f>
        <v>0.32809804279184612</v>
      </c>
      <c r="Z97" s="30">
        <f t="shared" ref="Z97" si="3988">2^(MIN(X$3:X$98)-X97)</f>
        <v>0.63047029893821882</v>
      </c>
      <c r="AA97" s="101">
        <f t="shared" ref="AA97" si="3989">X97-$L97</f>
        <v>0</v>
      </c>
      <c r="AJ97" s="104" t="s">
        <v>72</v>
      </c>
      <c r="AK97" s="30">
        <v>22.288999557495117</v>
      </c>
      <c r="AL97" s="82">
        <f t="shared" ref="AL97" si="3990">AVERAGE(AK97:AK98)</f>
        <v>22.377999305725098</v>
      </c>
      <c r="AM97" s="83">
        <f t="shared" ref="AM97" si="3991">STDEV(AK97:AK98)</f>
        <v>0.12586465099462923</v>
      </c>
      <c r="AN97" s="30">
        <f t="shared" ref="AN97" si="3992">2^(MIN(AL$3:AL$98)-AL97)</f>
        <v>0.48481310524580801</v>
      </c>
      <c r="AO97" s="93">
        <f t="shared" ref="AO97" si="3993">AL97-$L97</f>
        <v>0.62699985504150391</v>
      </c>
      <c r="AR97" s="85">
        <f t="shared" ref="AR97" si="3994">(AO97-AP$85)/AQ$85*SQRT(7/6)</f>
        <v>1.2436268745243062</v>
      </c>
      <c r="AS97" s="30">
        <f t="shared" ref="AS97" si="3995">AP$3-AO97</f>
        <v>-0.36978571755545481</v>
      </c>
      <c r="AW97" s="31">
        <f t="shared" ref="AW97" si="3996">(AS97-AT$85)/AU$85*SQRT(7/6)</f>
        <v>-1.2436268745243062</v>
      </c>
      <c r="AX97" s="7" t="s">
        <v>72</v>
      </c>
      <c r="AY97" s="19">
        <v>23.709999084472656</v>
      </c>
      <c r="AZ97" s="20">
        <f>AVERAGE(AY97:AY98)</f>
        <v>23.953499794006348</v>
      </c>
      <c r="BA97" s="21">
        <f>STDEV(AY97:AY98)</f>
        <v>0.34436200587001797</v>
      </c>
      <c r="BB97" s="84">
        <f t="shared" ref="BB97" si="3997">2^(MIN(AZ$3:AZ$98)-AZ97)</f>
        <v>0.8086013507979839</v>
      </c>
      <c r="BC97" s="93">
        <f t="shared" ref="BC97" si="3998">AZ97-$L97</f>
        <v>2.2025003433227539</v>
      </c>
      <c r="BF97" s="34">
        <f t="shared" ref="BF97" si="3999">(BC97-BD$85)/BE$85*SQRT(7/6)</f>
        <v>1.1379723838892681</v>
      </c>
      <c r="BG97" s="30">
        <f t="shared" si="3222"/>
        <v>-3.8357734680175781E-2</v>
      </c>
      <c r="BK97" s="34">
        <f t="shared" ref="BK97" si="4000">(BG97-BH$85)/BI$85*SQRT(7/6)</f>
        <v>-1.137972383889269</v>
      </c>
      <c r="BL97" s="7" t="s">
        <v>72</v>
      </c>
      <c r="BM97" s="19">
        <v>17.639999389648437</v>
      </c>
      <c r="BN97" s="20">
        <f>AVERAGE(BM97:BM98)</f>
        <v>17.21399974822998</v>
      </c>
      <c r="BO97" s="21">
        <f t="shared" ref="BO97" si="4001">STDEV(BM97:BM98)</f>
        <v>0.60245447046005718</v>
      </c>
      <c r="BP97" s="22">
        <f t="shared" ref="BP97" si="4002">2^(MIN(BN$3:BN$98)-BN97)</f>
        <v>0.15251263314572436</v>
      </c>
      <c r="BQ97" s="123">
        <f t="shared" ref="BQ97" si="4003">BN97-$L97</f>
        <v>-4.5369997024536133</v>
      </c>
      <c r="BT97" s="85">
        <f t="shared" ref="BT97" si="4004">(BQ97-BR$85)/BS$85*SQRT(7/6)</f>
        <v>0.4204084565199428</v>
      </c>
      <c r="BU97" s="128">
        <f t="shared" ref="BU97" si="4005">BR$3-BQ97</f>
        <v>-0.67857170104980469</v>
      </c>
      <c r="BY97" s="24">
        <f t="shared" ref="BY97" si="4006">(BU97-BV$85)/BW$85*SQRT(7/6)</f>
        <v>-0.42040845651994219</v>
      </c>
      <c r="BZ97" s="7" t="s">
        <v>72</v>
      </c>
      <c r="CA97" s="19">
        <v>25.724000930786133</v>
      </c>
      <c r="CB97" s="20">
        <f>AVERAGE(CA97:CA98)</f>
        <v>25.876500129699707</v>
      </c>
      <c r="CC97" s="21">
        <f t="shared" ref="CC97" si="4007">STDEV(CA97:CA98)</f>
        <v>0.21566643535460903</v>
      </c>
      <c r="CD97" s="22">
        <f t="shared" ref="CD97" si="4008">2^(MIN(CB$3:CB$98)-CB97)</f>
        <v>0.31197448976657066</v>
      </c>
      <c r="CE97" s="83">
        <f t="shared" ref="CE97" si="4009">CB97-$L97</f>
        <v>4.1255006790161133</v>
      </c>
      <c r="CH97" s="34">
        <f t="shared" ref="CH97" si="4010">(CE97-CF$85)/CG$85*SQRT(7/6)</f>
        <v>1.6035389249607201</v>
      </c>
      <c r="CI97" s="30">
        <f t="shared" ref="CI97" si="4011">CF$3-CE97</f>
        <v>-0.77614389147077301</v>
      </c>
      <c r="CM97" s="24">
        <f t="shared" ref="CM97" si="4012">(CI97-CJ$85)/CK$85*SQRT(7/6)</f>
        <v>-1.6035389249607206</v>
      </c>
      <c r="CN97" s="7" t="s">
        <v>72</v>
      </c>
      <c r="CO97" s="23">
        <v>25.798000335693359</v>
      </c>
      <c r="CP97" s="20">
        <f>AVERAGE(CO97:CO98)</f>
        <v>25.818500518798828</v>
      </c>
      <c r="CQ97" s="21">
        <f t="shared" ref="CQ97" si="4013">STDEV(CO97:CO98)</f>
        <v>2.8991636978885699E-2</v>
      </c>
      <c r="CR97" s="22">
        <f t="shared" ref="CR97" si="4014">2^(MIN(CP$3:CP$98)-CP97)</f>
        <v>0.57494662649307204</v>
      </c>
      <c r="CS97" s="83">
        <f t="shared" ref="CS97" si="4015">CP97-$L97</f>
        <v>4.0675010681152344</v>
      </c>
      <c r="CV97" s="85">
        <f t="shared" ref="CV97" si="4016">(CS97-CT$85)/CU$85*SQRT(7/6)</f>
        <v>1.1011344305421293</v>
      </c>
      <c r="CW97" s="128">
        <f t="shared" ref="CW97" si="4017">CT$3-CS97</f>
        <v>-0.23085825783865799</v>
      </c>
      <c r="DA97" s="24">
        <f t="shared" ref="DA97" si="4018">(CW97-CX$85)/CY$85*SQRT(7/6)</f>
        <v>-1.1011344305421293</v>
      </c>
      <c r="DB97" s="7" t="s">
        <v>72</v>
      </c>
      <c r="DC97" s="19">
        <v>24.75200080871582</v>
      </c>
      <c r="DD97" s="20">
        <f>AVERAGE(DC97:DC98)</f>
        <v>24.819499969482422</v>
      </c>
      <c r="DE97" s="21">
        <f t="shared" ref="DE97" si="4019">STDEV(DC97:DC98)</f>
        <v>9.5458228604929848E-2</v>
      </c>
      <c r="DF97" s="22">
        <f t="shared" ref="DF97" si="4020">2^(MIN(DD$3:DD$98)-DD97)</f>
        <v>0.64841977732550482</v>
      </c>
      <c r="DG97" s="83">
        <f t="shared" ref="DG97" si="4021">DD97-$L97</f>
        <v>3.0685005187988281</v>
      </c>
      <c r="DJ97" s="34">
        <f t="shared" ref="DJ97" si="4022">(DG97-DH$85)/DI$85*SQRT(7/6)</f>
        <v>0.16337641125508262</v>
      </c>
      <c r="DK97" s="30">
        <f t="shared" ref="DK97" si="4023">DH$3-DG97</f>
        <v>-0.28321470533098481</v>
      </c>
      <c r="DO97" s="24">
        <f t="shared" ref="DO97" si="4024">(DK97-DL$85)/DM$85*SQRT(7/6)</f>
        <v>-0.16337641125508168</v>
      </c>
      <c r="DP97" s="97" t="s">
        <v>72</v>
      </c>
      <c r="DQ97" s="33">
        <v>26.683000564575195</v>
      </c>
      <c r="DR97" s="20">
        <f>AVERAGE(DQ97:DQ98)</f>
        <v>26.758500099182129</v>
      </c>
      <c r="DS97" s="21">
        <f t="shared" ref="DS97" si="4025">STDEV(DQ97:DQ98)</f>
        <v>0.10677246579398234</v>
      </c>
      <c r="DT97" s="84">
        <f t="shared" ref="DT97" si="4026">2^(MIN(DR$3:DR$98)-DR97)</f>
        <v>0.62828898757040819</v>
      </c>
      <c r="DU97" s="101">
        <f t="shared" ref="DU97" si="4027">DR97-$L97</f>
        <v>5.0075006484985352</v>
      </c>
      <c r="DX97" s="34">
        <f t="shared" ref="DX97" si="4028">(DU97-DV$85)/DW$85*SQRT(7/6)</f>
        <v>1.3095521199223124</v>
      </c>
      <c r="DY97" s="30">
        <f t="shared" ref="DY97" si="4029">DV$3-DU97</f>
        <v>-0.23164354051862457</v>
      </c>
      <c r="EC97" s="24">
        <f t="shared" ref="EC97" si="4030">(DY97-DZ$85)/EA$85*SQRT(7/6)</f>
        <v>-1.3095521199223117</v>
      </c>
      <c r="ED97" s="88" t="s">
        <v>72</v>
      </c>
      <c r="EE97" s="81">
        <v>25.382999420166016</v>
      </c>
      <c r="EF97" s="82">
        <f>AVERAGE(EE97:EE98)</f>
        <v>25.506499290466309</v>
      </c>
      <c r="EG97" s="83">
        <f t="shared" ref="EG97" si="4031">STDEV(EE97:EE98)</f>
        <v>0.17465519152999251</v>
      </c>
      <c r="EH97" s="84">
        <f>2^(MIN(EF$3:EF$100)-EF97)</f>
        <v>0.53052796944295866</v>
      </c>
      <c r="EI97" s="93">
        <f t="shared" ref="EI97" si="4032">EF97-$L97</f>
        <v>3.7554998397827148</v>
      </c>
      <c r="EJ97" s="29"/>
      <c r="EK97" s="29"/>
      <c r="EL97" s="85">
        <f t="shared" ref="EL97" si="4033">(EI97-EJ$85)/EK$85*SQRT(7/6)</f>
        <v>1.1392104745149885</v>
      </c>
      <c r="EM97" s="128">
        <f t="shared" ref="EM97" si="4034">EJ$3-EI97</f>
        <v>-0.25199985504150391</v>
      </c>
      <c r="EN97" s="29"/>
      <c r="EO97" s="29"/>
      <c r="EP97" s="29"/>
      <c r="EQ97" s="24">
        <f t="shared" ref="EQ97" si="4035">(EM97-EN$85)/EO$85*SQRT(7/6)</f>
        <v>-1.1392104745149847</v>
      </c>
      <c r="ER97" s="88" t="s">
        <v>72</v>
      </c>
      <c r="ES97" s="163">
        <v>34.983001708984375</v>
      </c>
      <c r="ET97" s="30">
        <f t="shared" ref="ET97" si="4036">AVERAGE(ES97:ES98)</f>
        <v>34.800500869750977</v>
      </c>
      <c r="EU97" s="30">
        <f t="shared" ref="EU97:EU98" si="4037">STDEV(ES97:ES98)</f>
        <v>0.25809516198834392</v>
      </c>
      <c r="EV97" s="30">
        <f t="shared" ref="EV97:EV98" si="4038">2^(MIN(ET$3:ET$98)-ET97)</f>
        <v>0.29535040522234179</v>
      </c>
      <c r="EW97" s="128">
        <f t="shared" ref="EW97:EW98" si="4039">ET97-$L97</f>
        <v>13.049501419067383</v>
      </c>
      <c r="EX97" s="29"/>
      <c r="EY97" s="29"/>
      <c r="EZ97" s="35">
        <f t="shared" ref="EZ97" si="4040">(EW97-EX$85)/EY$85*SQRT(7/6)</f>
        <v>0.49021648672974016</v>
      </c>
      <c r="FA97" s="128">
        <f t="shared" ref="FA97:FA98" si="4041">EX$3-EW97</f>
        <v>8.6413792201458506E-3</v>
      </c>
      <c r="FB97" s="29"/>
      <c r="FC97" s="29"/>
      <c r="FD97" s="29"/>
      <c r="FE97" s="35">
        <f t="shared" ref="FE97:FE98" si="4042">(FA97-FB$85)/FC$85*SQRT(7/6)</f>
        <v>-0.49021648672974105</v>
      </c>
      <c r="FF97" s="104" t="s">
        <v>72</v>
      </c>
      <c r="FG97" s="177">
        <v>26.965999603271484</v>
      </c>
      <c r="FH97" s="83">
        <f t="shared" ref="FH97" si="4043">AVERAGE(FG97:FG98)</f>
        <v>27.01099967956543</v>
      </c>
      <c r="FI97" s="83">
        <f t="shared" ref="FI97:FI98" si="4044">STDEV(FG97:FG98)</f>
        <v>6.3639718202721463E-2</v>
      </c>
      <c r="FJ97" s="123">
        <f t="shared" ref="FJ97:FJ98" si="4045">2^(MIN(FH$3:FH$98)-FH97)</f>
        <v>0.63927111659196678</v>
      </c>
      <c r="FK97" s="83">
        <f>FH97-$L97</f>
        <v>5.2600002288818359</v>
      </c>
      <c r="FL97" s="29"/>
      <c r="FM97" s="29"/>
      <c r="FN97" s="123">
        <f t="shared" ref="FN97" si="4046">(FK97-FL$85)/FM$85*SQRT(7/6)</f>
        <v>0.23447297867231373</v>
      </c>
      <c r="FO97" s="83">
        <f t="shared" ref="FO97:FO98" si="4047">FL$3-FK97</f>
        <v>6.9214003426687931E-2</v>
      </c>
      <c r="FP97" s="29"/>
      <c r="FQ97" s="29"/>
      <c r="FR97" s="29"/>
      <c r="FS97" s="123">
        <f t="shared" ref="FS97:FS98" si="4048">(FO97-FP$85)/FQ$85*SQRT(7/6)</f>
        <v>-0.23447297867231373</v>
      </c>
      <c r="FT97" s="104" t="s">
        <v>72</v>
      </c>
      <c r="FU97" s="177">
        <v>25.583000183105469</v>
      </c>
      <c r="FV97" s="83">
        <f t="shared" ref="FV97" si="4049">AVERAGE(FU97:FU98)</f>
        <v>25.577500343322754</v>
      </c>
      <c r="FW97" s="83">
        <f t="shared" ref="FW97:FW99" si="4050">STDEV(FU97:FU98)</f>
        <v>7.7779480115944283E-3</v>
      </c>
      <c r="FX97" s="83">
        <f t="shared" ref="FX97:FX98" si="4051">2^(MIN(FV$3:FV$98)-FV97)</f>
        <v>0.46992407054330698</v>
      </c>
      <c r="FY97" s="93">
        <f t="shared" ref="FY97:FY98" si="4052">FV97-$L97</f>
        <v>3.8265008926391602</v>
      </c>
      <c r="FZ97" s="29"/>
      <c r="GA97" s="29"/>
      <c r="GB97" s="123">
        <f t="shared" ref="GB97" si="4053">(FY97-FZ$85)/GA$85*SQRT(7/6)</f>
        <v>0.44558703149591317</v>
      </c>
      <c r="GC97" s="93">
        <f t="shared" si="3275"/>
        <v>-0.25585828508649566</v>
      </c>
      <c r="GD97" s="29"/>
      <c r="GE97" s="29"/>
      <c r="GF97" s="29"/>
      <c r="GG97" s="123">
        <f t="shared" ref="GG97:GG98" si="4054">(GC97-GD$85)/GE$85*SQRT(7/6)</f>
        <v>-0.44558703149591306</v>
      </c>
      <c r="GH97" s="104" t="s">
        <v>72</v>
      </c>
      <c r="GI97" s="178">
        <v>22.829000473022461</v>
      </c>
      <c r="GJ97" s="83">
        <f t="shared" ref="GJ97" si="4055">AVERAGE(GI97:GI98)</f>
        <v>22.858500480651855</v>
      </c>
      <c r="GK97" s="83">
        <f t="shared" ref="GK97:GK98" si="4056">STDEV(GI97:GI98)</f>
        <v>4.1719310879599521E-2</v>
      </c>
      <c r="GL97" s="123">
        <f t="shared" ref="GL97:GL98" si="4057">2^(MIN(GJ$3:GJ$98)-GJ97)</f>
        <v>0.62330052791742863</v>
      </c>
      <c r="GM97" s="83">
        <f t="shared" ref="GM97:GM98" si="4058">GJ97-$L97</f>
        <v>1.1075010299682617</v>
      </c>
      <c r="GN97" s="29"/>
      <c r="GO97" s="29"/>
      <c r="GP97" s="123">
        <f t="shared" ref="GP97" si="4059">(GM97-GN$85)/GO$85*SQRT(7/6)</f>
        <v>1.4169010981851313</v>
      </c>
      <c r="GQ97" s="83">
        <f t="shared" ref="GQ97:GQ98" si="4060">GN$3-GM97</f>
        <v>-0.35157258169991634</v>
      </c>
      <c r="GR97" s="29"/>
      <c r="GS97" s="29"/>
      <c r="GT97" s="29"/>
      <c r="GU97" s="83">
        <f t="shared" ref="GU97:GU98" si="4061">(GQ97-GR$85)/GS$85*SQRT(7/6)</f>
        <v>-1.4169010981851313</v>
      </c>
      <c r="GV97" s="104" t="s">
        <v>72</v>
      </c>
      <c r="GW97" s="177">
        <v>24.319999694824219</v>
      </c>
      <c r="GX97" s="83">
        <f t="shared" ref="GX97" si="4062">AVERAGE(GW97:GW98)</f>
        <v>24.219499588012695</v>
      </c>
      <c r="GY97" s="83">
        <f t="shared" ref="GY97:GY98" si="4063">STDEV(GW97:GW98)</f>
        <v>0.14212861407280111</v>
      </c>
      <c r="GZ97" s="123">
        <f t="shared" ref="GZ97:GZ98" si="4064">2^(MIN(GX$3:GX$98)-GX97)</f>
        <v>0.55729024925894399</v>
      </c>
      <c r="HA97" s="83">
        <f t="shared" ref="HA97:HA98" si="4065">GX97-$L97</f>
        <v>2.4685001373291016</v>
      </c>
      <c r="HB97" s="29"/>
      <c r="HC97" s="29"/>
      <c r="HD97" s="83">
        <f t="shared" ref="HD97" si="4066">(HA97-HB$85)/HC$85*SQRT(7/6)</f>
        <v>1.3955308328546581</v>
      </c>
      <c r="HE97" s="83">
        <f t="shared" ref="HE97:HE98" si="4067">HB$3-HA97</f>
        <v>-0.55528599875313889</v>
      </c>
      <c r="HF97" s="29"/>
      <c r="HG97" s="29"/>
      <c r="HH97" s="29"/>
      <c r="HI97" s="123">
        <f t="shared" ref="HI97" si="4068">(HE97-HF$85)/HG$85*SQRT(7/6)</f>
        <v>-1.3955308328546581</v>
      </c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29"/>
      <c r="IH97" s="29"/>
      <c r="II97" s="29"/>
      <c r="IJ97" s="29"/>
      <c r="IK97" s="29"/>
      <c r="IL97" s="29"/>
      <c r="IM97" s="29"/>
      <c r="IN97" s="29"/>
      <c r="IO97" s="29"/>
      <c r="IP97" s="29"/>
      <c r="IQ97" s="29"/>
      <c r="IR97" s="29"/>
      <c r="IS97" s="29"/>
      <c r="IT97" s="29"/>
      <c r="IU97" s="29"/>
      <c r="IV97" s="29"/>
      <c r="IW97" s="29"/>
      <c r="IX97" s="29"/>
      <c r="IY97" s="29"/>
      <c r="IZ97" s="29"/>
      <c r="JA97" s="29"/>
      <c r="JB97" s="29"/>
      <c r="JC97" s="29"/>
      <c r="JD97" s="29"/>
      <c r="JE97" s="29"/>
      <c r="JF97" s="29"/>
      <c r="JG97" s="29"/>
      <c r="JH97" s="29"/>
      <c r="JI97" s="29"/>
      <c r="JJ97" s="29"/>
      <c r="JK97" s="29"/>
      <c r="JL97" s="29"/>
      <c r="JM97" s="29"/>
      <c r="JN97" s="29"/>
      <c r="JO97" s="29"/>
      <c r="JP97" s="29"/>
      <c r="JQ97" s="29"/>
      <c r="JR97" s="29"/>
      <c r="JS97" s="29"/>
      <c r="JT97" s="29"/>
      <c r="JU97" s="29"/>
      <c r="JV97" s="29"/>
      <c r="JW97" s="29"/>
      <c r="JX97" s="29"/>
      <c r="JY97" s="29"/>
      <c r="JZ97" s="29"/>
      <c r="KA97" s="29"/>
      <c r="KB97" s="29"/>
      <c r="KC97" s="29"/>
      <c r="KD97" s="29"/>
      <c r="KE97" s="29"/>
      <c r="KF97" s="29"/>
      <c r="KG97" s="29"/>
      <c r="KH97" s="29"/>
      <c r="KI97" s="29"/>
      <c r="KJ97" s="29"/>
      <c r="KK97" s="29"/>
      <c r="KL97" s="29"/>
      <c r="KM97" s="29"/>
      <c r="KN97" s="29"/>
      <c r="KO97" s="29"/>
      <c r="KP97" s="29"/>
      <c r="KQ97" s="29"/>
      <c r="KR97" s="29"/>
      <c r="KS97" s="29"/>
    </row>
    <row r="98" spans="1:320" x14ac:dyDescent="0.25">
      <c r="C98" s="5" t="s">
        <v>73</v>
      </c>
      <c r="D98" s="6">
        <v>6</v>
      </c>
      <c r="E98" s="6">
        <v>18.8</v>
      </c>
      <c r="F98" s="18" t="s">
        <v>65</v>
      </c>
      <c r="G98" s="104" t="s">
        <v>72</v>
      </c>
      <c r="H98" s="19">
        <v>21.23900032043457</v>
      </c>
      <c r="I98" s="21"/>
      <c r="K98" s="26"/>
      <c r="L98" s="28"/>
      <c r="M98" s="25"/>
      <c r="P98" s="32"/>
      <c r="T98" s="21"/>
      <c r="V98" s="7" t="s">
        <v>72</v>
      </c>
      <c r="W98" s="23">
        <v>21.982999801635742</v>
      </c>
      <c r="X98" s="83"/>
      <c r="Y98" s="29"/>
      <c r="Z98" s="23"/>
      <c r="AA98" s="25"/>
      <c r="AJ98" s="104" t="s">
        <v>72</v>
      </c>
      <c r="AK98" s="30">
        <v>22.466999053955078</v>
      </c>
      <c r="AL98" s="83"/>
      <c r="AM98" s="29"/>
      <c r="AN98" s="29"/>
      <c r="AS98" s="29"/>
      <c r="AX98" s="7" t="s">
        <v>72</v>
      </c>
      <c r="AY98" s="19">
        <v>24.197000503540039</v>
      </c>
      <c r="AZ98" s="21"/>
      <c r="BB98" s="29"/>
      <c r="BC98" s="94"/>
      <c r="BL98" s="7" t="s">
        <v>72</v>
      </c>
      <c r="BM98" s="19">
        <v>16.788000106811523</v>
      </c>
      <c r="BN98" s="21"/>
      <c r="BP98" s="32"/>
      <c r="BQ98" s="32"/>
      <c r="BT98" s="29"/>
      <c r="BU98" s="94"/>
      <c r="BZ98" s="7" t="s">
        <v>72</v>
      </c>
      <c r="CA98" s="19">
        <v>26.028999328613281</v>
      </c>
      <c r="CB98" s="21"/>
      <c r="CE98" s="29"/>
      <c r="CN98" s="7" t="s">
        <v>72</v>
      </c>
      <c r="CO98" s="23">
        <v>25.839000701904297</v>
      </c>
      <c r="CP98" s="21"/>
      <c r="CR98" s="32"/>
      <c r="CS98" s="29"/>
      <c r="CW98" s="94"/>
      <c r="DB98" s="7" t="s">
        <v>72</v>
      </c>
      <c r="DC98" s="19">
        <v>24.886999130249023</v>
      </c>
      <c r="DD98" s="21"/>
      <c r="DF98" s="32"/>
      <c r="DG98" s="29"/>
      <c r="DP98" s="97" t="s">
        <v>72</v>
      </c>
      <c r="DQ98" s="33">
        <v>26.833999633789063</v>
      </c>
      <c r="DR98" s="21"/>
      <c r="DT98" s="29"/>
      <c r="DY98" s="29"/>
      <c r="ED98" s="88" t="s">
        <v>72</v>
      </c>
      <c r="EE98" s="81">
        <v>25.629999160766602</v>
      </c>
      <c r="EF98" s="83"/>
      <c r="EG98" s="29"/>
      <c r="EJ98" s="29"/>
      <c r="EK98" s="29"/>
      <c r="EL98" s="29"/>
      <c r="EM98" s="94"/>
      <c r="EN98" s="29"/>
      <c r="EO98" s="29"/>
      <c r="EP98" s="29"/>
      <c r="ER98" s="88" t="s">
        <v>72</v>
      </c>
      <c r="ES98" s="163">
        <v>34.618000030517578</v>
      </c>
      <c r="EX98" s="29"/>
      <c r="EY98" s="29"/>
      <c r="FB98" s="29"/>
      <c r="FC98" s="29"/>
      <c r="FD98" s="29"/>
      <c r="FF98" s="104" t="s">
        <v>72</v>
      </c>
      <c r="FG98" s="177">
        <v>27.055999755859375</v>
      </c>
      <c r="FL98" s="29"/>
      <c r="FM98" s="29"/>
      <c r="FP98" s="29"/>
      <c r="FQ98" s="29"/>
      <c r="FR98" s="29"/>
      <c r="FT98" s="104" t="s">
        <v>72</v>
      </c>
      <c r="FU98" s="177">
        <v>25.572000503540039</v>
      </c>
      <c r="FV98" s="83"/>
      <c r="FW98" s="83"/>
      <c r="FX98" s="83"/>
      <c r="FY98" s="93"/>
      <c r="FZ98" s="29"/>
      <c r="GA98" s="29"/>
      <c r="GC98" s="21"/>
      <c r="GD98" s="29"/>
      <c r="GE98" s="29"/>
      <c r="GF98" s="29"/>
      <c r="GH98" s="104" t="s">
        <v>72</v>
      </c>
      <c r="GI98" s="178">
        <v>22.88800048828125</v>
      </c>
      <c r="GJ98" s="21"/>
      <c r="GK98" s="21"/>
      <c r="GL98" s="123"/>
      <c r="GM98" s="21"/>
      <c r="GN98" s="29"/>
      <c r="GO98" s="29"/>
      <c r="GQ98" s="21"/>
      <c r="GR98" s="29"/>
      <c r="GS98" s="29"/>
      <c r="GT98" s="29"/>
      <c r="GU98" s="29"/>
      <c r="GV98" s="104" t="s">
        <v>72</v>
      </c>
      <c r="GW98" s="177">
        <v>24.118999481201172</v>
      </c>
      <c r="GX98" s="21"/>
      <c r="GY98" s="21"/>
      <c r="GZ98" s="123"/>
      <c r="HA98" s="21"/>
      <c r="HB98" s="29"/>
      <c r="HC98" s="29"/>
      <c r="HD98" s="29"/>
      <c r="HE98" s="21"/>
      <c r="HF98" s="29"/>
      <c r="HG98" s="29"/>
      <c r="HH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9"/>
      <c r="IF98" s="29"/>
      <c r="IG98" s="29"/>
      <c r="IH98" s="29"/>
      <c r="II98" s="29"/>
      <c r="IJ98" s="29"/>
      <c r="IK98" s="29"/>
      <c r="IL98" s="29"/>
      <c r="IM98" s="29"/>
      <c r="IN98" s="29"/>
      <c r="IO98" s="29"/>
      <c r="IP98" s="29"/>
      <c r="IQ98" s="29"/>
      <c r="IR98" s="29"/>
      <c r="IS98" s="29"/>
      <c r="IT98" s="29"/>
      <c r="IU98" s="29"/>
      <c r="IV98" s="29"/>
      <c r="IW98" s="29"/>
      <c r="IX98" s="29"/>
      <c r="IY98" s="29"/>
      <c r="IZ98" s="29"/>
      <c r="JA98" s="29"/>
      <c r="JB98" s="29"/>
      <c r="JC98" s="29"/>
      <c r="JD98" s="29"/>
      <c r="JE98" s="29"/>
      <c r="JF98" s="29"/>
      <c r="JG98" s="29"/>
      <c r="JH98" s="29"/>
      <c r="JI98" s="29"/>
      <c r="JJ98" s="29"/>
      <c r="JK98" s="29"/>
      <c r="JL98" s="29"/>
      <c r="JM98" s="29"/>
      <c r="JN98" s="29"/>
      <c r="JO98" s="29"/>
      <c r="JP98" s="29"/>
      <c r="JQ98" s="29"/>
      <c r="JR98" s="29"/>
      <c r="JS98" s="29"/>
      <c r="JT98" s="29"/>
      <c r="JU98" s="29"/>
      <c r="JV98" s="29"/>
      <c r="JW98" s="29"/>
      <c r="JX98" s="29"/>
      <c r="JY98" s="29"/>
      <c r="JZ98" s="29"/>
      <c r="KA98" s="29"/>
      <c r="KB98" s="29"/>
      <c r="KC98" s="29"/>
      <c r="KD98" s="29"/>
      <c r="KE98" s="29"/>
      <c r="KF98" s="29"/>
      <c r="KG98" s="29"/>
      <c r="KH98" s="29"/>
      <c r="KI98" s="29"/>
      <c r="KJ98" s="29"/>
      <c r="KK98" s="29"/>
      <c r="KL98" s="29"/>
      <c r="KM98" s="29"/>
      <c r="KN98" s="29"/>
      <c r="KO98" s="29"/>
      <c r="KP98" s="29"/>
      <c r="KQ98" s="29"/>
      <c r="KR98" s="29"/>
      <c r="KS98" s="29"/>
    </row>
    <row r="99" spans="1:320" x14ac:dyDescent="0.25">
      <c r="A99" s="29"/>
      <c r="B99" s="29"/>
      <c r="C99" s="29"/>
      <c r="D99" s="29"/>
      <c r="E99" s="29"/>
      <c r="F99" s="29"/>
      <c r="H99" s="29"/>
      <c r="I99" s="29"/>
      <c r="J99" s="29"/>
      <c r="N99" s="29"/>
      <c r="O99" s="29"/>
      <c r="P99" s="29"/>
      <c r="Q99" s="29"/>
      <c r="R99" s="29"/>
      <c r="S99" s="29"/>
      <c r="T99" s="83"/>
      <c r="W99" s="29"/>
      <c r="X99" s="29"/>
      <c r="Y99" s="29"/>
      <c r="AB99" s="29"/>
      <c r="AC99" s="29"/>
      <c r="AD99" s="29"/>
      <c r="AE99" s="29"/>
      <c r="AF99" s="29"/>
      <c r="AG99" s="29"/>
      <c r="AH99" s="29"/>
      <c r="AI99" s="29"/>
      <c r="AK99" s="29"/>
      <c r="AL99" s="29"/>
      <c r="AM99" s="29"/>
      <c r="AN99" s="29"/>
      <c r="AP99" s="29"/>
      <c r="AQ99" s="29"/>
      <c r="AR99" s="29"/>
      <c r="AS99" s="29"/>
      <c r="AT99" s="29"/>
      <c r="AU99" s="29"/>
      <c r="AV99" s="29"/>
      <c r="AW99" s="29"/>
      <c r="AX99" s="88"/>
      <c r="AY99" s="29"/>
      <c r="AZ99" s="29"/>
      <c r="BA99" s="29"/>
      <c r="BB99" s="29"/>
      <c r="BC99" s="29"/>
      <c r="BD99" s="29"/>
      <c r="BE99" s="29"/>
      <c r="BG99" s="29"/>
      <c r="BH99" s="29"/>
      <c r="BI99" s="29"/>
      <c r="BJ99" s="29"/>
      <c r="BL99" s="88"/>
      <c r="BM99" s="29"/>
      <c r="BN99" s="29"/>
      <c r="BO99" s="29"/>
      <c r="BP99" s="29"/>
      <c r="BQ99" s="29"/>
      <c r="BR99" s="29"/>
      <c r="BS99" s="29"/>
      <c r="BU99" s="29"/>
      <c r="BV99" s="29"/>
      <c r="BW99" s="29"/>
      <c r="BX99" s="29"/>
      <c r="BZ99" s="88"/>
      <c r="CA99" s="29"/>
      <c r="CB99" s="29"/>
      <c r="CC99" s="29"/>
      <c r="CE99" s="29"/>
      <c r="CF99" s="29"/>
      <c r="CG99" s="29"/>
      <c r="CI99" s="29"/>
      <c r="CJ99" s="29"/>
      <c r="CK99" s="29"/>
      <c r="CL99" s="29"/>
      <c r="CN99" s="88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B99" s="88"/>
      <c r="DC99" s="29"/>
      <c r="DD99" s="29"/>
      <c r="DE99" s="29"/>
      <c r="DF99" s="29"/>
      <c r="DG99" s="29"/>
      <c r="DH99" s="29"/>
      <c r="DI99" s="29"/>
      <c r="DK99" s="29"/>
      <c r="DL99" s="29"/>
      <c r="DM99" s="29"/>
      <c r="DN99" s="29"/>
      <c r="DP99" s="88"/>
      <c r="DQ99" s="29"/>
      <c r="DR99" s="29"/>
      <c r="DS99" s="29"/>
      <c r="DT99" s="29"/>
      <c r="DV99" s="29"/>
      <c r="DW99" s="29"/>
      <c r="DY99" s="29"/>
      <c r="DZ99" s="29"/>
      <c r="EA99" s="29"/>
      <c r="EB99" s="29"/>
      <c r="EJ99" s="29"/>
      <c r="EK99" s="29"/>
      <c r="EM99" s="29"/>
      <c r="EN99" s="29"/>
      <c r="EO99" s="29"/>
      <c r="EP99" s="29"/>
      <c r="ER99" s="29"/>
      <c r="ES99" s="29"/>
      <c r="ET99" s="29"/>
      <c r="EU99" s="29"/>
      <c r="EV99" s="29"/>
      <c r="EX99" s="29"/>
      <c r="EY99" s="29"/>
      <c r="FA99" s="29"/>
      <c r="FB99" s="29"/>
      <c r="FC99" s="29"/>
      <c r="FD99" s="29"/>
      <c r="FG99" s="29"/>
      <c r="FH99" s="29"/>
      <c r="FI99" s="29"/>
      <c r="FK99" s="29"/>
      <c r="FL99" s="29"/>
      <c r="FM99" s="29"/>
      <c r="FO99" s="29"/>
      <c r="FP99" s="29"/>
      <c r="FQ99" s="29"/>
      <c r="FR99" s="29"/>
      <c r="FU99" s="29"/>
      <c r="FV99" s="83"/>
      <c r="FW99" s="83"/>
      <c r="FY99" s="29"/>
      <c r="FZ99" s="29"/>
      <c r="GA99" s="29"/>
      <c r="GC99" s="29"/>
      <c r="GD99" s="29"/>
      <c r="GE99" s="29"/>
      <c r="GF99" s="29"/>
      <c r="GI99" s="83"/>
      <c r="GJ99" s="29"/>
      <c r="GK99" s="29"/>
      <c r="GM99" s="29"/>
      <c r="GN99" s="29"/>
      <c r="GO99" s="29"/>
      <c r="GQ99" s="29"/>
      <c r="GR99" s="29"/>
      <c r="GS99" s="29"/>
      <c r="GT99" s="29"/>
      <c r="GU99" s="29"/>
      <c r="GW99" s="29"/>
      <c r="GX99" s="29"/>
      <c r="GY99" s="29"/>
      <c r="HA99" s="29"/>
      <c r="HB99" s="29"/>
      <c r="HC99" s="29"/>
      <c r="HD99" s="29"/>
      <c r="HE99" s="29"/>
      <c r="HF99" s="29"/>
      <c r="HG99" s="29"/>
      <c r="HH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29"/>
      <c r="JC99" s="29"/>
      <c r="JD99" s="29"/>
      <c r="JE99" s="29"/>
      <c r="JF99" s="29"/>
      <c r="JG99" s="29"/>
      <c r="JH99" s="29"/>
      <c r="JI99" s="29"/>
      <c r="JJ99" s="29"/>
      <c r="JK99" s="29"/>
      <c r="JL99" s="29"/>
      <c r="JM99" s="29"/>
      <c r="JN99" s="29"/>
      <c r="JO99" s="29"/>
      <c r="JP99" s="29"/>
      <c r="JQ99" s="29"/>
      <c r="JR99" s="29"/>
      <c r="JS99" s="29"/>
      <c r="JT99" s="29"/>
      <c r="JU99" s="29"/>
      <c r="JV99" s="29"/>
      <c r="JW99" s="29"/>
      <c r="JX99" s="29"/>
      <c r="JY99" s="29"/>
      <c r="JZ99" s="29"/>
      <c r="KA99" s="29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  <c r="KP99" s="29"/>
      <c r="KQ99" s="29"/>
      <c r="KR99" s="29"/>
      <c r="KS99" s="29"/>
      <c r="KT99" s="29"/>
      <c r="KU99" s="29"/>
      <c r="KV99" s="29"/>
      <c r="KW99" s="29"/>
      <c r="KX99" s="29"/>
      <c r="KY99" s="29"/>
      <c r="KZ99" s="29"/>
      <c r="LA99" s="29"/>
      <c r="LB99" s="29"/>
      <c r="LC99" s="29"/>
      <c r="LD99" s="29"/>
      <c r="LE99" s="29"/>
      <c r="LF99" s="29"/>
      <c r="LG99" s="29"/>
      <c r="LH99" s="29"/>
    </row>
    <row r="100" spans="1:320" s="29" customFormat="1" x14ac:dyDescent="0.25">
      <c r="G100" s="104"/>
      <c r="L100" s="28"/>
      <c r="M100" s="32"/>
      <c r="V100" s="88"/>
      <c r="AA100" s="94"/>
      <c r="AJ100" s="104"/>
      <c r="AO100" s="94"/>
      <c r="AX100" s="88"/>
      <c r="BF100" s="32"/>
      <c r="BK100" s="32"/>
      <c r="BL100" s="88"/>
      <c r="BT100" s="32"/>
      <c r="BY100" s="32"/>
      <c r="BZ100" s="88"/>
      <c r="CD100" s="32"/>
      <c r="CH100" s="32"/>
      <c r="CM100" s="32"/>
      <c r="CN100" s="88"/>
      <c r="DA100" s="32"/>
      <c r="DB100" s="88"/>
      <c r="DJ100" s="32"/>
      <c r="DO100" s="32"/>
      <c r="DP100" s="88"/>
      <c r="DU100" s="25"/>
      <c r="DX100" s="32"/>
      <c r="EC100" s="32"/>
      <c r="ED100" s="7"/>
      <c r="EE100" s="12"/>
      <c r="EF100" s="12"/>
      <c r="EG100" s="12"/>
      <c r="EI100" s="94"/>
      <c r="EL100" s="32"/>
      <c r="EQ100" s="32"/>
      <c r="EW100" s="94"/>
      <c r="EZ100" s="32"/>
      <c r="FE100" s="32"/>
      <c r="FF100" s="25"/>
      <c r="FJ100" s="32"/>
      <c r="FN100" s="32"/>
      <c r="FS100" s="32"/>
      <c r="FX100" s="32"/>
      <c r="GB100" s="32"/>
      <c r="GG100" s="32"/>
      <c r="GI100" s="83"/>
      <c r="GL100" s="32"/>
      <c r="GP100" s="32"/>
      <c r="GZ100" s="32"/>
      <c r="HI100" s="32"/>
    </row>
    <row r="101" spans="1:320" x14ac:dyDescent="0.25">
      <c r="ED101" s="88"/>
      <c r="EE101" s="29"/>
      <c r="EF101" s="29"/>
      <c r="EG101" s="29"/>
      <c r="EJ101" s="29"/>
      <c r="EK101" s="29"/>
      <c r="EM101" s="29"/>
      <c r="EN101" s="29"/>
      <c r="EO101" s="29"/>
      <c r="EP101" s="29"/>
      <c r="ER101" s="29"/>
      <c r="ES101" s="29"/>
      <c r="ET101" s="29"/>
      <c r="EU101" s="29"/>
      <c r="EV101" s="29"/>
      <c r="EX101" s="29"/>
      <c r="EY101" s="29"/>
      <c r="FA101" s="29"/>
      <c r="FB101" s="29"/>
      <c r="FC101" s="29"/>
      <c r="FD101" s="29"/>
      <c r="FG101" s="29"/>
      <c r="FH101" s="29"/>
      <c r="FI101" s="29"/>
      <c r="FK101" s="29"/>
      <c r="FL101" s="29"/>
      <c r="FM101" s="29"/>
      <c r="FO101" s="29"/>
      <c r="FP101" s="29"/>
      <c r="FQ101" s="29"/>
      <c r="FR101" s="29"/>
      <c r="FU101" s="29"/>
      <c r="FV101" s="29"/>
      <c r="FW101" s="29"/>
      <c r="FY101" s="29"/>
      <c r="FZ101" s="29"/>
      <c r="GA101" s="29"/>
      <c r="GC101" s="29"/>
      <c r="GD101" s="29"/>
      <c r="GE101" s="29"/>
      <c r="GF101" s="29"/>
      <c r="GI101" s="83"/>
      <c r="GJ101" s="29"/>
      <c r="GK101" s="29"/>
      <c r="GM101" s="29"/>
      <c r="GN101" s="29"/>
      <c r="GO101" s="29"/>
      <c r="GQ101" s="29"/>
      <c r="GR101" s="29"/>
      <c r="GS101" s="29"/>
      <c r="GT101" s="29"/>
      <c r="GU101" s="29"/>
      <c r="GW101" s="29"/>
      <c r="GX101" s="29"/>
      <c r="GY101" s="29"/>
      <c r="HA101" s="29"/>
      <c r="HB101" s="29"/>
      <c r="HC101" s="29"/>
      <c r="HD101" s="29"/>
      <c r="HE101" s="29"/>
      <c r="HF101" s="29"/>
      <c r="HG101" s="29"/>
      <c r="HH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  <c r="IW101" s="29"/>
      <c r="IX101" s="29"/>
      <c r="IY101" s="29"/>
      <c r="IZ101" s="29"/>
      <c r="JA101" s="29"/>
      <c r="JB101" s="29"/>
      <c r="JC101" s="29"/>
      <c r="JD101" s="29"/>
      <c r="JE101" s="29"/>
      <c r="JF101" s="29"/>
      <c r="JG101" s="29"/>
      <c r="JH101" s="29"/>
      <c r="JI101" s="29"/>
      <c r="JJ101" s="29"/>
      <c r="JK101" s="29"/>
      <c r="JL101" s="29"/>
      <c r="JM101" s="29"/>
      <c r="JN101" s="29"/>
      <c r="JO101" s="29"/>
      <c r="JP101" s="29"/>
      <c r="JQ101" s="29"/>
      <c r="JR101" s="29"/>
      <c r="JS101" s="29"/>
      <c r="JT101" s="29"/>
      <c r="JU101" s="29"/>
      <c r="JV101" s="29"/>
      <c r="JW101" s="29"/>
      <c r="JX101" s="29"/>
      <c r="JY101" s="29"/>
      <c r="JZ101" s="29"/>
      <c r="KA101" s="29"/>
      <c r="KB101" s="29"/>
      <c r="KC101" s="29"/>
      <c r="KD101" s="29"/>
      <c r="KE101" s="29"/>
      <c r="KF101" s="29"/>
      <c r="KG101" s="29"/>
      <c r="KH101" s="29"/>
      <c r="KI101" s="29"/>
      <c r="KJ101" s="29"/>
      <c r="KK101" s="29"/>
      <c r="KL101" s="29"/>
      <c r="KM101" s="29"/>
      <c r="KN101" s="29"/>
      <c r="KO101" s="29"/>
      <c r="KP101" s="29"/>
      <c r="KQ101" s="29"/>
      <c r="KR101" s="29"/>
      <c r="KS101" s="29"/>
    </row>
    <row r="102" spans="1:320" x14ac:dyDescent="0.25">
      <c r="EJ102" s="29"/>
      <c r="EK102" s="29"/>
      <c r="EM102" s="29"/>
      <c r="EN102" s="29"/>
      <c r="EO102" s="29"/>
      <c r="EP102" s="29"/>
      <c r="ER102" s="29"/>
      <c r="ES102" s="29"/>
      <c r="ET102" s="29"/>
      <c r="EU102" s="29"/>
      <c r="EV102" s="29"/>
      <c r="EX102" s="29"/>
      <c r="EY102" s="29"/>
      <c r="FA102" s="29"/>
      <c r="FB102" s="29"/>
      <c r="FC102" s="29"/>
      <c r="FD102" s="29"/>
      <c r="FG102" s="29"/>
      <c r="FH102" s="29"/>
      <c r="FI102" s="29"/>
      <c r="FK102" s="29"/>
      <c r="FL102" s="29"/>
      <c r="FM102" s="29"/>
      <c r="FO102" s="29"/>
      <c r="FP102" s="29"/>
      <c r="FQ102" s="29"/>
      <c r="FR102" s="29"/>
      <c r="FU102" s="29"/>
      <c r="FV102" s="29"/>
      <c r="FW102" s="29"/>
      <c r="FY102" s="29"/>
      <c r="FZ102" s="29"/>
      <c r="GA102" s="29"/>
      <c r="GC102" s="29"/>
      <c r="GD102" s="29"/>
      <c r="GE102" s="29"/>
      <c r="GF102" s="29"/>
      <c r="GI102" s="83"/>
      <c r="GJ102" s="29"/>
      <c r="GK102" s="29"/>
      <c r="GM102" s="29"/>
      <c r="GN102" s="29"/>
      <c r="GO102" s="29"/>
      <c r="GQ102" s="29"/>
      <c r="GR102" s="29"/>
      <c r="GS102" s="29"/>
      <c r="GT102" s="29"/>
      <c r="GU102" s="29"/>
      <c r="GW102" s="29"/>
      <c r="GX102" s="29"/>
      <c r="GY102" s="29"/>
      <c r="HA102" s="29"/>
      <c r="HB102" s="29"/>
      <c r="HC102" s="29"/>
      <c r="HD102" s="29"/>
      <c r="HE102" s="29"/>
      <c r="HF102" s="29"/>
      <c r="HG102" s="29"/>
      <c r="HH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  <c r="IE102" s="29"/>
      <c r="IF102" s="29"/>
      <c r="IG102" s="29"/>
      <c r="IH102" s="29"/>
      <c r="II102" s="29"/>
      <c r="IJ102" s="29"/>
      <c r="IK102" s="29"/>
      <c r="IL102" s="29"/>
      <c r="IM102" s="29"/>
      <c r="IN102" s="29"/>
      <c r="IO102" s="29"/>
      <c r="IP102" s="29"/>
      <c r="IQ102" s="29"/>
      <c r="IR102" s="29"/>
      <c r="IS102" s="29"/>
      <c r="IT102" s="29"/>
      <c r="IU102" s="29"/>
      <c r="IV102" s="29"/>
      <c r="IW102" s="29"/>
      <c r="IX102" s="29"/>
      <c r="IY102" s="29"/>
      <c r="IZ102" s="29"/>
      <c r="JA102" s="29"/>
      <c r="JB102" s="29"/>
      <c r="JC102" s="29"/>
      <c r="JD102" s="29"/>
      <c r="JE102" s="29"/>
      <c r="JF102" s="29"/>
      <c r="JG102" s="29"/>
      <c r="JH102" s="29"/>
      <c r="JI102" s="29"/>
      <c r="JJ102" s="29"/>
      <c r="JK102" s="29"/>
      <c r="JL102" s="29"/>
      <c r="JM102" s="29"/>
      <c r="JN102" s="29"/>
      <c r="JO102" s="29"/>
      <c r="JP102" s="29"/>
      <c r="JQ102" s="29"/>
      <c r="JR102" s="29"/>
      <c r="JS102" s="29"/>
      <c r="JT102" s="29"/>
      <c r="JU102" s="29"/>
      <c r="JV102" s="29"/>
      <c r="JW102" s="29"/>
      <c r="JX102" s="29"/>
      <c r="JY102" s="29"/>
      <c r="JZ102" s="29"/>
      <c r="KA102" s="29"/>
      <c r="KB102" s="29"/>
      <c r="KC102" s="29"/>
      <c r="KD102" s="29"/>
      <c r="KE102" s="29"/>
      <c r="KF102" s="29"/>
      <c r="KG102" s="29"/>
      <c r="KH102" s="29"/>
      <c r="KI102" s="29"/>
      <c r="KJ102" s="29"/>
      <c r="KK102" s="29"/>
      <c r="KL102" s="29"/>
      <c r="KM102" s="29"/>
      <c r="KN102" s="29"/>
      <c r="KO102" s="29"/>
      <c r="KP102" s="29"/>
      <c r="KQ102" s="29"/>
      <c r="KR102" s="29"/>
      <c r="KS102" s="29"/>
    </row>
    <row r="103" spans="1:320" x14ac:dyDescent="0.25">
      <c r="EJ103" s="29"/>
      <c r="EK103" s="29"/>
      <c r="EM103" s="29"/>
      <c r="EN103" s="29"/>
      <c r="EO103" s="29"/>
      <c r="EP103" s="29"/>
      <c r="ER103" s="29"/>
      <c r="ES103" s="29"/>
      <c r="ET103" s="29"/>
      <c r="EU103" s="29"/>
      <c r="EV103" s="29"/>
      <c r="EX103" s="29"/>
      <c r="EY103" s="29"/>
      <c r="FA103" s="29"/>
      <c r="FB103" s="29"/>
      <c r="FC103" s="29"/>
      <c r="FD103" s="29"/>
      <c r="FG103" s="29"/>
      <c r="FH103" s="29"/>
      <c r="FI103" s="29"/>
      <c r="FK103" s="29"/>
      <c r="FL103" s="29"/>
      <c r="FM103" s="29"/>
      <c r="FO103" s="29"/>
      <c r="FP103" s="29"/>
      <c r="FQ103" s="29"/>
      <c r="FR103" s="29"/>
      <c r="FU103" s="29"/>
      <c r="FV103" s="29"/>
      <c r="FW103" s="29"/>
      <c r="FY103" s="29"/>
      <c r="FZ103" s="29"/>
      <c r="GA103" s="29"/>
      <c r="GC103" s="29"/>
      <c r="GD103" s="29"/>
      <c r="GE103" s="29"/>
      <c r="GF103" s="29"/>
      <c r="GI103" s="83"/>
      <c r="GJ103" s="29"/>
      <c r="GK103" s="29"/>
      <c r="GM103" s="29"/>
      <c r="GN103" s="29"/>
      <c r="GO103" s="29"/>
      <c r="GQ103" s="29"/>
      <c r="GR103" s="29"/>
      <c r="GS103" s="29"/>
      <c r="GT103" s="29"/>
      <c r="GU103" s="29"/>
      <c r="GW103" s="29"/>
      <c r="GX103" s="29"/>
      <c r="GY103" s="29"/>
      <c r="HA103" s="29"/>
      <c r="HB103" s="29"/>
      <c r="HC103" s="29"/>
      <c r="HD103" s="29"/>
      <c r="HE103" s="29"/>
      <c r="HF103" s="29"/>
      <c r="HG103" s="29"/>
      <c r="HH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</row>
    <row r="104" spans="1:320" x14ac:dyDescent="0.25">
      <c r="EJ104" s="29"/>
      <c r="EK104" s="29"/>
      <c r="EM104" s="29"/>
      <c r="EN104" s="29"/>
      <c r="EO104" s="29"/>
      <c r="EP104" s="29"/>
      <c r="ER104" s="29"/>
      <c r="ES104" s="29"/>
      <c r="ET104" s="29"/>
      <c r="EU104" s="29"/>
      <c r="EV104" s="29"/>
      <c r="EX104" s="29"/>
      <c r="EY104" s="29"/>
      <c r="FA104" s="29"/>
      <c r="FB104" s="29"/>
      <c r="FC104" s="29"/>
      <c r="FD104" s="29"/>
      <c r="FG104" s="29"/>
      <c r="FH104" s="29"/>
      <c r="FI104" s="29"/>
      <c r="FK104" s="29"/>
      <c r="FL104" s="29"/>
      <c r="FM104" s="29"/>
      <c r="FO104" s="29"/>
      <c r="FP104" s="29"/>
      <c r="FQ104" s="29"/>
      <c r="FR104" s="29"/>
      <c r="FU104" s="29"/>
      <c r="FV104" s="29"/>
      <c r="FW104" s="29"/>
      <c r="FY104" s="29"/>
      <c r="FZ104" s="29"/>
      <c r="GA104" s="29"/>
      <c r="GC104" s="29"/>
      <c r="GD104" s="29"/>
      <c r="GE104" s="29"/>
      <c r="GF104" s="29"/>
      <c r="GI104" s="83"/>
      <c r="GJ104" s="29"/>
      <c r="GK104" s="29"/>
      <c r="GM104" s="29"/>
      <c r="GN104" s="29"/>
      <c r="GO104" s="29"/>
      <c r="GQ104" s="29"/>
      <c r="GR104" s="29"/>
      <c r="GS104" s="29"/>
      <c r="GT104" s="29"/>
      <c r="GU104" s="29"/>
      <c r="GW104" s="29"/>
      <c r="GX104" s="29"/>
      <c r="GY104" s="29"/>
      <c r="HA104" s="29"/>
      <c r="HB104" s="29"/>
      <c r="HC104" s="29"/>
      <c r="HD104" s="29"/>
      <c r="HE104" s="29"/>
      <c r="HF104" s="29"/>
      <c r="HG104" s="29"/>
      <c r="HH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9"/>
      <c r="IF104" s="29"/>
      <c r="IG104" s="29"/>
      <c r="IH104" s="29"/>
      <c r="II104" s="29"/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  <c r="IX104" s="29"/>
      <c r="IY104" s="29"/>
      <c r="IZ104" s="29"/>
      <c r="JA104" s="29"/>
      <c r="JB104" s="29"/>
      <c r="JC104" s="29"/>
      <c r="JD104" s="29"/>
      <c r="JE104" s="29"/>
      <c r="JF104" s="29"/>
      <c r="JG104" s="29"/>
      <c r="JH104" s="29"/>
      <c r="JI104" s="29"/>
      <c r="JJ104" s="29"/>
      <c r="JK104" s="29"/>
      <c r="JL104" s="29"/>
      <c r="JM104" s="29"/>
      <c r="JN104" s="29"/>
      <c r="JO104" s="29"/>
      <c r="JP104" s="29"/>
      <c r="JQ104" s="29"/>
      <c r="JR104" s="29"/>
      <c r="JS104" s="29"/>
      <c r="JT104" s="29"/>
      <c r="JU104" s="29"/>
      <c r="JV104" s="29"/>
      <c r="JW104" s="29"/>
      <c r="JX104" s="29"/>
      <c r="JY104" s="29"/>
      <c r="JZ104" s="29"/>
      <c r="KA104" s="29"/>
      <c r="KB104" s="29"/>
      <c r="KC104" s="29"/>
      <c r="KD104" s="29"/>
      <c r="KE104" s="29"/>
      <c r="KF104" s="29"/>
      <c r="KG104" s="29"/>
      <c r="KH104" s="29"/>
      <c r="KI104" s="29"/>
      <c r="KJ104" s="29"/>
      <c r="KK104" s="29"/>
      <c r="KL104" s="29"/>
      <c r="KM104" s="29"/>
      <c r="KN104" s="29"/>
      <c r="KO104" s="29"/>
      <c r="KP104" s="29"/>
      <c r="KQ104" s="29"/>
      <c r="KR104" s="29"/>
      <c r="KS104" s="29"/>
    </row>
    <row r="105" spans="1:320" x14ac:dyDescent="0.25">
      <c r="EJ105" s="29"/>
      <c r="EK105" s="29"/>
      <c r="EM105" s="29"/>
      <c r="EN105" s="29"/>
      <c r="EO105" s="29"/>
      <c r="EP105" s="29"/>
      <c r="ER105" s="29"/>
      <c r="ES105" s="29"/>
      <c r="ET105" s="29"/>
      <c r="EU105" s="29"/>
      <c r="EV105" s="29"/>
      <c r="EX105" s="29"/>
      <c r="EY105" s="29"/>
      <c r="FA105" s="29"/>
      <c r="FB105" s="29"/>
      <c r="FC105" s="29"/>
      <c r="FD105" s="29"/>
      <c r="FG105" s="29"/>
      <c r="FH105" s="29"/>
      <c r="FI105" s="29"/>
      <c r="FK105" s="29"/>
      <c r="FL105" s="29"/>
      <c r="FM105" s="29"/>
      <c r="FO105" s="29"/>
      <c r="FP105" s="29"/>
      <c r="FQ105" s="29"/>
      <c r="FR105" s="29"/>
      <c r="FU105" s="29"/>
      <c r="FV105" s="29"/>
      <c r="FW105" s="29"/>
      <c r="FY105" s="29"/>
      <c r="FZ105" s="29"/>
      <c r="GA105" s="29"/>
      <c r="GC105" s="29"/>
      <c r="GD105" s="29"/>
      <c r="GE105" s="29"/>
      <c r="GF105" s="29"/>
      <c r="GI105" s="83"/>
      <c r="GJ105" s="29"/>
      <c r="GK105" s="29"/>
      <c r="GM105" s="29"/>
      <c r="GN105" s="29"/>
      <c r="GO105" s="29"/>
      <c r="GQ105" s="29"/>
      <c r="GR105" s="29"/>
      <c r="GS105" s="29"/>
      <c r="GT105" s="29"/>
      <c r="GU105" s="29"/>
      <c r="GW105" s="29"/>
      <c r="GX105" s="29"/>
      <c r="GY105" s="29"/>
      <c r="HA105" s="29"/>
      <c r="HB105" s="29"/>
      <c r="HC105" s="29"/>
      <c r="HD105" s="29"/>
      <c r="HE105" s="29"/>
      <c r="HF105" s="29"/>
      <c r="HG105" s="29"/>
      <c r="HH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  <c r="KP105" s="29"/>
      <c r="KQ105" s="29"/>
      <c r="KR105" s="29"/>
      <c r="KS105" s="29"/>
    </row>
    <row r="106" spans="1:320" x14ac:dyDescent="0.25">
      <c r="EJ106" s="29"/>
      <c r="EK106" s="29"/>
      <c r="EM106" s="29"/>
      <c r="EN106" s="29"/>
      <c r="EO106" s="29"/>
      <c r="EP106" s="29"/>
      <c r="ER106" s="29"/>
      <c r="ES106" s="29"/>
      <c r="ET106" s="29"/>
      <c r="EU106" s="29"/>
      <c r="EV106" s="29"/>
      <c r="EX106" s="29"/>
      <c r="EY106" s="29"/>
      <c r="FA106" s="29"/>
      <c r="FB106" s="29"/>
      <c r="FC106" s="29"/>
      <c r="FD106" s="29"/>
      <c r="FG106" s="29"/>
      <c r="FH106" s="29"/>
      <c r="FI106" s="29"/>
      <c r="FK106" s="29"/>
      <c r="FL106" s="29"/>
      <c r="FM106" s="29"/>
      <c r="FO106" s="29"/>
      <c r="FP106" s="29"/>
      <c r="FQ106" s="29"/>
      <c r="FR106" s="29"/>
      <c r="FU106" s="29"/>
      <c r="FV106" s="29"/>
      <c r="FW106" s="29"/>
      <c r="FY106" s="29"/>
      <c r="FZ106" s="29"/>
      <c r="GA106" s="29"/>
      <c r="GC106" s="29"/>
      <c r="GD106" s="29"/>
      <c r="GE106" s="29"/>
      <c r="GF106" s="29"/>
      <c r="GI106" s="83"/>
      <c r="GJ106" s="29"/>
      <c r="GK106" s="29"/>
      <c r="GM106" s="29"/>
      <c r="GN106" s="29"/>
      <c r="GO106" s="29"/>
      <c r="GQ106" s="29"/>
      <c r="GR106" s="29"/>
      <c r="GS106" s="29"/>
      <c r="GT106" s="29"/>
      <c r="GU106" s="29"/>
      <c r="GW106" s="29"/>
      <c r="GX106" s="29"/>
      <c r="GY106" s="29"/>
      <c r="HA106" s="29"/>
      <c r="HB106" s="29"/>
      <c r="HC106" s="29"/>
      <c r="HD106" s="29"/>
      <c r="HE106" s="29"/>
      <c r="HF106" s="29"/>
      <c r="HG106" s="29"/>
      <c r="HH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29"/>
      <c r="IL106" s="29"/>
      <c r="IM106" s="29"/>
      <c r="IN106" s="29"/>
      <c r="IO106" s="29"/>
      <c r="IP106" s="29"/>
      <c r="IQ106" s="29"/>
      <c r="IR106" s="29"/>
      <c r="IS106" s="29"/>
      <c r="IT106" s="29"/>
      <c r="IU106" s="29"/>
      <c r="IV106" s="29"/>
      <c r="IW106" s="29"/>
      <c r="IX106" s="29"/>
      <c r="IY106" s="29"/>
      <c r="IZ106" s="29"/>
      <c r="JA106" s="29"/>
      <c r="JB106" s="29"/>
      <c r="JC106" s="29"/>
      <c r="JD106" s="29"/>
      <c r="JE106" s="29"/>
      <c r="JF106" s="29"/>
      <c r="JG106" s="29"/>
      <c r="JH106" s="29"/>
      <c r="JI106" s="29"/>
      <c r="JJ106" s="29"/>
      <c r="JK106" s="29"/>
      <c r="JL106" s="29"/>
      <c r="JM106" s="29"/>
      <c r="JN106" s="29"/>
      <c r="JO106" s="29"/>
      <c r="JP106" s="29"/>
      <c r="JQ106" s="29"/>
      <c r="JR106" s="29"/>
      <c r="JS106" s="29"/>
      <c r="JT106" s="29"/>
      <c r="JU106" s="29"/>
      <c r="JV106" s="29"/>
      <c r="JW106" s="29"/>
      <c r="JX106" s="29"/>
      <c r="JY106" s="29"/>
      <c r="JZ106" s="29"/>
      <c r="KA106" s="29"/>
      <c r="KB106" s="29"/>
      <c r="KC106" s="29"/>
      <c r="KD106" s="29"/>
      <c r="KE106" s="29"/>
      <c r="KF106" s="29"/>
      <c r="KG106" s="29"/>
      <c r="KH106" s="29"/>
      <c r="KI106" s="29"/>
      <c r="KJ106" s="29"/>
      <c r="KK106" s="29"/>
      <c r="KL106" s="29"/>
      <c r="KM106" s="29"/>
      <c r="KN106" s="29"/>
      <c r="KO106" s="29"/>
      <c r="KP106" s="29"/>
      <c r="KQ106" s="29"/>
      <c r="KR106" s="29"/>
      <c r="KS106" s="29"/>
    </row>
    <row r="107" spans="1:320" x14ac:dyDescent="0.25">
      <c r="EJ107" s="29"/>
      <c r="EK107" s="29"/>
      <c r="EM107" s="29"/>
      <c r="EN107" s="29"/>
      <c r="EO107" s="29"/>
      <c r="EP107" s="29"/>
      <c r="ER107" s="29"/>
      <c r="ES107" s="29"/>
      <c r="ET107" s="29"/>
      <c r="EU107" s="29"/>
      <c r="EV107" s="29"/>
      <c r="EX107" s="29"/>
      <c r="EY107" s="29"/>
      <c r="FA107" s="29"/>
      <c r="FB107" s="29"/>
      <c r="FC107" s="29"/>
      <c r="FD107" s="29"/>
      <c r="FG107" s="29"/>
      <c r="FH107" s="29"/>
      <c r="FI107" s="29"/>
      <c r="FK107" s="29"/>
      <c r="FL107" s="29"/>
      <c r="FM107" s="29"/>
      <c r="FO107" s="29"/>
      <c r="FP107" s="29"/>
      <c r="FQ107" s="29"/>
      <c r="FR107" s="29"/>
      <c r="FU107" s="29"/>
      <c r="FV107" s="29"/>
      <c r="FW107" s="29"/>
      <c r="FY107" s="29"/>
      <c r="FZ107" s="29"/>
      <c r="GA107" s="29"/>
      <c r="GC107" s="29"/>
      <c r="GD107" s="29"/>
      <c r="GE107" s="29"/>
      <c r="GF107" s="29"/>
      <c r="GI107" s="83"/>
      <c r="GJ107" s="29"/>
      <c r="GK107" s="29"/>
      <c r="GM107" s="29"/>
      <c r="GN107" s="29"/>
      <c r="GO107" s="29"/>
      <c r="GQ107" s="29"/>
      <c r="GR107" s="29"/>
      <c r="GS107" s="29"/>
      <c r="GT107" s="29"/>
      <c r="GU107" s="29"/>
      <c r="GW107" s="29"/>
      <c r="GX107" s="29"/>
      <c r="GY107" s="29"/>
      <c r="HA107" s="29"/>
      <c r="HB107" s="29"/>
      <c r="HC107" s="29"/>
      <c r="HD107" s="29"/>
      <c r="HE107" s="29"/>
      <c r="HF107" s="29"/>
      <c r="HG107" s="29"/>
      <c r="HH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29"/>
      <c r="JC107" s="29"/>
      <c r="JD107" s="29"/>
      <c r="JE107" s="29"/>
      <c r="JF107" s="29"/>
      <c r="JG107" s="29"/>
      <c r="JH107" s="29"/>
      <c r="JI107" s="29"/>
      <c r="JJ107" s="29"/>
      <c r="JK107" s="29"/>
      <c r="JL107" s="29"/>
      <c r="JM107" s="29"/>
      <c r="JN107" s="29"/>
      <c r="JO107" s="29"/>
      <c r="JP107" s="29"/>
      <c r="JQ107" s="29"/>
      <c r="JR107" s="29"/>
      <c r="JS107" s="29"/>
      <c r="JT107" s="29"/>
      <c r="JU107" s="29"/>
      <c r="JV107" s="29"/>
      <c r="JW107" s="29"/>
      <c r="JX107" s="29"/>
      <c r="JY107" s="29"/>
      <c r="JZ107" s="29"/>
      <c r="KA107" s="29"/>
      <c r="KB107" s="29"/>
      <c r="KC107" s="29"/>
      <c r="KD107" s="29"/>
      <c r="KE107" s="29"/>
      <c r="KF107" s="29"/>
      <c r="KG107" s="29"/>
      <c r="KH107" s="29"/>
      <c r="KI107" s="29"/>
      <c r="KJ107" s="29"/>
      <c r="KK107" s="29"/>
      <c r="KL107" s="29"/>
      <c r="KM107" s="29"/>
      <c r="KN107" s="29"/>
      <c r="KO107" s="29"/>
      <c r="KP107" s="29"/>
      <c r="KQ107" s="29"/>
      <c r="KR107" s="29"/>
      <c r="KS107" s="29"/>
    </row>
    <row r="108" spans="1:320" x14ac:dyDescent="0.25">
      <c r="EJ108" s="29"/>
      <c r="EK108" s="29"/>
      <c r="EM108" s="29"/>
      <c r="EN108" s="29"/>
      <c r="EO108" s="29"/>
      <c r="EP108" s="29"/>
      <c r="ER108" s="29"/>
      <c r="ES108" s="29"/>
      <c r="ET108" s="29"/>
      <c r="EU108" s="29"/>
      <c r="EV108" s="29"/>
      <c r="EX108" s="29"/>
      <c r="EY108" s="29"/>
      <c r="FA108" s="29"/>
      <c r="FB108" s="29"/>
      <c r="FC108" s="29"/>
      <c r="FD108" s="29"/>
      <c r="FG108" s="29"/>
      <c r="FH108" s="29"/>
      <c r="FI108" s="29"/>
      <c r="FK108" s="29"/>
      <c r="FL108" s="29"/>
      <c r="FM108" s="29"/>
      <c r="FO108" s="29"/>
      <c r="FP108" s="29"/>
      <c r="FQ108" s="29"/>
      <c r="FR108" s="29"/>
      <c r="FU108" s="29"/>
      <c r="FV108" s="29"/>
      <c r="FW108" s="29"/>
      <c r="FY108" s="29"/>
      <c r="FZ108" s="29"/>
      <c r="GA108" s="29"/>
      <c r="GC108" s="29"/>
      <c r="GD108" s="29"/>
      <c r="GE108" s="29"/>
      <c r="GF108" s="29"/>
      <c r="GI108" s="83"/>
      <c r="GJ108" s="29"/>
      <c r="GK108" s="29"/>
      <c r="GM108" s="29"/>
      <c r="GN108" s="29"/>
      <c r="GO108" s="29"/>
      <c r="GQ108" s="29"/>
      <c r="GR108" s="29"/>
      <c r="GS108" s="29"/>
      <c r="GT108" s="29"/>
      <c r="GU108" s="29"/>
      <c r="GW108" s="29"/>
      <c r="GX108" s="29"/>
      <c r="GY108" s="29"/>
      <c r="HA108" s="29"/>
      <c r="HB108" s="29"/>
      <c r="HC108" s="29"/>
      <c r="HD108" s="29"/>
      <c r="HE108" s="29"/>
      <c r="HF108" s="29"/>
      <c r="HG108" s="29"/>
      <c r="HH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  <c r="IP108" s="29"/>
      <c r="IQ108" s="29"/>
      <c r="IR108" s="29"/>
      <c r="IS108" s="29"/>
      <c r="IT108" s="29"/>
      <c r="IU108" s="29"/>
      <c r="IV108" s="29"/>
      <c r="IW108" s="29"/>
      <c r="IX108" s="29"/>
      <c r="IY108" s="29"/>
      <c r="IZ108" s="29"/>
      <c r="JA108" s="29"/>
      <c r="JB108" s="29"/>
      <c r="JC108" s="29"/>
      <c r="JD108" s="29"/>
      <c r="JE108" s="29"/>
      <c r="JF108" s="29"/>
      <c r="JG108" s="29"/>
      <c r="JH108" s="29"/>
      <c r="JI108" s="29"/>
      <c r="JJ108" s="29"/>
      <c r="JK108" s="29"/>
      <c r="JL108" s="29"/>
      <c r="JM108" s="29"/>
      <c r="JN108" s="29"/>
      <c r="JO108" s="29"/>
      <c r="JP108" s="29"/>
      <c r="JQ108" s="29"/>
      <c r="JR108" s="29"/>
      <c r="JS108" s="29"/>
      <c r="JT108" s="29"/>
      <c r="JU108" s="29"/>
      <c r="JV108" s="29"/>
      <c r="JW108" s="29"/>
      <c r="JX108" s="29"/>
      <c r="JY108" s="29"/>
      <c r="JZ108" s="29"/>
      <c r="KA108" s="29"/>
      <c r="KB108" s="29"/>
      <c r="KC108" s="29"/>
      <c r="KD108" s="29"/>
      <c r="KE108" s="29"/>
      <c r="KF108" s="29"/>
      <c r="KG108" s="29"/>
      <c r="KH108" s="29"/>
      <c r="KI108" s="29"/>
      <c r="KJ108" s="29"/>
      <c r="KK108" s="29"/>
      <c r="KL108" s="29"/>
      <c r="KM108" s="29"/>
      <c r="KN108" s="29"/>
      <c r="KO108" s="29"/>
      <c r="KP108" s="29"/>
      <c r="KQ108" s="29"/>
      <c r="KR108" s="29"/>
      <c r="KS108" s="29"/>
    </row>
    <row r="109" spans="1:320" x14ac:dyDescent="0.25">
      <c r="EJ109" s="29"/>
      <c r="EK109" s="29"/>
      <c r="EM109" s="29"/>
      <c r="EN109" s="29"/>
      <c r="EO109" s="29"/>
      <c r="EP109" s="29"/>
      <c r="ER109" s="29"/>
      <c r="ES109" s="29"/>
      <c r="ET109" s="29"/>
      <c r="EU109" s="29"/>
      <c r="EV109" s="29"/>
      <c r="EX109" s="29"/>
      <c r="EY109" s="29"/>
      <c r="FA109" s="29"/>
      <c r="FB109" s="29"/>
      <c r="FC109" s="29"/>
      <c r="FD109" s="29"/>
      <c r="FG109" s="29"/>
      <c r="FH109" s="29"/>
      <c r="FI109" s="29"/>
      <c r="FK109" s="29"/>
      <c r="FL109" s="29"/>
      <c r="FM109" s="29"/>
      <c r="FO109" s="29"/>
      <c r="FP109" s="29"/>
      <c r="FQ109" s="29"/>
      <c r="FR109" s="29"/>
      <c r="FU109" s="29"/>
      <c r="FV109" s="29"/>
      <c r="FW109" s="29"/>
      <c r="FY109" s="29"/>
      <c r="FZ109" s="29"/>
      <c r="GA109" s="29"/>
      <c r="GC109" s="29"/>
      <c r="GD109" s="29"/>
      <c r="GE109" s="29"/>
      <c r="GF109" s="29"/>
      <c r="GI109" s="83"/>
      <c r="GJ109" s="29"/>
      <c r="GK109" s="29"/>
      <c r="GM109" s="29"/>
      <c r="GN109" s="29"/>
      <c r="GO109" s="29"/>
      <c r="GQ109" s="29"/>
      <c r="GR109" s="29"/>
      <c r="GS109" s="29"/>
      <c r="GT109" s="29"/>
      <c r="GU109" s="29"/>
      <c r="GW109" s="29"/>
      <c r="GX109" s="29"/>
      <c r="GY109" s="29"/>
      <c r="HA109" s="29"/>
      <c r="HB109" s="29"/>
      <c r="HC109" s="29"/>
      <c r="HD109" s="29"/>
      <c r="HE109" s="29"/>
      <c r="HF109" s="29"/>
      <c r="HG109" s="29"/>
      <c r="HH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29"/>
      <c r="JC109" s="29"/>
      <c r="JD109" s="29"/>
      <c r="JE109" s="29"/>
      <c r="JF109" s="29"/>
      <c r="JG109" s="29"/>
      <c r="JH109" s="29"/>
      <c r="JI109" s="29"/>
      <c r="JJ109" s="29"/>
      <c r="JK109" s="29"/>
      <c r="JL109" s="29"/>
      <c r="JM109" s="29"/>
      <c r="JN109" s="29"/>
      <c r="JO109" s="29"/>
      <c r="JP109" s="29"/>
      <c r="JQ109" s="29"/>
      <c r="JR109" s="29"/>
      <c r="JS109" s="29"/>
      <c r="JT109" s="29"/>
      <c r="JU109" s="29"/>
      <c r="JV109" s="29"/>
      <c r="JW109" s="29"/>
      <c r="JX109" s="29"/>
      <c r="JY109" s="29"/>
      <c r="JZ109" s="29"/>
      <c r="KA109" s="29"/>
      <c r="KB109" s="29"/>
      <c r="KC109" s="29"/>
      <c r="KD109" s="29"/>
      <c r="KE109" s="29"/>
      <c r="KF109" s="29"/>
      <c r="KG109" s="29"/>
      <c r="KH109" s="29"/>
      <c r="KI109" s="29"/>
      <c r="KJ109" s="29"/>
      <c r="KK109" s="29"/>
      <c r="KL109" s="29"/>
      <c r="KM109" s="29"/>
      <c r="KN109" s="29"/>
      <c r="KO109" s="29"/>
      <c r="KP109" s="29"/>
      <c r="KQ109" s="29"/>
      <c r="KR109" s="29"/>
      <c r="KS109" s="29"/>
    </row>
    <row r="110" spans="1:320" x14ac:dyDescent="0.25">
      <c r="EJ110" s="29"/>
      <c r="EK110" s="29"/>
      <c r="EM110" s="29"/>
      <c r="EN110" s="29"/>
      <c r="EO110" s="29"/>
      <c r="EP110" s="29"/>
      <c r="ER110" s="29"/>
      <c r="ES110" s="29"/>
      <c r="ET110" s="29"/>
      <c r="EU110" s="29"/>
      <c r="EV110" s="29"/>
      <c r="EX110" s="29"/>
      <c r="EY110" s="29"/>
      <c r="FA110" s="29"/>
      <c r="FB110" s="29"/>
      <c r="FC110" s="29"/>
      <c r="FD110" s="29"/>
      <c r="FG110" s="29"/>
      <c r="FH110" s="29"/>
      <c r="FI110" s="29"/>
      <c r="FK110" s="29"/>
      <c r="FL110" s="29"/>
      <c r="FM110" s="29"/>
      <c r="FO110" s="29"/>
      <c r="FP110" s="29"/>
      <c r="FQ110" s="29"/>
      <c r="FR110" s="29"/>
      <c r="FU110" s="29"/>
      <c r="FV110" s="29"/>
      <c r="FW110" s="29"/>
      <c r="FY110" s="29"/>
      <c r="FZ110" s="29"/>
      <c r="GA110" s="29"/>
      <c r="GC110" s="29"/>
      <c r="GD110" s="29"/>
      <c r="GE110" s="29"/>
      <c r="GF110" s="29"/>
      <c r="GI110" s="83"/>
      <c r="GJ110" s="29"/>
      <c r="GK110" s="29"/>
      <c r="GM110" s="29"/>
      <c r="GN110" s="29"/>
      <c r="GO110" s="29"/>
      <c r="GQ110" s="29"/>
      <c r="GR110" s="29"/>
      <c r="GS110" s="29"/>
      <c r="GT110" s="29"/>
      <c r="GU110" s="29"/>
      <c r="GW110" s="29"/>
      <c r="GX110" s="29"/>
      <c r="GY110" s="29"/>
      <c r="HA110" s="29"/>
      <c r="HB110" s="29"/>
      <c r="HC110" s="29"/>
      <c r="HD110" s="29"/>
      <c r="HE110" s="29"/>
      <c r="HF110" s="29"/>
      <c r="HG110" s="29"/>
      <c r="HH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  <c r="IP110" s="29"/>
      <c r="IQ110" s="29"/>
      <c r="IR110" s="29"/>
      <c r="IS110" s="29"/>
      <c r="IT110" s="29"/>
      <c r="IU110" s="29"/>
      <c r="IV110" s="29"/>
      <c r="IW110" s="29"/>
      <c r="IX110" s="29"/>
      <c r="IY110" s="29"/>
      <c r="IZ110" s="29"/>
      <c r="JA110" s="29"/>
      <c r="JB110" s="29"/>
      <c r="JC110" s="29"/>
      <c r="JD110" s="29"/>
      <c r="JE110" s="29"/>
      <c r="JF110" s="29"/>
      <c r="JG110" s="29"/>
      <c r="JH110" s="29"/>
      <c r="JI110" s="29"/>
      <c r="JJ110" s="29"/>
      <c r="JK110" s="29"/>
      <c r="JL110" s="29"/>
      <c r="JM110" s="29"/>
      <c r="JN110" s="29"/>
      <c r="JO110" s="29"/>
      <c r="JP110" s="29"/>
      <c r="JQ110" s="29"/>
      <c r="JR110" s="29"/>
      <c r="JS110" s="29"/>
      <c r="JT110" s="29"/>
      <c r="JU110" s="29"/>
      <c r="JV110" s="29"/>
      <c r="JW110" s="29"/>
      <c r="JX110" s="29"/>
      <c r="JY110" s="29"/>
      <c r="JZ110" s="29"/>
      <c r="KA110" s="29"/>
      <c r="KB110" s="29"/>
      <c r="KC110" s="29"/>
      <c r="KD110" s="29"/>
      <c r="KE110" s="29"/>
      <c r="KF110" s="29"/>
      <c r="KG110" s="29"/>
      <c r="KH110" s="29"/>
      <c r="KI110" s="29"/>
      <c r="KJ110" s="29"/>
      <c r="KK110" s="29"/>
      <c r="KL110" s="29"/>
      <c r="KM110" s="29"/>
      <c r="KN110" s="29"/>
      <c r="KO110" s="29"/>
      <c r="KP110" s="29"/>
      <c r="KQ110" s="29"/>
      <c r="KR110" s="29"/>
      <c r="KS110" s="29"/>
    </row>
    <row r="111" spans="1:320" x14ac:dyDescent="0.25">
      <c r="EJ111" s="29"/>
      <c r="EK111" s="29"/>
      <c r="EM111" s="29"/>
      <c r="EN111" s="29"/>
      <c r="EO111" s="29"/>
      <c r="EP111" s="29"/>
      <c r="ER111" s="29"/>
      <c r="ES111" s="29"/>
      <c r="ET111" s="29"/>
      <c r="EU111" s="29"/>
      <c r="EV111" s="29"/>
      <c r="EX111" s="29"/>
      <c r="EY111" s="29"/>
      <c r="FA111" s="29"/>
      <c r="FB111" s="29"/>
      <c r="FC111" s="29"/>
      <c r="FD111" s="29"/>
      <c r="FG111" s="29"/>
      <c r="FH111" s="29"/>
      <c r="FI111" s="29"/>
      <c r="FK111" s="29"/>
      <c r="FL111" s="29"/>
      <c r="FM111" s="29"/>
      <c r="FO111" s="29"/>
      <c r="FP111" s="29"/>
      <c r="FQ111" s="29"/>
      <c r="FR111" s="29"/>
      <c r="FU111" s="29"/>
      <c r="FV111" s="29"/>
      <c r="FW111" s="29"/>
      <c r="FY111" s="29"/>
      <c r="FZ111" s="29"/>
      <c r="GA111" s="29"/>
      <c r="GC111" s="29"/>
      <c r="GD111" s="29"/>
      <c r="GE111" s="29"/>
      <c r="GF111" s="29"/>
      <c r="GI111" s="83"/>
      <c r="GJ111" s="29"/>
      <c r="GK111" s="29"/>
      <c r="GM111" s="29"/>
      <c r="GN111" s="29"/>
      <c r="GO111" s="29"/>
      <c r="GQ111" s="29"/>
      <c r="GR111" s="29"/>
      <c r="GS111" s="29"/>
      <c r="GT111" s="29"/>
      <c r="GU111" s="29"/>
      <c r="GW111" s="29"/>
      <c r="GX111" s="29"/>
      <c r="GY111" s="29"/>
      <c r="HA111" s="29"/>
      <c r="HB111" s="29"/>
      <c r="HC111" s="29"/>
      <c r="HD111" s="29"/>
      <c r="HE111" s="29"/>
      <c r="HF111" s="29"/>
      <c r="HG111" s="29"/>
      <c r="HH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29"/>
      <c r="JC111" s="29"/>
      <c r="JD111" s="29"/>
      <c r="JE111" s="29"/>
      <c r="JF111" s="29"/>
      <c r="JG111" s="29"/>
      <c r="JH111" s="29"/>
      <c r="JI111" s="29"/>
      <c r="JJ111" s="29"/>
      <c r="JK111" s="29"/>
      <c r="JL111" s="29"/>
      <c r="JM111" s="29"/>
      <c r="JN111" s="29"/>
      <c r="JO111" s="29"/>
      <c r="JP111" s="29"/>
      <c r="JQ111" s="29"/>
      <c r="JR111" s="29"/>
      <c r="JS111" s="29"/>
      <c r="JT111" s="29"/>
      <c r="JU111" s="29"/>
      <c r="JV111" s="29"/>
      <c r="JW111" s="29"/>
      <c r="JX111" s="29"/>
      <c r="JY111" s="29"/>
      <c r="JZ111" s="29"/>
      <c r="KA111" s="29"/>
      <c r="KB111" s="29"/>
      <c r="KC111" s="29"/>
      <c r="KD111" s="29"/>
      <c r="KE111" s="29"/>
      <c r="KF111" s="29"/>
      <c r="KG111" s="29"/>
      <c r="KH111" s="29"/>
      <c r="KI111" s="29"/>
      <c r="KJ111" s="29"/>
      <c r="KK111" s="29"/>
      <c r="KL111" s="29"/>
      <c r="KM111" s="29"/>
      <c r="KN111" s="29"/>
      <c r="KO111" s="29"/>
      <c r="KP111" s="29"/>
      <c r="KQ111" s="29"/>
      <c r="KR111" s="29"/>
      <c r="KS111" s="29"/>
    </row>
    <row r="112" spans="1:320" x14ac:dyDescent="0.25">
      <c r="EJ112" s="29"/>
      <c r="EK112" s="29"/>
      <c r="EM112" s="29"/>
      <c r="EN112" s="29"/>
      <c r="EO112" s="29"/>
      <c r="EP112" s="29"/>
      <c r="ER112" s="29"/>
      <c r="ES112" s="29"/>
      <c r="ET112" s="29"/>
      <c r="EU112" s="29"/>
      <c r="EV112" s="29"/>
      <c r="EX112" s="29"/>
      <c r="EY112" s="29"/>
      <c r="FA112" s="29"/>
      <c r="FB112" s="29"/>
      <c r="FC112" s="29"/>
      <c r="FD112" s="29"/>
      <c r="FG112" s="29"/>
      <c r="FH112" s="29"/>
      <c r="FI112" s="29"/>
      <c r="FK112" s="29"/>
      <c r="FL112" s="29"/>
      <c r="FM112" s="29"/>
      <c r="FO112" s="29"/>
      <c r="FP112" s="29"/>
      <c r="FQ112" s="29"/>
      <c r="FR112" s="29"/>
      <c r="FU112" s="29"/>
      <c r="FV112" s="29"/>
      <c r="FW112" s="29"/>
      <c r="FY112" s="29"/>
      <c r="FZ112" s="29"/>
      <c r="GA112" s="29"/>
      <c r="GC112" s="29"/>
      <c r="GD112" s="29"/>
      <c r="GE112" s="29"/>
      <c r="GF112" s="29"/>
      <c r="GI112" s="83"/>
      <c r="GJ112" s="29"/>
      <c r="GK112" s="29"/>
      <c r="GM112" s="29"/>
      <c r="GN112" s="29"/>
      <c r="GO112" s="29"/>
      <c r="GQ112" s="29"/>
      <c r="GR112" s="29"/>
      <c r="GS112" s="29"/>
      <c r="GT112" s="29"/>
      <c r="GU112" s="29"/>
      <c r="GW112" s="29"/>
      <c r="GX112" s="29"/>
      <c r="GY112" s="29"/>
      <c r="HA112" s="29"/>
      <c r="HB112" s="29"/>
      <c r="HC112" s="29"/>
      <c r="HD112" s="29"/>
      <c r="HE112" s="29"/>
      <c r="HF112" s="29"/>
      <c r="HG112" s="29"/>
      <c r="HH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29"/>
      <c r="KA112" s="29"/>
      <c r="KB112" s="29"/>
      <c r="KC112" s="29"/>
      <c r="KD112" s="29"/>
      <c r="KE112" s="29"/>
      <c r="KF112" s="29"/>
      <c r="KG112" s="29"/>
      <c r="KH112" s="29"/>
      <c r="KI112" s="29"/>
      <c r="KJ112" s="29"/>
      <c r="KK112" s="29"/>
      <c r="KL112" s="29"/>
      <c r="KM112" s="29"/>
      <c r="KN112" s="29"/>
      <c r="KO112" s="29"/>
      <c r="KP112" s="29"/>
      <c r="KQ112" s="29"/>
      <c r="KR112" s="29"/>
      <c r="KS112" s="29"/>
    </row>
    <row r="113" spans="140:305" x14ac:dyDescent="0.25">
      <c r="EJ113" s="29"/>
      <c r="EK113" s="29"/>
      <c r="EM113" s="29"/>
      <c r="EN113" s="29"/>
      <c r="EO113" s="29"/>
      <c r="EP113" s="29"/>
      <c r="ER113" s="29"/>
      <c r="ES113" s="29"/>
      <c r="ET113" s="29"/>
      <c r="EU113" s="29"/>
      <c r="EV113" s="29"/>
      <c r="EX113" s="29"/>
      <c r="EY113" s="29"/>
      <c r="FA113" s="29"/>
      <c r="FB113" s="29"/>
      <c r="FC113" s="29"/>
      <c r="FD113" s="29"/>
      <c r="FG113" s="29"/>
      <c r="FH113" s="29"/>
      <c r="FI113" s="29"/>
      <c r="FK113" s="29"/>
      <c r="FL113" s="29"/>
      <c r="FM113" s="29"/>
      <c r="FO113" s="29"/>
      <c r="FP113" s="29"/>
      <c r="FQ113" s="29"/>
      <c r="FR113" s="29"/>
      <c r="FU113" s="29"/>
      <c r="FV113" s="29"/>
      <c r="FW113" s="29"/>
      <c r="FY113" s="29"/>
      <c r="FZ113" s="29"/>
      <c r="GA113" s="29"/>
      <c r="GC113" s="29"/>
      <c r="GD113" s="29"/>
      <c r="GE113" s="29"/>
      <c r="GF113" s="29"/>
      <c r="GI113" s="83"/>
      <c r="GJ113" s="29"/>
      <c r="GK113" s="29"/>
      <c r="GM113" s="29"/>
      <c r="GN113" s="29"/>
      <c r="GO113" s="29"/>
      <c r="GQ113" s="29"/>
      <c r="GR113" s="29"/>
      <c r="GS113" s="29"/>
      <c r="GT113" s="29"/>
      <c r="GU113" s="29"/>
      <c r="GW113" s="29"/>
      <c r="GX113" s="29"/>
      <c r="GY113" s="29"/>
      <c r="HA113" s="29"/>
      <c r="HB113" s="29"/>
      <c r="HC113" s="29"/>
      <c r="HD113" s="29"/>
      <c r="HE113" s="29"/>
      <c r="HF113" s="29"/>
      <c r="HG113" s="29"/>
      <c r="HH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29"/>
      <c r="JC113" s="29"/>
      <c r="JD113" s="29"/>
      <c r="JE113" s="29"/>
      <c r="JF113" s="29"/>
      <c r="JG113" s="29"/>
      <c r="JH113" s="29"/>
      <c r="JI113" s="29"/>
      <c r="JJ113" s="29"/>
      <c r="JK113" s="29"/>
      <c r="JL113" s="29"/>
      <c r="JM113" s="29"/>
      <c r="JN113" s="29"/>
      <c r="JO113" s="29"/>
      <c r="JP113" s="29"/>
      <c r="JQ113" s="29"/>
      <c r="JR113" s="29"/>
      <c r="JS113" s="29"/>
      <c r="JT113" s="29"/>
      <c r="JU113" s="29"/>
      <c r="JV113" s="29"/>
      <c r="JW113" s="29"/>
      <c r="JX113" s="29"/>
      <c r="JY113" s="29"/>
      <c r="JZ113" s="29"/>
      <c r="KA113" s="29"/>
      <c r="KB113" s="29"/>
      <c r="KC113" s="29"/>
      <c r="KD113" s="29"/>
      <c r="KE113" s="29"/>
      <c r="KF113" s="29"/>
      <c r="KG113" s="29"/>
      <c r="KH113" s="29"/>
      <c r="KI113" s="29"/>
      <c r="KJ113" s="29"/>
      <c r="KK113" s="29"/>
      <c r="KL113" s="29"/>
      <c r="KM113" s="29"/>
      <c r="KN113" s="29"/>
      <c r="KO113" s="29"/>
      <c r="KP113" s="29"/>
      <c r="KQ113" s="29"/>
      <c r="KR113" s="29"/>
      <c r="KS113" s="29"/>
    </row>
    <row r="114" spans="140:305" x14ac:dyDescent="0.25">
      <c r="EJ114" s="29"/>
      <c r="EK114" s="29"/>
      <c r="EM114" s="29"/>
      <c r="EN114" s="29"/>
      <c r="EO114" s="29"/>
      <c r="EP114" s="29"/>
      <c r="ER114" s="29"/>
      <c r="ES114" s="29"/>
      <c r="ET114" s="29"/>
      <c r="EU114" s="29"/>
      <c r="EV114" s="29"/>
      <c r="EX114" s="29"/>
      <c r="EY114" s="29"/>
      <c r="FA114" s="29"/>
      <c r="FB114" s="29"/>
      <c r="FC114" s="29"/>
      <c r="FD114" s="29"/>
      <c r="FG114" s="29"/>
      <c r="FH114" s="29"/>
      <c r="FI114" s="29"/>
      <c r="FK114" s="29"/>
      <c r="FL114" s="29"/>
      <c r="FM114" s="29"/>
      <c r="FO114" s="29"/>
      <c r="FP114" s="29"/>
      <c r="FQ114" s="29"/>
      <c r="FR114" s="29"/>
      <c r="FU114" s="29"/>
      <c r="FV114" s="29"/>
      <c r="FW114" s="29"/>
      <c r="FY114" s="29"/>
      <c r="FZ114" s="29"/>
      <c r="GA114" s="29"/>
      <c r="GC114" s="29"/>
      <c r="GD114" s="29"/>
      <c r="GE114" s="29"/>
      <c r="GF114" s="29"/>
      <c r="GI114" s="83"/>
      <c r="GJ114" s="29"/>
      <c r="GK114" s="29"/>
      <c r="GM114" s="29"/>
      <c r="GN114" s="29"/>
      <c r="GO114" s="29"/>
      <c r="GQ114" s="29"/>
      <c r="GR114" s="29"/>
      <c r="GS114" s="29"/>
      <c r="GT114" s="29"/>
      <c r="GU114" s="29"/>
      <c r="GW114" s="29"/>
      <c r="GX114" s="29"/>
      <c r="GY114" s="29"/>
      <c r="HA114" s="29"/>
      <c r="HB114" s="29"/>
      <c r="HC114" s="29"/>
      <c r="HD114" s="29"/>
      <c r="HE114" s="29"/>
      <c r="HF114" s="29"/>
      <c r="HG114" s="29"/>
      <c r="HH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  <c r="IM114" s="29"/>
      <c r="IN114" s="29"/>
      <c r="IO114" s="29"/>
      <c r="IP114" s="29"/>
      <c r="IQ114" s="29"/>
      <c r="IR114" s="29"/>
      <c r="IS114" s="29"/>
      <c r="IT114" s="29"/>
      <c r="IU114" s="29"/>
      <c r="IV114" s="29"/>
      <c r="IW114" s="29"/>
      <c r="IX114" s="29"/>
      <c r="IY114" s="29"/>
      <c r="IZ114" s="29"/>
      <c r="JA114" s="29"/>
      <c r="JB114" s="29"/>
      <c r="JC114" s="29"/>
      <c r="JD114" s="29"/>
      <c r="JE114" s="29"/>
      <c r="JF114" s="29"/>
      <c r="JG114" s="29"/>
      <c r="JH114" s="29"/>
      <c r="JI114" s="29"/>
      <c r="JJ114" s="29"/>
      <c r="JK114" s="29"/>
      <c r="JL114" s="29"/>
      <c r="JM114" s="29"/>
      <c r="JN114" s="29"/>
      <c r="JO114" s="29"/>
      <c r="JP114" s="29"/>
      <c r="JQ114" s="29"/>
      <c r="JR114" s="29"/>
      <c r="JS114" s="29"/>
      <c r="JT114" s="29"/>
      <c r="JU114" s="29"/>
      <c r="JV114" s="29"/>
      <c r="JW114" s="29"/>
      <c r="JX114" s="29"/>
      <c r="JY114" s="29"/>
      <c r="JZ114" s="29"/>
      <c r="KA114" s="29"/>
      <c r="KB114" s="29"/>
      <c r="KC114" s="29"/>
      <c r="KD114" s="29"/>
      <c r="KE114" s="29"/>
      <c r="KF114" s="29"/>
      <c r="KG114" s="29"/>
      <c r="KH114" s="29"/>
      <c r="KI114" s="29"/>
      <c r="KJ114" s="29"/>
      <c r="KK114" s="29"/>
      <c r="KL114" s="29"/>
      <c r="KM114" s="29"/>
      <c r="KN114" s="29"/>
      <c r="KO114" s="29"/>
      <c r="KP114" s="29"/>
      <c r="KQ114" s="29"/>
      <c r="KR114" s="29"/>
      <c r="KS114" s="29"/>
    </row>
    <row r="115" spans="140:305" x14ac:dyDescent="0.25">
      <c r="EJ115" s="29"/>
      <c r="EK115" s="29"/>
      <c r="EM115" s="29"/>
      <c r="EN115" s="29"/>
      <c r="EO115" s="29"/>
      <c r="EP115" s="29"/>
      <c r="ER115" s="29"/>
      <c r="ES115" s="29"/>
      <c r="ET115" s="29"/>
      <c r="EU115" s="29"/>
      <c r="EV115" s="29"/>
      <c r="EX115" s="29"/>
      <c r="EY115" s="29"/>
      <c r="FA115" s="29"/>
      <c r="FB115" s="29"/>
      <c r="FC115" s="29"/>
      <c r="FD115" s="29"/>
      <c r="FG115" s="29"/>
      <c r="FH115" s="29"/>
      <c r="FI115" s="29"/>
      <c r="FK115" s="29"/>
      <c r="FL115" s="29"/>
      <c r="FM115" s="29"/>
      <c r="FO115" s="29"/>
      <c r="FP115" s="29"/>
      <c r="FQ115" s="29"/>
      <c r="FR115" s="29"/>
      <c r="FU115" s="29"/>
      <c r="FV115" s="29"/>
      <c r="FW115" s="29"/>
      <c r="FY115" s="29"/>
      <c r="FZ115" s="29"/>
      <c r="GA115" s="29"/>
      <c r="GC115" s="29"/>
      <c r="GD115" s="29"/>
      <c r="GE115" s="29"/>
      <c r="GF115" s="29"/>
      <c r="GI115" s="83"/>
      <c r="GJ115" s="29"/>
      <c r="GK115" s="29"/>
      <c r="GM115" s="29"/>
      <c r="GN115" s="29"/>
      <c r="GO115" s="29"/>
      <c r="GQ115" s="29"/>
      <c r="GR115" s="29"/>
      <c r="GS115" s="29"/>
      <c r="GT115" s="29"/>
      <c r="GU115" s="29"/>
      <c r="GW115" s="29"/>
      <c r="GX115" s="29"/>
      <c r="GY115" s="29"/>
      <c r="HA115" s="29"/>
      <c r="HB115" s="29"/>
      <c r="HC115" s="29"/>
      <c r="HD115" s="29"/>
      <c r="HE115" s="29"/>
      <c r="HF115" s="29"/>
      <c r="HG115" s="29"/>
      <c r="HH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29"/>
      <c r="JC115" s="29"/>
      <c r="JD115" s="29"/>
      <c r="JE115" s="29"/>
      <c r="JF115" s="29"/>
      <c r="JG115" s="29"/>
      <c r="JH115" s="29"/>
      <c r="JI115" s="29"/>
      <c r="JJ115" s="29"/>
      <c r="JK115" s="29"/>
      <c r="JL115" s="29"/>
      <c r="JM115" s="29"/>
      <c r="JN115" s="29"/>
      <c r="JO115" s="29"/>
      <c r="JP115" s="29"/>
      <c r="JQ115" s="29"/>
      <c r="JR115" s="29"/>
      <c r="JS115" s="29"/>
      <c r="JT115" s="29"/>
      <c r="JU115" s="29"/>
      <c r="JV115" s="29"/>
      <c r="JW115" s="29"/>
      <c r="JX115" s="29"/>
      <c r="JY115" s="29"/>
      <c r="JZ115" s="29"/>
      <c r="KA115" s="29"/>
      <c r="KB115" s="29"/>
      <c r="KC115" s="29"/>
      <c r="KD115" s="29"/>
      <c r="KE115" s="29"/>
      <c r="KF115" s="29"/>
      <c r="KG115" s="29"/>
      <c r="KH115" s="29"/>
      <c r="KI115" s="29"/>
      <c r="KJ115" s="29"/>
      <c r="KK115" s="29"/>
      <c r="KL115" s="29"/>
      <c r="KM115" s="29"/>
      <c r="KN115" s="29"/>
      <c r="KO115" s="29"/>
      <c r="KP115" s="29"/>
      <c r="KQ115" s="29"/>
      <c r="KR115" s="29"/>
      <c r="KS115" s="29"/>
    </row>
    <row r="116" spans="140:305" x14ac:dyDescent="0.25">
      <c r="EJ116" s="29"/>
      <c r="EK116" s="29"/>
      <c r="EM116" s="29"/>
      <c r="EN116" s="29"/>
      <c r="EO116" s="29"/>
      <c r="EP116" s="29"/>
      <c r="ER116" s="29"/>
      <c r="ES116" s="29"/>
      <c r="ET116" s="29"/>
      <c r="EU116" s="29"/>
      <c r="EV116" s="29"/>
      <c r="EX116" s="29"/>
      <c r="EY116" s="29"/>
      <c r="FA116" s="29"/>
      <c r="FB116" s="29"/>
      <c r="FC116" s="29"/>
      <c r="FD116" s="29"/>
      <c r="FG116" s="29"/>
      <c r="FH116" s="29"/>
      <c r="FI116" s="29"/>
      <c r="FK116" s="29"/>
      <c r="FL116" s="29"/>
      <c r="FM116" s="29"/>
      <c r="FO116" s="29"/>
      <c r="FP116" s="29"/>
      <c r="FQ116" s="29"/>
      <c r="FR116" s="29"/>
      <c r="FU116" s="29"/>
      <c r="FV116" s="29"/>
      <c r="FW116" s="29"/>
      <c r="FY116" s="29"/>
      <c r="FZ116" s="29"/>
      <c r="GA116" s="29"/>
      <c r="GC116" s="29"/>
      <c r="GD116" s="29"/>
      <c r="GE116" s="29"/>
      <c r="GF116" s="29"/>
      <c r="GI116" s="83"/>
      <c r="GJ116" s="29"/>
      <c r="GK116" s="29"/>
      <c r="GM116" s="29"/>
      <c r="GN116" s="29"/>
      <c r="GO116" s="29"/>
      <c r="GQ116" s="29"/>
      <c r="GR116" s="29"/>
      <c r="GS116" s="29"/>
      <c r="GT116" s="29"/>
      <c r="GU116" s="29"/>
      <c r="GW116" s="29"/>
      <c r="GX116" s="29"/>
      <c r="GY116" s="29"/>
      <c r="HA116" s="29"/>
      <c r="HB116" s="29"/>
      <c r="HC116" s="29"/>
      <c r="HD116" s="29"/>
      <c r="HE116" s="29"/>
      <c r="HF116" s="29"/>
      <c r="HG116" s="29"/>
      <c r="HH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  <c r="IE116" s="29"/>
      <c r="IF116" s="29"/>
      <c r="IG116" s="29"/>
      <c r="IH116" s="29"/>
      <c r="II116" s="29"/>
      <c r="IJ116" s="29"/>
      <c r="IK116" s="29"/>
      <c r="IL116" s="29"/>
      <c r="IM116" s="29"/>
      <c r="IN116" s="29"/>
      <c r="IO116" s="29"/>
      <c r="IP116" s="29"/>
      <c r="IQ116" s="29"/>
      <c r="IR116" s="29"/>
      <c r="IS116" s="29"/>
      <c r="IT116" s="29"/>
      <c r="IU116" s="29"/>
      <c r="IV116" s="29"/>
      <c r="IW116" s="29"/>
      <c r="IX116" s="29"/>
      <c r="IY116" s="29"/>
      <c r="IZ116" s="29"/>
      <c r="JA116" s="29"/>
      <c r="JB116" s="29"/>
      <c r="JC116" s="29"/>
      <c r="JD116" s="29"/>
      <c r="JE116" s="29"/>
      <c r="JF116" s="29"/>
      <c r="JG116" s="29"/>
      <c r="JH116" s="29"/>
      <c r="JI116" s="29"/>
      <c r="JJ116" s="29"/>
      <c r="JK116" s="29"/>
      <c r="JL116" s="29"/>
      <c r="JM116" s="29"/>
      <c r="JN116" s="29"/>
      <c r="JO116" s="29"/>
      <c r="JP116" s="29"/>
      <c r="JQ116" s="29"/>
      <c r="JR116" s="29"/>
      <c r="JS116" s="29"/>
      <c r="JT116" s="29"/>
      <c r="JU116" s="29"/>
      <c r="JV116" s="29"/>
      <c r="JW116" s="29"/>
      <c r="JX116" s="29"/>
      <c r="JY116" s="29"/>
      <c r="JZ116" s="29"/>
      <c r="KA116" s="29"/>
      <c r="KB116" s="29"/>
      <c r="KC116" s="29"/>
      <c r="KD116" s="29"/>
      <c r="KE116" s="29"/>
      <c r="KF116" s="29"/>
      <c r="KG116" s="29"/>
      <c r="KH116" s="29"/>
      <c r="KI116" s="29"/>
      <c r="KJ116" s="29"/>
      <c r="KK116" s="29"/>
      <c r="KL116" s="29"/>
      <c r="KM116" s="29"/>
      <c r="KN116" s="29"/>
      <c r="KO116" s="29"/>
      <c r="KP116" s="29"/>
      <c r="KQ116" s="29"/>
      <c r="KR116" s="29"/>
      <c r="KS116" s="29"/>
    </row>
    <row r="117" spans="140:305" x14ac:dyDescent="0.25">
      <c r="EJ117" s="29"/>
      <c r="EK117" s="29"/>
      <c r="EM117" s="29"/>
      <c r="EN117" s="29"/>
      <c r="EO117" s="29"/>
      <c r="EP117" s="29"/>
      <c r="ER117" s="29"/>
      <c r="ES117" s="29"/>
      <c r="ET117" s="29"/>
      <c r="EU117" s="29"/>
      <c r="EV117" s="29"/>
      <c r="EX117" s="29"/>
      <c r="EY117" s="29"/>
      <c r="FA117" s="29"/>
      <c r="FB117" s="29"/>
      <c r="FC117" s="29"/>
      <c r="FD117" s="29"/>
      <c r="FG117" s="29"/>
      <c r="FH117" s="29"/>
      <c r="FI117" s="29"/>
      <c r="FK117" s="29"/>
      <c r="FL117" s="29"/>
      <c r="FM117" s="29"/>
      <c r="FO117" s="29"/>
      <c r="FP117" s="29"/>
      <c r="FQ117" s="29"/>
      <c r="FR117" s="29"/>
      <c r="FU117" s="29"/>
      <c r="FV117" s="29"/>
      <c r="FW117" s="29"/>
      <c r="FY117" s="29"/>
      <c r="FZ117" s="29"/>
      <c r="GA117" s="29"/>
      <c r="GC117" s="29"/>
      <c r="GD117" s="29"/>
      <c r="GE117" s="29"/>
      <c r="GF117" s="29"/>
      <c r="GI117" s="83"/>
      <c r="GJ117" s="29"/>
      <c r="GK117" s="29"/>
      <c r="GM117" s="29"/>
      <c r="GN117" s="29"/>
      <c r="GO117" s="29"/>
      <c r="GQ117" s="29"/>
      <c r="GR117" s="29"/>
      <c r="GS117" s="29"/>
      <c r="GT117" s="29"/>
      <c r="GU117" s="29"/>
      <c r="GW117" s="29"/>
      <c r="GX117" s="29"/>
      <c r="GY117" s="29"/>
      <c r="HA117" s="29"/>
      <c r="HB117" s="29"/>
      <c r="HC117" s="29"/>
      <c r="HD117" s="29"/>
      <c r="HE117" s="29"/>
      <c r="HF117" s="29"/>
      <c r="HG117" s="29"/>
      <c r="HH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29"/>
      <c r="IH117" s="29"/>
      <c r="II117" s="29"/>
      <c r="IJ117" s="29"/>
      <c r="IK117" s="29"/>
      <c r="IL117" s="29"/>
      <c r="IM117" s="29"/>
      <c r="IN117" s="29"/>
      <c r="IO117" s="29"/>
      <c r="IP117" s="29"/>
      <c r="IQ117" s="29"/>
      <c r="IR117" s="29"/>
      <c r="IS117" s="29"/>
      <c r="IT117" s="29"/>
      <c r="IU117" s="29"/>
      <c r="IV117" s="29"/>
      <c r="IW117" s="29"/>
      <c r="IX117" s="29"/>
      <c r="IY117" s="29"/>
      <c r="IZ117" s="29"/>
      <c r="JA117" s="29"/>
      <c r="JB117" s="29"/>
      <c r="JC117" s="29"/>
      <c r="JD117" s="29"/>
      <c r="JE117" s="29"/>
      <c r="JF117" s="29"/>
      <c r="JG117" s="29"/>
      <c r="JH117" s="29"/>
      <c r="JI117" s="29"/>
      <c r="JJ117" s="29"/>
      <c r="JK117" s="29"/>
      <c r="JL117" s="29"/>
      <c r="JM117" s="29"/>
      <c r="JN117" s="29"/>
      <c r="JO117" s="29"/>
      <c r="JP117" s="29"/>
      <c r="JQ117" s="29"/>
      <c r="JR117" s="29"/>
      <c r="JS117" s="29"/>
      <c r="JT117" s="29"/>
      <c r="JU117" s="29"/>
      <c r="JV117" s="29"/>
      <c r="JW117" s="29"/>
      <c r="JX117" s="29"/>
      <c r="JY117" s="29"/>
      <c r="JZ117" s="29"/>
      <c r="KA117" s="29"/>
      <c r="KB117" s="29"/>
      <c r="KC117" s="29"/>
      <c r="KD117" s="29"/>
      <c r="KE117" s="29"/>
      <c r="KF117" s="29"/>
      <c r="KG117" s="29"/>
      <c r="KH117" s="29"/>
      <c r="KI117" s="29"/>
      <c r="KJ117" s="29"/>
      <c r="KK117" s="29"/>
      <c r="KL117" s="29"/>
      <c r="KM117" s="29"/>
      <c r="KN117" s="29"/>
      <c r="KO117" s="29"/>
      <c r="KP117" s="29"/>
      <c r="KQ117" s="29"/>
      <c r="KR117" s="29"/>
      <c r="KS117" s="29"/>
    </row>
    <row r="118" spans="140:305" x14ac:dyDescent="0.25">
      <c r="EJ118" s="29"/>
      <c r="EK118" s="29"/>
      <c r="EM118" s="29"/>
      <c r="EN118" s="29"/>
      <c r="EO118" s="29"/>
      <c r="EP118" s="29"/>
      <c r="ER118" s="29"/>
      <c r="ES118" s="29"/>
      <c r="ET118" s="29"/>
      <c r="EU118" s="29"/>
      <c r="EV118" s="29"/>
      <c r="EX118" s="29"/>
      <c r="EY118" s="29"/>
      <c r="FA118" s="29"/>
      <c r="FB118" s="29"/>
      <c r="FC118" s="29"/>
      <c r="FD118" s="29"/>
      <c r="FG118" s="29"/>
      <c r="FH118" s="29"/>
      <c r="FI118" s="29"/>
      <c r="FK118" s="29"/>
      <c r="FL118" s="29"/>
      <c r="FM118" s="29"/>
      <c r="FO118" s="29"/>
      <c r="FP118" s="29"/>
      <c r="FQ118" s="29"/>
      <c r="FR118" s="29"/>
      <c r="FU118" s="29"/>
      <c r="FV118" s="29"/>
      <c r="FW118" s="29"/>
      <c r="FY118" s="29"/>
      <c r="FZ118" s="29"/>
      <c r="GA118" s="29"/>
      <c r="GC118" s="29"/>
      <c r="GD118" s="29"/>
      <c r="GE118" s="29"/>
      <c r="GF118" s="29"/>
      <c r="GI118" s="83"/>
      <c r="GJ118" s="29"/>
      <c r="GK118" s="29"/>
      <c r="GM118" s="29"/>
      <c r="GN118" s="29"/>
      <c r="GO118" s="29"/>
      <c r="GQ118" s="29"/>
      <c r="GR118" s="29"/>
      <c r="GS118" s="29"/>
      <c r="GT118" s="29"/>
      <c r="GU118" s="29"/>
      <c r="GW118" s="29"/>
      <c r="GX118" s="29"/>
      <c r="GY118" s="29"/>
      <c r="HA118" s="29"/>
      <c r="HB118" s="29"/>
      <c r="HC118" s="29"/>
      <c r="HD118" s="29"/>
      <c r="HE118" s="29"/>
      <c r="HF118" s="29"/>
      <c r="HG118" s="29"/>
      <c r="HH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  <c r="IE118" s="29"/>
      <c r="IF118" s="29"/>
      <c r="IG118" s="29"/>
      <c r="IH118" s="29"/>
      <c r="II118" s="29"/>
      <c r="IJ118" s="29"/>
      <c r="IK118" s="29"/>
      <c r="IL118" s="29"/>
      <c r="IM118" s="29"/>
      <c r="IN118" s="29"/>
      <c r="IO118" s="29"/>
      <c r="IP118" s="29"/>
      <c r="IQ118" s="29"/>
      <c r="IR118" s="29"/>
      <c r="IS118" s="29"/>
      <c r="IT118" s="29"/>
      <c r="IU118" s="29"/>
      <c r="IV118" s="29"/>
      <c r="IW118" s="29"/>
      <c r="IX118" s="29"/>
      <c r="IY118" s="29"/>
      <c r="IZ118" s="29"/>
      <c r="JA118" s="29"/>
      <c r="JB118" s="29"/>
      <c r="JC118" s="29"/>
      <c r="JD118" s="29"/>
      <c r="JE118" s="29"/>
      <c r="JF118" s="29"/>
      <c r="JG118" s="29"/>
      <c r="JH118" s="29"/>
      <c r="JI118" s="29"/>
      <c r="JJ118" s="29"/>
      <c r="JK118" s="29"/>
      <c r="JL118" s="29"/>
      <c r="JM118" s="29"/>
      <c r="JN118" s="29"/>
      <c r="JO118" s="29"/>
      <c r="JP118" s="29"/>
      <c r="JQ118" s="29"/>
      <c r="JR118" s="29"/>
      <c r="JS118" s="29"/>
      <c r="JT118" s="29"/>
      <c r="JU118" s="29"/>
      <c r="JV118" s="29"/>
      <c r="JW118" s="29"/>
      <c r="JX118" s="29"/>
      <c r="JY118" s="29"/>
      <c r="JZ118" s="29"/>
      <c r="KA118" s="29"/>
      <c r="KB118" s="29"/>
      <c r="KC118" s="29"/>
      <c r="KD118" s="29"/>
      <c r="KE118" s="29"/>
      <c r="KF118" s="29"/>
      <c r="KG118" s="29"/>
      <c r="KH118" s="29"/>
      <c r="KI118" s="29"/>
      <c r="KJ118" s="29"/>
      <c r="KK118" s="29"/>
      <c r="KL118" s="29"/>
      <c r="KM118" s="29"/>
      <c r="KN118" s="29"/>
      <c r="KO118" s="29"/>
      <c r="KP118" s="29"/>
      <c r="KQ118" s="29"/>
      <c r="KR118" s="29"/>
      <c r="KS118" s="29"/>
    </row>
    <row r="119" spans="140:305" x14ac:dyDescent="0.25">
      <c r="EJ119" s="29"/>
      <c r="EK119" s="29"/>
      <c r="EM119" s="29"/>
      <c r="EN119" s="29"/>
      <c r="EO119" s="29"/>
      <c r="EP119" s="29"/>
      <c r="ER119" s="29"/>
      <c r="ES119" s="29"/>
      <c r="ET119" s="29"/>
      <c r="EU119" s="29"/>
      <c r="EV119" s="29"/>
      <c r="EX119" s="29"/>
      <c r="EY119" s="29"/>
      <c r="FA119" s="29"/>
      <c r="FB119" s="29"/>
      <c r="FC119" s="29"/>
      <c r="FD119" s="29"/>
      <c r="FG119" s="29"/>
      <c r="FH119" s="29"/>
      <c r="FI119" s="29"/>
      <c r="FK119" s="29"/>
      <c r="FL119" s="29"/>
      <c r="FM119" s="29"/>
      <c r="FO119" s="29"/>
      <c r="FP119" s="29"/>
      <c r="FQ119" s="29"/>
      <c r="FR119" s="29"/>
      <c r="FU119" s="29"/>
      <c r="FV119" s="29"/>
      <c r="FW119" s="29"/>
      <c r="FY119" s="29"/>
      <c r="FZ119" s="29"/>
      <c r="GA119" s="29"/>
      <c r="GC119" s="29"/>
      <c r="GD119" s="29"/>
      <c r="GE119" s="29"/>
      <c r="GF119" s="29"/>
      <c r="GI119" s="83"/>
      <c r="GJ119" s="29"/>
      <c r="GK119" s="29"/>
      <c r="GM119" s="29"/>
      <c r="GN119" s="29"/>
      <c r="GO119" s="29"/>
      <c r="GQ119" s="29"/>
      <c r="GR119" s="29"/>
      <c r="GS119" s="29"/>
      <c r="GT119" s="29"/>
      <c r="GU119" s="29"/>
      <c r="GW119" s="29"/>
      <c r="GX119" s="29"/>
      <c r="GY119" s="29"/>
      <c r="HA119" s="29"/>
      <c r="HB119" s="29"/>
      <c r="HC119" s="29"/>
      <c r="HD119" s="29"/>
      <c r="HE119" s="29"/>
      <c r="HF119" s="29"/>
      <c r="HG119" s="29"/>
      <c r="HH119" s="29"/>
      <c r="HJ119" s="29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29"/>
      <c r="IH119" s="29"/>
      <c r="II119" s="29"/>
      <c r="IJ119" s="29"/>
      <c r="IK119" s="29"/>
      <c r="IL119" s="29"/>
      <c r="IM119" s="29"/>
      <c r="IN119" s="29"/>
      <c r="IO119" s="29"/>
      <c r="IP119" s="29"/>
      <c r="IQ119" s="29"/>
      <c r="IR119" s="29"/>
      <c r="IS119" s="29"/>
      <c r="IT119" s="29"/>
      <c r="IU119" s="29"/>
      <c r="IV119" s="29"/>
      <c r="IW119" s="29"/>
      <c r="IX119" s="29"/>
      <c r="IY119" s="29"/>
      <c r="IZ119" s="29"/>
      <c r="JA119" s="29"/>
      <c r="JB119" s="29"/>
      <c r="JC119" s="29"/>
      <c r="JD119" s="29"/>
      <c r="JE119" s="29"/>
      <c r="JF119" s="29"/>
      <c r="JG119" s="29"/>
      <c r="JH119" s="29"/>
      <c r="JI119" s="29"/>
      <c r="JJ119" s="29"/>
      <c r="JK119" s="29"/>
      <c r="JL119" s="29"/>
      <c r="JM119" s="29"/>
      <c r="JN119" s="29"/>
      <c r="JO119" s="29"/>
      <c r="JP119" s="29"/>
      <c r="JQ119" s="29"/>
      <c r="JR119" s="29"/>
      <c r="JS119" s="29"/>
      <c r="JT119" s="29"/>
      <c r="JU119" s="29"/>
      <c r="JV119" s="29"/>
      <c r="JW119" s="29"/>
      <c r="JX119" s="29"/>
      <c r="JY119" s="29"/>
      <c r="JZ119" s="29"/>
      <c r="KA119" s="29"/>
      <c r="KB119" s="29"/>
      <c r="KC119" s="29"/>
      <c r="KD119" s="29"/>
      <c r="KE119" s="29"/>
      <c r="KF119" s="29"/>
      <c r="KG119" s="29"/>
      <c r="KH119" s="29"/>
      <c r="KI119" s="29"/>
      <c r="KJ119" s="29"/>
      <c r="KK119" s="29"/>
      <c r="KL119" s="29"/>
      <c r="KM119" s="29"/>
      <c r="KN119" s="29"/>
      <c r="KO119" s="29"/>
      <c r="KP119" s="29"/>
      <c r="KQ119" s="29"/>
      <c r="KR119" s="29"/>
      <c r="KS119" s="29"/>
    </row>
    <row r="120" spans="140:305" x14ac:dyDescent="0.25">
      <c r="EJ120" s="29"/>
      <c r="EK120" s="29"/>
      <c r="EM120" s="29"/>
      <c r="EN120" s="29"/>
      <c r="EO120" s="29"/>
      <c r="EP120" s="29"/>
      <c r="ER120" s="29"/>
      <c r="ES120" s="29"/>
      <c r="ET120" s="29"/>
      <c r="EU120" s="29"/>
      <c r="EV120" s="29"/>
      <c r="EX120" s="29"/>
      <c r="EY120" s="29"/>
      <c r="FA120" s="29"/>
      <c r="FB120" s="29"/>
      <c r="FC120" s="29"/>
      <c r="FD120" s="29"/>
      <c r="FG120" s="29"/>
      <c r="FH120" s="29"/>
      <c r="FI120" s="29"/>
      <c r="FK120" s="29"/>
      <c r="FL120" s="29"/>
      <c r="FM120" s="29"/>
      <c r="FO120" s="29"/>
      <c r="FP120" s="29"/>
      <c r="FQ120" s="29"/>
      <c r="FR120" s="29"/>
      <c r="FU120" s="29"/>
      <c r="FV120" s="29"/>
      <c r="FW120" s="29"/>
      <c r="FY120" s="29"/>
      <c r="FZ120" s="29"/>
      <c r="GA120" s="29"/>
      <c r="GC120" s="29"/>
      <c r="GD120" s="29"/>
      <c r="GE120" s="29"/>
      <c r="GF120" s="29"/>
      <c r="GI120" s="83"/>
      <c r="GJ120" s="29"/>
      <c r="GK120" s="29"/>
      <c r="GM120" s="29"/>
      <c r="GN120" s="29"/>
      <c r="GO120" s="29"/>
      <c r="GQ120" s="29"/>
      <c r="GR120" s="29"/>
      <c r="GS120" s="29"/>
      <c r="GT120" s="29"/>
      <c r="GU120" s="29"/>
      <c r="GW120" s="29"/>
      <c r="GX120" s="29"/>
      <c r="GY120" s="29"/>
      <c r="HA120" s="29"/>
      <c r="HB120" s="29"/>
      <c r="HC120" s="29"/>
      <c r="HD120" s="29"/>
      <c r="HE120" s="29"/>
      <c r="HF120" s="29"/>
      <c r="HG120" s="29"/>
      <c r="HH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9"/>
      <c r="IF120" s="29"/>
      <c r="IG120" s="29"/>
      <c r="IH120" s="29"/>
      <c r="II120" s="29"/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  <c r="IX120" s="29"/>
      <c r="IY120" s="29"/>
      <c r="IZ120" s="29"/>
      <c r="JA120" s="29"/>
      <c r="JB120" s="29"/>
      <c r="JC120" s="29"/>
      <c r="JD120" s="29"/>
      <c r="JE120" s="29"/>
      <c r="JF120" s="29"/>
      <c r="JG120" s="29"/>
      <c r="JH120" s="29"/>
      <c r="JI120" s="29"/>
      <c r="JJ120" s="29"/>
      <c r="JK120" s="29"/>
      <c r="JL120" s="29"/>
      <c r="JM120" s="29"/>
      <c r="JN120" s="29"/>
      <c r="JO120" s="29"/>
      <c r="JP120" s="29"/>
      <c r="JQ120" s="29"/>
      <c r="JR120" s="29"/>
      <c r="JS120" s="29"/>
      <c r="JT120" s="29"/>
      <c r="JU120" s="29"/>
      <c r="JV120" s="29"/>
      <c r="JW120" s="29"/>
      <c r="JX120" s="29"/>
      <c r="JY120" s="29"/>
      <c r="JZ120" s="29"/>
      <c r="KA120" s="29"/>
      <c r="KB120" s="29"/>
      <c r="KC120" s="29"/>
      <c r="KD120" s="29"/>
      <c r="KE120" s="29"/>
      <c r="KF120" s="29"/>
      <c r="KG120" s="29"/>
      <c r="KH120" s="29"/>
      <c r="KI120" s="29"/>
      <c r="KJ120" s="29"/>
      <c r="KK120" s="29"/>
      <c r="KL120" s="29"/>
      <c r="KM120" s="29"/>
      <c r="KN120" s="29"/>
      <c r="KO120" s="29"/>
      <c r="KP120" s="29"/>
      <c r="KQ120" s="29"/>
      <c r="KR120" s="29"/>
      <c r="KS120" s="29"/>
    </row>
    <row r="121" spans="140:305" x14ac:dyDescent="0.25">
      <c r="EJ121" s="29"/>
      <c r="EK121" s="29"/>
      <c r="EM121" s="29"/>
      <c r="EN121" s="29"/>
      <c r="EO121" s="29"/>
      <c r="EP121" s="29"/>
      <c r="ER121" s="29"/>
      <c r="ES121" s="29"/>
      <c r="ET121" s="29"/>
      <c r="EU121" s="29"/>
      <c r="EV121" s="29"/>
      <c r="EX121" s="29"/>
      <c r="EY121" s="29"/>
      <c r="FA121" s="29"/>
      <c r="FB121" s="29"/>
      <c r="FC121" s="29"/>
      <c r="FD121" s="29"/>
      <c r="FG121" s="29"/>
      <c r="FH121" s="29"/>
      <c r="FI121" s="29"/>
      <c r="FK121" s="29"/>
      <c r="FL121" s="29"/>
      <c r="FM121" s="29"/>
      <c r="FO121" s="29"/>
      <c r="FP121" s="29"/>
      <c r="FQ121" s="29"/>
      <c r="FR121" s="29"/>
      <c r="FU121" s="29"/>
      <c r="FV121" s="29"/>
      <c r="FW121" s="29"/>
      <c r="FY121" s="29"/>
      <c r="FZ121" s="29"/>
      <c r="GA121" s="29"/>
      <c r="GC121" s="29"/>
      <c r="GD121" s="29"/>
      <c r="GE121" s="29"/>
      <c r="GF121" s="29"/>
      <c r="GI121" s="83"/>
      <c r="GJ121" s="29"/>
      <c r="GK121" s="29"/>
      <c r="GM121" s="29"/>
      <c r="GN121" s="29"/>
      <c r="GO121" s="29"/>
      <c r="GQ121" s="29"/>
      <c r="GR121" s="29"/>
      <c r="GS121" s="29"/>
      <c r="GT121" s="29"/>
      <c r="GU121" s="29"/>
      <c r="GW121" s="29"/>
      <c r="GX121" s="29"/>
      <c r="GY121" s="29"/>
      <c r="HA121" s="29"/>
      <c r="HB121" s="29"/>
      <c r="HC121" s="29"/>
      <c r="HD121" s="29"/>
      <c r="HE121" s="29"/>
      <c r="HF121" s="29"/>
      <c r="HG121" s="29"/>
      <c r="HH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29"/>
      <c r="IH121" s="29"/>
      <c r="II121" s="29"/>
      <c r="IJ121" s="29"/>
      <c r="IK121" s="29"/>
      <c r="IL121" s="29"/>
      <c r="IM121" s="29"/>
      <c r="IN121" s="29"/>
      <c r="IO121" s="29"/>
      <c r="IP121" s="29"/>
      <c r="IQ121" s="29"/>
      <c r="IR121" s="29"/>
      <c r="IS121" s="29"/>
      <c r="IT121" s="29"/>
      <c r="IU121" s="29"/>
      <c r="IV121" s="29"/>
      <c r="IW121" s="29"/>
      <c r="IX121" s="29"/>
      <c r="IY121" s="29"/>
      <c r="IZ121" s="29"/>
      <c r="JA121" s="29"/>
      <c r="JB121" s="29"/>
      <c r="JC121" s="29"/>
      <c r="JD121" s="29"/>
      <c r="JE121" s="29"/>
      <c r="JF121" s="29"/>
      <c r="JG121" s="29"/>
      <c r="JH121" s="29"/>
      <c r="JI121" s="29"/>
      <c r="JJ121" s="29"/>
      <c r="JK121" s="29"/>
      <c r="JL121" s="29"/>
      <c r="JM121" s="29"/>
      <c r="JN121" s="29"/>
      <c r="JO121" s="29"/>
      <c r="JP121" s="29"/>
      <c r="JQ121" s="29"/>
      <c r="JR121" s="29"/>
      <c r="JS121" s="29"/>
      <c r="JT121" s="29"/>
      <c r="JU121" s="29"/>
      <c r="JV121" s="29"/>
      <c r="JW121" s="29"/>
      <c r="JX121" s="29"/>
      <c r="JY121" s="29"/>
      <c r="JZ121" s="29"/>
      <c r="KA121" s="29"/>
      <c r="KB121" s="29"/>
      <c r="KC121" s="29"/>
      <c r="KD121" s="29"/>
      <c r="KE121" s="29"/>
      <c r="KF121" s="29"/>
      <c r="KG121" s="29"/>
      <c r="KH121" s="29"/>
      <c r="KI121" s="29"/>
      <c r="KJ121" s="29"/>
      <c r="KK121" s="29"/>
      <c r="KL121" s="29"/>
      <c r="KM121" s="29"/>
      <c r="KN121" s="29"/>
      <c r="KO121" s="29"/>
      <c r="KP121" s="29"/>
      <c r="KQ121" s="29"/>
      <c r="KR121" s="29"/>
      <c r="KS121" s="29"/>
    </row>
    <row r="122" spans="140:305" x14ac:dyDescent="0.25">
      <c r="EJ122" s="29"/>
      <c r="EK122" s="29"/>
      <c r="EM122" s="29"/>
      <c r="EN122" s="29"/>
      <c r="EO122" s="29"/>
      <c r="EP122" s="29"/>
      <c r="ER122" s="29"/>
      <c r="ES122" s="29"/>
      <c r="ET122" s="29"/>
      <c r="EU122" s="29"/>
      <c r="EV122" s="29"/>
      <c r="EX122" s="29"/>
      <c r="EY122" s="29"/>
      <c r="FA122" s="29"/>
      <c r="FB122" s="29"/>
      <c r="FC122" s="29"/>
      <c r="FD122" s="29"/>
      <c r="FG122" s="29"/>
      <c r="FH122" s="29"/>
      <c r="FI122" s="29"/>
      <c r="FK122" s="29"/>
      <c r="FL122" s="29"/>
      <c r="FM122" s="29"/>
      <c r="FO122" s="29"/>
      <c r="FP122" s="29"/>
      <c r="FQ122" s="29"/>
      <c r="FR122" s="29"/>
      <c r="FU122" s="29"/>
      <c r="FV122" s="29"/>
      <c r="FW122" s="29"/>
      <c r="FY122" s="29"/>
      <c r="FZ122" s="29"/>
      <c r="GA122" s="29"/>
      <c r="GC122" s="29"/>
      <c r="GD122" s="29"/>
      <c r="GE122" s="29"/>
      <c r="GF122" s="29"/>
      <c r="GI122" s="83"/>
      <c r="GJ122" s="29"/>
      <c r="GK122" s="29"/>
      <c r="GM122" s="29"/>
      <c r="GN122" s="29"/>
      <c r="GO122" s="29"/>
      <c r="GQ122" s="29"/>
      <c r="GR122" s="29"/>
      <c r="GS122" s="29"/>
      <c r="GT122" s="29"/>
      <c r="GU122" s="29"/>
      <c r="GW122" s="29"/>
      <c r="GX122" s="29"/>
      <c r="GY122" s="29"/>
      <c r="HA122" s="29"/>
      <c r="HB122" s="29"/>
      <c r="HC122" s="29"/>
      <c r="HD122" s="29"/>
      <c r="HE122" s="29"/>
      <c r="HF122" s="29"/>
      <c r="HG122" s="29"/>
      <c r="HH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  <c r="KP122" s="29"/>
      <c r="KQ122" s="29"/>
      <c r="KR122" s="29"/>
      <c r="KS122" s="29"/>
    </row>
    <row r="123" spans="140:305" x14ac:dyDescent="0.25">
      <c r="EJ123" s="29"/>
      <c r="EK123" s="29"/>
      <c r="EM123" s="29"/>
      <c r="EN123" s="29"/>
      <c r="EO123" s="29"/>
      <c r="EP123" s="29"/>
      <c r="ER123" s="29"/>
      <c r="ES123" s="29"/>
      <c r="ET123" s="29"/>
      <c r="EU123" s="29"/>
      <c r="EV123" s="29"/>
      <c r="EX123" s="29"/>
      <c r="EY123" s="29"/>
      <c r="FA123" s="29"/>
      <c r="FB123" s="29"/>
      <c r="FC123" s="29"/>
      <c r="FD123" s="29"/>
      <c r="FG123" s="29"/>
      <c r="FH123" s="29"/>
      <c r="FI123" s="29"/>
      <c r="FK123" s="29"/>
      <c r="FL123" s="29"/>
      <c r="FM123" s="29"/>
      <c r="FO123" s="29"/>
      <c r="FP123" s="29"/>
      <c r="FQ123" s="29"/>
      <c r="FR123" s="29"/>
      <c r="FU123" s="29"/>
      <c r="FV123" s="29"/>
      <c r="FW123" s="29"/>
      <c r="FY123" s="29"/>
      <c r="FZ123" s="29"/>
      <c r="GA123" s="29"/>
      <c r="GC123" s="29"/>
      <c r="GD123" s="29"/>
      <c r="GE123" s="29"/>
      <c r="GF123" s="29"/>
      <c r="GI123" s="83"/>
      <c r="GJ123" s="29"/>
      <c r="GK123" s="29"/>
      <c r="GM123" s="29"/>
      <c r="GN123" s="29"/>
      <c r="GO123" s="29"/>
      <c r="GQ123" s="29"/>
      <c r="GR123" s="29"/>
      <c r="GS123" s="29"/>
      <c r="GT123" s="29"/>
      <c r="GU123" s="29"/>
      <c r="GW123" s="29"/>
      <c r="GX123" s="29"/>
      <c r="GY123" s="29"/>
      <c r="HA123" s="29"/>
      <c r="HB123" s="29"/>
      <c r="HC123" s="29"/>
      <c r="HD123" s="29"/>
      <c r="HE123" s="29"/>
      <c r="HF123" s="29"/>
      <c r="HG123" s="29"/>
      <c r="HH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29"/>
      <c r="IH123" s="29"/>
      <c r="II123" s="29"/>
      <c r="IJ123" s="29"/>
      <c r="IK123" s="29"/>
      <c r="IL123" s="29"/>
      <c r="IM123" s="29"/>
      <c r="IN123" s="29"/>
      <c r="IO123" s="29"/>
      <c r="IP123" s="29"/>
      <c r="IQ123" s="29"/>
      <c r="IR123" s="29"/>
      <c r="IS123" s="29"/>
      <c r="IT123" s="29"/>
      <c r="IU123" s="29"/>
      <c r="IV123" s="29"/>
      <c r="IW123" s="29"/>
      <c r="IX123" s="29"/>
      <c r="IY123" s="29"/>
      <c r="IZ123" s="29"/>
      <c r="JA123" s="29"/>
      <c r="JB123" s="29"/>
      <c r="JC123" s="29"/>
      <c r="JD123" s="29"/>
      <c r="JE123" s="29"/>
      <c r="JF123" s="29"/>
      <c r="JG123" s="29"/>
      <c r="JH123" s="29"/>
      <c r="JI123" s="29"/>
      <c r="JJ123" s="29"/>
      <c r="JK123" s="29"/>
      <c r="JL123" s="29"/>
      <c r="JM123" s="29"/>
      <c r="JN123" s="29"/>
      <c r="JO123" s="29"/>
      <c r="JP123" s="29"/>
      <c r="JQ123" s="29"/>
      <c r="JR123" s="29"/>
      <c r="JS123" s="29"/>
      <c r="JT123" s="29"/>
      <c r="JU123" s="29"/>
      <c r="JV123" s="29"/>
      <c r="JW123" s="29"/>
      <c r="JX123" s="29"/>
      <c r="JY123" s="29"/>
      <c r="JZ123" s="29"/>
      <c r="KA123" s="29"/>
      <c r="KB123" s="29"/>
      <c r="KC123" s="29"/>
      <c r="KD123" s="29"/>
      <c r="KE123" s="29"/>
      <c r="KF123" s="29"/>
      <c r="KG123" s="29"/>
      <c r="KH123" s="29"/>
      <c r="KI123" s="29"/>
      <c r="KJ123" s="29"/>
      <c r="KK123" s="29"/>
      <c r="KL123" s="29"/>
      <c r="KM123" s="29"/>
      <c r="KN123" s="29"/>
      <c r="KO123" s="29"/>
      <c r="KP123" s="29"/>
      <c r="KQ123" s="29"/>
      <c r="KR123" s="29"/>
      <c r="KS123" s="29"/>
    </row>
    <row r="124" spans="140:305" x14ac:dyDescent="0.25">
      <c r="EJ124" s="29"/>
      <c r="EK124" s="29"/>
      <c r="EM124" s="29"/>
      <c r="EN124" s="29"/>
      <c r="EO124" s="29"/>
      <c r="EP124" s="29"/>
      <c r="ER124" s="29"/>
      <c r="ES124" s="29"/>
      <c r="ET124" s="29"/>
      <c r="EU124" s="29"/>
      <c r="EV124" s="29"/>
      <c r="EX124" s="29"/>
      <c r="EY124" s="29"/>
      <c r="FA124" s="29"/>
      <c r="FB124" s="29"/>
      <c r="FC124" s="29"/>
      <c r="FD124" s="29"/>
      <c r="FG124" s="29"/>
      <c r="FH124" s="29"/>
      <c r="FI124" s="29"/>
      <c r="FK124" s="29"/>
      <c r="FL124" s="29"/>
      <c r="FM124" s="29"/>
      <c r="FO124" s="29"/>
      <c r="FP124" s="29"/>
      <c r="FQ124" s="29"/>
      <c r="FR124" s="29"/>
      <c r="FU124" s="29"/>
      <c r="FV124" s="29"/>
      <c r="FW124" s="29"/>
      <c r="FY124" s="29"/>
      <c r="FZ124" s="29"/>
      <c r="GA124" s="29"/>
      <c r="GC124" s="29"/>
      <c r="GD124" s="29"/>
      <c r="GE124" s="29"/>
      <c r="GF124" s="29"/>
      <c r="GI124" s="83"/>
      <c r="GJ124" s="29"/>
      <c r="GK124" s="29"/>
      <c r="GM124" s="29"/>
      <c r="GN124" s="29"/>
      <c r="GO124" s="29"/>
      <c r="GQ124" s="29"/>
      <c r="GR124" s="29"/>
      <c r="GS124" s="29"/>
      <c r="GT124" s="29"/>
      <c r="GU124" s="29"/>
      <c r="GW124" s="29"/>
      <c r="GX124" s="29"/>
      <c r="GY124" s="29"/>
      <c r="HA124" s="29"/>
      <c r="HB124" s="29"/>
      <c r="HC124" s="29"/>
      <c r="HD124" s="29"/>
      <c r="HE124" s="29"/>
      <c r="HF124" s="29"/>
      <c r="HG124" s="29"/>
      <c r="HH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  <c r="IE124" s="29"/>
      <c r="IF124" s="29"/>
      <c r="IG124" s="29"/>
      <c r="IH124" s="29"/>
      <c r="II124" s="29"/>
      <c r="IJ124" s="29"/>
      <c r="IK124" s="29"/>
      <c r="IL124" s="29"/>
      <c r="IM124" s="29"/>
      <c r="IN124" s="29"/>
      <c r="IO124" s="29"/>
      <c r="IP124" s="29"/>
      <c r="IQ124" s="29"/>
      <c r="IR124" s="29"/>
      <c r="IS124" s="29"/>
      <c r="IT124" s="29"/>
      <c r="IU124" s="29"/>
      <c r="IV124" s="29"/>
      <c r="IW124" s="29"/>
      <c r="IX124" s="29"/>
      <c r="IY124" s="29"/>
      <c r="IZ124" s="29"/>
      <c r="JA124" s="29"/>
      <c r="JB124" s="29"/>
      <c r="JC124" s="29"/>
      <c r="JD124" s="29"/>
      <c r="JE124" s="29"/>
      <c r="JF124" s="29"/>
      <c r="JG124" s="29"/>
      <c r="JH124" s="29"/>
      <c r="JI124" s="29"/>
      <c r="JJ124" s="29"/>
      <c r="JK124" s="29"/>
      <c r="JL124" s="29"/>
      <c r="JM124" s="29"/>
      <c r="JN124" s="29"/>
      <c r="JO124" s="29"/>
      <c r="JP124" s="29"/>
      <c r="JQ124" s="29"/>
      <c r="JR124" s="29"/>
      <c r="JS124" s="29"/>
      <c r="JT124" s="29"/>
      <c r="JU124" s="29"/>
      <c r="JV124" s="29"/>
      <c r="JW124" s="29"/>
      <c r="JX124" s="29"/>
      <c r="JY124" s="29"/>
      <c r="JZ124" s="29"/>
      <c r="KA124" s="29"/>
      <c r="KB124" s="29"/>
      <c r="KC124" s="29"/>
      <c r="KD124" s="29"/>
      <c r="KE124" s="29"/>
      <c r="KF124" s="29"/>
      <c r="KG124" s="29"/>
      <c r="KH124" s="29"/>
      <c r="KI124" s="29"/>
      <c r="KJ124" s="29"/>
      <c r="KK124" s="29"/>
      <c r="KL124" s="29"/>
      <c r="KM124" s="29"/>
      <c r="KN124" s="29"/>
      <c r="KO124" s="29"/>
      <c r="KP124" s="29"/>
      <c r="KQ124" s="29"/>
      <c r="KR124" s="29"/>
      <c r="KS124" s="29"/>
    </row>
    <row r="125" spans="140:305" x14ac:dyDescent="0.25">
      <c r="EJ125" s="29"/>
      <c r="EK125" s="29"/>
      <c r="EM125" s="29"/>
      <c r="EN125" s="29"/>
      <c r="EO125" s="29"/>
      <c r="EP125" s="29"/>
      <c r="ER125" s="29"/>
      <c r="ES125" s="29"/>
      <c r="ET125" s="29"/>
      <c r="EU125" s="29"/>
      <c r="EV125" s="29"/>
      <c r="EX125" s="29"/>
      <c r="EY125" s="29"/>
      <c r="FA125" s="29"/>
      <c r="FB125" s="29"/>
      <c r="FC125" s="29"/>
      <c r="FD125" s="29"/>
      <c r="FG125" s="29"/>
      <c r="FH125" s="29"/>
      <c r="FI125" s="29"/>
      <c r="FK125" s="29"/>
      <c r="FL125" s="29"/>
      <c r="FM125" s="29"/>
      <c r="FO125" s="29"/>
      <c r="FP125" s="29"/>
      <c r="FQ125" s="29"/>
      <c r="FR125" s="29"/>
      <c r="FU125" s="29"/>
      <c r="FV125" s="29"/>
      <c r="FW125" s="29"/>
      <c r="FY125" s="29"/>
      <c r="FZ125" s="29"/>
      <c r="GA125" s="29"/>
      <c r="GC125" s="29"/>
      <c r="GD125" s="29"/>
      <c r="GE125" s="29"/>
      <c r="GF125" s="29"/>
      <c r="GI125" s="83"/>
      <c r="GJ125" s="29"/>
      <c r="GK125" s="29"/>
      <c r="GM125" s="29"/>
      <c r="GN125" s="29"/>
      <c r="GO125" s="29"/>
      <c r="GQ125" s="29"/>
      <c r="GR125" s="29"/>
      <c r="GS125" s="29"/>
      <c r="GT125" s="29"/>
      <c r="GU125" s="29"/>
      <c r="GW125" s="29"/>
      <c r="GX125" s="29"/>
      <c r="GY125" s="29"/>
      <c r="HA125" s="29"/>
      <c r="HB125" s="29"/>
      <c r="HC125" s="29"/>
      <c r="HD125" s="29"/>
      <c r="HE125" s="29"/>
      <c r="HF125" s="29"/>
      <c r="HG125" s="29"/>
      <c r="HH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29"/>
      <c r="IH125" s="29"/>
      <c r="II125" s="29"/>
      <c r="IJ125" s="29"/>
      <c r="IK125" s="29"/>
      <c r="IL125" s="29"/>
      <c r="IM125" s="29"/>
      <c r="IN125" s="29"/>
      <c r="IO125" s="29"/>
      <c r="IP125" s="29"/>
      <c r="IQ125" s="29"/>
      <c r="IR125" s="29"/>
      <c r="IS125" s="29"/>
      <c r="IT125" s="29"/>
      <c r="IU125" s="29"/>
      <c r="IV125" s="29"/>
      <c r="IW125" s="29"/>
      <c r="IX125" s="29"/>
      <c r="IY125" s="29"/>
      <c r="IZ125" s="29"/>
      <c r="JA125" s="29"/>
      <c r="JB125" s="29"/>
      <c r="JC125" s="29"/>
      <c r="JD125" s="29"/>
      <c r="JE125" s="29"/>
      <c r="JF125" s="29"/>
      <c r="JG125" s="29"/>
      <c r="JH125" s="29"/>
      <c r="JI125" s="29"/>
      <c r="JJ125" s="29"/>
      <c r="JK125" s="29"/>
      <c r="JL125" s="29"/>
      <c r="JM125" s="29"/>
      <c r="JN125" s="29"/>
      <c r="JO125" s="29"/>
      <c r="JP125" s="29"/>
      <c r="JQ125" s="29"/>
      <c r="JR125" s="29"/>
      <c r="JS125" s="29"/>
      <c r="JT125" s="29"/>
      <c r="JU125" s="29"/>
      <c r="JV125" s="29"/>
      <c r="JW125" s="29"/>
      <c r="JX125" s="29"/>
      <c r="JY125" s="29"/>
      <c r="JZ125" s="29"/>
      <c r="KA125" s="29"/>
      <c r="KB125" s="29"/>
      <c r="KC125" s="29"/>
      <c r="KD125" s="29"/>
      <c r="KE125" s="29"/>
      <c r="KF125" s="29"/>
      <c r="KG125" s="29"/>
      <c r="KH125" s="29"/>
      <c r="KI125" s="29"/>
      <c r="KJ125" s="29"/>
      <c r="KK125" s="29"/>
      <c r="KL125" s="29"/>
      <c r="KM125" s="29"/>
      <c r="KN125" s="29"/>
      <c r="KO125" s="29"/>
      <c r="KP125" s="29"/>
      <c r="KQ125" s="29"/>
      <c r="KR125" s="29"/>
      <c r="KS125" s="29"/>
    </row>
    <row r="126" spans="140:305" x14ac:dyDescent="0.25">
      <c r="EJ126" s="29"/>
      <c r="EK126" s="29"/>
      <c r="EM126" s="29"/>
      <c r="EN126" s="29"/>
      <c r="EO126" s="29"/>
      <c r="EP126" s="29"/>
      <c r="ER126" s="29"/>
      <c r="ES126" s="29"/>
      <c r="ET126" s="29"/>
      <c r="EU126" s="29"/>
      <c r="EV126" s="29"/>
      <c r="EX126" s="29"/>
      <c r="EY126" s="29"/>
      <c r="FA126" s="29"/>
      <c r="FB126" s="29"/>
      <c r="FC126" s="29"/>
      <c r="FD126" s="29"/>
      <c r="FG126" s="29"/>
      <c r="FH126" s="29"/>
      <c r="FI126" s="29"/>
      <c r="FK126" s="29"/>
      <c r="FL126" s="29"/>
      <c r="FM126" s="29"/>
      <c r="FO126" s="29"/>
      <c r="FP126" s="29"/>
      <c r="FQ126" s="29"/>
      <c r="FR126" s="29"/>
      <c r="FU126" s="29"/>
      <c r="FV126" s="29"/>
      <c r="FW126" s="29"/>
      <c r="FY126" s="29"/>
      <c r="FZ126" s="29"/>
      <c r="GA126" s="29"/>
      <c r="GC126" s="29"/>
      <c r="GD126" s="29"/>
      <c r="GE126" s="29"/>
      <c r="GF126" s="29"/>
      <c r="GI126" s="83"/>
      <c r="GJ126" s="29"/>
      <c r="GK126" s="29"/>
      <c r="GM126" s="29"/>
      <c r="GN126" s="29"/>
      <c r="GO126" s="29"/>
      <c r="GQ126" s="29"/>
      <c r="GR126" s="29"/>
      <c r="GS126" s="29"/>
      <c r="GT126" s="29"/>
      <c r="GU126" s="29"/>
      <c r="GW126" s="29"/>
      <c r="GX126" s="29"/>
      <c r="GY126" s="29"/>
      <c r="HA126" s="29"/>
      <c r="HB126" s="29"/>
      <c r="HC126" s="29"/>
      <c r="HD126" s="29"/>
      <c r="HE126" s="29"/>
      <c r="HF126" s="29"/>
      <c r="HG126" s="29"/>
      <c r="HH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9"/>
      <c r="IF126" s="29"/>
      <c r="IG126" s="29"/>
      <c r="IH126" s="29"/>
      <c r="II126" s="29"/>
      <c r="IJ126" s="29"/>
      <c r="IK126" s="29"/>
      <c r="IL126" s="29"/>
      <c r="IM126" s="29"/>
      <c r="IN126" s="29"/>
      <c r="IO126" s="29"/>
      <c r="IP126" s="29"/>
      <c r="IQ126" s="29"/>
      <c r="IR126" s="29"/>
      <c r="IS126" s="29"/>
      <c r="IT126" s="29"/>
      <c r="IU126" s="29"/>
      <c r="IV126" s="29"/>
      <c r="IW126" s="29"/>
      <c r="IX126" s="29"/>
      <c r="IY126" s="29"/>
      <c r="IZ126" s="29"/>
      <c r="JA126" s="29"/>
      <c r="JB126" s="29"/>
      <c r="JC126" s="29"/>
      <c r="JD126" s="29"/>
      <c r="JE126" s="29"/>
      <c r="JF126" s="29"/>
      <c r="JG126" s="29"/>
      <c r="JH126" s="29"/>
      <c r="JI126" s="29"/>
      <c r="JJ126" s="29"/>
      <c r="JK126" s="29"/>
      <c r="JL126" s="29"/>
      <c r="JM126" s="29"/>
      <c r="JN126" s="29"/>
      <c r="JO126" s="29"/>
      <c r="JP126" s="29"/>
      <c r="JQ126" s="29"/>
      <c r="JR126" s="29"/>
      <c r="JS126" s="29"/>
      <c r="JT126" s="29"/>
      <c r="JU126" s="29"/>
      <c r="JV126" s="29"/>
      <c r="JW126" s="29"/>
      <c r="JX126" s="29"/>
      <c r="JY126" s="29"/>
      <c r="JZ126" s="29"/>
      <c r="KA126" s="29"/>
      <c r="KB126" s="29"/>
      <c r="KC126" s="29"/>
      <c r="KD126" s="29"/>
      <c r="KE126" s="29"/>
      <c r="KF126" s="29"/>
      <c r="KG126" s="29"/>
      <c r="KH126" s="29"/>
      <c r="KI126" s="29"/>
      <c r="KJ126" s="29"/>
      <c r="KK126" s="29"/>
      <c r="KL126" s="29"/>
      <c r="KM126" s="29"/>
      <c r="KN126" s="29"/>
      <c r="KO126" s="29"/>
      <c r="KP126" s="29"/>
      <c r="KQ126" s="29"/>
      <c r="KR126" s="29"/>
      <c r="KS126" s="29"/>
    </row>
    <row r="127" spans="140:305" x14ac:dyDescent="0.25">
      <c r="EJ127" s="29"/>
      <c r="EK127" s="29"/>
      <c r="EM127" s="29"/>
      <c r="EN127" s="29"/>
      <c r="EO127" s="29"/>
      <c r="EP127" s="29"/>
      <c r="ER127" s="29"/>
      <c r="ES127" s="29"/>
      <c r="ET127" s="29"/>
      <c r="EU127" s="29"/>
      <c r="EV127" s="29"/>
      <c r="EX127" s="29"/>
      <c r="EY127" s="29"/>
      <c r="FA127" s="29"/>
      <c r="FB127" s="29"/>
      <c r="FC127" s="29"/>
      <c r="FD127" s="29"/>
      <c r="FG127" s="29"/>
      <c r="FH127" s="29"/>
      <c r="FI127" s="29"/>
      <c r="FK127" s="29"/>
      <c r="FL127" s="29"/>
      <c r="FM127" s="29"/>
      <c r="FO127" s="29"/>
      <c r="FP127" s="29"/>
      <c r="FQ127" s="29"/>
      <c r="FR127" s="29"/>
      <c r="FU127" s="29"/>
      <c r="FV127" s="29"/>
      <c r="FW127" s="29"/>
      <c r="FY127" s="29"/>
      <c r="FZ127" s="29"/>
      <c r="GA127" s="29"/>
      <c r="GC127" s="29"/>
      <c r="GD127" s="29"/>
      <c r="GE127" s="29"/>
      <c r="GF127" s="29"/>
      <c r="GI127" s="83"/>
      <c r="GJ127" s="29"/>
      <c r="GK127" s="29"/>
      <c r="GM127" s="29"/>
      <c r="GN127" s="29"/>
      <c r="GO127" s="29"/>
      <c r="GQ127" s="29"/>
      <c r="GR127" s="29"/>
      <c r="GS127" s="29"/>
      <c r="GT127" s="29"/>
      <c r="GU127" s="29"/>
      <c r="GW127" s="29"/>
      <c r="GX127" s="29"/>
      <c r="GY127" s="29"/>
      <c r="HA127" s="29"/>
      <c r="HB127" s="29"/>
      <c r="HC127" s="29"/>
      <c r="HD127" s="29"/>
      <c r="HE127" s="29"/>
      <c r="HF127" s="29"/>
      <c r="HG127" s="29"/>
      <c r="HH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9"/>
      <c r="IF127" s="29"/>
      <c r="IG127" s="29"/>
      <c r="IH127" s="29"/>
      <c r="II127" s="29"/>
      <c r="IJ127" s="29"/>
      <c r="IK127" s="29"/>
      <c r="IL127" s="29"/>
      <c r="IM127" s="29"/>
      <c r="IN127" s="29"/>
      <c r="IO127" s="29"/>
      <c r="IP127" s="29"/>
      <c r="IQ127" s="29"/>
      <c r="IR127" s="29"/>
      <c r="IS127" s="29"/>
      <c r="IT127" s="29"/>
      <c r="IU127" s="29"/>
      <c r="IV127" s="29"/>
      <c r="IW127" s="29"/>
      <c r="IX127" s="29"/>
      <c r="IY127" s="29"/>
      <c r="IZ127" s="29"/>
      <c r="JA127" s="29"/>
      <c r="JB127" s="29"/>
      <c r="JC127" s="29"/>
      <c r="JD127" s="29"/>
      <c r="JE127" s="29"/>
      <c r="JF127" s="29"/>
      <c r="JG127" s="29"/>
      <c r="JH127" s="29"/>
      <c r="JI127" s="29"/>
      <c r="JJ127" s="29"/>
      <c r="JK127" s="29"/>
      <c r="JL127" s="29"/>
      <c r="JM127" s="29"/>
      <c r="JN127" s="29"/>
      <c r="JO127" s="29"/>
      <c r="JP127" s="29"/>
      <c r="JQ127" s="29"/>
      <c r="JR127" s="29"/>
      <c r="JS127" s="29"/>
      <c r="JT127" s="29"/>
      <c r="JU127" s="29"/>
      <c r="JV127" s="29"/>
      <c r="JW127" s="29"/>
      <c r="JX127" s="29"/>
      <c r="JY127" s="29"/>
      <c r="JZ127" s="29"/>
      <c r="KA127" s="29"/>
      <c r="KB127" s="29"/>
      <c r="KC127" s="29"/>
      <c r="KD127" s="29"/>
      <c r="KE127" s="29"/>
      <c r="KF127" s="29"/>
      <c r="KG127" s="29"/>
      <c r="KH127" s="29"/>
      <c r="KI127" s="29"/>
      <c r="KJ127" s="29"/>
      <c r="KK127" s="29"/>
      <c r="KL127" s="29"/>
      <c r="KM127" s="29"/>
      <c r="KN127" s="29"/>
      <c r="KO127" s="29"/>
      <c r="KP127" s="29"/>
      <c r="KQ127" s="29"/>
      <c r="KR127" s="29"/>
      <c r="KS127" s="29"/>
    </row>
    <row r="128" spans="140:305" x14ac:dyDescent="0.25">
      <c r="EJ128" s="29"/>
      <c r="EK128" s="29"/>
      <c r="EM128" s="29"/>
      <c r="EN128" s="29"/>
      <c r="EO128" s="29"/>
      <c r="EP128" s="29"/>
      <c r="ER128" s="29"/>
      <c r="ES128" s="29"/>
      <c r="ET128" s="29"/>
      <c r="EU128" s="29"/>
      <c r="EV128" s="29"/>
      <c r="EX128" s="29"/>
      <c r="EY128" s="29"/>
      <c r="FA128" s="29"/>
      <c r="FB128" s="29"/>
      <c r="FC128" s="29"/>
      <c r="FD128" s="29"/>
      <c r="FG128" s="29"/>
      <c r="FH128" s="29"/>
      <c r="FI128" s="29"/>
      <c r="FK128" s="29"/>
      <c r="FL128" s="29"/>
      <c r="FM128" s="29"/>
      <c r="FO128" s="29"/>
      <c r="FP128" s="29"/>
      <c r="FQ128" s="29"/>
      <c r="FR128" s="29"/>
      <c r="FU128" s="29"/>
      <c r="FV128" s="29"/>
      <c r="FW128" s="29"/>
      <c r="FY128" s="29"/>
      <c r="FZ128" s="29"/>
      <c r="GA128" s="29"/>
      <c r="GC128" s="29"/>
      <c r="GD128" s="29"/>
      <c r="GE128" s="29"/>
      <c r="GF128" s="29"/>
      <c r="GI128" s="83"/>
      <c r="GJ128" s="29"/>
      <c r="GK128" s="29"/>
      <c r="GM128" s="29"/>
      <c r="GN128" s="29"/>
      <c r="GO128" s="29"/>
      <c r="GQ128" s="29"/>
      <c r="GR128" s="29"/>
      <c r="GS128" s="29"/>
      <c r="GT128" s="29"/>
      <c r="GU128" s="29"/>
      <c r="GW128" s="29"/>
      <c r="GX128" s="29"/>
      <c r="GY128" s="29"/>
      <c r="HA128" s="29"/>
      <c r="HB128" s="29"/>
      <c r="HC128" s="29"/>
      <c r="HD128" s="29"/>
      <c r="HE128" s="29"/>
      <c r="HF128" s="29"/>
      <c r="HG128" s="29"/>
      <c r="HH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9"/>
      <c r="IF128" s="29"/>
      <c r="IG128" s="29"/>
      <c r="IH128" s="29"/>
      <c r="II128" s="29"/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  <c r="IX128" s="29"/>
      <c r="IY128" s="29"/>
      <c r="IZ128" s="29"/>
      <c r="JA128" s="29"/>
      <c r="JB128" s="29"/>
      <c r="JC128" s="29"/>
      <c r="JD128" s="29"/>
      <c r="JE128" s="29"/>
      <c r="JF128" s="29"/>
      <c r="JG128" s="29"/>
      <c r="JH128" s="29"/>
      <c r="JI128" s="29"/>
      <c r="JJ128" s="29"/>
      <c r="JK128" s="29"/>
      <c r="JL128" s="29"/>
      <c r="JM128" s="29"/>
      <c r="JN128" s="29"/>
      <c r="JO128" s="29"/>
      <c r="JP128" s="29"/>
      <c r="JQ128" s="29"/>
      <c r="JR128" s="29"/>
      <c r="JS128" s="29"/>
      <c r="JT128" s="29"/>
      <c r="JU128" s="29"/>
      <c r="JV128" s="29"/>
      <c r="JW128" s="29"/>
      <c r="JX128" s="29"/>
      <c r="JY128" s="29"/>
      <c r="JZ128" s="29"/>
      <c r="KA128" s="29"/>
      <c r="KB128" s="29"/>
      <c r="KC128" s="29"/>
      <c r="KD128" s="29"/>
      <c r="KE128" s="29"/>
      <c r="KF128" s="29"/>
      <c r="KG128" s="29"/>
      <c r="KH128" s="29"/>
      <c r="KI128" s="29"/>
      <c r="KJ128" s="29"/>
      <c r="KK128" s="29"/>
      <c r="KL128" s="29"/>
      <c r="KM128" s="29"/>
      <c r="KN128" s="29"/>
      <c r="KO128" s="29"/>
      <c r="KP128" s="29"/>
      <c r="KQ128" s="29"/>
      <c r="KR128" s="29"/>
      <c r="KS128" s="29"/>
    </row>
    <row r="129" spans="140:305" x14ac:dyDescent="0.25">
      <c r="EJ129" s="29"/>
      <c r="EK129" s="29"/>
      <c r="EM129" s="29"/>
      <c r="EN129" s="29"/>
      <c r="EO129" s="29"/>
      <c r="EP129" s="29"/>
      <c r="ER129" s="29"/>
      <c r="ES129" s="29"/>
      <c r="ET129" s="29"/>
      <c r="EU129" s="29"/>
      <c r="EV129" s="29"/>
      <c r="EX129" s="29"/>
      <c r="EY129" s="29"/>
      <c r="FA129" s="29"/>
      <c r="FB129" s="29"/>
      <c r="FC129" s="29"/>
      <c r="FD129" s="29"/>
      <c r="FG129" s="29"/>
      <c r="FH129" s="29"/>
      <c r="FI129" s="29"/>
      <c r="FK129" s="29"/>
      <c r="FL129" s="29"/>
      <c r="FM129" s="29"/>
      <c r="FO129" s="29"/>
      <c r="FP129" s="29"/>
      <c r="FQ129" s="29"/>
      <c r="FR129" s="29"/>
      <c r="FU129" s="29"/>
      <c r="FV129" s="29"/>
      <c r="FW129" s="29"/>
      <c r="FY129" s="29"/>
      <c r="FZ129" s="29"/>
      <c r="GA129" s="29"/>
      <c r="GC129" s="29"/>
      <c r="GD129" s="29"/>
      <c r="GE129" s="29"/>
      <c r="GF129" s="29"/>
      <c r="GI129" s="83"/>
      <c r="GJ129" s="29"/>
      <c r="GK129" s="29"/>
      <c r="GM129" s="29"/>
      <c r="GN129" s="29"/>
      <c r="GO129" s="29"/>
      <c r="GQ129" s="29"/>
      <c r="GR129" s="29"/>
      <c r="GS129" s="29"/>
      <c r="GT129" s="29"/>
      <c r="GU129" s="29"/>
      <c r="GW129" s="29"/>
      <c r="GX129" s="29"/>
      <c r="GY129" s="29"/>
      <c r="HA129" s="29"/>
      <c r="HB129" s="29"/>
      <c r="HC129" s="29"/>
      <c r="HD129" s="29"/>
      <c r="HE129" s="29"/>
      <c r="HF129" s="29"/>
      <c r="HG129" s="29"/>
      <c r="HH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29"/>
      <c r="IH129" s="29"/>
      <c r="II129" s="29"/>
      <c r="IJ129" s="29"/>
      <c r="IK129" s="29"/>
      <c r="IL129" s="29"/>
      <c r="IM129" s="29"/>
      <c r="IN129" s="29"/>
      <c r="IO129" s="29"/>
      <c r="IP129" s="29"/>
      <c r="IQ129" s="29"/>
      <c r="IR129" s="29"/>
      <c r="IS129" s="29"/>
      <c r="IT129" s="29"/>
      <c r="IU129" s="29"/>
      <c r="IV129" s="29"/>
      <c r="IW129" s="29"/>
      <c r="IX129" s="29"/>
      <c r="IY129" s="29"/>
      <c r="IZ129" s="29"/>
      <c r="JA129" s="29"/>
      <c r="JB129" s="29"/>
      <c r="JC129" s="29"/>
      <c r="JD129" s="29"/>
      <c r="JE129" s="29"/>
      <c r="JF129" s="29"/>
      <c r="JG129" s="29"/>
      <c r="JH129" s="29"/>
      <c r="JI129" s="29"/>
      <c r="JJ129" s="29"/>
      <c r="JK129" s="29"/>
      <c r="JL129" s="29"/>
      <c r="JM129" s="29"/>
      <c r="JN129" s="29"/>
      <c r="JO129" s="29"/>
      <c r="JP129" s="29"/>
      <c r="JQ129" s="29"/>
      <c r="JR129" s="29"/>
      <c r="JS129" s="29"/>
      <c r="JT129" s="29"/>
      <c r="JU129" s="29"/>
      <c r="JV129" s="29"/>
      <c r="JW129" s="29"/>
      <c r="JX129" s="29"/>
      <c r="JY129" s="29"/>
      <c r="JZ129" s="29"/>
      <c r="KA129" s="29"/>
      <c r="KB129" s="29"/>
      <c r="KC129" s="29"/>
      <c r="KD129" s="29"/>
      <c r="KE129" s="29"/>
      <c r="KF129" s="29"/>
      <c r="KG129" s="29"/>
      <c r="KH129" s="29"/>
      <c r="KI129" s="29"/>
      <c r="KJ129" s="29"/>
      <c r="KK129" s="29"/>
      <c r="KL129" s="29"/>
      <c r="KM129" s="29"/>
      <c r="KN129" s="29"/>
      <c r="KO129" s="29"/>
      <c r="KP129" s="29"/>
      <c r="KQ129" s="29"/>
      <c r="KR129" s="29"/>
      <c r="KS129" s="29"/>
    </row>
    <row r="130" spans="140:305" x14ac:dyDescent="0.25">
      <c r="EJ130" s="29"/>
      <c r="EK130" s="29"/>
      <c r="EM130" s="29"/>
      <c r="EN130" s="29"/>
      <c r="EO130" s="29"/>
      <c r="EP130" s="29"/>
      <c r="ER130" s="29"/>
      <c r="ES130" s="29"/>
      <c r="ET130" s="29"/>
      <c r="EU130" s="29"/>
      <c r="EV130" s="29"/>
      <c r="EX130" s="29"/>
      <c r="EY130" s="29"/>
      <c r="FA130" s="29"/>
      <c r="FB130" s="29"/>
      <c r="FC130" s="29"/>
      <c r="FD130" s="29"/>
      <c r="FG130" s="29"/>
      <c r="FH130" s="29"/>
      <c r="FI130" s="29"/>
      <c r="FK130" s="29"/>
      <c r="FL130" s="29"/>
      <c r="FM130" s="29"/>
      <c r="FO130" s="29"/>
      <c r="FP130" s="29"/>
      <c r="FQ130" s="29"/>
      <c r="FR130" s="29"/>
      <c r="FU130" s="29"/>
      <c r="FV130" s="29"/>
      <c r="FW130" s="29"/>
      <c r="FY130" s="29"/>
      <c r="FZ130" s="29"/>
      <c r="GA130" s="29"/>
      <c r="GC130" s="29"/>
      <c r="GD130" s="29"/>
      <c r="GE130" s="29"/>
      <c r="GF130" s="29"/>
      <c r="GI130" s="83"/>
      <c r="GJ130" s="29"/>
      <c r="GK130" s="29"/>
      <c r="GM130" s="29"/>
      <c r="GN130" s="29"/>
      <c r="GO130" s="29"/>
      <c r="GQ130" s="29"/>
      <c r="GR130" s="29"/>
      <c r="GS130" s="29"/>
      <c r="GT130" s="29"/>
      <c r="GU130" s="29"/>
      <c r="GW130" s="29"/>
      <c r="GX130" s="29"/>
      <c r="GY130" s="29"/>
      <c r="HA130" s="29"/>
      <c r="HB130" s="29"/>
      <c r="HC130" s="29"/>
      <c r="HD130" s="29"/>
      <c r="HE130" s="29"/>
      <c r="HF130" s="29"/>
      <c r="HG130" s="29"/>
      <c r="HH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  <c r="IE130" s="29"/>
      <c r="IF130" s="29"/>
      <c r="IG130" s="29"/>
      <c r="IH130" s="29"/>
      <c r="II130" s="29"/>
      <c r="IJ130" s="29"/>
      <c r="IK130" s="29"/>
      <c r="IL130" s="29"/>
      <c r="IM130" s="29"/>
      <c r="IN130" s="29"/>
      <c r="IO130" s="29"/>
      <c r="IP130" s="29"/>
      <c r="IQ130" s="29"/>
      <c r="IR130" s="29"/>
      <c r="IS130" s="29"/>
      <c r="IT130" s="29"/>
      <c r="IU130" s="29"/>
      <c r="IV130" s="29"/>
      <c r="IW130" s="29"/>
      <c r="IX130" s="29"/>
      <c r="IY130" s="29"/>
      <c r="IZ130" s="29"/>
      <c r="JA130" s="29"/>
      <c r="JB130" s="29"/>
      <c r="JC130" s="29"/>
      <c r="JD130" s="29"/>
      <c r="JE130" s="29"/>
      <c r="JF130" s="29"/>
      <c r="JG130" s="29"/>
      <c r="JH130" s="29"/>
      <c r="JI130" s="29"/>
      <c r="JJ130" s="29"/>
      <c r="JK130" s="29"/>
      <c r="JL130" s="29"/>
      <c r="JM130" s="29"/>
      <c r="JN130" s="29"/>
      <c r="JO130" s="29"/>
      <c r="JP130" s="29"/>
      <c r="JQ130" s="29"/>
      <c r="JR130" s="29"/>
      <c r="JS130" s="29"/>
      <c r="JT130" s="29"/>
      <c r="JU130" s="29"/>
      <c r="JV130" s="29"/>
      <c r="JW130" s="29"/>
      <c r="JX130" s="29"/>
      <c r="JY130" s="29"/>
      <c r="JZ130" s="29"/>
      <c r="KA130" s="29"/>
      <c r="KB130" s="29"/>
      <c r="KC130" s="29"/>
      <c r="KD130" s="29"/>
      <c r="KE130" s="29"/>
      <c r="KF130" s="29"/>
      <c r="KG130" s="29"/>
      <c r="KH130" s="29"/>
      <c r="KI130" s="29"/>
      <c r="KJ130" s="29"/>
      <c r="KK130" s="29"/>
      <c r="KL130" s="29"/>
      <c r="KM130" s="29"/>
      <c r="KN130" s="29"/>
      <c r="KO130" s="29"/>
      <c r="KP130" s="29"/>
      <c r="KQ130" s="29"/>
      <c r="KR130" s="29"/>
      <c r="KS130" s="29"/>
    </row>
    <row r="131" spans="140:305" x14ac:dyDescent="0.25">
      <c r="EJ131" s="29"/>
      <c r="EK131" s="29"/>
      <c r="EM131" s="29"/>
      <c r="EN131" s="29"/>
      <c r="EO131" s="29"/>
      <c r="EP131" s="29"/>
      <c r="ER131" s="29"/>
      <c r="ES131" s="29"/>
      <c r="ET131" s="29"/>
      <c r="EU131" s="29"/>
      <c r="EV131" s="29"/>
      <c r="EX131" s="29"/>
      <c r="EY131" s="29"/>
      <c r="FA131" s="29"/>
      <c r="FB131" s="29"/>
      <c r="FC131" s="29"/>
      <c r="FD131" s="29"/>
      <c r="FG131" s="29"/>
      <c r="FH131" s="29"/>
      <c r="FI131" s="29"/>
      <c r="FK131" s="29"/>
      <c r="FL131" s="29"/>
      <c r="FM131" s="29"/>
      <c r="FO131" s="29"/>
      <c r="FP131" s="29"/>
      <c r="FQ131" s="29"/>
      <c r="FR131" s="29"/>
      <c r="FU131" s="29"/>
      <c r="FV131" s="29"/>
      <c r="FW131" s="29"/>
      <c r="FY131" s="29"/>
      <c r="FZ131" s="29"/>
      <c r="GA131" s="29"/>
      <c r="GC131" s="29"/>
      <c r="GD131" s="29"/>
      <c r="GE131" s="29"/>
      <c r="GF131" s="29"/>
      <c r="GI131" s="83"/>
      <c r="GJ131" s="29"/>
      <c r="GK131" s="29"/>
      <c r="GM131" s="29"/>
      <c r="GN131" s="29"/>
      <c r="GO131" s="29"/>
      <c r="GQ131" s="29"/>
      <c r="GR131" s="29"/>
      <c r="GS131" s="29"/>
      <c r="GT131" s="29"/>
      <c r="GU131" s="29"/>
      <c r="GW131" s="29"/>
      <c r="GX131" s="29"/>
      <c r="GY131" s="29"/>
      <c r="HA131" s="29"/>
      <c r="HB131" s="29"/>
      <c r="HC131" s="29"/>
      <c r="HD131" s="29"/>
      <c r="HE131" s="29"/>
      <c r="HF131" s="29"/>
      <c r="HG131" s="29"/>
      <c r="HH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  <c r="IW131" s="29"/>
      <c r="IX131" s="29"/>
      <c r="IY131" s="29"/>
      <c r="IZ131" s="29"/>
      <c r="JA131" s="29"/>
      <c r="JB131" s="29"/>
      <c r="JC131" s="29"/>
      <c r="JD131" s="29"/>
      <c r="JE131" s="29"/>
      <c r="JF131" s="29"/>
      <c r="JG131" s="29"/>
      <c r="JH131" s="29"/>
      <c r="JI131" s="29"/>
      <c r="JJ131" s="29"/>
      <c r="JK131" s="29"/>
      <c r="JL131" s="29"/>
      <c r="JM131" s="29"/>
      <c r="JN131" s="29"/>
      <c r="JO131" s="29"/>
      <c r="JP131" s="29"/>
      <c r="JQ131" s="29"/>
      <c r="JR131" s="29"/>
      <c r="JS131" s="29"/>
      <c r="JT131" s="29"/>
      <c r="JU131" s="29"/>
      <c r="JV131" s="29"/>
      <c r="JW131" s="29"/>
      <c r="JX131" s="29"/>
      <c r="JY131" s="29"/>
      <c r="JZ131" s="29"/>
      <c r="KA131" s="29"/>
      <c r="KB131" s="29"/>
      <c r="KC131" s="29"/>
      <c r="KD131" s="29"/>
      <c r="KE131" s="29"/>
      <c r="KF131" s="29"/>
      <c r="KG131" s="29"/>
      <c r="KH131" s="29"/>
      <c r="KI131" s="29"/>
      <c r="KJ131" s="29"/>
      <c r="KK131" s="29"/>
      <c r="KL131" s="29"/>
      <c r="KM131" s="29"/>
      <c r="KN131" s="29"/>
      <c r="KO131" s="29"/>
      <c r="KP131" s="29"/>
      <c r="KQ131" s="29"/>
      <c r="KR131" s="29"/>
      <c r="KS131" s="29"/>
    </row>
    <row r="132" spans="140:305" x14ac:dyDescent="0.25">
      <c r="EJ132" s="29"/>
      <c r="EK132" s="29"/>
      <c r="EM132" s="29"/>
      <c r="EN132" s="29"/>
      <c r="EO132" s="29"/>
      <c r="EP132" s="29"/>
      <c r="ER132" s="29"/>
      <c r="ES132" s="29"/>
      <c r="ET132" s="29"/>
      <c r="EU132" s="29"/>
      <c r="EV132" s="29"/>
      <c r="EX132" s="29"/>
      <c r="EY132" s="29"/>
      <c r="FA132" s="29"/>
      <c r="FB132" s="29"/>
      <c r="FC132" s="29"/>
      <c r="FD132" s="29"/>
      <c r="FG132" s="29"/>
      <c r="FH132" s="29"/>
      <c r="FI132" s="29"/>
      <c r="FK132" s="29"/>
      <c r="FL132" s="29"/>
      <c r="FM132" s="29"/>
      <c r="FO132" s="29"/>
      <c r="FP132" s="29"/>
      <c r="FQ132" s="29"/>
      <c r="FR132" s="29"/>
      <c r="FU132" s="29"/>
      <c r="FV132" s="29"/>
      <c r="FW132" s="29"/>
      <c r="FY132" s="29"/>
      <c r="FZ132" s="29"/>
      <c r="GA132" s="29"/>
      <c r="GC132" s="29"/>
      <c r="GD132" s="29"/>
      <c r="GE132" s="29"/>
      <c r="GF132" s="29"/>
      <c r="GI132" s="83"/>
      <c r="GJ132" s="29"/>
      <c r="GK132" s="29"/>
      <c r="GM132" s="29"/>
      <c r="GN132" s="29"/>
      <c r="GO132" s="29"/>
      <c r="GQ132" s="29"/>
      <c r="GR132" s="29"/>
      <c r="GS132" s="29"/>
      <c r="GT132" s="29"/>
      <c r="GU132" s="29"/>
      <c r="GW132" s="29"/>
      <c r="GX132" s="29"/>
      <c r="GY132" s="29"/>
      <c r="HA132" s="29"/>
      <c r="HB132" s="29"/>
      <c r="HC132" s="29"/>
      <c r="HD132" s="29"/>
      <c r="HE132" s="29"/>
      <c r="HF132" s="29"/>
      <c r="HG132" s="29"/>
      <c r="HH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  <c r="IE132" s="29"/>
      <c r="IF132" s="29"/>
      <c r="IG132" s="29"/>
      <c r="IH132" s="29"/>
      <c r="II132" s="29"/>
      <c r="IJ132" s="29"/>
      <c r="IK132" s="29"/>
      <c r="IL132" s="29"/>
      <c r="IM132" s="29"/>
      <c r="IN132" s="29"/>
      <c r="IO132" s="29"/>
      <c r="IP132" s="29"/>
      <c r="IQ132" s="29"/>
      <c r="IR132" s="29"/>
      <c r="IS132" s="29"/>
      <c r="IT132" s="29"/>
      <c r="IU132" s="29"/>
      <c r="IV132" s="29"/>
      <c r="IW132" s="29"/>
      <c r="IX132" s="29"/>
      <c r="IY132" s="29"/>
      <c r="IZ132" s="29"/>
      <c r="JA132" s="29"/>
      <c r="JB132" s="29"/>
      <c r="JC132" s="29"/>
      <c r="JD132" s="29"/>
      <c r="JE132" s="29"/>
      <c r="JF132" s="29"/>
      <c r="JG132" s="29"/>
      <c r="JH132" s="29"/>
      <c r="JI132" s="29"/>
      <c r="JJ132" s="29"/>
      <c r="JK132" s="29"/>
      <c r="JL132" s="29"/>
      <c r="JM132" s="29"/>
      <c r="JN132" s="29"/>
      <c r="JO132" s="29"/>
      <c r="JP132" s="29"/>
      <c r="JQ132" s="29"/>
      <c r="JR132" s="29"/>
      <c r="JS132" s="29"/>
      <c r="JT132" s="29"/>
      <c r="JU132" s="29"/>
      <c r="JV132" s="29"/>
      <c r="JW132" s="29"/>
      <c r="JX132" s="29"/>
      <c r="JY132" s="29"/>
      <c r="JZ132" s="29"/>
      <c r="KA132" s="29"/>
      <c r="KB132" s="29"/>
      <c r="KC132" s="29"/>
      <c r="KD132" s="29"/>
      <c r="KE132" s="29"/>
      <c r="KF132" s="29"/>
      <c r="KG132" s="29"/>
      <c r="KH132" s="29"/>
      <c r="KI132" s="29"/>
      <c r="KJ132" s="29"/>
      <c r="KK132" s="29"/>
      <c r="KL132" s="29"/>
      <c r="KM132" s="29"/>
      <c r="KN132" s="29"/>
      <c r="KO132" s="29"/>
      <c r="KP132" s="29"/>
      <c r="KQ132" s="29"/>
      <c r="KR132" s="29"/>
      <c r="KS132" s="29"/>
    </row>
    <row r="133" spans="140:305" x14ac:dyDescent="0.25">
      <c r="EJ133" s="29"/>
      <c r="EK133" s="29"/>
      <c r="EM133" s="29"/>
      <c r="EN133" s="29"/>
      <c r="EO133" s="29"/>
      <c r="EP133" s="29"/>
      <c r="ER133" s="29"/>
      <c r="ES133" s="29"/>
      <c r="ET133" s="29"/>
      <c r="EU133" s="29"/>
      <c r="EV133" s="29"/>
      <c r="EX133" s="29"/>
      <c r="EY133" s="29"/>
      <c r="FA133" s="29"/>
      <c r="FB133" s="29"/>
      <c r="FC133" s="29"/>
      <c r="FD133" s="29"/>
      <c r="FG133" s="29"/>
      <c r="FH133" s="29"/>
      <c r="FI133" s="29"/>
      <c r="FK133" s="29"/>
      <c r="FL133" s="29"/>
      <c r="FM133" s="29"/>
      <c r="FO133" s="29"/>
      <c r="FP133" s="29"/>
      <c r="FQ133" s="29"/>
      <c r="FR133" s="29"/>
      <c r="FU133" s="29"/>
      <c r="FV133" s="29"/>
      <c r="FW133" s="29"/>
      <c r="FY133" s="29"/>
      <c r="FZ133" s="29"/>
      <c r="GA133" s="29"/>
      <c r="GC133" s="29"/>
      <c r="GD133" s="29"/>
      <c r="GE133" s="29"/>
      <c r="GF133" s="29"/>
      <c r="GI133" s="83"/>
      <c r="GJ133" s="29"/>
      <c r="GK133" s="29"/>
      <c r="GM133" s="29"/>
      <c r="GN133" s="29"/>
      <c r="GO133" s="29"/>
      <c r="GQ133" s="29"/>
      <c r="GR133" s="29"/>
      <c r="GS133" s="29"/>
      <c r="GT133" s="29"/>
      <c r="GU133" s="29"/>
      <c r="GW133" s="29"/>
      <c r="GX133" s="29"/>
      <c r="GY133" s="29"/>
      <c r="HA133" s="29"/>
      <c r="HB133" s="29"/>
      <c r="HC133" s="29"/>
      <c r="HD133" s="29"/>
      <c r="HE133" s="29"/>
      <c r="HF133" s="29"/>
      <c r="HG133" s="29"/>
      <c r="HH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29"/>
      <c r="IH133" s="29"/>
      <c r="II133" s="29"/>
      <c r="IJ133" s="29"/>
      <c r="IK133" s="29"/>
      <c r="IL133" s="29"/>
      <c r="IM133" s="29"/>
      <c r="IN133" s="29"/>
      <c r="IO133" s="29"/>
      <c r="IP133" s="29"/>
      <c r="IQ133" s="29"/>
      <c r="IR133" s="29"/>
      <c r="IS133" s="29"/>
      <c r="IT133" s="29"/>
      <c r="IU133" s="29"/>
      <c r="IV133" s="29"/>
      <c r="IW133" s="29"/>
      <c r="IX133" s="29"/>
      <c r="IY133" s="29"/>
      <c r="IZ133" s="29"/>
      <c r="JA133" s="29"/>
      <c r="JB133" s="29"/>
      <c r="JC133" s="29"/>
      <c r="JD133" s="29"/>
      <c r="JE133" s="29"/>
      <c r="JF133" s="29"/>
      <c r="JG133" s="29"/>
      <c r="JH133" s="29"/>
      <c r="JI133" s="29"/>
      <c r="JJ133" s="29"/>
      <c r="JK133" s="29"/>
      <c r="JL133" s="29"/>
      <c r="JM133" s="29"/>
      <c r="JN133" s="29"/>
      <c r="JO133" s="29"/>
      <c r="JP133" s="29"/>
      <c r="JQ133" s="29"/>
      <c r="JR133" s="29"/>
      <c r="JS133" s="29"/>
      <c r="JT133" s="29"/>
      <c r="JU133" s="29"/>
      <c r="JV133" s="29"/>
      <c r="JW133" s="29"/>
      <c r="JX133" s="29"/>
      <c r="JY133" s="29"/>
      <c r="JZ133" s="29"/>
      <c r="KA133" s="29"/>
      <c r="KB133" s="29"/>
      <c r="KC133" s="29"/>
      <c r="KD133" s="29"/>
      <c r="KE133" s="29"/>
      <c r="KF133" s="29"/>
      <c r="KG133" s="29"/>
      <c r="KH133" s="29"/>
      <c r="KI133" s="29"/>
      <c r="KJ133" s="29"/>
      <c r="KK133" s="29"/>
      <c r="KL133" s="29"/>
      <c r="KM133" s="29"/>
      <c r="KN133" s="29"/>
      <c r="KO133" s="29"/>
      <c r="KP133" s="29"/>
      <c r="KQ133" s="29"/>
      <c r="KR133" s="29"/>
      <c r="KS133" s="29"/>
    </row>
    <row r="134" spans="140:305" x14ac:dyDescent="0.25">
      <c r="EJ134" s="29"/>
      <c r="EK134" s="29"/>
      <c r="EM134" s="29"/>
      <c r="EN134" s="29"/>
      <c r="EO134" s="29"/>
      <c r="EP134" s="29"/>
      <c r="ER134" s="29"/>
      <c r="ES134" s="29"/>
      <c r="ET134" s="29"/>
      <c r="EU134" s="29"/>
      <c r="EV134" s="29"/>
      <c r="EX134" s="29"/>
      <c r="EY134" s="29"/>
      <c r="FA134" s="29"/>
      <c r="FB134" s="29"/>
      <c r="FC134" s="29"/>
      <c r="FD134" s="29"/>
      <c r="FG134" s="29"/>
      <c r="FH134" s="29"/>
      <c r="FI134" s="29"/>
      <c r="FK134" s="29"/>
      <c r="FL134" s="29"/>
      <c r="FM134" s="29"/>
      <c r="FO134" s="29"/>
      <c r="FP134" s="29"/>
      <c r="FQ134" s="29"/>
      <c r="FR134" s="29"/>
      <c r="FU134" s="29"/>
      <c r="FV134" s="29"/>
      <c r="FW134" s="29"/>
      <c r="FY134" s="29"/>
      <c r="FZ134" s="29"/>
      <c r="GA134" s="29"/>
      <c r="GC134" s="29"/>
      <c r="GD134" s="29"/>
      <c r="GE134" s="29"/>
      <c r="GF134" s="29"/>
      <c r="GI134" s="83"/>
      <c r="GJ134" s="29"/>
      <c r="GK134" s="29"/>
      <c r="GM134" s="29"/>
      <c r="GN134" s="29"/>
      <c r="GO134" s="29"/>
      <c r="GQ134" s="29"/>
      <c r="GR134" s="29"/>
      <c r="GS134" s="29"/>
      <c r="GT134" s="29"/>
      <c r="GU134" s="29"/>
      <c r="GW134" s="29"/>
      <c r="GX134" s="29"/>
      <c r="GY134" s="29"/>
      <c r="HA134" s="29"/>
      <c r="HB134" s="29"/>
      <c r="HC134" s="29"/>
      <c r="HD134" s="29"/>
      <c r="HE134" s="29"/>
      <c r="HF134" s="29"/>
      <c r="HG134" s="29"/>
      <c r="HH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9"/>
      <c r="IF134" s="29"/>
      <c r="IG134" s="29"/>
      <c r="IH134" s="29"/>
      <c r="II134" s="29"/>
      <c r="IJ134" s="29"/>
      <c r="IK134" s="29"/>
      <c r="IL134" s="29"/>
      <c r="IM134" s="29"/>
      <c r="IN134" s="29"/>
      <c r="IO134" s="29"/>
      <c r="IP134" s="29"/>
      <c r="IQ134" s="29"/>
      <c r="IR134" s="29"/>
      <c r="IS134" s="29"/>
      <c r="IT134" s="29"/>
      <c r="IU134" s="29"/>
      <c r="IV134" s="29"/>
      <c r="IW134" s="29"/>
      <c r="IX134" s="29"/>
      <c r="IY134" s="29"/>
      <c r="IZ134" s="29"/>
      <c r="JA134" s="29"/>
      <c r="JB134" s="29"/>
      <c r="JC134" s="29"/>
      <c r="JD134" s="29"/>
      <c r="JE134" s="29"/>
      <c r="JF134" s="29"/>
      <c r="JG134" s="29"/>
      <c r="JH134" s="29"/>
      <c r="JI134" s="29"/>
      <c r="JJ134" s="29"/>
      <c r="JK134" s="29"/>
      <c r="JL134" s="29"/>
      <c r="JM134" s="29"/>
      <c r="JN134" s="29"/>
      <c r="JO134" s="29"/>
      <c r="JP134" s="29"/>
      <c r="JQ134" s="29"/>
      <c r="JR134" s="29"/>
      <c r="JS134" s="29"/>
      <c r="JT134" s="29"/>
      <c r="JU134" s="29"/>
      <c r="JV134" s="29"/>
      <c r="JW134" s="29"/>
      <c r="JX134" s="29"/>
      <c r="JY134" s="29"/>
      <c r="JZ134" s="29"/>
      <c r="KA134" s="29"/>
      <c r="KB134" s="29"/>
      <c r="KC134" s="29"/>
      <c r="KD134" s="29"/>
      <c r="KE134" s="29"/>
      <c r="KF134" s="29"/>
      <c r="KG134" s="29"/>
      <c r="KH134" s="29"/>
      <c r="KI134" s="29"/>
      <c r="KJ134" s="29"/>
      <c r="KK134" s="29"/>
      <c r="KL134" s="29"/>
      <c r="KM134" s="29"/>
      <c r="KN134" s="29"/>
      <c r="KO134" s="29"/>
      <c r="KP134" s="29"/>
      <c r="KQ134" s="29"/>
      <c r="KR134" s="29"/>
      <c r="KS134" s="29"/>
    </row>
    <row r="135" spans="140:305" x14ac:dyDescent="0.25">
      <c r="EJ135" s="29"/>
      <c r="EK135" s="29"/>
      <c r="EM135" s="29"/>
      <c r="EN135" s="29"/>
      <c r="EO135" s="29"/>
      <c r="EP135" s="29"/>
      <c r="ER135" s="29"/>
      <c r="ES135" s="29"/>
      <c r="ET135" s="29"/>
      <c r="EU135" s="29"/>
      <c r="EV135" s="29"/>
      <c r="EX135" s="29"/>
      <c r="EY135" s="29"/>
      <c r="FA135" s="29"/>
      <c r="FB135" s="29"/>
      <c r="FC135" s="29"/>
      <c r="FD135" s="29"/>
      <c r="FG135" s="29"/>
      <c r="FH135" s="29"/>
      <c r="FI135" s="29"/>
      <c r="FK135" s="29"/>
      <c r="FL135" s="29"/>
      <c r="FM135" s="29"/>
      <c r="FO135" s="29"/>
      <c r="FP135" s="29"/>
      <c r="FQ135" s="29"/>
      <c r="FR135" s="29"/>
      <c r="FU135" s="29"/>
      <c r="FV135" s="29"/>
      <c r="FW135" s="29"/>
      <c r="FY135" s="29"/>
      <c r="FZ135" s="29"/>
      <c r="GA135" s="29"/>
      <c r="GC135" s="29"/>
      <c r="GD135" s="29"/>
      <c r="GE135" s="29"/>
      <c r="GF135" s="29"/>
      <c r="GI135" s="83"/>
      <c r="GJ135" s="29"/>
      <c r="GK135" s="29"/>
      <c r="GM135" s="29"/>
      <c r="GN135" s="29"/>
      <c r="GO135" s="29"/>
      <c r="GQ135" s="29"/>
      <c r="GR135" s="29"/>
      <c r="GS135" s="29"/>
      <c r="GT135" s="29"/>
      <c r="GU135" s="29"/>
      <c r="GW135" s="29"/>
      <c r="GX135" s="29"/>
      <c r="GY135" s="29"/>
      <c r="HA135" s="29"/>
      <c r="HB135" s="29"/>
      <c r="HC135" s="29"/>
      <c r="HD135" s="29"/>
      <c r="HE135" s="29"/>
      <c r="HF135" s="29"/>
      <c r="HG135" s="29"/>
      <c r="HH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29"/>
      <c r="IT135" s="29"/>
      <c r="IU135" s="29"/>
      <c r="IV135" s="29"/>
      <c r="IW135" s="29"/>
      <c r="IX135" s="29"/>
      <c r="IY135" s="29"/>
      <c r="IZ135" s="29"/>
      <c r="JA135" s="29"/>
      <c r="JB135" s="29"/>
      <c r="JC135" s="29"/>
      <c r="JD135" s="29"/>
      <c r="JE135" s="29"/>
      <c r="JF135" s="29"/>
      <c r="JG135" s="29"/>
      <c r="JH135" s="29"/>
      <c r="JI135" s="29"/>
      <c r="JJ135" s="29"/>
      <c r="JK135" s="29"/>
      <c r="JL135" s="29"/>
      <c r="JM135" s="29"/>
      <c r="JN135" s="29"/>
      <c r="JO135" s="29"/>
      <c r="JP135" s="29"/>
      <c r="JQ135" s="29"/>
      <c r="JR135" s="29"/>
      <c r="JS135" s="29"/>
      <c r="JT135" s="29"/>
      <c r="JU135" s="29"/>
      <c r="JV135" s="29"/>
      <c r="JW135" s="29"/>
      <c r="JX135" s="29"/>
      <c r="JY135" s="29"/>
      <c r="JZ135" s="29"/>
      <c r="KA135" s="29"/>
      <c r="KB135" s="29"/>
      <c r="KC135" s="29"/>
      <c r="KD135" s="29"/>
      <c r="KE135" s="29"/>
      <c r="KF135" s="29"/>
      <c r="KG135" s="29"/>
      <c r="KH135" s="29"/>
      <c r="KI135" s="29"/>
      <c r="KJ135" s="29"/>
      <c r="KK135" s="29"/>
      <c r="KL135" s="29"/>
      <c r="KM135" s="29"/>
      <c r="KN135" s="29"/>
      <c r="KO135" s="29"/>
      <c r="KP135" s="29"/>
      <c r="KQ135" s="29"/>
      <c r="KR135" s="29"/>
      <c r="KS135" s="29"/>
    </row>
    <row r="136" spans="140:305" x14ac:dyDescent="0.25">
      <c r="EJ136" s="29"/>
      <c r="EK136" s="29"/>
      <c r="EM136" s="29"/>
      <c r="EN136" s="29"/>
      <c r="EO136" s="29"/>
      <c r="EP136" s="29"/>
      <c r="ER136" s="29"/>
      <c r="ES136" s="29"/>
      <c r="ET136" s="29"/>
      <c r="EU136" s="29"/>
      <c r="EV136" s="29"/>
      <c r="EX136" s="29"/>
      <c r="EY136" s="29"/>
      <c r="FA136" s="29"/>
      <c r="FB136" s="29"/>
      <c r="FC136" s="29"/>
      <c r="FD136" s="29"/>
      <c r="FG136" s="29"/>
      <c r="FH136" s="29"/>
      <c r="FI136" s="29"/>
      <c r="FK136" s="29"/>
      <c r="FL136" s="29"/>
      <c r="FM136" s="29"/>
      <c r="FO136" s="29"/>
      <c r="FP136" s="29"/>
      <c r="FQ136" s="29"/>
      <c r="FR136" s="29"/>
      <c r="FU136" s="29"/>
      <c r="FV136" s="29"/>
      <c r="FW136" s="29"/>
      <c r="FY136" s="29"/>
      <c r="FZ136" s="29"/>
      <c r="GA136" s="29"/>
      <c r="GC136" s="29"/>
      <c r="GD136" s="29"/>
      <c r="GE136" s="29"/>
      <c r="GF136" s="29"/>
      <c r="GI136" s="83"/>
      <c r="GJ136" s="29"/>
      <c r="GK136" s="29"/>
      <c r="GM136" s="29"/>
      <c r="GN136" s="29"/>
      <c r="GO136" s="29"/>
      <c r="GQ136" s="29"/>
      <c r="GR136" s="29"/>
      <c r="GS136" s="29"/>
      <c r="GT136" s="29"/>
      <c r="GU136" s="29"/>
      <c r="GW136" s="29"/>
      <c r="GX136" s="29"/>
      <c r="GY136" s="29"/>
      <c r="HA136" s="29"/>
      <c r="HB136" s="29"/>
      <c r="HC136" s="29"/>
      <c r="HD136" s="29"/>
      <c r="HE136" s="29"/>
      <c r="HF136" s="29"/>
      <c r="HG136" s="29"/>
      <c r="HH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  <c r="IE136" s="29"/>
      <c r="IF136" s="29"/>
      <c r="IG136" s="29"/>
      <c r="IH136" s="29"/>
      <c r="II136" s="29"/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  <c r="IX136" s="29"/>
      <c r="IY136" s="29"/>
      <c r="IZ136" s="29"/>
      <c r="JA136" s="29"/>
      <c r="JB136" s="29"/>
      <c r="JC136" s="29"/>
      <c r="JD136" s="29"/>
      <c r="JE136" s="29"/>
      <c r="JF136" s="29"/>
      <c r="JG136" s="29"/>
      <c r="JH136" s="29"/>
      <c r="JI136" s="29"/>
      <c r="JJ136" s="29"/>
      <c r="JK136" s="29"/>
      <c r="JL136" s="29"/>
      <c r="JM136" s="29"/>
      <c r="JN136" s="29"/>
      <c r="JO136" s="29"/>
      <c r="JP136" s="29"/>
      <c r="JQ136" s="29"/>
      <c r="JR136" s="29"/>
      <c r="JS136" s="29"/>
      <c r="JT136" s="29"/>
      <c r="JU136" s="29"/>
      <c r="JV136" s="29"/>
      <c r="JW136" s="29"/>
      <c r="JX136" s="29"/>
      <c r="JY136" s="29"/>
      <c r="JZ136" s="29"/>
      <c r="KA136" s="29"/>
      <c r="KB136" s="29"/>
      <c r="KC136" s="29"/>
      <c r="KD136" s="29"/>
      <c r="KE136" s="29"/>
      <c r="KF136" s="29"/>
      <c r="KG136" s="29"/>
      <c r="KH136" s="29"/>
      <c r="KI136" s="29"/>
      <c r="KJ136" s="29"/>
      <c r="KK136" s="29"/>
      <c r="KL136" s="29"/>
      <c r="KM136" s="29"/>
      <c r="KN136" s="29"/>
      <c r="KO136" s="29"/>
      <c r="KP136" s="29"/>
      <c r="KQ136" s="29"/>
      <c r="KR136" s="29"/>
      <c r="KS136" s="29"/>
    </row>
    <row r="137" spans="140:305" x14ac:dyDescent="0.25">
      <c r="EJ137" s="29"/>
      <c r="EK137" s="29"/>
      <c r="EM137" s="29"/>
      <c r="EN137" s="29"/>
      <c r="EO137" s="29"/>
      <c r="EP137" s="29"/>
      <c r="ER137" s="29"/>
      <c r="ES137" s="29"/>
      <c r="ET137" s="29"/>
      <c r="EU137" s="29"/>
      <c r="EV137" s="29"/>
      <c r="EX137" s="29"/>
      <c r="EY137" s="29"/>
      <c r="FA137" s="29"/>
      <c r="FB137" s="29"/>
      <c r="FC137" s="29"/>
      <c r="FD137" s="29"/>
      <c r="FG137" s="29"/>
      <c r="FH137" s="29"/>
      <c r="FI137" s="29"/>
      <c r="FK137" s="29"/>
      <c r="FL137" s="29"/>
      <c r="FM137" s="29"/>
      <c r="FO137" s="29"/>
      <c r="FP137" s="29"/>
      <c r="FQ137" s="29"/>
      <c r="FR137" s="29"/>
      <c r="FU137" s="29"/>
      <c r="FV137" s="29"/>
      <c r="FW137" s="29"/>
      <c r="FY137" s="29"/>
      <c r="FZ137" s="29"/>
      <c r="GA137" s="29"/>
      <c r="GC137" s="29"/>
      <c r="GD137" s="29"/>
      <c r="GE137" s="29"/>
      <c r="GF137" s="29"/>
      <c r="GI137" s="83"/>
      <c r="GJ137" s="29"/>
      <c r="GK137" s="29"/>
      <c r="GM137" s="29"/>
      <c r="GN137" s="29"/>
      <c r="GO137" s="29"/>
      <c r="GQ137" s="29"/>
      <c r="GR137" s="29"/>
      <c r="GS137" s="29"/>
      <c r="GT137" s="29"/>
      <c r="GU137" s="29"/>
      <c r="GW137" s="29"/>
      <c r="GX137" s="29"/>
      <c r="GY137" s="29"/>
      <c r="HA137" s="29"/>
      <c r="HB137" s="29"/>
      <c r="HC137" s="29"/>
      <c r="HD137" s="29"/>
      <c r="HE137" s="29"/>
      <c r="HF137" s="29"/>
      <c r="HG137" s="29"/>
      <c r="HH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29"/>
      <c r="IH137" s="29"/>
      <c r="II137" s="29"/>
      <c r="IJ137" s="29"/>
      <c r="IK137" s="29"/>
      <c r="IL137" s="29"/>
      <c r="IM137" s="29"/>
      <c r="IN137" s="29"/>
      <c r="IO137" s="29"/>
      <c r="IP137" s="29"/>
      <c r="IQ137" s="29"/>
      <c r="IR137" s="29"/>
      <c r="IS137" s="29"/>
      <c r="IT137" s="29"/>
      <c r="IU137" s="29"/>
      <c r="IV137" s="29"/>
      <c r="IW137" s="29"/>
      <c r="IX137" s="29"/>
      <c r="IY137" s="29"/>
      <c r="IZ137" s="29"/>
      <c r="JA137" s="29"/>
      <c r="JB137" s="29"/>
      <c r="JC137" s="29"/>
      <c r="JD137" s="29"/>
      <c r="JE137" s="29"/>
      <c r="JF137" s="29"/>
      <c r="JG137" s="29"/>
      <c r="JH137" s="29"/>
      <c r="JI137" s="29"/>
      <c r="JJ137" s="29"/>
      <c r="JK137" s="29"/>
      <c r="JL137" s="29"/>
      <c r="JM137" s="29"/>
      <c r="JN137" s="29"/>
      <c r="JO137" s="29"/>
      <c r="JP137" s="29"/>
      <c r="JQ137" s="29"/>
      <c r="JR137" s="29"/>
      <c r="JS137" s="29"/>
      <c r="JT137" s="29"/>
      <c r="JU137" s="29"/>
      <c r="JV137" s="29"/>
      <c r="JW137" s="29"/>
      <c r="JX137" s="29"/>
      <c r="JY137" s="29"/>
      <c r="JZ137" s="29"/>
      <c r="KA137" s="29"/>
      <c r="KB137" s="29"/>
      <c r="KC137" s="29"/>
      <c r="KD137" s="29"/>
      <c r="KE137" s="29"/>
      <c r="KF137" s="29"/>
      <c r="KG137" s="29"/>
      <c r="KH137" s="29"/>
      <c r="KI137" s="29"/>
      <c r="KJ137" s="29"/>
      <c r="KK137" s="29"/>
      <c r="KL137" s="29"/>
      <c r="KM137" s="29"/>
      <c r="KN137" s="29"/>
      <c r="KO137" s="29"/>
      <c r="KP137" s="29"/>
      <c r="KQ137" s="29"/>
      <c r="KR137" s="29"/>
      <c r="KS137" s="29"/>
    </row>
    <row r="138" spans="140:305" x14ac:dyDescent="0.25">
      <c r="EJ138" s="29"/>
      <c r="EK138" s="29"/>
      <c r="EM138" s="29"/>
      <c r="EN138" s="29"/>
      <c r="EO138" s="29"/>
      <c r="EP138" s="29"/>
      <c r="ER138" s="29"/>
      <c r="ES138" s="29"/>
      <c r="ET138" s="29"/>
      <c r="EU138" s="29"/>
      <c r="EV138" s="29"/>
      <c r="EX138" s="29"/>
      <c r="EY138" s="29"/>
      <c r="FA138" s="29"/>
      <c r="FB138" s="29"/>
      <c r="FC138" s="29"/>
      <c r="FD138" s="29"/>
      <c r="FG138" s="29"/>
      <c r="FH138" s="29"/>
      <c r="FI138" s="29"/>
      <c r="FK138" s="29"/>
      <c r="FL138" s="29"/>
      <c r="FM138" s="29"/>
      <c r="FO138" s="29"/>
      <c r="FP138" s="29"/>
      <c r="FQ138" s="29"/>
      <c r="FR138" s="29"/>
      <c r="FU138" s="29"/>
      <c r="FV138" s="29"/>
      <c r="FW138" s="29"/>
      <c r="FY138" s="29"/>
      <c r="FZ138" s="29"/>
      <c r="GA138" s="29"/>
      <c r="GC138" s="29"/>
      <c r="GD138" s="29"/>
      <c r="GE138" s="29"/>
      <c r="GF138" s="29"/>
      <c r="GI138" s="83"/>
      <c r="GJ138" s="29"/>
      <c r="GK138" s="29"/>
      <c r="GM138" s="29"/>
      <c r="GN138" s="29"/>
      <c r="GO138" s="29"/>
      <c r="GQ138" s="29"/>
      <c r="GR138" s="29"/>
      <c r="GS138" s="29"/>
      <c r="GT138" s="29"/>
      <c r="GU138" s="29"/>
      <c r="GW138" s="29"/>
      <c r="GX138" s="29"/>
      <c r="GY138" s="29"/>
      <c r="HA138" s="29"/>
      <c r="HB138" s="29"/>
      <c r="HC138" s="29"/>
      <c r="HD138" s="29"/>
      <c r="HE138" s="29"/>
      <c r="HF138" s="29"/>
      <c r="HG138" s="29"/>
      <c r="HH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9"/>
      <c r="IF138" s="29"/>
      <c r="IG138" s="29"/>
      <c r="IH138" s="29"/>
      <c r="II138" s="29"/>
      <c r="IJ138" s="29"/>
      <c r="IK138" s="29"/>
      <c r="IL138" s="29"/>
      <c r="IM138" s="29"/>
      <c r="IN138" s="29"/>
      <c r="IO138" s="29"/>
      <c r="IP138" s="29"/>
      <c r="IQ138" s="29"/>
      <c r="IR138" s="29"/>
      <c r="IS138" s="29"/>
      <c r="IT138" s="29"/>
      <c r="IU138" s="29"/>
      <c r="IV138" s="29"/>
      <c r="IW138" s="29"/>
      <c r="IX138" s="29"/>
      <c r="IY138" s="29"/>
      <c r="IZ138" s="29"/>
      <c r="JA138" s="29"/>
      <c r="JB138" s="29"/>
      <c r="JC138" s="29"/>
      <c r="JD138" s="29"/>
      <c r="JE138" s="29"/>
      <c r="JF138" s="29"/>
      <c r="JG138" s="29"/>
      <c r="JH138" s="29"/>
      <c r="JI138" s="29"/>
      <c r="JJ138" s="29"/>
      <c r="JK138" s="29"/>
      <c r="JL138" s="29"/>
      <c r="JM138" s="29"/>
      <c r="JN138" s="29"/>
      <c r="JO138" s="29"/>
      <c r="JP138" s="29"/>
      <c r="JQ138" s="29"/>
      <c r="JR138" s="29"/>
      <c r="JS138" s="29"/>
      <c r="JT138" s="29"/>
      <c r="JU138" s="29"/>
      <c r="JV138" s="29"/>
      <c r="JW138" s="29"/>
      <c r="JX138" s="29"/>
      <c r="JY138" s="29"/>
      <c r="JZ138" s="29"/>
      <c r="KA138" s="29"/>
      <c r="KB138" s="29"/>
      <c r="KC138" s="29"/>
      <c r="KD138" s="29"/>
      <c r="KE138" s="29"/>
      <c r="KF138" s="29"/>
      <c r="KG138" s="29"/>
      <c r="KH138" s="29"/>
      <c r="KI138" s="29"/>
      <c r="KJ138" s="29"/>
      <c r="KK138" s="29"/>
      <c r="KL138" s="29"/>
      <c r="KM138" s="29"/>
      <c r="KN138" s="29"/>
      <c r="KO138" s="29"/>
      <c r="KP138" s="29"/>
      <c r="KQ138" s="29"/>
      <c r="KR138" s="29"/>
      <c r="KS138" s="29"/>
    </row>
    <row r="139" spans="140:305" x14ac:dyDescent="0.25">
      <c r="EJ139" s="29"/>
      <c r="EK139" s="29"/>
      <c r="EM139" s="29"/>
      <c r="EN139" s="29"/>
      <c r="EO139" s="29"/>
      <c r="EP139" s="29"/>
      <c r="ER139" s="29"/>
      <c r="ES139" s="29"/>
      <c r="ET139" s="29"/>
      <c r="EU139" s="29"/>
      <c r="EV139" s="29"/>
      <c r="EX139" s="29"/>
      <c r="EY139" s="29"/>
      <c r="FA139" s="29"/>
      <c r="FB139" s="29"/>
      <c r="FC139" s="29"/>
      <c r="FD139" s="29"/>
      <c r="FG139" s="29"/>
      <c r="FH139" s="29"/>
      <c r="FI139" s="29"/>
      <c r="FK139" s="29"/>
      <c r="FL139" s="29"/>
      <c r="FM139" s="29"/>
      <c r="FO139" s="29"/>
      <c r="FP139" s="29"/>
      <c r="FQ139" s="29"/>
      <c r="FR139" s="29"/>
      <c r="FU139" s="29"/>
      <c r="FV139" s="29"/>
      <c r="FW139" s="29"/>
      <c r="FY139" s="29"/>
      <c r="FZ139" s="29"/>
      <c r="GA139" s="29"/>
      <c r="GC139" s="29"/>
      <c r="GD139" s="29"/>
      <c r="GE139" s="29"/>
      <c r="GF139" s="29"/>
      <c r="GI139" s="83"/>
      <c r="GJ139" s="29"/>
      <c r="GK139" s="29"/>
      <c r="GM139" s="29"/>
      <c r="GN139" s="29"/>
      <c r="GO139" s="29"/>
      <c r="GQ139" s="29"/>
      <c r="GR139" s="29"/>
      <c r="GS139" s="29"/>
      <c r="GT139" s="29"/>
      <c r="GU139" s="29"/>
      <c r="GW139" s="29"/>
      <c r="GX139" s="29"/>
      <c r="GY139" s="29"/>
      <c r="HA139" s="29"/>
      <c r="HB139" s="29"/>
      <c r="HC139" s="29"/>
      <c r="HD139" s="29"/>
      <c r="HE139" s="29"/>
      <c r="HF139" s="29"/>
      <c r="HG139" s="29"/>
      <c r="HH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</row>
    <row r="140" spans="140:305" x14ac:dyDescent="0.25">
      <c r="EJ140" s="29"/>
      <c r="EK140" s="29"/>
      <c r="EM140" s="29"/>
      <c r="EN140" s="29"/>
      <c r="EO140" s="29"/>
      <c r="EP140" s="29"/>
      <c r="ER140" s="29"/>
      <c r="ES140" s="29"/>
      <c r="ET140" s="29"/>
      <c r="EU140" s="29"/>
      <c r="EV140" s="29"/>
      <c r="EX140" s="29"/>
      <c r="EY140" s="29"/>
      <c r="FA140" s="29"/>
      <c r="FB140" s="29"/>
      <c r="FC140" s="29"/>
      <c r="FD140" s="29"/>
      <c r="FG140" s="29"/>
      <c r="FH140" s="29"/>
      <c r="FI140" s="29"/>
      <c r="FK140" s="29"/>
      <c r="FL140" s="29"/>
      <c r="FM140" s="29"/>
      <c r="FO140" s="29"/>
      <c r="FP140" s="29"/>
      <c r="FQ140" s="29"/>
      <c r="FR140" s="29"/>
      <c r="FU140" s="29"/>
      <c r="FV140" s="29"/>
      <c r="FW140" s="29"/>
      <c r="FY140" s="29"/>
      <c r="FZ140" s="29"/>
      <c r="GA140" s="29"/>
      <c r="GC140" s="29"/>
      <c r="GD140" s="29"/>
      <c r="GE140" s="29"/>
      <c r="GF140" s="29"/>
      <c r="GI140" s="83"/>
      <c r="GJ140" s="29"/>
      <c r="GK140" s="29"/>
      <c r="GM140" s="29"/>
      <c r="GN140" s="29"/>
      <c r="GO140" s="29"/>
      <c r="GQ140" s="29"/>
      <c r="GR140" s="29"/>
      <c r="GS140" s="29"/>
      <c r="GT140" s="29"/>
      <c r="GU140" s="29"/>
      <c r="GW140" s="29"/>
      <c r="GX140" s="29"/>
      <c r="GY140" s="29"/>
      <c r="HA140" s="29"/>
      <c r="HB140" s="29"/>
      <c r="HC140" s="29"/>
      <c r="HD140" s="29"/>
      <c r="HE140" s="29"/>
      <c r="HF140" s="29"/>
      <c r="HG140" s="29"/>
      <c r="HH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9"/>
      <c r="IF140" s="29"/>
      <c r="IG140" s="29"/>
      <c r="IH140" s="29"/>
      <c r="II140" s="29"/>
      <c r="IJ140" s="29"/>
      <c r="IK140" s="29"/>
      <c r="IL140" s="29"/>
      <c r="IM140" s="29"/>
      <c r="IN140" s="29"/>
      <c r="IO140" s="29"/>
      <c r="IP140" s="29"/>
      <c r="IQ140" s="29"/>
      <c r="IR140" s="29"/>
      <c r="IS140" s="29"/>
      <c r="IT140" s="29"/>
      <c r="IU140" s="29"/>
      <c r="IV140" s="29"/>
      <c r="IW140" s="29"/>
      <c r="IX140" s="29"/>
      <c r="IY140" s="29"/>
      <c r="IZ140" s="29"/>
      <c r="JA140" s="29"/>
      <c r="JB140" s="29"/>
      <c r="JC140" s="29"/>
      <c r="JD140" s="29"/>
      <c r="JE140" s="29"/>
      <c r="JF140" s="29"/>
      <c r="JG140" s="29"/>
      <c r="JH140" s="29"/>
      <c r="JI140" s="29"/>
      <c r="JJ140" s="29"/>
      <c r="JK140" s="29"/>
      <c r="JL140" s="29"/>
      <c r="JM140" s="29"/>
      <c r="JN140" s="29"/>
      <c r="JO140" s="29"/>
      <c r="JP140" s="29"/>
      <c r="JQ140" s="29"/>
      <c r="JR140" s="29"/>
      <c r="JS140" s="29"/>
      <c r="JT140" s="29"/>
      <c r="JU140" s="29"/>
      <c r="JV140" s="29"/>
      <c r="JW140" s="29"/>
      <c r="JX140" s="29"/>
      <c r="JY140" s="29"/>
      <c r="JZ140" s="29"/>
      <c r="KA140" s="29"/>
      <c r="KB140" s="29"/>
      <c r="KC140" s="29"/>
      <c r="KD140" s="29"/>
      <c r="KE140" s="29"/>
      <c r="KF140" s="29"/>
      <c r="KG140" s="29"/>
      <c r="KH140" s="29"/>
      <c r="KI140" s="29"/>
      <c r="KJ140" s="29"/>
      <c r="KK140" s="29"/>
      <c r="KL140" s="29"/>
      <c r="KM140" s="29"/>
      <c r="KN140" s="29"/>
      <c r="KO140" s="29"/>
      <c r="KP140" s="29"/>
      <c r="KQ140" s="29"/>
      <c r="KR140" s="29"/>
      <c r="KS140" s="29"/>
    </row>
    <row r="141" spans="140:305" x14ac:dyDescent="0.25">
      <c r="EJ141" s="29"/>
      <c r="EK141" s="29"/>
      <c r="EM141" s="29"/>
      <c r="EN141" s="29"/>
      <c r="EO141" s="29"/>
      <c r="EP141" s="29"/>
      <c r="ER141" s="29"/>
      <c r="ES141" s="29"/>
      <c r="ET141" s="29"/>
      <c r="EU141" s="29"/>
      <c r="EV141" s="29"/>
      <c r="EX141" s="29"/>
      <c r="EY141" s="29"/>
      <c r="FA141" s="29"/>
      <c r="FB141" s="29"/>
      <c r="FC141" s="29"/>
      <c r="FD141" s="29"/>
      <c r="FG141" s="29"/>
      <c r="FH141" s="29"/>
      <c r="FI141" s="29"/>
      <c r="FK141" s="29"/>
      <c r="FL141" s="29"/>
      <c r="FM141" s="29"/>
      <c r="FO141" s="29"/>
      <c r="FP141" s="29"/>
      <c r="FQ141" s="29"/>
      <c r="FR141" s="29"/>
      <c r="FU141" s="29"/>
      <c r="FV141" s="29"/>
      <c r="FW141" s="29"/>
      <c r="FY141" s="29"/>
      <c r="FZ141" s="29"/>
      <c r="GA141" s="29"/>
      <c r="GC141" s="29"/>
      <c r="GD141" s="29"/>
      <c r="GE141" s="29"/>
      <c r="GF141" s="29"/>
      <c r="GI141" s="83"/>
      <c r="GJ141" s="29"/>
      <c r="GK141" s="29"/>
      <c r="GM141" s="29"/>
      <c r="GN141" s="29"/>
      <c r="GO141" s="29"/>
      <c r="GQ141" s="29"/>
      <c r="GR141" s="29"/>
      <c r="GS141" s="29"/>
      <c r="GT141" s="29"/>
      <c r="GU141" s="29"/>
      <c r="GW141" s="29"/>
      <c r="GX141" s="29"/>
      <c r="GY141" s="29"/>
      <c r="HA141" s="29"/>
      <c r="HB141" s="29"/>
      <c r="HC141" s="29"/>
      <c r="HD141" s="29"/>
      <c r="HE141" s="29"/>
      <c r="HF141" s="29"/>
      <c r="HG141" s="29"/>
      <c r="HH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9"/>
      <c r="IF141" s="29"/>
      <c r="IG141" s="29"/>
      <c r="IH141" s="29"/>
      <c r="II141" s="29"/>
      <c r="IJ141" s="29"/>
      <c r="IK141" s="29"/>
      <c r="IL141" s="29"/>
      <c r="IM141" s="29"/>
      <c r="IN141" s="29"/>
      <c r="IO141" s="29"/>
      <c r="IP141" s="29"/>
      <c r="IQ141" s="29"/>
      <c r="IR141" s="29"/>
      <c r="IS141" s="29"/>
      <c r="IT141" s="29"/>
      <c r="IU141" s="29"/>
      <c r="IV141" s="29"/>
      <c r="IW141" s="29"/>
      <c r="IX141" s="29"/>
      <c r="IY141" s="29"/>
      <c r="IZ141" s="29"/>
      <c r="JA141" s="29"/>
      <c r="JB141" s="29"/>
      <c r="JC141" s="29"/>
      <c r="JD141" s="29"/>
      <c r="JE141" s="29"/>
      <c r="JF141" s="29"/>
      <c r="JG141" s="29"/>
      <c r="JH141" s="29"/>
      <c r="JI141" s="29"/>
      <c r="JJ141" s="29"/>
      <c r="JK141" s="29"/>
      <c r="JL141" s="29"/>
      <c r="JM141" s="29"/>
      <c r="JN141" s="29"/>
      <c r="JO141" s="29"/>
      <c r="JP141" s="29"/>
      <c r="JQ141" s="29"/>
      <c r="JR141" s="29"/>
      <c r="JS141" s="29"/>
      <c r="JT141" s="29"/>
      <c r="JU141" s="29"/>
      <c r="JV141" s="29"/>
      <c r="JW141" s="29"/>
      <c r="JX141" s="29"/>
      <c r="JY141" s="29"/>
      <c r="JZ141" s="29"/>
      <c r="KA141" s="29"/>
      <c r="KB141" s="29"/>
      <c r="KC141" s="29"/>
      <c r="KD141" s="29"/>
      <c r="KE141" s="29"/>
      <c r="KF141" s="29"/>
      <c r="KG141" s="29"/>
      <c r="KH141" s="29"/>
      <c r="KI141" s="29"/>
      <c r="KJ141" s="29"/>
      <c r="KK141" s="29"/>
      <c r="KL141" s="29"/>
      <c r="KM141" s="29"/>
      <c r="KN141" s="29"/>
      <c r="KO141" s="29"/>
      <c r="KP141" s="29"/>
      <c r="KQ141" s="29"/>
      <c r="KR141" s="29"/>
      <c r="KS141" s="29"/>
    </row>
    <row r="142" spans="140:305" x14ac:dyDescent="0.25">
      <c r="EJ142" s="29"/>
      <c r="EK142" s="29"/>
      <c r="EM142" s="29"/>
      <c r="EN142" s="29"/>
      <c r="EO142" s="29"/>
      <c r="EP142" s="29"/>
      <c r="ER142" s="29"/>
      <c r="ES142" s="29"/>
      <c r="ET142" s="29"/>
      <c r="EU142" s="29"/>
      <c r="EV142" s="29"/>
      <c r="EX142" s="29"/>
      <c r="EY142" s="29"/>
      <c r="FA142" s="29"/>
      <c r="FB142" s="29"/>
      <c r="FC142" s="29"/>
      <c r="FD142" s="29"/>
      <c r="FG142" s="29"/>
      <c r="FH142" s="29"/>
      <c r="FI142" s="29"/>
      <c r="FK142" s="29"/>
      <c r="FL142" s="29"/>
      <c r="FM142" s="29"/>
      <c r="FO142" s="29"/>
      <c r="FP142" s="29"/>
      <c r="FQ142" s="29"/>
      <c r="FR142" s="29"/>
      <c r="FU142" s="29"/>
      <c r="FV142" s="29"/>
      <c r="FW142" s="29"/>
      <c r="FY142" s="29"/>
      <c r="FZ142" s="29"/>
      <c r="GA142" s="29"/>
      <c r="GC142" s="29"/>
      <c r="GD142" s="29"/>
      <c r="GE142" s="29"/>
      <c r="GF142" s="29"/>
      <c r="GI142" s="83"/>
      <c r="GJ142" s="29"/>
      <c r="GK142" s="29"/>
      <c r="GM142" s="29"/>
      <c r="GN142" s="29"/>
      <c r="GO142" s="29"/>
      <c r="GQ142" s="29"/>
      <c r="GR142" s="29"/>
      <c r="GS142" s="29"/>
      <c r="GT142" s="29"/>
      <c r="GU142" s="29"/>
      <c r="GW142" s="29"/>
      <c r="GX142" s="29"/>
      <c r="GY142" s="29"/>
      <c r="HA142" s="29"/>
      <c r="HB142" s="29"/>
      <c r="HC142" s="29"/>
      <c r="HD142" s="29"/>
      <c r="HE142" s="29"/>
      <c r="HF142" s="29"/>
      <c r="HG142" s="29"/>
      <c r="HH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  <c r="IE142" s="29"/>
      <c r="IF142" s="29"/>
      <c r="IG142" s="29"/>
      <c r="IH142" s="29"/>
      <c r="II142" s="29"/>
      <c r="IJ142" s="29"/>
      <c r="IK142" s="29"/>
      <c r="IL142" s="29"/>
      <c r="IM142" s="29"/>
      <c r="IN142" s="29"/>
      <c r="IO142" s="29"/>
      <c r="IP142" s="29"/>
      <c r="IQ142" s="29"/>
      <c r="IR142" s="29"/>
      <c r="IS142" s="29"/>
      <c r="IT142" s="29"/>
      <c r="IU142" s="29"/>
      <c r="IV142" s="29"/>
      <c r="IW142" s="29"/>
      <c r="IX142" s="29"/>
      <c r="IY142" s="29"/>
      <c r="IZ142" s="29"/>
      <c r="JA142" s="29"/>
      <c r="JB142" s="29"/>
      <c r="JC142" s="29"/>
      <c r="JD142" s="29"/>
      <c r="JE142" s="29"/>
      <c r="JF142" s="29"/>
      <c r="JG142" s="29"/>
      <c r="JH142" s="29"/>
      <c r="JI142" s="29"/>
      <c r="JJ142" s="29"/>
      <c r="JK142" s="29"/>
      <c r="JL142" s="29"/>
      <c r="JM142" s="29"/>
      <c r="JN142" s="29"/>
      <c r="JO142" s="29"/>
      <c r="JP142" s="29"/>
      <c r="JQ142" s="29"/>
      <c r="JR142" s="29"/>
      <c r="JS142" s="29"/>
      <c r="JT142" s="29"/>
      <c r="JU142" s="29"/>
      <c r="JV142" s="29"/>
      <c r="JW142" s="29"/>
      <c r="JX142" s="29"/>
      <c r="JY142" s="29"/>
      <c r="JZ142" s="29"/>
      <c r="KA142" s="29"/>
      <c r="KB142" s="29"/>
      <c r="KC142" s="29"/>
      <c r="KD142" s="29"/>
      <c r="KE142" s="29"/>
      <c r="KF142" s="29"/>
      <c r="KG142" s="29"/>
      <c r="KH142" s="29"/>
      <c r="KI142" s="29"/>
      <c r="KJ142" s="29"/>
      <c r="KK142" s="29"/>
      <c r="KL142" s="29"/>
      <c r="KM142" s="29"/>
      <c r="KN142" s="29"/>
      <c r="KO142" s="29"/>
      <c r="KP142" s="29"/>
      <c r="KQ142" s="29"/>
      <c r="KR142" s="29"/>
      <c r="KS142" s="29"/>
    </row>
    <row r="143" spans="140:305" x14ac:dyDescent="0.25">
      <c r="EJ143" s="29"/>
      <c r="EK143" s="29"/>
      <c r="EM143" s="29"/>
      <c r="EN143" s="29"/>
      <c r="EO143" s="29"/>
      <c r="EP143" s="29"/>
      <c r="ER143" s="29"/>
      <c r="ES143" s="29"/>
      <c r="ET143" s="29"/>
      <c r="EU143" s="29"/>
      <c r="EV143" s="29"/>
      <c r="EX143" s="29"/>
      <c r="EY143" s="29"/>
      <c r="FA143" s="29"/>
      <c r="FB143" s="29"/>
      <c r="FC143" s="29"/>
      <c r="FD143" s="29"/>
      <c r="FG143" s="29"/>
      <c r="FH143" s="29"/>
      <c r="FI143" s="29"/>
      <c r="FK143" s="29"/>
      <c r="FL143" s="29"/>
      <c r="FM143" s="29"/>
      <c r="FO143" s="29"/>
      <c r="FP143" s="29"/>
      <c r="FQ143" s="29"/>
      <c r="FR143" s="29"/>
      <c r="FU143" s="29"/>
      <c r="FV143" s="29"/>
      <c r="FW143" s="29"/>
      <c r="FY143" s="29"/>
      <c r="FZ143" s="29"/>
      <c r="GA143" s="29"/>
      <c r="GC143" s="29"/>
      <c r="GD143" s="29"/>
      <c r="GE143" s="29"/>
      <c r="GF143" s="29"/>
      <c r="GI143" s="83"/>
      <c r="GJ143" s="29"/>
      <c r="GK143" s="29"/>
      <c r="GM143" s="29"/>
      <c r="GN143" s="29"/>
      <c r="GO143" s="29"/>
      <c r="GQ143" s="29"/>
      <c r="GR143" s="29"/>
      <c r="GS143" s="29"/>
      <c r="GT143" s="29"/>
      <c r="GU143" s="29"/>
      <c r="GW143" s="29"/>
      <c r="GX143" s="29"/>
      <c r="GY143" s="29"/>
      <c r="HA143" s="29"/>
      <c r="HB143" s="29"/>
      <c r="HC143" s="29"/>
      <c r="HD143" s="29"/>
      <c r="HE143" s="29"/>
      <c r="HF143" s="29"/>
      <c r="HG143" s="29"/>
      <c r="HH143" s="29"/>
      <c r="HJ143" s="29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  <c r="IE143" s="29"/>
      <c r="IF143" s="29"/>
      <c r="IG143" s="29"/>
      <c r="IH143" s="29"/>
      <c r="II143" s="29"/>
      <c r="IJ143" s="29"/>
      <c r="IK143" s="29"/>
      <c r="IL143" s="29"/>
      <c r="IM143" s="29"/>
      <c r="IN143" s="29"/>
      <c r="IO143" s="29"/>
      <c r="IP143" s="29"/>
      <c r="IQ143" s="29"/>
      <c r="IR143" s="29"/>
      <c r="IS143" s="29"/>
      <c r="IT143" s="29"/>
      <c r="IU143" s="29"/>
      <c r="IV143" s="29"/>
      <c r="IW143" s="29"/>
      <c r="IX143" s="29"/>
      <c r="IY143" s="29"/>
      <c r="IZ143" s="29"/>
      <c r="JA143" s="29"/>
      <c r="JB143" s="29"/>
      <c r="JC143" s="29"/>
      <c r="JD143" s="29"/>
      <c r="JE143" s="29"/>
      <c r="JF143" s="29"/>
      <c r="JG143" s="29"/>
      <c r="JH143" s="29"/>
      <c r="JI143" s="29"/>
      <c r="JJ143" s="29"/>
      <c r="JK143" s="29"/>
      <c r="JL143" s="29"/>
      <c r="JM143" s="29"/>
      <c r="JN143" s="29"/>
      <c r="JO143" s="29"/>
      <c r="JP143" s="29"/>
      <c r="JQ143" s="29"/>
      <c r="JR143" s="29"/>
      <c r="JS143" s="29"/>
      <c r="JT143" s="29"/>
      <c r="JU143" s="29"/>
      <c r="JV143" s="29"/>
      <c r="JW143" s="29"/>
      <c r="JX143" s="29"/>
      <c r="JY143" s="29"/>
      <c r="JZ143" s="29"/>
      <c r="KA143" s="29"/>
      <c r="KB143" s="29"/>
      <c r="KC143" s="29"/>
      <c r="KD143" s="29"/>
      <c r="KE143" s="29"/>
      <c r="KF143" s="29"/>
      <c r="KG143" s="29"/>
      <c r="KH143" s="29"/>
      <c r="KI143" s="29"/>
      <c r="KJ143" s="29"/>
      <c r="KK143" s="29"/>
      <c r="KL143" s="29"/>
      <c r="KM143" s="29"/>
      <c r="KN143" s="29"/>
      <c r="KO143" s="29"/>
      <c r="KP143" s="29"/>
      <c r="KQ143" s="29"/>
      <c r="KR143" s="29"/>
      <c r="KS143" s="29"/>
    </row>
    <row r="144" spans="140:305" x14ac:dyDescent="0.25">
      <c r="EJ144" s="29"/>
      <c r="EK144" s="29"/>
      <c r="EM144" s="29"/>
      <c r="EN144" s="29"/>
      <c r="EO144" s="29"/>
      <c r="EP144" s="29"/>
      <c r="ER144" s="29"/>
      <c r="ES144" s="29"/>
      <c r="ET144" s="29"/>
      <c r="EU144" s="29"/>
      <c r="EV144" s="29"/>
      <c r="EX144" s="29"/>
      <c r="EY144" s="29"/>
      <c r="FA144" s="29"/>
      <c r="FB144" s="29"/>
      <c r="FC144" s="29"/>
      <c r="FD144" s="29"/>
      <c r="FG144" s="29"/>
      <c r="FH144" s="29"/>
      <c r="FI144" s="29"/>
      <c r="FK144" s="29"/>
      <c r="FL144" s="29"/>
      <c r="FM144" s="29"/>
      <c r="FO144" s="29"/>
      <c r="FP144" s="29"/>
      <c r="FQ144" s="29"/>
      <c r="FR144" s="29"/>
      <c r="FU144" s="29"/>
      <c r="FV144" s="29"/>
      <c r="FW144" s="29"/>
      <c r="FY144" s="29"/>
      <c r="FZ144" s="29"/>
      <c r="GA144" s="29"/>
      <c r="GC144" s="29"/>
      <c r="GD144" s="29"/>
      <c r="GE144" s="29"/>
      <c r="GF144" s="29"/>
      <c r="GI144" s="83"/>
      <c r="GJ144" s="29"/>
      <c r="GK144" s="29"/>
      <c r="GM144" s="29"/>
      <c r="GN144" s="29"/>
      <c r="GO144" s="29"/>
      <c r="GQ144" s="29"/>
      <c r="GR144" s="29"/>
      <c r="GS144" s="29"/>
      <c r="GT144" s="29"/>
      <c r="GU144" s="29"/>
      <c r="GW144" s="29"/>
      <c r="GX144" s="29"/>
      <c r="GY144" s="29"/>
      <c r="HA144" s="29"/>
      <c r="HB144" s="29"/>
      <c r="HC144" s="29"/>
      <c r="HD144" s="29"/>
      <c r="HE144" s="29"/>
      <c r="HF144" s="29"/>
      <c r="HG144" s="29"/>
      <c r="HH144" s="29"/>
      <c r="HJ144" s="29"/>
      <c r="HK144" s="29"/>
      <c r="HL144" s="29"/>
      <c r="HM144" s="29"/>
      <c r="HN144" s="29"/>
      <c r="HO144" s="29"/>
      <c r="HP144" s="29"/>
      <c r="HQ144" s="29"/>
      <c r="HR144" s="29"/>
      <c r="HS144" s="29"/>
      <c r="HT144" s="29"/>
      <c r="HU144" s="29"/>
      <c r="HV144" s="29"/>
      <c r="HW144" s="29"/>
      <c r="HX144" s="29"/>
      <c r="HY144" s="29"/>
      <c r="HZ144" s="29"/>
      <c r="IA144" s="29"/>
      <c r="IB144" s="29"/>
      <c r="IC144" s="29"/>
      <c r="ID144" s="29"/>
      <c r="IE144" s="29"/>
      <c r="IF144" s="29"/>
      <c r="IG144" s="29"/>
      <c r="IH144" s="29"/>
      <c r="II144" s="29"/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  <c r="IX144" s="29"/>
      <c r="IY144" s="29"/>
      <c r="IZ144" s="29"/>
      <c r="JA144" s="29"/>
      <c r="JB144" s="29"/>
      <c r="JC144" s="29"/>
      <c r="JD144" s="29"/>
      <c r="JE144" s="29"/>
      <c r="JF144" s="29"/>
      <c r="JG144" s="29"/>
      <c r="JH144" s="29"/>
      <c r="JI144" s="29"/>
      <c r="JJ144" s="29"/>
      <c r="JK144" s="29"/>
      <c r="JL144" s="29"/>
      <c r="JM144" s="29"/>
      <c r="JN144" s="29"/>
      <c r="JO144" s="29"/>
      <c r="JP144" s="29"/>
      <c r="JQ144" s="29"/>
      <c r="JR144" s="29"/>
      <c r="JS144" s="29"/>
      <c r="JT144" s="29"/>
      <c r="JU144" s="29"/>
      <c r="JV144" s="29"/>
      <c r="JW144" s="29"/>
      <c r="JX144" s="29"/>
      <c r="JY144" s="29"/>
      <c r="JZ144" s="29"/>
      <c r="KA144" s="29"/>
      <c r="KB144" s="29"/>
      <c r="KC144" s="29"/>
      <c r="KD144" s="29"/>
      <c r="KE144" s="29"/>
      <c r="KF144" s="29"/>
      <c r="KG144" s="29"/>
      <c r="KH144" s="29"/>
      <c r="KI144" s="29"/>
      <c r="KJ144" s="29"/>
      <c r="KK144" s="29"/>
      <c r="KL144" s="29"/>
      <c r="KM144" s="29"/>
      <c r="KN144" s="29"/>
      <c r="KO144" s="29"/>
      <c r="KP144" s="29"/>
      <c r="KQ144" s="29"/>
      <c r="KR144" s="29"/>
      <c r="KS144" s="29"/>
    </row>
    <row r="145" spans="140:305" x14ac:dyDescent="0.25">
      <c r="EJ145" s="29"/>
      <c r="EK145" s="29"/>
      <c r="EM145" s="29"/>
      <c r="EN145" s="29"/>
      <c r="EO145" s="29"/>
      <c r="EP145" s="29"/>
      <c r="ER145" s="29"/>
      <c r="ES145" s="29"/>
      <c r="ET145" s="29"/>
      <c r="EU145" s="29"/>
      <c r="EV145" s="29"/>
      <c r="EX145" s="29"/>
      <c r="EY145" s="29"/>
      <c r="FA145" s="29"/>
      <c r="FB145" s="29"/>
      <c r="FC145" s="29"/>
      <c r="FD145" s="29"/>
      <c r="FG145" s="29"/>
      <c r="FH145" s="29"/>
      <c r="FI145" s="29"/>
      <c r="FK145" s="29"/>
      <c r="FL145" s="29"/>
      <c r="FM145" s="29"/>
      <c r="FO145" s="29"/>
      <c r="FP145" s="29"/>
      <c r="FQ145" s="29"/>
      <c r="FR145" s="29"/>
      <c r="FU145" s="29"/>
      <c r="FV145" s="29"/>
      <c r="FW145" s="29"/>
      <c r="FY145" s="29"/>
      <c r="FZ145" s="29"/>
      <c r="GA145" s="29"/>
      <c r="GC145" s="29"/>
      <c r="GD145" s="29"/>
      <c r="GE145" s="29"/>
      <c r="GF145" s="29"/>
      <c r="GI145" s="83"/>
      <c r="GJ145" s="29"/>
      <c r="GK145" s="29"/>
      <c r="GM145" s="29"/>
      <c r="GN145" s="29"/>
      <c r="GO145" s="29"/>
      <c r="GQ145" s="29"/>
      <c r="GR145" s="29"/>
      <c r="GS145" s="29"/>
      <c r="GT145" s="29"/>
      <c r="GU145" s="29"/>
      <c r="GW145" s="29"/>
      <c r="GX145" s="29"/>
      <c r="GY145" s="29"/>
      <c r="HA145" s="29"/>
      <c r="HB145" s="29"/>
      <c r="HC145" s="29"/>
      <c r="HD145" s="29"/>
      <c r="HE145" s="29"/>
      <c r="HF145" s="29"/>
      <c r="HG145" s="29"/>
      <c r="HH145" s="29"/>
      <c r="HJ145" s="29"/>
      <c r="HK145" s="29"/>
      <c r="HL145" s="29"/>
      <c r="HM145" s="29"/>
      <c r="HN145" s="29"/>
      <c r="HO145" s="29"/>
      <c r="HP145" s="29"/>
      <c r="HQ145" s="29"/>
      <c r="HR145" s="29"/>
      <c r="HS145" s="29"/>
      <c r="HT145" s="29"/>
      <c r="HU145" s="29"/>
      <c r="HV145" s="29"/>
      <c r="HW145" s="29"/>
      <c r="HX145" s="29"/>
      <c r="HY145" s="29"/>
      <c r="HZ145" s="29"/>
      <c r="IA145" s="29"/>
      <c r="IB145" s="29"/>
      <c r="IC145" s="29"/>
      <c r="ID145" s="29"/>
      <c r="IE145" s="29"/>
      <c r="IF145" s="29"/>
      <c r="IG145" s="29"/>
      <c r="IH145" s="29"/>
      <c r="II145" s="29"/>
      <c r="IJ145" s="29"/>
      <c r="IK145" s="29"/>
      <c r="IL145" s="29"/>
      <c r="IM145" s="29"/>
      <c r="IN145" s="29"/>
      <c r="IO145" s="29"/>
      <c r="IP145" s="29"/>
      <c r="IQ145" s="29"/>
      <c r="IR145" s="29"/>
      <c r="IS145" s="29"/>
      <c r="IT145" s="29"/>
      <c r="IU145" s="29"/>
      <c r="IV145" s="29"/>
      <c r="IW145" s="29"/>
      <c r="IX145" s="29"/>
      <c r="IY145" s="29"/>
      <c r="IZ145" s="29"/>
      <c r="JA145" s="29"/>
      <c r="JB145" s="29"/>
      <c r="JC145" s="29"/>
      <c r="JD145" s="29"/>
      <c r="JE145" s="29"/>
      <c r="JF145" s="29"/>
      <c r="JG145" s="29"/>
      <c r="JH145" s="29"/>
      <c r="JI145" s="29"/>
      <c r="JJ145" s="29"/>
      <c r="JK145" s="29"/>
      <c r="JL145" s="29"/>
      <c r="JM145" s="29"/>
      <c r="JN145" s="29"/>
      <c r="JO145" s="29"/>
      <c r="JP145" s="29"/>
      <c r="JQ145" s="29"/>
      <c r="JR145" s="29"/>
      <c r="JS145" s="29"/>
      <c r="JT145" s="29"/>
      <c r="JU145" s="29"/>
      <c r="JV145" s="29"/>
      <c r="JW145" s="29"/>
      <c r="JX145" s="29"/>
      <c r="JY145" s="29"/>
      <c r="JZ145" s="29"/>
      <c r="KA145" s="29"/>
      <c r="KB145" s="29"/>
      <c r="KC145" s="29"/>
      <c r="KD145" s="29"/>
      <c r="KE145" s="29"/>
      <c r="KF145" s="29"/>
      <c r="KG145" s="29"/>
      <c r="KH145" s="29"/>
      <c r="KI145" s="29"/>
      <c r="KJ145" s="29"/>
      <c r="KK145" s="29"/>
      <c r="KL145" s="29"/>
      <c r="KM145" s="29"/>
      <c r="KN145" s="29"/>
      <c r="KO145" s="29"/>
      <c r="KP145" s="29"/>
      <c r="KQ145" s="29"/>
      <c r="KR145" s="29"/>
      <c r="KS145" s="29"/>
    </row>
    <row r="146" spans="140:305" x14ac:dyDescent="0.25">
      <c r="EJ146" s="29"/>
      <c r="EK146" s="29"/>
      <c r="EM146" s="29"/>
      <c r="EN146" s="29"/>
      <c r="EO146" s="29"/>
      <c r="EP146" s="29"/>
      <c r="ER146" s="29"/>
      <c r="ES146" s="29"/>
      <c r="ET146" s="29"/>
      <c r="EU146" s="29"/>
      <c r="EV146" s="29"/>
      <c r="EX146" s="29"/>
      <c r="EY146" s="29"/>
      <c r="FA146" s="29"/>
      <c r="FB146" s="29"/>
      <c r="FC146" s="29"/>
      <c r="FD146" s="29"/>
      <c r="FG146" s="29"/>
      <c r="FH146" s="29"/>
      <c r="FI146" s="29"/>
      <c r="FK146" s="29"/>
      <c r="FL146" s="29"/>
      <c r="FM146" s="29"/>
      <c r="FO146" s="29"/>
      <c r="FP146" s="29"/>
      <c r="FQ146" s="29"/>
      <c r="FR146" s="29"/>
      <c r="FU146" s="29"/>
      <c r="FV146" s="29"/>
      <c r="FW146" s="29"/>
      <c r="FY146" s="29"/>
      <c r="FZ146" s="29"/>
      <c r="GA146" s="29"/>
      <c r="GC146" s="29"/>
      <c r="GD146" s="29"/>
      <c r="GE146" s="29"/>
      <c r="GF146" s="29"/>
      <c r="GI146" s="83"/>
      <c r="GJ146" s="29"/>
      <c r="GK146" s="29"/>
      <c r="GM146" s="29"/>
      <c r="GN146" s="29"/>
      <c r="GO146" s="29"/>
      <c r="GQ146" s="29"/>
      <c r="GR146" s="29"/>
      <c r="GS146" s="29"/>
      <c r="GT146" s="29"/>
      <c r="GU146" s="29"/>
      <c r="GW146" s="29"/>
      <c r="GX146" s="29"/>
      <c r="GY146" s="29"/>
      <c r="HA146" s="29"/>
      <c r="HB146" s="29"/>
      <c r="HC146" s="29"/>
      <c r="HD146" s="29"/>
      <c r="HE146" s="29"/>
      <c r="HF146" s="29"/>
      <c r="HG146" s="29"/>
      <c r="HH146" s="29"/>
      <c r="HJ146" s="29"/>
      <c r="HK146" s="29"/>
      <c r="HL146" s="29"/>
      <c r="HM146" s="29"/>
      <c r="HN146" s="29"/>
      <c r="HO146" s="29"/>
      <c r="HP146" s="29"/>
      <c r="HQ146" s="29"/>
      <c r="HR146" s="29"/>
      <c r="HS146" s="29"/>
      <c r="HT146" s="29"/>
      <c r="HU146" s="29"/>
      <c r="HV146" s="29"/>
      <c r="HW146" s="29"/>
      <c r="HX146" s="29"/>
      <c r="HY146" s="29"/>
      <c r="HZ146" s="29"/>
      <c r="IA146" s="29"/>
      <c r="IB146" s="29"/>
      <c r="IC146" s="29"/>
      <c r="ID146" s="29"/>
      <c r="IE146" s="29"/>
      <c r="IF146" s="29"/>
      <c r="IG146" s="29"/>
      <c r="IH146" s="29"/>
      <c r="II146" s="29"/>
      <c r="IJ146" s="29"/>
      <c r="IK146" s="29"/>
      <c r="IL146" s="29"/>
      <c r="IM146" s="29"/>
      <c r="IN146" s="29"/>
      <c r="IO146" s="29"/>
      <c r="IP146" s="29"/>
      <c r="IQ146" s="29"/>
      <c r="IR146" s="29"/>
      <c r="IS146" s="29"/>
      <c r="IT146" s="29"/>
      <c r="IU146" s="29"/>
      <c r="IV146" s="29"/>
      <c r="IW146" s="29"/>
      <c r="IX146" s="29"/>
      <c r="IY146" s="29"/>
      <c r="IZ146" s="29"/>
      <c r="JA146" s="29"/>
      <c r="JB146" s="29"/>
      <c r="JC146" s="29"/>
      <c r="JD146" s="29"/>
      <c r="JE146" s="29"/>
      <c r="JF146" s="29"/>
      <c r="JG146" s="29"/>
      <c r="JH146" s="29"/>
      <c r="JI146" s="29"/>
      <c r="JJ146" s="29"/>
      <c r="JK146" s="29"/>
      <c r="JL146" s="29"/>
      <c r="JM146" s="29"/>
      <c r="JN146" s="29"/>
      <c r="JO146" s="29"/>
      <c r="JP146" s="29"/>
      <c r="JQ146" s="29"/>
      <c r="JR146" s="29"/>
      <c r="JS146" s="29"/>
      <c r="JT146" s="29"/>
      <c r="JU146" s="29"/>
      <c r="JV146" s="29"/>
      <c r="JW146" s="29"/>
      <c r="JX146" s="29"/>
      <c r="JY146" s="29"/>
      <c r="JZ146" s="29"/>
      <c r="KA146" s="29"/>
      <c r="KB146" s="29"/>
      <c r="KC146" s="29"/>
      <c r="KD146" s="29"/>
      <c r="KE146" s="29"/>
      <c r="KF146" s="29"/>
      <c r="KG146" s="29"/>
      <c r="KH146" s="29"/>
      <c r="KI146" s="29"/>
      <c r="KJ146" s="29"/>
      <c r="KK146" s="29"/>
      <c r="KL146" s="29"/>
      <c r="KM146" s="29"/>
      <c r="KN146" s="29"/>
      <c r="KO146" s="29"/>
      <c r="KP146" s="29"/>
      <c r="KQ146" s="29"/>
      <c r="KR146" s="29"/>
      <c r="KS146" s="29"/>
    </row>
    <row r="147" spans="140:305" x14ac:dyDescent="0.25">
      <c r="EJ147" s="29"/>
      <c r="EK147" s="29"/>
      <c r="EM147" s="29"/>
      <c r="EN147" s="29"/>
      <c r="EO147" s="29"/>
      <c r="EP147" s="29"/>
      <c r="ER147" s="29"/>
      <c r="ES147" s="29"/>
      <c r="ET147" s="29"/>
      <c r="EU147" s="29"/>
      <c r="EV147" s="29"/>
      <c r="EX147" s="29"/>
      <c r="EY147" s="29"/>
      <c r="FA147" s="29"/>
      <c r="FB147" s="29"/>
      <c r="FC147" s="29"/>
      <c r="FD147" s="29"/>
      <c r="FG147" s="29"/>
      <c r="FH147" s="29"/>
      <c r="FI147" s="29"/>
      <c r="FK147" s="29"/>
      <c r="FL147" s="29"/>
      <c r="FM147" s="29"/>
      <c r="FO147" s="29"/>
      <c r="FP147" s="29"/>
      <c r="FQ147" s="29"/>
      <c r="FR147" s="29"/>
      <c r="FU147" s="29"/>
      <c r="FV147" s="29"/>
      <c r="FW147" s="29"/>
      <c r="FY147" s="29"/>
      <c r="FZ147" s="29"/>
      <c r="GA147" s="29"/>
      <c r="GC147" s="29"/>
      <c r="GD147" s="29"/>
      <c r="GE147" s="29"/>
      <c r="GF147" s="29"/>
      <c r="GI147" s="83"/>
      <c r="GJ147" s="29"/>
      <c r="GK147" s="29"/>
      <c r="GM147" s="29"/>
      <c r="GN147" s="29"/>
      <c r="GO147" s="29"/>
      <c r="GQ147" s="29"/>
      <c r="GR147" s="29"/>
      <c r="GS147" s="29"/>
      <c r="GT147" s="29"/>
      <c r="GU147" s="29"/>
      <c r="GW147" s="29"/>
      <c r="GX147" s="29"/>
      <c r="GY147" s="29"/>
      <c r="HA147" s="29"/>
      <c r="HB147" s="29"/>
      <c r="HC147" s="29"/>
      <c r="HD147" s="29"/>
      <c r="HE147" s="29"/>
      <c r="HF147" s="29"/>
      <c r="HG147" s="29"/>
      <c r="HH147" s="29"/>
      <c r="HJ147" s="29"/>
      <c r="HK147" s="29"/>
      <c r="HL147" s="29"/>
      <c r="HM147" s="29"/>
      <c r="HN147" s="29"/>
      <c r="HO147" s="29"/>
      <c r="HP147" s="29"/>
      <c r="HQ147" s="29"/>
      <c r="HR147" s="29"/>
      <c r="HS147" s="29"/>
      <c r="HT147" s="29"/>
      <c r="HU147" s="29"/>
      <c r="HV147" s="29"/>
      <c r="HW147" s="29"/>
      <c r="HX147" s="29"/>
      <c r="HY147" s="29"/>
      <c r="HZ147" s="29"/>
      <c r="IA147" s="29"/>
      <c r="IB147" s="29"/>
      <c r="IC147" s="29"/>
      <c r="ID147" s="29"/>
      <c r="IE147" s="29"/>
      <c r="IF147" s="29"/>
      <c r="IG147" s="29"/>
      <c r="IH147" s="29"/>
      <c r="II147" s="29"/>
      <c r="IJ147" s="29"/>
      <c r="IK147" s="29"/>
      <c r="IL147" s="29"/>
      <c r="IM147" s="29"/>
      <c r="IN147" s="29"/>
      <c r="IO147" s="29"/>
      <c r="IP147" s="29"/>
      <c r="IQ147" s="29"/>
      <c r="IR147" s="29"/>
      <c r="IS147" s="29"/>
      <c r="IT147" s="29"/>
      <c r="IU147" s="29"/>
      <c r="IV147" s="29"/>
      <c r="IW147" s="29"/>
      <c r="IX147" s="29"/>
      <c r="IY147" s="29"/>
      <c r="IZ147" s="29"/>
      <c r="JA147" s="29"/>
      <c r="JB147" s="29"/>
      <c r="JC147" s="29"/>
      <c r="JD147" s="29"/>
      <c r="JE147" s="29"/>
      <c r="JF147" s="29"/>
      <c r="JG147" s="29"/>
      <c r="JH147" s="29"/>
      <c r="JI147" s="29"/>
      <c r="JJ147" s="29"/>
      <c r="JK147" s="29"/>
      <c r="JL147" s="29"/>
      <c r="JM147" s="29"/>
      <c r="JN147" s="29"/>
      <c r="JO147" s="29"/>
      <c r="JP147" s="29"/>
      <c r="JQ147" s="29"/>
      <c r="JR147" s="29"/>
      <c r="JS147" s="29"/>
      <c r="JT147" s="29"/>
      <c r="JU147" s="29"/>
      <c r="JV147" s="29"/>
      <c r="JW147" s="29"/>
      <c r="JX147" s="29"/>
      <c r="JY147" s="29"/>
      <c r="JZ147" s="29"/>
      <c r="KA147" s="29"/>
      <c r="KB147" s="29"/>
      <c r="KC147" s="29"/>
      <c r="KD147" s="29"/>
      <c r="KE147" s="29"/>
      <c r="KF147" s="29"/>
      <c r="KG147" s="29"/>
      <c r="KH147" s="29"/>
      <c r="KI147" s="29"/>
      <c r="KJ147" s="29"/>
      <c r="KK147" s="29"/>
      <c r="KL147" s="29"/>
      <c r="KM147" s="29"/>
      <c r="KN147" s="29"/>
      <c r="KO147" s="29"/>
      <c r="KP147" s="29"/>
      <c r="KQ147" s="29"/>
      <c r="KR147" s="29"/>
      <c r="KS147" s="29"/>
    </row>
    <row r="148" spans="140:305" x14ac:dyDescent="0.25">
      <c r="EJ148" s="29"/>
      <c r="EK148" s="29"/>
      <c r="EM148" s="29"/>
      <c r="EN148" s="29"/>
      <c r="EO148" s="29"/>
      <c r="EP148" s="29"/>
      <c r="ER148" s="29"/>
      <c r="ES148" s="29"/>
      <c r="ET148" s="29"/>
      <c r="EU148" s="29"/>
      <c r="EV148" s="29"/>
      <c r="EX148" s="29"/>
      <c r="EY148" s="29"/>
      <c r="FA148" s="29"/>
      <c r="FB148" s="29"/>
      <c r="FC148" s="29"/>
      <c r="FD148" s="29"/>
      <c r="FG148" s="29"/>
      <c r="FH148" s="29"/>
      <c r="FI148" s="29"/>
      <c r="FK148" s="29"/>
      <c r="FL148" s="29"/>
      <c r="FM148" s="29"/>
      <c r="FO148" s="29"/>
      <c r="FP148" s="29"/>
      <c r="FQ148" s="29"/>
      <c r="FR148" s="29"/>
      <c r="FU148" s="29"/>
      <c r="FV148" s="29"/>
      <c r="FW148" s="29"/>
      <c r="FY148" s="29"/>
      <c r="FZ148" s="29"/>
      <c r="GA148" s="29"/>
      <c r="GC148" s="29"/>
      <c r="GD148" s="29"/>
      <c r="GE148" s="29"/>
      <c r="GF148" s="29"/>
      <c r="GI148" s="83"/>
      <c r="GJ148" s="29"/>
      <c r="GK148" s="29"/>
      <c r="GM148" s="29"/>
      <c r="GN148" s="29"/>
      <c r="GO148" s="29"/>
      <c r="GQ148" s="29"/>
      <c r="GR148" s="29"/>
      <c r="GS148" s="29"/>
      <c r="GT148" s="29"/>
      <c r="GU148" s="29"/>
      <c r="GW148" s="29"/>
      <c r="GX148" s="29"/>
      <c r="GY148" s="29"/>
      <c r="HA148" s="29"/>
      <c r="HB148" s="29"/>
      <c r="HC148" s="29"/>
      <c r="HD148" s="29"/>
      <c r="HE148" s="29"/>
      <c r="HF148" s="29"/>
      <c r="HG148" s="29"/>
      <c r="HH148" s="29"/>
      <c r="HJ148" s="29"/>
      <c r="HK148" s="29"/>
      <c r="HL148" s="29"/>
      <c r="HM148" s="29"/>
      <c r="HN148" s="29"/>
      <c r="HO148" s="29"/>
      <c r="HP148" s="29"/>
      <c r="HQ148" s="29"/>
      <c r="HR148" s="29"/>
      <c r="HS148" s="29"/>
      <c r="HT148" s="29"/>
      <c r="HU148" s="29"/>
      <c r="HV148" s="29"/>
      <c r="HW148" s="29"/>
      <c r="HX148" s="29"/>
      <c r="HY148" s="29"/>
      <c r="HZ148" s="29"/>
      <c r="IA148" s="29"/>
      <c r="IB148" s="29"/>
      <c r="IC148" s="29"/>
      <c r="ID148" s="29"/>
      <c r="IE148" s="29"/>
      <c r="IF148" s="29"/>
      <c r="IG148" s="29"/>
      <c r="IH148" s="29"/>
      <c r="II148" s="29"/>
      <c r="IJ148" s="29"/>
      <c r="IK148" s="29"/>
      <c r="IL148" s="29"/>
      <c r="IM148" s="29"/>
      <c r="IN148" s="29"/>
      <c r="IO148" s="29"/>
      <c r="IP148" s="29"/>
      <c r="IQ148" s="29"/>
      <c r="IR148" s="29"/>
      <c r="IS148" s="29"/>
      <c r="IT148" s="29"/>
      <c r="IU148" s="29"/>
      <c r="IV148" s="29"/>
      <c r="IW148" s="29"/>
      <c r="IX148" s="29"/>
      <c r="IY148" s="29"/>
      <c r="IZ148" s="29"/>
      <c r="JA148" s="29"/>
      <c r="JB148" s="29"/>
      <c r="JC148" s="29"/>
      <c r="JD148" s="29"/>
      <c r="JE148" s="29"/>
      <c r="JF148" s="29"/>
      <c r="JG148" s="29"/>
      <c r="JH148" s="29"/>
      <c r="JI148" s="29"/>
      <c r="JJ148" s="29"/>
      <c r="JK148" s="29"/>
      <c r="JL148" s="29"/>
      <c r="JM148" s="29"/>
      <c r="JN148" s="29"/>
      <c r="JO148" s="29"/>
      <c r="JP148" s="29"/>
      <c r="JQ148" s="29"/>
      <c r="JR148" s="29"/>
      <c r="JS148" s="29"/>
      <c r="JT148" s="29"/>
      <c r="JU148" s="29"/>
      <c r="JV148" s="29"/>
      <c r="JW148" s="29"/>
      <c r="JX148" s="29"/>
      <c r="JY148" s="29"/>
      <c r="JZ148" s="29"/>
      <c r="KA148" s="29"/>
      <c r="KB148" s="29"/>
      <c r="KC148" s="29"/>
      <c r="KD148" s="29"/>
      <c r="KE148" s="29"/>
      <c r="KF148" s="29"/>
      <c r="KG148" s="29"/>
      <c r="KH148" s="29"/>
      <c r="KI148" s="29"/>
      <c r="KJ148" s="29"/>
      <c r="KK148" s="29"/>
      <c r="KL148" s="29"/>
      <c r="KM148" s="29"/>
      <c r="KN148" s="29"/>
      <c r="KO148" s="29"/>
      <c r="KP148" s="29"/>
      <c r="KQ148" s="29"/>
      <c r="KR148" s="29"/>
      <c r="KS148" s="29"/>
    </row>
    <row r="149" spans="140:305" x14ac:dyDescent="0.25">
      <c r="EJ149" s="29"/>
      <c r="EK149" s="29"/>
      <c r="EM149" s="29"/>
      <c r="EN149" s="29"/>
      <c r="EO149" s="29"/>
      <c r="EP149" s="29"/>
      <c r="ER149" s="29"/>
      <c r="ES149" s="29"/>
      <c r="ET149" s="29"/>
      <c r="EU149" s="29"/>
      <c r="EV149" s="29"/>
      <c r="EX149" s="29"/>
      <c r="EY149" s="29"/>
      <c r="FA149" s="29"/>
      <c r="FB149" s="29"/>
      <c r="FC149" s="29"/>
      <c r="FD149" s="29"/>
      <c r="FG149" s="29"/>
      <c r="FH149" s="29"/>
      <c r="FI149" s="29"/>
      <c r="FK149" s="29"/>
      <c r="FL149" s="29"/>
      <c r="FM149" s="29"/>
      <c r="FO149" s="29"/>
      <c r="FP149" s="29"/>
      <c r="FQ149" s="29"/>
      <c r="FR149" s="29"/>
      <c r="FU149" s="29"/>
      <c r="FV149" s="29"/>
      <c r="FW149" s="29"/>
      <c r="FY149" s="29"/>
      <c r="FZ149" s="29"/>
      <c r="GA149" s="29"/>
      <c r="GC149" s="29"/>
      <c r="GD149" s="29"/>
      <c r="GE149" s="29"/>
      <c r="GF149" s="29"/>
      <c r="GI149" s="83"/>
      <c r="GJ149" s="29"/>
      <c r="GK149" s="29"/>
      <c r="GM149" s="29"/>
      <c r="GN149" s="29"/>
      <c r="GO149" s="29"/>
      <c r="GQ149" s="29"/>
      <c r="GR149" s="29"/>
      <c r="GS149" s="29"/>
      <c r="GT149" s="29"/>
      <c r="GU149" s="29"/>
      <c r="GW149" s="29"/>
      <c r="GX149" s="29"/>
      <c r="GY149" s="29"/>
      <c r="HA149" s="29"/>
      <c r="HB149" s="29"/>
      <c r="HC149" s="29"/>
      <c r="HD149" s="29"/>
      <c r="HE149" s="29"/>
      <c r="HF149" s="29"/>
      <c r="HG149" s="29"/>
      <c r="HH149" s="29"/>
      <c r="HJ149" s="29"/>
      <c r="HK149" s="29"/>
      <c r="HL149" s="29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9"/>
      <c r="ID149" s="29"/>
      <c r="IE149" s="29"/>
      <c r="IF149" s="29"/>
      <c r="IG149" s="29"/>
      <c r="IH149" s="29"/>
      <c r="II149" s="29"/>
      <c r="IJ149" s="29"/>
      <c r="IK149" s="29"/>
      <c r="IL149" s="29"/>
      <c r="IM149" s="29"/>
      <c r="IN149" s="29"/>
      <c r="IO149" s="29"/>
      <c r="IP149" s="29"/>
      <c r="IQ149" s="29"/>
      <c r="IR149" s="29"/>
      <c r="IS149" s="29"/>
      <c r="IT149" s="29"/>
      <c r="IU149" s="29"/>
      <c r="IV149" s="29"/>
      <c r="IW149" s="29"/>
      <c r="IX149" s="29"/>
      <c r="IY149" s="29"/>
      <c r="IZ149" s="29"/>
      <c r="JA149" s="29"/>
      <c r="JB149" s="29"/>
      <c r="JC149" s="29"/>
      <c r="JD149" s="29"/>
      <c r="JE149" s="29"/>
      <c r="JF149" s="29"/>
      <c r="JG149" s="29"/>
      <c r="JH149" s="29"/>
      <c r="JI149" s="29"/>
      <c r="JJ149" s="29"/>
      <c r="JK149" s="29"/>
      <c r="JL149" s="29"/>
      <c r="JM149" s="29"/>
      <c r="JN149" s="29"/>
      <c r="JO149" s="29"/>
      <c r="JP149" s="29"/>
      <c r="JQ149" s="29"/>
      <c r="JR149" s="29"/>
      <c r="JS149" s="29"/>
      <c r="JT149" s="29"/>
      <c r="JU149" s="29"/>
      <c r="JV149" s="29"/>
      <c r="JW149" s="29"/>
      <c r="JX149" s="29"/>
      <c r="JY149" s="29"/>
      <c r="JZ149" s="29"/>
      <c r="KA149" s="29"/>
      <c r="KB149" s="29"/>
      <c r="KC149" s="29"/>
      <c r="KD149" s="29"/>
      <c r="KE149" s="29"/>
      <c r="KF149" s="29"/>
      <c r="KG149" s="29"/>
      <c r="KH149" s="29"/>
      <c r="KI149" s="29"/>
      <c r="KJ149" s="29"/>
      <c r="KK149" s="29"/>
      <c r="KL149" s="29"/>
      <c r="KM149" s="29"/>
      <c r="KN149" s="29"/>
      <c r="KO149" s="29"/>
      <c r="KP149" s="29"/>
      <c r="KQ149" s="29"/>
      <c r="KR149" s="29"/>
      <c r="KS149" s="29"/>
    </row>
    <row r="150" spans="140:305" x14ac:dyDescent="0.25">
      <c r="EJ150" s="29"/>
      <c r="EK150" s="29"/>
      <c r="EM150" s="29"/>
      <c r="EN150" s="29"/>
      <c r="EO150" s="29"/>
      <c r="EP150" s="29"/>
      <c r="ER150" s="29"/>
      <c r="ES150" s="29"/>
      <c r="ET150" s="29"/>
      <c r="EU150" s="29"/>
      <c r="EV150" s="29"/>
      <c r="EX150" s="29"/>
      <c r="EY150" s="29"/>
      <c r="FA150" s="29"/>
      <c r="FB150" s="29"/>
      <c r="FC150" s="29"/>
      <c r="FD150" s="29"/>
      <c r="FG150" s="29"/>
      <c r="FH150" s="29"/>
      <c r="FI150" s="29"/>
      <c r="FK150" s="29"/>
      <c r="FL150" s="29"/>
      <c r="FM150" s="29"/>
      <c r="FO150" s="29"/>
      <c r="FP150" s="29"/>
      <c r="FQ150" s="29"/>
      <c r="FR150" s="29"/>
      <c r="FU150" s="29"/>
      <c r="FV150" s="29"/>
      <c r="FW150" s="29"/>
      <c r="FY150" s="29"/>
      <c r="FZ150" s="29"/>
      <c r="GA150" s="29"/>
      <c r="GC150" s="29"/>
      <c r="GD150" s="29"/>
      <c r="GE150" s="29"/>
      <c r="GF150" s="29"/>
      <c r="GI150" s="83"/>
      <c r="GJ150" s="29"/>
      <c r="GK150" s="29"/>
      <c r="GM150" s="29"/>
      <c r="GN150" s="29"/>
      <c r="GO150" s="29"/>
      <c r="GQ150" s="29"/>
      <c r="GR150" s="29"/>
      <c r="GS150" s="29"/>
      <c r="GT150" s="29"/>
      <c r="GU150" s="29"/>
      <c r="GW150" s="29"/>
      <c r="GX150" s="29"/>
      <c r="GY150" s="29"/>
      <c r="HA150" s="29"/>
      <c r="HB150" s="29"/>
      <c r="HC150" s="29"/>
      <c r="HD150" s="29"/>
      <c r="HE150" s="29"/>
      <c r="HF150" s="29"/>
      <c r="HG150" s="29"/>
      <c r="HH150" s="29"/>
      <c r="HJ150" s="29"/>
      <c r="HK150" s="29"/>
      <c r="HL150" s="29"/>
      <c r="HM150" s="29"/>
      <c r="HN150" s="29"/>
      <c r="HO150" s="29"/>
      <c r="HP150" s="29"/>
      <c r="HQ150" s="29"/>
      <c r="HR150" s="29"/>
      <c r="HS150" s="29"/>
      <c r="HT150" s="29"/>
      <c r="HU150" s="29"/>
      <c r="HV150" s="29"/>
      <c r="HW150" s="29"/>
      <c r="HX150" s="29"/>
      <c r="HY150" s="29"/>
      <c r="HZ150" s="29"/>
      <c r="IA150" s="29"/>
      <c r="IB150" s="29"/>
      <c r="IC150" s="29"/>
      <c r="ID150" s="29"/>
      <c r="IE150" s="29"/>
      <c r="IF150" s="29"/>
      <c r="IG150" s="29"/>
      <c r="IH150" s="29"/>
      <c r="II150" s="29"/>
      <c r="IJ150" s="29"/>
      <c r="IK150" s="29"/>
      <c r="IL150" s="29"/>
      <c r="IM150" s="29"/>
      <c r="IN150" s="29"/>
      <c r="IO150" s="29"/>
      <c r="IP150" s="29"/>
      <c r="IQ150" s="29"/>
      <c r="IR150" s="29"/>
      <c r="IS150" s="29"/>
      <c r="IT150" s="29"/>
      <c r="IU150" s="29"/>
      <c r="IV150" s="29"/>
      <c r="IW150" s="29"/>
      <c r="IX150" s="29"/>
      <c r="IY150" s="29"/>
      <c r="IZ150" s="29"/>
      <c r="JA150" s="29"/>
      <c r="JB150" s="29"/>
      <c r="JC150" s="29"/>
      <c r="JD150" s="29"/>
      <c r="JE150" s="29"/>
      <c r="JF150" s="29"/>
      <c r="JG150" s="29"/>
      <c r="JH150" s="29"/>
      <c r="JI150" s="29"/>
      <c r="JJ150" s="29"/>
      <c r="JK150" s="29"/>
      <c r="JL150" s="29"/>
      <c r="JM150" s="29"/>
      <c r="JN150" s="29"/>
      <c r="JO150" s="29"/>
      <c r="JP150" s="29"/>
      <c r="JQ150" s="29"/>
      <c r="JR150" s="29"/>
      <c r="JS150" s="29"/>
      <c r="JT150" s="29"/>
      <c r="JU150" s="29"/>
      <c r="JV150" s="29"/>
      <c r="JW150" s="29"/>
      <c r="JX150" s="29"/>
      <c r="JY150" s="29"/>
      <c r="JZ150" s="29"/>
      <c r="KA150" s="29"/>
      <c r="KB150" s="29"/>
      <c r="KC150" s="29"/>
      <c r="KD150" s="29"/>
      <c r="KE150" s="29"/>
      <c r="KF150" s="29"/>
      <c r="KG150" s="29"/>
      <c r="KH150" s="29"/>
      <c r="KI150" s="29"/>
      <c r="KJ150" s="29"/>
      <c r="KK150" s="29"/>
      <c r="KL150" s="29"/>
      <c r="KM150" s="29"/>
      <c r="KN150" s="29"/>
      <c r="KO150" s="29"/>
      <c r="KP150" s="29"/>
      <c r="KQ150" s="29"/>
      <c r="KR150" s="29"/>
      <c r="KS150" s="29"/>
    </row>
    <row r="151" spans="140:305" x14ac:dyDescent="0.25">
      <c r="EJ151" s="29"/>
      <c r="EK151" s="29"/>
      <c r="EM151" s="29"/>
      <c r="EN151" s="29"/>
      <c r="EO151" s="29"/>
      <c r="EP151" s="29"/>
      <c r="ER151" s="29"/>
      <c r="ES151" s="29"/>
      <c r="ET151" s="29"/>
      <c r="EU151" s="29"/>
      <c r="EV151" s="29"/>
      <c r="EX151" s="29"/>
      <c r="EY151" s="29"/>
      <c r="FA151" s="29"/>
      <c r="FB151" s="29"/>
      <c r="FC151" s="29"/>
      <c r="FD151" s="29"/>
      <c r="FG151" s="29"/>
      <c r="FH151" s="29"/>
      <c r="FI151" s="29"/>
      <c r="FK151" s="29"/>
      <c r="FL151" s="29"/>
      <c r="FM151" s="29"/>
      <c r="FO151" s="29"/>
      <c r="FP151" s="29"/>
      <c r="FQ151" s="29"/>
      <c r="FR151" s="29"/>
      <c r="FU151" s="29"/>
      <c r="FV151" s="29"/>
      <c r="FW151" s="29"/>
      <c r="FY151" s="29"/>
      <c r="FZ151" s="29"/>
      <c r="GA151" s="29"/>
      <c r="GC151" s="29"/>
      <c r="GD151" s="29"/>
      <c r="GE151" s="29"/>
      <c r="GF151" s="29"/>
      <c r="GI151" s="83"/>
      <c r="GJ151" s="29"/>
      <c r="GK151" s="29"/>
      <c r="GM151" s="29"/>
      <c r="GN151" s="29"/>
      <c r="GO151" s="29"/>
      <c r="GQ151" s="29"/>
      <c r="GR151" s="29"/>
      <c r="GS151" s="29"/>
      <c r="GT151" s="29"/>
      <c r="GU151" s="29"/>
      <c r="GW151" s="29"/>
      <c r="GX151" s="29"/>
      <c r="GY151" s="29"/>
      <c r="HA151" s="29"/>
      <c r="HB151" s="29"/>
      <c r="HC151" s="29"/>
      <c r="HD151" s="29"/>
      <c r="HE151" s="29"/>
      <c r="HF151" s="29"/>
      <c r="HG151" s="29"/>
      <c r="HH151" s="29"/>
      <c r="HJ151" s="29"/>
      <c r="HK151" s="29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9"/>
      <c r="ID151" s="29"/>
      <c r="IE151" s="29"/>
      <c r="IF151" s="29"/>
      <c r="IG151" s="29"/>
      <c r="IH151" s="29"/>
      <c r="II151" s="29"/>
      <c r="IJ151" s="29"/>
      <c r="IK151" s="29"/>
      <c r="IL151" s="29"/>
      <c r="IM151" s="29"/>
      <c r="IN151" s="29"/>
      <c r="IO151" s="29"/>
      <c r="IP151" s="29"/>
      <c r="IQ151" s="29"/>
      <c r="IR151" s="29"/>
      <c r="IS151" s="29"/>
      <c r="IT151" s="29"/>
      <c r="IU151" s="29"/>
      <c r="IV151" s="29"/>
      <c r="IW151" s="29"/>
      <c r="IX151" s="29"/>
      <c r="IY151" s="29"/>
      <c r="IZ151" s="29"/>
      <c r="JA151" s="29"/>
      <c r="JB151" s="29"/>
      <c r="JC151" s="29"/>
      <c r="JD151" s="29"/>
      <c r="JE151" s="29"/>
      <c r="JF151" s="29"/>
      <c r="JG151" s="29"/>
      <c r="JH151" s="29"/>
      <c r="JI151" s="29"/>
      <c r="JJ151" s="29"/>
      <c r="JK151" s="29"/>
      <c r="JL151" s="29"/>
      <c r="JM151" s="29"/>
      <c r="JN151" s="29"/>
      <c r="JO151" s="29"/>
      <c r="JP151" s="29"/>
      <c r="JQ151" s="29"/>
      <c r="JR151" s="29"/>
      <c r="JS151" s="29"/>
      <c r="JT151" s="29"/>
      <c r="JU151" s="29"/>
      <c r="JV151" s="29"/>
      <c r="JW151" s="29"/>
      <c r="JX151" s="29"/>
      <c r="JY151" s="29"/>
      <c r="JZ151" s="29"/>
      <c r="KA151" s="29"/>
      <c r="KB151" s="29"/>
      <c r="KC151" s="29"/>
      <c r="KD151" s="29"/>
      <c r="KE151" s="29"/>
      <c r="KF151" s="29"/>
      <c r="KG151" s="29"/>
      <c r="KH151" s="29"/>
      <c r="KI151" s="29"/>
      <c r="KJ151" s="29"/>
      <c r="KK151" s="29"/>
      <c r="KL151" s="29"/>
      <c r="KM151" s="29"/>
      <c r="KN151" s="29"/>
      <c r="KO151" s="29"/>
      <c r="KP151" s="29"/>
      <c r="KQ151" s="29"/>
      <c r="KR151" s="29"/>
      <c r="KS151" s="29"/>
    </row>
    <row r="152" spans="140:305" x14ac:dyDescent="0.25">
      <c r="EJ152" s="29"/>
      <c r="EK152" s="29"/>
      <c r="EM152" s="29"/>
      <c r="EN152" s="29"/>
      <c r="EO152" s="29"/>
      <c r="EP152" s="29"/>
      <c r="ER152" s="29"/>
      <c r="ES152" s="29"/>
      <c r="ET152" s="29"/>
      <c r="EU152" s="29"/>
      <c r="EV152" s="29"/>
      <c r="EX152" s="29"/>
      <c r="EY152" s="29"/>
      <c r="FA152" s="29"/>
      <c r="FB152" s="29"/>
      <c r="FC152" s="29"/>
      <c r="FD152" s="29"/>
      <c r="FG152" s="29"/>
      <c r="FH152" s="29"/>
      <c r="FI152" s="29"/>
      <c r="FK152" s="29"/>
      <c r="FL152" s="29"/>
      <c r="FM152" s="29"/>
      <c r="FO152" s="29"/>
      <c r="FP152" s="29"/>
      <c r="FQ152" s="29"/>
      <c r="FR152" s="29"/>
      <c r="FU152" s="29"/>
      <c r="FV152" s="29"/>
      <c r="FW152" s="29"/>
      <c r="FY152" s="29"/>
      <c r="FZ152" s="29"/>
      <c r="GA152" s="29"/>
      <c r="GC152" s="29"/>
      <c r="GD152" s="29"/>
      <c r="GE152" s="29"/>
      <c r="GF152" s="29"/>
      <c r="GI152" s="83"/>
      <c r="GJ152" s="29"/>
      <c r="GK152" s="29"/>
      <c r="GM152" s="29"/>
      <c r="GN152" s="29"/>
      <c r="GO152" s="29"/>
      <c r="GQ152" s="29"/>
      <c r="GR152" s="29"/>
      <c r="GS152" s="29"/>
      <c r="GT152" s="29"/>
      <c r="GU152" s="29"/>
      <c r="GW152" s="29"/>
      <c r="GX152" s="29"/>
      <c r="GY152" s="29"/>
      <c r="HA152" s="29"/>
      <c r="HB152" s="29"/>
      <c r="HC152" s="29"/>
      <c r="HD152" s="29"/>
      <c r="HE152" s="29"/>
      <c r="HF152" s="29"/>
      <c r="HG152" s="29"/>
      <c r="HH152" s="29"/>
      <c r="HJ152" s="29"/>
      <c r="HK152" s="29"/>
      <c r="HL152" s="29"/>
      <c r="HM152" s="29"/>
      <c r="HN152" s="29"/>
      <c r="HO152" s="29"/>
      <c r="HP152" s="29"/>
      <c r="HQ152" s="29"/>
      <c r="HR152" s="29"/>
      <c r="HS152" s="29"/>
      <c r="HT152" s="29"/>
      <c r="HU152" s="29"/>
      <c r="HV152" s="29"/>
      <c r="HW152" s="29"/>
      <c r="HX152" s="29"/>
      <c r="HY152" s="29"/>
      <c r="HZ152" s="29"/>
      <c r="IA152" s="29"/>
      <c r="IB152" s="29"/>
      <c r="IC152" s="29"/>
      <c r="ID152" s="29"/>
      <c r="IE152" s="29"/>
      <c r="IF152" s="29"/>
      <c r="IG152" s="29"/>
      <c r="IH152" s="29"/>
      <c r="II152" s="29"/>
      <c r="IJ152" s="29"/>
      <c r="IK152" s="29"/>
      <c r="IL152" s="29"/>
      <c r="IM152" s="29"/>
      <c r="IN152" s="29"/>
      <c r="IO152" s="29"/>
      <c r="IP152" s="29"/>
      <c r="IQ152" s="29"/>
      <c r="IR152" s="29"/>
      <c r="IS152" s="29"/>
      <c r="IT152" s="29"/>
      <c r="IU152" s="29"/>
      <c r="IV152" s="29"/>
      <c r="IW152" s="29"/>
      <c r="IX152" s="29"/>
      <c r="IY152" s="29"/>
      <c r="IZ152" s="29"/>
      <c r="JA152" s="29"/>
      <c r="JB152" s="29"/>
      <c r="JC152" s="29"/>
      <c r="JD152" s="29"/>
      <c r="JE152" s="29"/>
      <c r="JF152" s="29"/>
      <c r="JG152" s="29"/>
      <c r="JH152" s="29"/>
      <c r="JI152" s="29"/>
      <c r="JJ152" s="29"/>
      <c r="JK152" s="29"/>
      <c r="JL152" s="29"/>
      <c r="JM152" s="29"/>
      <c r="JN152" s="29"/>
      <c r="JO152" s="29"/>
      <c r="JP152" s="29"/>
      <c r="JQ152" s="29"/>
      <c r="JR152" s="29"/>
      <c r="JS152" s="29"/>
      <c r="JT152" s="29"/>
      <c r="JU152" s="29"/>
      <c r="JV152" s="29"/>
      <c r="JW152" s="29"/>
      <c r="JX152" s="29"/>
      <c r="JY152" s="29"/>
      <c r="JZ152" s="29"/>
      <c r="KA152" s="29"/>
      <c r="KB152" s="29"/>
      <c r="KC152" s="29"/>
      <c r="KD152" s="29"/>
      <c r="KE152" s="29"/>
      <c r="KF152" s="29"/>
      <c r="KG152" s="29"/>
      <c r="KH152" s="29"/>
      <c r="KI152" s="29"/>
      <c r="KJ152" s="29"/>
      <c r="KK152" s="29"/>
      <c r="KL152" s="29"/>
      <c r="KM152" s="29"/>
      <c r="KN152" s="29"/>
      <c r="KO152" s="29"/>
      <c r="KP152" s="29"/>
      <c r="KQ152" s="29"/>
      <c r="KR152" s="29"/>
      <c r="KS152" s="29"/>
    </row>
    <row r="153" spans="140:305" x14ac:dyDescent="0.25">
      <c r="EJ153" s="29"/>
      <c r="EK153" s="29"/>
      <c r="EM153" s="29"/>
      <c r="EN153" s="29"/>
      <c r="EO153" s="29"/>
      <c r="EP153" s="29"/>
      <c r="ER153" s="29"/>
      <c r="ES153" s="29"/>
      <c r="ET153" s="29"/>
      <c r="EU153" s="29"/>
      <c r="EV153" s="29"/>
      <c r="EX153" s="29"/>
      <c r="EY153" s="29"/>
      <c r="FA153" s="29"/>
      <c r="FB153" s="29"/>
      <c r="FC153" s="29"/>
      <c r="FD153" s="29"/>
      <c r="FG153" s="29"/>
      <c r="FH153" s="29"/>
      <c r="FI153" s="29"/>
      <c r="FK153" s="29"/>
      <c r="FL153" s="29"/>
      <c r="FM153" s="29"/>
      <c r="FO153" s="29"/>
      <c r="FP153" s="29"/>
      <c r="FQ153" s="29"/>
      <c r="FR153" s="29"/>
      <c r="FU153" s="29"/>
      <c r="FV153" s="29"/>
      <c r="FW153" s="29"/>
      <c r="FY153" s="29"/>
      <c r="FZ153" s="29"/>
      <c r="GA153" s="29"/>
      <c r="GC153" s="29"/>
      <c r="GD153" s="29"/>
      <c r="GE153" s="29"/>
      <c r="GF153" s="29"/>
      <c r="GI153" s="83"/>
      <c r="GJ153" s="29"/>
      <c r="GK153" s="29"/>
      <c r="GM153" s="29"/>
      <c r="GN153" s="29"/>
      <c r="GO153" s="29"/>
      <c r="GQ153" s="29"/>
      <c r="GR153" s="29"/>
      <c r="GS153" s="29"/>
      <c r="GT153" s="29"/>
      <c r="GU153" s="29"/>
      <c r="GW153" s="29"/>
      <c r="GX153" s="29"/>
      <c r="GY153" s="29"/>
      <c r="HA153" s="29"/>
      <c r="HB153" s="29"/>
      <c r="HC153" s="29"/>
      <c r="HD153" s="29"/>
      <c r="HE153" s="29"/>
      <c r="HF153" s="29"/>
      <c r="HG153" s="29"/>
      <c r="HH153" s="29"/>
      <c r="HJ153" s="29"/>
      <c r="HK153" s="29"/>
      <c r="HL153" s="29"/>
      <c r="HM153" s="29"/>
      <c r="HN153" s="29"/>
      <c r="HO153" s="29"/>
      <c r="HP153" s="29"/>
      <c r="HQ153" s="29"/>
      <c r="HR153" s="29"/>
      <c r="HS153" s="29"/>
      <c r="HT153" s="29"/>
      <c r="HU153" s="29"/>
      <c r="HV153" s="29"/>
      <c r="HW153" s="29"/>
      <c r="HX153" s="29"/>
      <c r="HY153" s="29"/>
      <c r="HZ153" s="29"/>
      <c r="IA153" s="29"/>
      <c r="IB153" s="29"/>
      <c r="IC153" s="29"/>
      <c r="ID153" s="29"/>
      <c r="IE153" s="29"/>
      <c r="IF153" s="29"/>
      <c r="IG153" s="29"/>
      <c r="IH153" s="29"/>
      <c r="II153" s="29"/>
      <c r="IJ153" s="29"/>
      <c r="IK153" s="29"/>
      <c r="IL153" s="29"/>
      <c r="IM153" s="29"/>
      <c r="IN153" s="29"/>
      <c r="IO153" s="29"/>
      <c r="IP153" s="29"/>
      <c r="IQ153" s="29"/>
      <c r="IR153" s="29"/>
      <c r="IS153" s="29"/>
      <c r="IT153" s="29"/>
      <c r="IU153" s="29"/>
      <c r="IV153" s="29"/>
      <c r="IW153" s="29"/>
      <c r="IX153" s="29"/>
      <c r="IY153" s="29"/>
      <c r="IZ153" s="29"/>
      <c r="JA153" s="29"/>
      <c r="JB153" s="29"/>
      <c r="JC153" s="29"/>
      <c r="JD153" s="29"/>
      <c r="JE153" s="29"/>
      <c r="JF153" s="29"/>
      <c r="JG153" s="29"/>
      <c r="JH153" s="29"/>
      <c r="JI153" s="29"/>
      <c r="JJ153" s="29"/>
      <c r="JK153" s="29"/>
      <c r="JL153" s="29"/>
      <c r="JM153" s="29"/>
      <c r="JN153" s="29"/>
      <c r="JO153" s="29"/>
      <c r="JP153" s="29"/>
      <c r="JQ153" s="29"/>
      <c r="JR153" s="29"/>
      <c r="JS153" s="29"/>
      <c r="JT153" s="29"/>
      <c r="JU153" s="29"/>
      <c r="JV153" s="29"/>
      <c r="JW153" s="29"/>
      <c r="JX153" s="29"/>
      <c r="JY153" s="29"/>
      <c r="JZ153" s="29"/>
      <c r="KA153" s="29"/>
      <c r="KB153" s="29"/>
      <c r="KC153" s="29"/>
      <c r="KD153" s="29"/>
      <c r="KE153" s="29"/>
      <c r="KF153" s="29"/>
      <c r="KG153" s="29"/>
      <c r="KH153" s="29"/>
      <c r="KI153" s="29"/>
      <c r="KJ153" s="29"/>
      <c r="KK153" s="29"/>
      <c r="KL153" s="29"/>
      <c r="KM153" s="29"/>
      <c r="KN153" s="29"/>
      <c r="KO153" s="29"/>
      <c r="KP153" s="29"/>
      <c r="KQ153" s="29"/>
      <c r="KR153" s="29"/>
      <c r="KS153" s="29"/>
    </row>
    <row r="154" spans="140:305" x14ac:dyDescent="0.25">
      <c r="EJ154" s="29"/>
      <c r="EK154" s="29"/>
      <c r="EM154" s="29"/>
      <c r="EN154" s="29"/>
      <c r="EO154" s="29"/>
      <c r="EP154" s="29"/>
      <c r="ER154" s="29"/>
      <c r="ES154" s="29"/>
      <c r="ET154" s="29"/>
      <c r="EU154" s="29"/>
      <c r="EV154" s="29"/>
      <c r="EX154" s="29"/>
      <c r="EY154" s="29"/>
      <c r="FA154" s="29"/>
      <c r="FB154" s="29"/>
      <c r="FC154" s="29"/>
      <c r="FD154" s="29"/>
      <c r="FG154" s="29"/>
      <c r="FH154" s="29"/>
      <c r="FI154" s="29"/>
      <c r="FK154" s="29"/>
      <c r="FL154" s="29"/>
      <c r="FM154" s="29"/>
      <c r="FO154" s="29"/>
      <c r="FP154" s="29"/>
      <c r="FQ154" s="29"/>
      <c r="FR154" s="29"/>
      <c r="FU154" s="29"/>
      <c r="FV154" s="29"/>
      <c r="FW154" s="29"/>
      <c r="FY154" s="29"/>
      <c r="FZ154" s="29"/>
      <c r="GA154" s="29"/>
      <c r="GC154" s="29"/>
      <c r="GD154" s="29"/>
      <c r="GE154" s="29"/>
      <c r="GF154" s="29"/>
      <c r="GI154" s="83"/>
      <c r="GJ154" s="29"/>
      <c r="GK154" s="29"/>
      <c r="GM154" s="29"/>
      <c r="GN154" s="29"/>
      <c r="GO154" s="29"/>
      <c r="GQ154" s="29"/>
      <c r="GR154" s="29"/>
      <c r="GS154" s="29"/>
      <c r="GT154" s="29"/>
      <c r="GU154" s="29"/>
      <c r="GW154" s="29"/>
      <c r="GX154" s="29"/>
      <c r="GY154" s="29"/>
      <c r="HA154" s="29"/>
      <c r="HB154" s="29"/>
      <c r="HC154" s="29"/>
      <c r="HD154" s="29"/>
      <c r="HE154" s="29"/>
      <c r="HF154" s="29"/>
      <c r="HG154" s="29"/>
      <c r="HH154" s="29"/>
      <c r="HJ154" s="29"/>
      <c r="HK154" s="29"/>
      <c r="HL154" s="29"/>
      <c r="HM154" s="29"/>
      <c r="HN154" s="29"/>
      <c r="HO154" s="29"/>
      <c r="HP154" s="29"/>
      <c r="HQ154" s="29"/>
      <c r="HR154" s="29"/>
      <c r="HS154" s="29"/>
      <c r="HT154" s="29"/>
      <c r="HU154" s="29"/>
      <c r="HV154" s="29"/>
      <c r="HW154" s="29"/>
      <c r="HX154" s="29"/>
      <c r="HY154" s="29"/>
      <c r="HZ154" s="29"/>
      <c r="IA154" s="29"/>
      <c r="IB154" s="29"/>
      <c r="IC154" s="29"/>
      <c r="ID154" s="29"/>
      <c r="IE154" s="29"/>
      <c r="IF154" s="29"/>
      <c r="IG154" s="29"/>
      <c r="IH154" s="29"/>
      <c r="II154" s="29"/>
      <c r="IJ154" s="29"/>
      <c r="IK154" s="29"/>
      <c r="IL154" s="29"/>
      <c r="IM154" s="29"/>
      <c r="IN154" s="29"/>
      <c r="IO154" s="29"/>
      <c r="IP154" s="29"/>
      <c r="IQ154" s="29"/>
      <c r="IR154" s="29"/>
      <c r="IS154" s="29"/>
      <c r="IT154" s="29"/>
      <c r="IU154" s="29"/>
      <c r="IV154" s="29"/>
      <c r="IW154" s="29"/>
      <c r="IX154" s="29"/>
      <c r="IY154" s="29"/>
      <c r="IZ154" s="29"/>
      <c r="JA154" s="29"/>
      <c r="JB154" s="29"/>
      <c r="JC154" s="29"/>
      <c r="JD154" s="29"/>
      <c r="JE154" s="29"/>
      <c r="JF154" s="29"/>
      <c r="JG154" s="29"/>
      <c r="JH154" s="29"/>
      <c r="JI154" s="29"/>
      <c r="JJ154" s="29"/>
      <c r="JK154" s="29"/>
      <c r="JL154" s="29"/>
      <c r="JM154" s="29"/>
      <c r="JN154" s="29"/>
      <c r="JO154" s="29"/>
      <c r="JP154" s="29"/>
      <c r="JQ154" s="29"/>
      <c r="JR154" s="29"/>
      <c r="JS154" s="29"/>
      <c r="JT154" s="29"/>
      <c r="JU154" s="29"/>
      <c r="JV154" s="29"/>
      <c r="JW154" s="29"/>
      <c r="JX154" s="29"/>
      <c r="JY154" s="29"/>
      <c r="JZ154" s="29"/>
      <c r="KA154" s="29"/>
      <c r="KB154" s="29"/>
      <c r="KC154" s="29"/>
      <c r="KD154" s="29"/>
      <c r="KE154" s="29"/>
      <c r="KF154" s="29"/>
      <c r="KG154" s="29"/>
      <c r="KH154" s="29"/>
      <c r="KI154" s="29"/>
      <c r="KJ154" s="29"/>
      <c r="KK154" s="29"/>
      <c r="KL154" s="29"/>
      <c r="KM154" s="29"/>
      <c r="KN154" s="29"/>
      <c r="KO154" s="29"/>
      <c r="KP154" s="29"/>
      <c r="KQ154" s="29"/>
      <c r="KR154" s="29"/>
      <c r="KS154" s="29"/>
    </row>
    <row r="155" spans="140:305" x14ac:dyDescent="0.25">
      <c r="EJ155" s="29"/>
      <c r="EK155" s="29"/>
      <c r="EM155" s="29"/>
      <c r="EN155" s="29"/>
      <c r="EO155" s="29"/>
      <c r="EP155" s="29"/>
      <c r="ER155" s="29"/>
      <c r="ES155" s="29"/>
      <c r="ET155" s="29"/>
      <c r="EU155" s="29"/>
      <c r="EV155" s="29"/>
      <c r="EX155" s="29"/>
      <c r="EY155" s="29"/>
      <c r="FA155" s="29"/>
      <c r="FB155" s="29"/>
      <c r="FC155" s="29"/>
      <c r="FD155" s="29"/>
      <c r="FG155" s="29"/>
      <c r="FH155" s="29"/>
      <c r="FI155" s="29"/>
      <c r="FK155" s="29"/>
      <c r="FL155" s="29"/>
      <c r="FM155" s="29"/>
      <c r="FO155" s="29"/>
      <c r="FP155" s="29"/>
      <c r="FQ155" s="29"/>
      <c r="FR155" s="29"/>
      <c r="FU155" s="29"/>
      <c r="FV155" s="29"/>
      <c r="FW155" s="29"/>
      <c r="FY155" s="29"/>
      <c r="FZ155" s="29"/>
      <c r="GA155" s="29"/>
      <c r="GC155" s="29"/>
      <c r="GD155" s="29"/>
      <c r="GE155" s="29"/>
      <c r="GF155" s="29"/>
      <c r="GI155" s="83"/>
      <c r="GJ155" s="29"/>
      <c r="GK155" s="29"/>
      <c r="GM155" s="29"/>
      <c r="GN155" s="29"/>
      <c r="GO155" s="29"/>
      <c r="GQ155" s="29"/>
      <c r="GR155" s="29"/>
      <c r="GS155" s="29"/>
      <c r="GT155" s="29"/>
      <c r="GU155" s="29"/>
      <c r="GW155" s="29"/>
      <c r="GX155" s="29"/>
      <c r="GY155" s="29"/>
      <c r="HA155" s="29"/>
      <c r="HB155" s="29"/>
      <c r="HC155" s="29"/>
      <c r="HD155" s="29"/>
      <c r="HE155" s="29"/>
      <c r="HF155" s="29"/>
      <c r="HG155" s="29"/>
      <c r="HH155" s="29"/>
      <c r="HJ155" s="29"/>
      <c r="HK155" s="29"/>
      <c r="HL155" s="29"/>
      <c r="HM155" s="29"/>
      <c r="HN155" s="29"/>
      <c r="HO155" s="29"/>
      <c r="HP155" s="29"/>
      <c r="HQ155" s="29"/>
      <c r="HR155" s="29"/>
      <c r="HS155" s="29"/>
      <c r="HT155" s="29"/>
      <c r="HU155" s="29"/>
      <c r="HV155" s="29"/>
      <c r="HW155" s="29"/>
      <c r="HX155" s="29"/>
      <c r="HY155" s="29"/>
      <c r="HZ155" s="29"/>
      <c r="IA155" s="29"/>
      <c r="IB155" s="29"/>
      <c r="IC155" s="29"/>
      <c r="ID155" s="29"/>
      <c r="IE155" s="29"/>
      <c r="IF155" s="29"/>
      <c r="IG155" s="29"/>
      <c r="IH155" s="29"/>
      <c r="II155" s="29"/>
      <c r="IJ155" s="29"/>
      <c r="IK155" s="29"/>
      <c r="IL155" s="29"/>
      <c r="IM155" s="29"/>
      <c r="IN155" s="29"/>
      <c r="IO155" s="29"/>
      <c r="IP155" s="29"/>
      <c r="IQ155" s="29"/>
      <c r="IR155" s="29"/>
      <c r="IS155" s="29"/>
      <c r="IT155" s="29"/>
      <c r="IU155" s="29"/>
      <c r="IV155" s="29"/>
      <c r="IW155" s="29"/>
      <c r="IX155" s="29"/>
      <c r="IY155" s="29"/>
      <c r="IZ155" s="29"/>
      <c r="JA155" s="29"/>
      <c r="JB155" s="29"/>
      <c r="JC155" s="29"/>
      <c r="JD155" s="29"/>
      <c r="JE155" s="29"/>
      <c r="JF155" s="29"/>
      <c r="JG155" s="29"/>
      <c r="JH155" s="29"/>
      <c r="JI155" s="29"/>
      <c r="JJ155" s="29"/>
      <c r="JK155" s="29"/>
      <c r="JL155" s="29"/>
      <c r="JM155" s="29"/>
      <c r="JN155" s="29"/>
      <c r="JO155" s="29"/>
      <c r="JP155" s="29"/>
      <c r="JQ155" s="29"/>
      <c r="JR155" s="29"/>
      <c r="JS155" s="29"/>
      <c r="JT155" s="29"/>
      <c r="JU155" s="29"/>
      <c r="JV155" s="29"/>
      <c r="JW155" s="29"/>
      <c r="JX155" s="29"/>
      <c r="JY155" s="29"/>
      <c r="JZ155" s="29"/>
      <c r="KA155" s="29"/>
      <c r="KB155" s="29"/>
      <c r="KC155" s="29"/>
      <c r="KD155" s="29"/>
      <c r="KE155" s="29"/>
      <c r="KF155" s="29"/>
      <c r="KG155" s="29"/>
      <c r="KH155" s="29"/>
      <c r="KI155" s="29"/>
      <c r="KJ155" s="29"/>
      <c r="KK155" s="29"/>
      <c r="KL155" s="29"/>
      <c r="KM155" s="29"/>
      <c r="KN155" s="29"/>
      <c r="KO155" s="29"/>
      <c r="KP155" s="29"/>
      <c r="KQ155" s="29"/>
      <c r="KR155" s="29"/>
      <c r="KS155" s="29"/>
    </row>
    <row r="156" spans="140:305" x14ac:dyDescent="0.25">
      <c r="EJ156" s="29"/>
      <c r="EK156" s="29"/>
      <c r="EM156" s="29"/>
      <c r="EN156" s="29"/>
      <c r="EO156" s="29"/>
      <c r="EP156" s="29"/>
      <c r="ER156" s="29"/>
      <c r="ES156" s="29"/>
      <c r="ET156" s="29"/>
      <c r="EU156" s="29"/>
      <c r="EV156" s="29"/>
      <c r="EX156" s="29"/>
      <c r="EY156" s="29"/>
      <c r="FA156" s="29"/>
      <c r="FB156" s="29"/>
      <c r="FC156" s="29"/>
      <c r="FD156" s="29"/>
      <c r="FG156" s="29"/>
      <c r="FH156" s="29"/>
      <c r="FI156" s="29"/>
      <c r="FK156" s="29"/>
      <c r="FL156" s="29"/>
      <c r="FM156" s="29"/>
      <c r="FO156" s="29"/>
      <c r="FP156" s="29"/>
      <c r="FQ156" s="29"/>
      <c r="FR156" s="29"/>
      <c r="FU156" s="29"/>
      <c r="FV156" s="29"/>
      <c r="FW156" s="29"/>
      <c r="FY156" s="29"/>
      <c r="FZ156" s="29"/>
      <c r="GA156" s="29"/>
      <c r="GC156" s="29"/>
      <c r="GD156" s="29"/>
      <c r="GE156" s="29"/>
      <c r="GF156" s="29"/>
      <c r="GI156" s="83"/>
      <c r="GJ156" s="29"/>
      <c r="GK156" s="29"/>
      <c r="GM156" s="29"/>
      <c r="GN156" s="29"/>
      <c r="GO156" s="29"/>
      <c r="GQ156" s="29"/>
      <c r="GR156" s="29"/>
      <c r="GS156" s="29"/>
      <c r="GT156" s="29"/>
      <c r="GU156" s="29"/>
      <c r="GW156" s="29"/>
      <c r="GX156" s="29"/>
      <c r="GY156" s="29"/>
      <c r="HA156" s="29"/>
      <c r="HB156" s="29"/>
      <c r="HC156" s="29"/>
      <c r="HD156" s="29"/>
      <c r="HE156" s="29"/>
      <c r="HF156" s="29"/>
      <c r="HG156" s="29"/>
      <c r="HH156" s="29"/>
      <c r="HJ156" s="29"/>
      <c r="HK156" s="29"/>
      <c r="HL156" s="29"/>
      <c r="HM156" s="29"/>
      <c r="HN156" s="29"/>
      <c r="HO156" s="29"/>
      <c r="HP156" s="29"/>
      <c r="HQ156" s="29"/>
      <c r="HR156" s="29"/>
      <c r="HS156" s="29"/>
      <c r="HT156" s="29"/>
      <c r="HU156" s="29"/>
      <c r="HV156" s="29"/>
      <c r="HW156" s="29"/>
      <c r="HX156" s="29"/>
      <c r="HY156" s="29"/>
      <c r="HZ156" s="29"/>
      <c r="IA156" s="29"/>
      <c r="IB156" s="29"/>
      <c r="IC156" s="29"/>
      <c r="ID156" s="29"/>
      <c r="IE156" s="29"/>
      <c r="IF156" s="29"/>
      <c r="IG156" s="29"/>
      <c r="IH156" s="29"/>
      <c r="II156" s="29"/>
      <c r="IJ156" s="29"/>
      <c r="IK156" s="29"/>
      <c r="IL156" s="29"/>
      <c r="IM156" s="29"/>
      <c r="IN156" s="29"/>
      <c r="IO156" s="29"/>
      <c r="IP156" s="29"/>
      <c r="IQ156" s="29"/>
      <c r="IR156" s="29"/>
      <c r="IS156" s="29"/>
      <c r="IT156" s="29"/>
      <c r="IU156" s="29"/>
      <c r="IV156" s="29"/>
      <c r="IW156" s="29"/>
      <c r="IX156" s="29"/>
      <c r="IY156" s="29"/>
      <c r="IZ156" s="29"/>
      <c r="JA156" s="29"/>
      <c r="JB156" s="29"/>
      <c r="JC156" s="29"/>
      <c r="JD156" s="29"/>
      <c r="JE156" s="29"/>
      <c r="JF156" s="29"/>
      <c r="JG156" s="29"/>
      <c r="JH156" s="29"/>
      <c r="JI156" s="29"/>
      <c r="JJ156" s="29"/>
      <c r="JK156" s="29"/>
      <c r="JL156" s="29"/>
      <c r="JM156" s="29"/>
      <c r="JN156" s="29"/>
      <c r="JO156" s="29"/>
      <c r="JP156" s="29"/>
      <c r="JQ156" s="29"/>
      <c r="JR156" s="29"/>
      <c r="JS156" s="29"/>
      <c r="JT156" s="29"/>
      <c r="JU156" s="29"/>
      <c r="JV156" s="29"/>
      <c r="JW156" s="29"/>
      <c r="JX156" s="29"/>
      <c r="JY156" s="29"/>
      <c r="JZ156" s="29"/>
      <c r="KA156" s="29"/>
      <c r="KB156" s="29"/>
      <c r="KC156" s="29"/>
      <c r="KD156" s="29"/>
      <c r="KE156" s="29"/>
      <c r="KF156" s="29"/>
      <c r="KG156" s="29"/>
      <c r="KH156" s="29"/>
      <c r="KI156" s="29"/>
      <c r="KJ156" s="29"/>
      <c r="KK156" s="29"/>
      <c r="KL156" s="29"/>
      <c r="KM156" s="29"/>
      <c r="KN156" s="29"/>
      <c r="KO156" s="29"/>
      <c r="KP156" s="29"/>
      <c r="KQ156" s="29"/>
      <c r="KR156" s="29"/>
      <c r="KS156" s="29"/>
    </row>
    <row r="157" spans="140:305" x14ac:dyDescent="0.25">
      <c r="EJ157" s="29"/>
      <c r="EK157" s="29"/>
      <c r="EM157" s="29"/>
      <c r="EN157" s="29"/>
      <c r="EO157" s="29"/>
      <c r="EP157" s="29"/>
      <c r="ER157" s="29"/>
      <c r="ES157" s="29"/>
      <c r="ET157" s="29"/>
      <c r="EU157" s="29"/>
      <c r="EV157" s="29"/>
      <c r="EX157" s="29"/>
      <c r="EY157" s="29"/>
      <c r="FA157" s="29"/>
      <c r="FB157" s="29"/>
      <c r="FC157" s="29"/>
      <c r="FD157" s="29"/>
      <c r="FG157" s="29"/>
      <c r="FH157" s="29"/>
      <c r="FI157" s="29"/>
      <c r="FK157" s="29"/>
      <c r="FL157" s="29"/>
      <c r="FM157" s="29"/>
      <c r="FO157" s="29"/>
      <c r="FP157" s="29"/>
      <c r="FQ157" s="29"/>
      <c r="FR157" s="29"/>
      <c r="FU157" s="29"/>
      <c r="FV157" s="29"/>
      <c r="FW157" s="29"/>
      <c r="FY157" s="29"/>
      <c r="FZ157" s="29"/>
      <c r="GA157" s="29"/>
      <c r="GC157" s="29"/>
      <c r="GD157" s="29"/>
      <c r="GE157" s="29"/>
      <c r="GF157" s="29"/>
      <c r="GI157" s="83"/>
      <c r="GJ157" s="29"/>
      <c r="GK157" s="29"/>
      <c r="GM157" s="29"/>
      <c r="GN157" s="29"/>
      <c r="GO157" s="29"/>
      <c r="GQ157" s="29"/>
      <c r="GR157" s="29"/>
      <c r="GS157" s="29"/>
      <c r="GT157" s="29"/>
      <c r="GU157" s="29"/>
      <c r="GW157" s="29"/>
      <c r="GX157" s="29"/>
      <c r="GY157" s="29"/>
      <c r="HA157" s="29"/>
      <c r="HB157" s="29"/>
      <c r="HC157" s="29"/>
      <c r="HD157" s="29"/>
      <c r="HE157" s="29"/>
      <c r="HF157" s="29"/>
      <c r="HG157" s="29"/>
      <c r="HH157" s="29"/>
      <c r="HJ157" s="29"/>
      <c r="HK157" s="29"/>
      <c r="HL157" s="29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9"/>
      <c r="IF157" s="29"/>
      <c r="IG157" s="29"/>
      <c r="IH157" s="29"/>
      <c r="II157" s="29"/>
      <c r="IJ157" s="29"/>
      <c r="IK157" s="29"/>
      <c r="IL157" s="29"/>
      <c r="IM157" s="29"/>
      <c r="IN157" s="29"/>
      <c r="IO157" s="29"/>
      <c r="IP157" s="29"/>
      <c r="IQ157" s="29"/>
      <c r="IR157" s="29"/>
      <c r="IS157" s="29"/>
      <c r="IT157" s="29"/>
      <c r="IU157" s="29"/>
      <c r="IV157" s="29"/>
      <c r="IW157" s="29"/>
      <c r="IX157" s="29"/>
      <c r="IY157" s="29"/>
      <c r="IZ157" s="29"/>
      <c r="JA157" s="29"/>
      <c r="JB157" s="29"/>
      <c r="JC157" s="29"/>
      <c r="JD157" s="29"/>
      <c r="JE157" s="29"/>
      <c r="JF157" s="29"/>
      <c r="JG157" s="29"/>
      <c r="JH157" s="29"/>
      <c r="JI157" s="29"/>
      <c r="JJ157" s="29"/>
      <c r="JK157" s="29"/>
      <c r="JL157" s="29"/>
      <c r="JM157" s="29"/>
      <c r="JN157" s="29"/>
      <c r="JO157" s="29"/>
      <c r="JP157" s="29"/>
      <c r="JQ157" s="29"/>
      <c r="JR157" s="29"/>
      <c r="JS157" s="29"/>
      <c r="JT157" s="29"/>
      <c r="JU157" s="29"/>
      <c r="JV157" s="29"/>
      <c r="JW157" s="29"/>
      <c r="JX157" s="29"/>
      <c r="JY157" s="29"/>
      <c r="JZ157" s="29"/>
      <c r="KA157" s="29"/>
      <c r="KB157" s="29"/>
      <c r="KC157" s="29"/>
      <c r="KD157" s="29"/>
      <c r="KE157" s="29"/>
      <c r="KF157" s="29"/>
      <c r="KG157" s="29"/>
      <c r="KH157" s="29"/>
      <c r="KI157" s="29"/>
      <c r="KJ157" s="29"/>
      <c r="KK157" s="29"/>
      <c r="KL157" s="29"/>
      <c r="KM157" s="29"/>
      <c r="KN157" s="29"/>
      <c r="KO157" s="29"/>
      <c r="KP157" s="29"/>
      <c r="KQ157" s="29"/>
      <c r="KR157" s="29"/>
      <c r="KS157" s="29"/>
    </row>
    <row r="158" spans="140:305" x14ac:dyDescent="0.25">
      <c r="EJ158" s="29"/>
      <c r="EK158" s="29"/>
      <c r="EM158" s="29"/>
      <c r="EN158" s="29"/>
      <c r="EO158" s="29"/>
      <c r="EP158" s="29"/>
      <c r="ER158" s="29"/>
      <c r="ES158" s="29"/>
      <c r="ET158" s="29"/>
      <c r="EU158" s="29"/>
      <c r="EV158" s="29"/>
      <c r="EX158" s="29"/>
      <c r="EY158" s="29"/>
      <c r="FA158" s="29"/>
      <c r="FB158" s="29"/>
      <c r="FC158" s="29"/>
      <c r="FD158" s="29"/>
      <c r="FG158" s="29"/>
      <c r="FH158" s="29"/>
      <c r="FI158" s="29"/>
      <c r="FK158" s="29"/>
      <c r="FL158" s="29"/>
      <c r="FM158" s="29"/>
      <c r="FO158" s="29"/>
      <c r="FP158" s="29"/>
      <c r="FQ158" s="29"/>
      <c r="FR158" s="29"/>
      <c r="FU158" s="29"/>
      <c r="FV158" s="29"/>
      <c r="FW158" s="29"/>
      <c r="FY158" s="29"/>
      <c r="FZ158" s="29"/>
      <c r="GA158" s="29"/>
      <c r="GC158" s="29"/>
      <c r="GD158" s="29"/>
      <c r="GE158" s="29"/>
      <c r="GF158" s="29"/>
      <c r="GI158" s="83"/>
      <c r="GJ158" s="29"/>
      <c r="GK158" s="29"/>
      <c r="GM158" s="29"/>
      <c r="GN158" s="29"/>
      <c r="GO158" s="29"/>
      <c r="GQ158" s="29"/>
      <c r="GR158" s="29"/>
      <c r="GS158" s="29"/>
      <c r="GT158" s="29"/>
      <c r="GU158" s="29"/>
      <c r="GW158" s="29"/>
      <c r="GX158" s="29"/>
      <c r="GY158" s="29"/>
      <c r="HA158" s="29"/>
      <c r="HB158" s="29"/>
      <c r="HC158" s="29"/>
      <c r="HD158" s="29"/>
      <c r="HE158" s="29"/>
      <c r="HF158" s="29"/>
      <c r="HG158" s="29"/>
      <c r="HH158" s="29"/>
      <c r="HJ158" s="29"/>
      <c r="HK158" s="29"/>
      <c r="HL158" s="29"/>
      <c r="HM158" s="29"/>
      <c r="HN158" s="29"/>
      <c r="HO158" s="29"/>
      <c r="HP158" s="29"/>
      <c r="HQ158" s="29"/>
      <c r="HR158" s="29"/>
      <c r="HS158" s="29"/>
      <c r="HT158" s="29"/>
      <c r="HU158" s="29"/>
      <c r="HV158" s="29"/>
      <c r="HW158" s="29"/>
      <c r="HX158" s="29"/>
      <c r="HY158" s="29"/>
      <c r="HZ158" s="29"/>
      <c r="IA158" s="29"/>
      <c r="IB158" s="29"/>
      <c r="IC158" s="29"/>
      <c r="ID158" s="29"/>
      <c r="IE158" s="29"/>
      <c r="IF158" s="29"/>
      <c r="IG158" s="29"/>
      <c r="IH158" s="29"/>
      <c r="II158" s="29"/>
      <c r="IJ158" s="29"/>
      <c r="IK158" s="29"/>
      <c r="IL158" s="29"/>
      <c r="IM158" s="29"/>
      <c r="IN158" s="29"/>
      <c r="IO158" s="29"/>
      <c r="IP158" s="29"/>
      <c r="IQ158" s="29"/>
      <c r="IR158" s="29"/>
      <c r="IS158" s="29"/>
      <c r="IT158" s="29"/>
      <c r="IU158" s="29"/>
      <c r="IV158" s="29"/>
      <c r="IW158" s="29"/>
      <c r="IX158" s="29"/>
      <c r="IY158" s="29"/>
      <c r="IZ158" s="29"/>
      <c r="JA158" s="29"/>
      <c r="JB158" s="29"/>
      <c r="JC158" s="29"/>
      <c r="JD158" s="29"/>
      <c r="JE158" s="29"/>
      <c r="JF158" s="29"/>
      <c r="JG158" s="29"/>
      <c r="JH158" s="29"/>
      <c r="JI158" s="29"/>
      <c r="JJ158" s="29"/>
      <c r="JK158" s="29"/>
      <c r="JL158" s="29"/>
      <c r="JM158" s="29"/>
      <c r="JN158" s="29"/>
      <c r="JO158" s="29"/>
      <c r="JP158" s="29"/>
      <c r="JQ158" s="29"/>
      <c r="JR158" s="29"/>
      <c r="JS158" s="29"/>
      <c r="JT158" s="29"/>
      <c r="JU158" s="29"/>
      <c r="JV158" s="29"/>
      <c r="JW158" s="29"/>
      <c r="JX158" s="29"/>
      <c r="JY158" s="29"/>
      <c r="JZ158" s="29"/>
      <c r="KA158" s="29"/>
      <c r="KB158" s="29"/>
      <c r="KC158" s="29"/>
      <c r="KD158" s="29"/>
      <c r="KE158" s="29"/>
      <c r="KF158" s="29"/>
      <c r="KG158" s="29"/>
      <c r="KH158" s="29"/>
      <c r="KI158" s="29"/>
      <c r="KJ158" s="29"/>
      <c r="KK158" s="29"/>
      <c r="KL158" s="29"/>
      <c r="KM158" s="29"/>
      <c r="KN158" s="29"/>
      <c r="KO158" s="29"/>
      <c r="KP158" s="29"/>
      <c r="KQ158" s="29"/>
      <c r="KR158" s="29"/>
      <c r="KS158" s="29"/>
    </row>
    <row r="159" spans="140:305" x14ac:dyDescent="0.25">
      <c r="EJ159" s="29"/>
      <c r="EK159" s="29"/>
      <c r="EM159" s="29"/>
      <c r="EN159" s="29"/>
      <c r="EO159" s="29"/>
      <c r="EP159" s="29"/>
      <c r="ER159" s="29"/>
      <c r="ES159" s="29"/>
      <c r="ET159" s="29"/>
      <c r="EU159" s="29"/>
      <c r="EV159" s="29"/>
      <c r="EX159" s="29"/>
      <c r="EY159" s="29"/>
      <c r="FA159" s="29"/>
      <c r="FB159" s="29"/>
      <c r="FC159" s="29"/>
      <c r="FD159" s="29"/>
      <c r="FG159" s="29"/>
      <c r="FH159" s="29"/>
      <c r="FI159" s="29"/>
      <c r="FK159" s="29"/>
      <c r="FL159" s="29"/>
      <c r="FM159" s="29"/>
      <c r="FO159" s="29"/>
      <c r="FP159" s="29"/>
      <c r="FQ159" s="29"/>
      <c r="FR159" s="29"/>
      <c r="FU159" s="29"/>
      <c r="FV159" s="29"/>
      <c r="FW159" s="29"/>
      <c r="FY159" s="29"/>
      <c r="FZ159" s="29"/>
      <c r="GA159" s="29"/>
      <c r="GC159" s="29"/>
      <c r="GD159" s="29"/>
      <c r="GE159" s="29"/>
      <c r="GF159" s="29"/>
      <c r="GI159" s="83"/>
      <c r="GJ159" s="29"/>
      <c r="GK159" s="29"/>
      <c r="GM159" s="29"/>
      <c r="GN159" s="29"/>
      <c r="GO159" s="29"/>
      <c r="GQ159" s="29"/>
      <c r="GR159" s="29"/>
      <c r="GS159" s="29"/>
      <c r="GT159" s="29"/>
      <c r="GU159" s="29"/>
      <c r="GW159" s="29"/>
      <c r="GX159" s="29"/>
      <c r="GY159" s="29"/>
      <c r="HA159" s="29"/>
      <c r="HB159" s="29"/>
      <c r="HC159" s="29"/>
      <c r="HD159" s="29"/>
      <c r="HE159" s="29"/>
      <c r="HF159" s="29"/>
      <c r="HG159" s="29"/>
      <c r="HH159" s="29"/>
      <c r="HJ159" s="29"/>
      <c r="HK159" s="29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9"/>
      <c r="IF159" s="29"/>
      <c r="IG159" s="29"/>
      <c r="IH159" s="29"/>
      <c r="II159" s="29"/>
      <c r="IJ159" s="29"/>
      <c r="IK159" s="29"/>
      <c r="IL159" s="29"/>
      <c r="IM159" s="29"/>
      <c r="IN159" s="29"/>
      <c r="IO159" s="29"/>
      <c r="IP159" s="29"/>
      <c r="IQ159" s="29"/>
      <c r="IR159" s="29"/>
      <c r="IS159" s="29"/>
      <c r="IT159" s="29"/>
      <c r="IU159" s="29"/>
      <c r="IV159" s="29"/>
      <c r="IW159" s="29"/>
      <c r="IX159" s="29"/>
      <c r="IY159" s="29"/>
      <c r="IZ159" s="29"/>
      <c r="JA159" s="29"/>
      <c r="JB159" s="29"/>
      <c r="JC159" s="29"/>
      <c r="JD159" s="29"/>
      <c r="JE159" s="29"/>
      <c r="JF159" s="29"/>
      <c r="JG159" s="29"/>
      <c r="JH159" s="29"/>
      <c r="JI159" s="29"/>
      <c r="JJ159" s="29"/>
      <c r="JK159" s="29"/>
      <c r="JL159" s="29"/>
      <c r="JM159" s="29"/>
      <c r="JN159" s="29"/>
      <c r="JO159" s="29"/>
      <c r="JP159" s="29"/>
      <c r="JQ159" s="29"/>
      <c r="JR159" s="29"/>
      <c r="JS159" s="29"/>
      <c r="JT159" s="29"/>
      <c r="JU159" s="29"/>
      <c r="JV159" s="29"/>
      <c r="JW159" s="29"/>
      <c r="JX159" s="29"/>
      <c r="JY159" s="29"/>
      <c r="JZ159" s="29"/>
      <c r="KA159" s="29"/>
      <c r="KB159" s="29"/>
      <c r="KC159" s="29"/>
      <c r="KD159" s="29"/>
      <c r="KE159" s="29"/>
      <c r="KF159" s="29"/>
      <c r="KG159" s="29"/>
      <c r="KH159" s="29"/>
      <c r="KI159" s="29"/>
      <c r="KJ159" s="29"/>
      <c r="KK159" s="29"/>
      <c r="KL159" s="29"/>
      <c r="KM159" s="29"/>
      <c r="KN159" s="29"/>
      <c r="KO159" s="29"/>
      <c r="KP159" s="29"/>
      <c r="KQ159" s="29"/>
      <c r="KR159" s="29"/>
      <c r="KS159" s="29"/>
    </row>
    <row r="160" spans="140:305" x14ac:dyDescent="0.25">
      <c r="EJ160" s="29"/>
      <c r="EK160" s="29"/>
      <c r="EM160" s="29"/>
      <c r="EN160" s="29"/>
      <c r="EO160" s="29"/>
      <c r="EP160" s="29"/>
      <c r="ER160" s="29"/>
      <c r="ES160" s="29"/>
      <c r="ET160" s="29"/>
      <c r="EU160" s="29"/>
      <c r="EV160" s="29"/>
      <c r="EX160" s="29"/>
      <c r="EY160" s="29"/>
      <c r="FA160" s="29"/>
      <c r="FB160" s="29"/>
      <c r="FC160" s="29"/>
      <c r="FD160" s="29"/>
      <c r="FG160" s="29"/>
      <c r="FH160" s="29"/>
      <c r="FI160" s="29"/>
      <c r="FK160" s="29"/>
      <c r="FL160" s="29"/>
      <c r="FM160" s="29"/>
      <c r="FO160" s="29"/>
      <c r="FP160" s="29"/>
      <c r="FQ160" s="29"/>
      <c r="FR160" s="29"/>
      <c r="FU160" s="29"/>
      <c r="FV160" s="29"/>
      <c r="FW160" s="29"/>
      <c r="FY160" s="29"/>
      <c r="FZ160" s="29"/>
      <c r="GA160" s="29"/>
      <c r="GC160" s="29"/>
      <c r="GD160" s="29"/>
      <c r="GE160" s="29"/>
      <c r="GF160" s="29"/>
      <c r="GI160" s="83"/>
      <c r="GJ160" s="29"/>
      <c r="GK160" s="29"/>
      <c r="GM160" s="29"/>
      <c r="GN160" s="29"/>
      <c r="GO160" s="29"/>
      <c r="GQ160" s="29"/>
      <c r="GR160" s="29"/>
      <c r="GS160" s="29"/>
      <c r="GT160" s="29"/>
      <c r="GU160" s="29"/>
      <c r="GW160" s="29"/>
      <c r="GX160" s="29"/>
      <c r="GY160" s="29"/>
      <c r="HA160" s="29"/>
      <c r="HB160" s="29"/>
      <c r="HC160" s="29"/>
      <c r="HD160" s="29"/>
      <c r="HE160" s="29"/>
      <c r="HF160" s="29"/>
      <c r="HG160" s="29"/>
      <c r="HH160" s="29"/>
      <c r="HJ160" s="29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9"/>
      <c r="ID160" s="29"/>
      <c r="IE160" s="29"/>
      <c r="IF160" s="29"/>
      <c r="IG160" s="29"/>
      <c r="IH160" s="29"/>
      <c r="II160" s="29"/>
      <c r="IJ160" s="29"/>
      <c r="IK160" s="29"/>
      <c r="IL160" s="29"/>
      <c r="IM160" s="29"/>
      <c r="IN160" s="29"/>
      <c r="IO160" s="29"/>
      <c r="IP160" s="29"/>
      <c r="IQ160" s="29"/>
      <c r="IR160" s="29"/>
      <c r="IS160" s="29"/>
      <c r="IT160" s="29"/>
      <c r="IU160" s="29"/>
      <c r="IV160" s="29"/>
      <c r="IW160" s="29"/>
      <c r="IX160" s="29"/>
      <c r="IY160" s="29"/>
      <c r="IZ160" s="29"/>
      <c r="JA160" s="29"/>
      <c r="JB160" s="29"/>
      <c r="JC160" s="29"/>
      <c r="JD160" s="29"/>
      <c r="JE160" s="29"/>
      <c r="JF160" s="29"/>
      <c r="JG160" s="29"/>
      <c r="JH160" s="29"/>
      <c r="JI160" s="29"/>
      <c r="JJ160" s="29"/>
      <c r="JK160" s="29"/>
      <c r="JL160" s="29"/>
      <c r="JM160" s="29"/>
      <c r="JN160" s="29"/>
      <c r="JO160" s="29"/>
      <c r="JP160" s="29"/>
      <c r="JQ160" s="29"/>
      <c r="JR160" s="29"/>
      <c r="JS160" s="29"/>
      <c r="JT160" s="29"/>
      <c r="JU160" s="29"/>
      <c r="JV160" s="29"/>
      <c r="JW160" s="29"/>
      <c r="JX160" s="29"/>
      <c r="JY160" s="29"/>
      <c r="JZ160" s="29"/>
      <c r="KA160" s="29"/>
      <c r="KB160" s="29"/>
      <c r="KC160" s="29"/>
      <c r="KD160" s="29"/>
      <c r="KE160" s="29"/>
      <c r="KF160" s="29"/>
      <c r="KG160" s="29"/>
      <c r="KH160" s="29"/>
      <c r="KI160" s="29"/>
      <c r="KJ160" s="29"/>
      <c r="KK160" s="29"/>
      <c r="KL160" s="29"/>
      <c r="KM160" s="29"/>
      <c r="KN160" s="29"/>
      <c r="KO160" s="29"/>
      <c r="KP160" s="29"/>
      <c r="KQ160" s="29"/>
      <c r="KR160" s="29"/>
      <c r="KS160" s="29"/>
    </row>
    <row r="161" spans="140:305" x14ac:dyDescent="0.25">
      <c r="EJ161" s="29"/>
      <c r="EK161" s="29"/>
      <c r="EM161" s="29"/>
      <c r="EN161" s="29"/>
      <c r="EO161" s="29"/>
      <c r="EP161" s="29"/>
      <c r="ER161" s="29"/>
      <c r="ES161" s="29"/>
      <c r="ET161" s="29"/>
      <c r="EU161" s="29"/>
      <c r="EV161" s="29"/>
      <c r="EX161" s="29"/>
      <c r="EY161" s="29"/>
      <c r="FA161" s="29"/>
      <c r="FB161" s="29"/>
      <c r="FC161" s="29"/>
      <c r="FD161" s="29"/>
      <c r="FG161" s="29"/>
      <c r="FH161" s="29"/>
      <c r="FI161" s="29"/>
      <c r="FK161" s="29"/>
      <c r="FL161" s="29"/>
      <c r="FM161" s="29"/>
      <c r="FO161" s="29"/>
      <c r="FP161" s="29"/>
      <c r="FQ161" s="29"/>
      <c r="FR161" s="29"/>
      <c r="FU161" s="29"/>
      <c r="FV161" s="29"/>
      <c r="FW161" s="29"/>
      <c r="FY161" s="29"/>
      <c r="FZ161" s="29"/>
      <c r="GA161" s="29"/>
      <c r="GC161" s="29"/>
      <c r="GD161" s="29"/>
      <c r="GE161" s="29"/>
      <c r="GF161" s="29"/>
      <c r="GI161" s="83"/>
      <c r="GJ161" s="29"/>
      <c r="GK161" s="29"/>
      <c r="GM161" s="29"/>
      <c r="GN161" s="29"/>
      <c r="GO161" s="29"/>
      <c r="GQ161" s="29"/>
      <c r="GR161" s="29"/>
      <c r="GS161" s="29"/>
      <c r="GT161" s="29"/>
      <c r="GU161" s="29"/>
      <c r="GW161" s="29"/>
      <c r="GX161" s="29"/>
      <c r="GY161" s="29"/>
      <c r="HA161" s="29"/>
      <c r="HB161" s="29"/>
      <c r="HC161" s="29"/>
      <c r="HD161" s="29"/>
      <c r="HE161" s="29"/>
      <c r="HF161" s="29"/>
      <c r="HG161" s="29"/>
      <c r="HH161" s="29"/>
      <c r="HJ161" s="29"/>
      <c r="HK161" s="29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29"/>
      <c r="IH161" s="29"/>
      <c r="II161" s="29"/>
      <c r="IJ161" s="29"/>
      <c r="IK161" s="29"/>
      <c r="IL161" s="29"/>
      <c r="IM161" s="29"/>
      <c r="IN161" s="29"/>
      <c r="IO161" s="29"/>
      <c r="IP161" s="29"/>
      <c r="IQ161" s="29"/>
      <c r="IR161" s="29"/>
      <c r="IS161" s="29"/>
      <c r="IT161" s="29"/>
      <c r="IU161" s="29"/>
      <c r="IV161" s="29"/>
      <c r="IW161" s="29"/>
      <c r="IX161" s="29"/>
      <c r="IY161" s="29"/>
      <c r="IZ161" s="29"/>
      <c r="JA161" s="29"/>
      <c r="JB161" s="29"/>
      <c r="JC161" s="29"/>
      <c r="JD161" s="29"/>
      <c r="JE161" s="29"/>
      <c r="JF161" s="29"/>
      <c r="JG161" s="29"/>
      <c r="JH161" s="29"/>
      <c r="JI161" s="29"/>
      <c r="JJ161" s="29"/>
      <c r="JK161" s="29"/>
      <c r="JL161" s="29"/>
      <c r="JM161" s="29"/>
      <c r="JN161" s="29"/>
      <c r="JO161" s="29"/>
      <c r="JP161" s="29"/>
      <c r="JQ161" s="29"/>
      <c r="JR161" s="29"/>
      <c r="JS161" s="29"/>
      <c r="JT161" s="29"/>
      <c r="JU161" s="29"/>
      <c r="JV161" s="29"/>
      <c r="JW161" s="29"/>
      <c r="JX161" s="29"/>
      <c r="JY161" s="29"/>
      <c r="JZ161" s="29"/>
      <c r="KA161" s="29"/>
      <c r="KB161" s="29"/>
      <c r="KC161" s="29"/>
      <c r="KD161" s="29"/>
      <c r="KE161" s="29"/>
      <c r="KF161" s="29"/>
      <c r="KG161" s="29"/>
      <c r="KH161" s="29"/>
      <c r="KI161" s="29"/>
      <c r="KJ161" s="29"/>
      <c r="KK161" s="29"/>
      <c r="KL161" s="29"/>
      <c r="KM161" s="29"/>
      <c r="KN161" s="29"/>
      <c r="KO161" s="29"/>
      <c r="KP161" s="29"/>
      <c r="KQ161" s="29"/>
      <c r="KR161" s="29"/>
      <c r="KS161" s="29"/>
    </row>
    <row r="162" spans="140:305" x14ac:dyDescent="0.25">
      <c r="EJ162" s="29"/>
      <c r="EK162" s="29"/>
      <c r="EM162" s="29"/>
      <c r="EN162" s="29"/>
      <c r="EO162" s="29"/>
      <c r="EP162" s="29"/>
      <c r="ER162" s="29"/>
      <c r="ES162" s="29"/>
      <c r="ET162" s="29"/>
      <c r="EU162" s="29"/>
      <c r="EV162" s="29"/>
      <c r="EX162" s="29"/>
      <c r="EY162" s="29"/>
      <c r="FA162" s="29"/>
      <c r="FB162" s="29"/>
      <c r="FC162" s="29"/>
      <c r="FD162" s="29"/>
      <c r="FG162" s="29"/>
      <c r="FH162" s="29"/>
      <c r="FI162" s="29"/>
      <c r="FK162" s="29"/>
      <c r="FL162" s="29"/>
      <c r="FM162" s="29"/>
      <c r="FO162" s="29"/>
      <c r="FP162" s="29"/>
      <c r="FQ162" s="29"/>
      <c r="FR162" s="29"/>
      <c r="FU162" s="29"/>
      <c r="FV162" s="29"/>
      <c r="FW162" s="29"/>
      <c r="FY162" s="29"/>
      <c r="FZ162" s="29"/>
      <c r="GA162" s="29"/>
      <c r="GC162" s="29"/>
      <c r="GD162" s="29"/>
      <c r="GE162" s="29"/>
      <c r="GF162" s="29"/>
      <c r="GI162" s="83"/>
      <c r="GJ162" s="29"/>
      <c r="GK162" s="29"/>
      <c r="GM162" s="29"/>
      <c r="GN162" s="29"/>
      <c r="GO162" s="29"/>
      <c r="GQ162" s="29"/>
      <c r="GR162" s="29"/>
      <c r="GS162" s="29"/>
      <c r="GT162" s="29"/>
      <c r="GU162" s="29"/>
      <c r="GW162" s="29"/>
      <c r="GX162" s="29"/>
      <c r="GY162" s="29"/>
      <c r="HA162" s="29"/>
      <c r="HB162" s="29"/>
      <c r="HC162" s="29"/>
      <c r="HD162" s="29"/>
      <c r="HE162" s="29"/>
      <c r="HF162" s="29"/>
      <c r="HG162" s="29"/>
      <c r="HH162" s="29"/>
      <c r="HJ162" s="29"/>
      <c r="HK162" s="29"/>
      <c r="HL162" s="29"/>
      <c r="HM162" s="29"/>
      <c r="HN162" s="29"/>
      <c r="HO162" s="29"/>
      <c r="HP162" s="29"/>
      <c r="HQ162" s="29"/>
      <c r="HR162" s="29"/>
      <c r="HS162" s="29"/>
      <c r="HT162" s="29"/>
      <c r="HU162" s="29"/>
      <c r="HV162" s="29"/>
      <c r="HW162" s="29"/>
      <c r="HX162" s="29"/>
      <c r="HY162" s="29"/>
      <c r="HZ162" s="29"/>
      <c r="IA162" s="29"/>
      <c r="IB162" s="29"/>
      <c r="IC162" s="29"/>
      <c r="ID162" s="29"/>
      <c r="IE162" s="29"/>
      <c r="IF162" s="29"/>
      <c r="IG162" s="29"/>
      <c r="IH162" s="29"/>
      <c r="II162" s="29"/>
      <c r="IJ162" s="29"/>
      <c r="IK162" s="29"/>
      <c r="IL162" s="29"/>
      <c r="IM162" s="29"/>
      <c r="IN162" s="29"/>
      <c r="IO162" s="29"/>
      <c r="IP162" s="29"/>
      <c r="IQ162" s="29"/>
      <c r="IR162" s="29"/>
      <c r="IS162" s="29"/>
      <c r="IT162" s="29"/>
      <c r="IU162" s="29"/>
      <c r="IV162" s="29"/>
      <c r="IW162" s="29"/>
      <c r="IX162" s="29"/>
      <c r="IY162" s="29"/>
      <c r="IZ162" s="29"/>
      <c r="JA162" s="29"/>
      <c r="JB162" s="29"/>
      <c r="JC162" s="29"/>
      <c r="JD162" s="29"/>
      <c r="JE162" s="29"/>
      <c r="JF162" s="29"/>
      <c r="JG162" s="29"/>
      <c r="JH162" s="29"/>
      <c r="JI162" s="29"/>
      <c r="JJ162" s="29"/>
      <c r="JK162" s="29"/>
      <c r="JL162" s="29"/>
      <c r="JM162" s="29"/>
      <c r="JN162" s="29"/>
      <c r="JO162" s="29"/>
      <c r="JP162" s="29"/>
      <c r="JQ162" s="29"/>
      <c r="JR162" s="29"/>
      <c r="JS162" s="29"/>
      <c r="JT162" s="29"/>
      <c r="JU162" s="29"/>
      <c r="JV162" s="29"/>
      <c r="JW162" s="29"/>
      <c r="JX162" s="29"/>
      <c r="JY162" s="29"/>
      <c r="JZ162" s="29"/>
      <c r="KA162" s="29"/>
      <c r="KB162" s="29"/>
      <c r="KC162" s="29"/>
      <c r="KD162" s="29"/>
      <c r="KE162" s="29"/>
      <c r="KF162" s="29"/>
      <c r="KG162" s="29"/>
      <c r="KH162" s="29"/>
      <c r="KI162" s="29"/>
      <c r="KJ162" s="29"/>
      <c r="KK162" s="29"/>
      <c r="KL162" s="29"/>
      <c r="KM162" s="29"/>
      <c r="KN162" s="29"/>
      <c r="KO162" s="29"/>
      <c r="KP162" s="29"/>
      <c r="KQ162" s="29"/>
      <c r="KR162" s="29"/>
      <c r="KS162" s="29"/>
    </row>
    <row r="163" spans="140:305" x14ac:dyDescent="0.25">
      <c r="EJ163" s="29"/>
      <c r="EK163" s="29"/>
      <c r="EM163" s="29"/>
      <c r="EN163" s="29"/>
      <c r="EO163" s="29"/>
      <c r="EP163" s="29"/>
      <c r="ER163" s="29"/>
      <c r="ES163" s="29"/>
      <c r="ET163" s="29"/>
      <c r="EU163" s="29"/>
      <c r="EV163" s="29"/>
      <c r="EX163" s="29"/>
      <c r="EY163" s="29"/>
      <c r="FA163" s="29"/>
      <c r="FB163" s="29"/>
      <c r="FC163" s="29"/>
      <c r="FD163" s="29"/>
      <c r="FG163" s="29"/>
      <c r="FH163" s="29"/>
      <c r="FI163" s="29"/>
      <c r="FK163" s="29"/>
      <c r="FL163" s="29"/>
      <c r="FM163" s="29"/>
      <c r="FO163" s="29"/>
      <c r="FP163" s="29"/>
      <c r="FQ163" s="29"/>
      <c r="FR163" s="29"/>
      <c r="FU163" s="29"/>
      <c r="FV163" s="29"/>
      <c r="FW163" s="29"/>
      <c r="FY163" s="29"/>
      <c r="FZ163" s="29"/>
      <c r="GA163" s="29"/>
      <c r="GC163" s="29"/>
      <c r="GD163" s="29"/>
      <c r="GE163" s="29"/>
      <c r="GF163" s="29"/>
      <c r="GI163" s="83"/>
      <c r="GJ163" s="29"/>
      <c r="GK163" s="29"/>
      <c r="GM163" s="29"/>
      <c r="GN163" s="29"/>
      <c r="GO163" s="29"/>
      <c r="GQ163" s="29"/>
      <c r="GR163" s="29"/>
      <c r="GS163" s="29"/>
      <c r="GT163" s="29"/>
      <c r="GU163" s="29"/>
      <c r="GW163" s="29"/>
      <c r="GX163" s="29"/>
      <c r="GY163" s="29"/>
      <c r="HA163" s="29"/>
      <c r="HB163" s="29"/>
      <c r="HC163" s="29"/>
      <c r="HD163" s="29"/>
      <c r="HE163" s="29"/>
      <c r="HF163" s="29"/>
      <c r="HG163" s="29"/>
      <c r="HH163" s="29"/>
      <c r="HJ163" s="29"/>
      <c r="HK163" s="29"/>
      <c r="HL163" s="29"/>
      <c r="HM163" s="29"/>
      <c r="HN163" s="29"/>
      <c r="HO163" s="29"/>
      <c r="HP163" s="29"/>
      <c r="HQ163" s="29"/>
      <c r="HR163" s="29"/>
      <c r="HS163" s="29"/>
      <c r="HT163" s="29"/>
      <c r="HU163" s="29"/>
      <c r="HV163" s="29"/>
      <c r="HW163" s="29"/>
      <c r="HX163" s="29"/>
      <c r="HY163" s="29"/>
      <c r="HZ163" s="29"/>
      <c r="IA163" s="29"/>
      <c r="IB163" s="29"/>
      <c r="IC163" s="29"/>
      <c r="ID163" s="29"/>
      <c r="IE163" s="29"/>
      <c r="IF163" s="29"/>
      <c r="IG163" s="29"/>
      <c r="IH163" s="29"/>
      <c r="II163" s="29"/>
      <c r="IJ163" s="29"/>
      <c r="IK163" s="29"/>
      <c r="IL163" s="29"/>
      <c r="IM163" s="29"/>
      <c r="IN163" s="29"/>
      <c r="IO163" s="29"/>
      <c r="IP163" s="29"/>
      <c r="IQ163" s="29"/>
      <c r="IR163" s="29"/>
      <c r="IS163" s="29"/>
      <c r="IT163" s="29"/>
      <c r="IU163" s="29"/>
      <c r="IV163" s="29"/>
      <c r="IW163" s="29"/>
      <c r="IX163" s="29"/>
      <c r="IY163" s="29"/>
      <c r="IZ163" s="29"/>
      <c r="JA163" s="29"/>
      <c r="JB163" s="29"/>
      <c r="JC163" s="29"/>
      <c r="JD163" s="29"/>
      <c r="JE163" s="29"/>
      <c r="JF163" s="29"/>
      <c r="JG163" s="29"/>
      <c r="JH163" s="29"/>
      <c r="JI163" s="29"/>
      <c r="JJ163" s="29"/>
      <c r="JK163" s="29"/>
      <c r="JL163" s="29"/>
      <c r="JM163" s="29"/>
      <c r="JN163" s="29"/>
      <c r="JO163" s="29"/>
      <c r="JP163" s="29"/>
      <c r="JQ163" s="29"/>
      <c r="JR163" s="29"/>
      <c r="JS163" s="29"/>
      <c r="JT163" s="29"/>
      <c r="JU163" s="29"/>
      <c r="JV163" s="29"/>
      <c r="JW163" s="29"/>
      <c r="JX163" s="29"/>
      <c r="JY163" s="29"/>
      <c r="JZ163" s="29"/>
      <c r="KA163" s="29"/>
      <c r="KB163" s="29"/>
      <c r="KC163" s="29"/>
      <c r="KD163" s="29"/>
      <c r="KE163" s="29"/>
      <c r="KF163" s="29"/>
      <c r="KG163" s="29"/>
      <c r="KH163" s="29"/>
      <c r="KI163" s="29"/>
      <c r="KJ163" s="29"/>
      <c r="KK163" s="29"/>
      <c r="KL163" s="29"/>
      <c r="KM163" s="29"/>
      <c r="KN163" s="29"/>
      <c r="KO163" s="29"/>
      <c r="KP163" s="29"/>
      <c r="KQ163" s="29"/>
      <c r="KR163" s="29"/>
      <c r="KS163" s="29"/>
    </row>
    <row r="164" spans="140:305" x14ac:dyDescent="0.25">
      <c r="EJ164" s="29"/>
      <c r="EK164" s="29"/>
      <c r="EM164" s="29"/>
      <c r="EN164" s="29"/>
      <c r="EO164" s="29"/>
      <c r="EP164" s="29"/>
      <c r="ER164" s="29"/>
      <c r="ES164" s="29"/>
      <c r="ET164" s="29"/>
      <c r="EU164" s="29"/>
      <c r="EV164" s="29"/>
      <c r="EX164" s="29"/>
      <c r="EY164" s="29"/>
      <c r="FA164" s="29"/>
      <c r="FB164" s="29"/>
      <c r="FC164" s="29"/>
      <c r="FD164" s="29"/>
      <c r="FG164" s="29"/>
      <c r="FH164" s="29"/>
      <c r="FI164" s="29"/>
      <c r="FK164" s="29"/>
      <c r="FL164" s="29"/>
      <c r="FM164" s="29"/>
      <c r="FO164" s="29"/>
      <c r="FP164" s="29"/>
      <c r="FQ164" s="29"/>
      <c r="FR164" s="29"/>
      <c r="FU164" s="29"/>
      <c r="FV164" s="29"/>
      <c r="FW164" s="29"/>
      <c r="FY164" s="29"/>
      <c r="FZ164" s="29"/>
      <c r="GA164" s="29"/>
      <c r="GC164" s="29"/>
      <c r="GD164" s="29"/>
      <c r="GE164" s="29"/>
      <c r="GF164" s="29"/>
      <c r="GI164" s="83"/>
      <c r="GJ164" s="29"/>
      <c r="GK164" s="29"/>
      <c r="GM164" s="29"/>
      <c r="GN164" s="29"/>
      <c r="GO164" s="29"/>
      <c r="GQ164" s="29"/>
      <c r="GR164" s="29"/>
      <c r="GS164" s="29"/>
      <c r="GT164" s="29"/>
      <c r="GU164" s="29"/>
      <c r="GW164" s="29"/>
      <c r="GX164" s="29"/>
      <c r="GY164" s="29"/>
      <c r="HA164" s="29"/>
      <c r="HB164" s="29"/>
      <c r="HC164" s="29"/>
      <c r="HD164" s="29"/>
      <c r="HE164" s="29"/>
      <c r="HF164" s="29"/>
      <c r="HG164" s="29"/>
      <c r="HH164" s="29"/>
      <c r="HJ164" s="29"/>
      <c r="HK164" s="29"/>
      <c r="HL164" s="29"/>
      <c r="HM164" s="29"/>
      <c r="HN164" s="29"/>
      <c r="HO164" s="29"/>
      <c r="HP164" s="29"/>
      <c r="HQ164" s="29"/>
      <c r="HR164" s="29"/>
      <c r="HS164" s="29"/>
      <c r="HT164" s="29"/>
      <c r="HU164" s="29"/>
      <c r="HV164" s="29"/>
      <c r="HW164" s="29"/>
      <c r="HX164" s="29"/>
      <c r="HY164" s="29"/>
      <c r="HZ164" s="29"/>
      <c r="IA164" s="29"/>
      <c r="IB164" s="29"/>
      <c r="IC164" s="29"/>
      <c r="ID164" s="29"/>
      <c r="IE164" s="29"/>
      <c r="IF164" s="29"/>
      <c r="IG164" s="29"/>
      <c r="IH164" s="29"/>
      <c r="II164" s="29"/>
      <c r="IJ164" s="29"/>
      <c r="IK164" s="29"/>
      <c r="IL164" s="29"/>
      <c r="IM164" s="29"/>
      <c r="IN164" s="29"/>
      <c r="IO164" s="29"/>
      <c r="IP164" s="29"/>
      <c r="IQ164" s="29"/>
      <c r="IR164" s="29"/>
      <c r="IS164" s="29"/>
      <c r="IT164" s="29"/>
      <c r="IU164" s="29"/>
      <c r="IV164" s="29"/>
      <c r="IW164" s="29"/>
      <c r="IX164" s="29"/>
      <c r="IY164" s="29"/>
      <c r="IZ164" s="29"/>
      <c r="JA164" s="29"/>
      <c r="JB164" s="29"/>
      <c r="JC164" s="29"/>
      <c r="JD164" s="29"/>
      <c r="JE164" s="29"/>
      <c r="JF164" s="29"/>
      <c r="JG164" s="29"/>
      <c r="JH164" s="29"/>
      <c r="JI164" s="29"/>
      <c r="JJ164" s="29"/>
      <c r="JK164" s="29"/>
      <c r="JL164" s="29"/>
      <c r="JM164" s="29"/>
      <c r="JN164" s="29"/>
      <c r="JO164" s="29"/>
      <c r="JP164" s="29"/>
      <c r="JQ164" s="29"/>
      <c r="JR164" s="29"/>
      <c r="JS164" s="29"/>
      <c r="JT164" s="29"/>
      <c r="JU164" s="29"/>
      <c r="JV164" s="29"/>
      <c r="JW164" s="29"/>
      <c r="JX164" s="29"/>
      <c r="JY164" s="29"/>
      <c r="JZ164" s="29"/>
      <c r="KA164" s="29"/>
      <c r="KB164" s="29"/>
      <c r="KC164" s="29"/>
      <c r="KD164" s="29"/>
      <c r="KE164" s="29"/>
      <c r="KF164" s="29"/>
      <c r="KG164" s="29"/>
      <c r="KH164" s="29"/>
      <c r="KI164" s="29"/>
      <c r="KJ164" s="29"/>
      <c r="KK164" s="29"/>
      <c r="KL164" s="29"/>
      <c r="KM164" s="29"/>
      <c r="KN164" s="29"/>
      <c r="KO164" s="29"/>
      <c r="KP164" s="29"/>
      <c r="KQ164" s="29"/>
      <c r="KR164" s="29"/>
      <c r="KS164" s="29"/>
    </row>
    <row r="165" spans="140:305" x14ac:dyDescent="0.25">
      <c r="EJ165" s="29"/>
      <c r="EK165" s="29"/>
      <c r="EM165" s="29"/>
      <c r="EN165" s="29"/>
      <c r="EO165" s="29"/>
      <c r="EP165" s="29"/>
      <c r="ER165" s="29"/>
      <c r="ES165" s="29"/>
      <c r="ET165" s="29"/>
      <c r="EU165" s="29"/>
      <c r="EV165" s="29"/>
      <c r="EX165" s="29"/>
      <c r="EY165" s="29"/>
      <c r="FA165" s="29"/>
      <c r="FB165" s="29"/>
      <c r="FC165" s="29"/>
      <c r="FD165" s="29"/>
      <c r="FG165" s="29"/>
      <c r="FH165" s="29"/>
      <c r="FI165" s="29"/>
      <c r="FK165" s="29"/>
      <c r="FL165" s="29"/>
      <c r="FM165" s="29"/>
      <c r="FO165" s="29"/>
      <c r="FP165" s="29"/>
      <c r="FQ165" s="29"/>
      <c r="FR165" s="29"/>
      <c r="FU165" s="29"/>
      <c r="FV165" s="29"/>
      <c r="FW165" s="29"/>
      <c r="FY165" s="29"/>
      <c r="FZ165" s="29"/>
      <c r="GA165" s="29"/>
      <c r="GC165" s="29"/>
      <c r="GD165" s="29"/>
      <c r="GE165" s="29"/>
      <c r="GF165" s="29"/>
      <c r="GI165" s="83"/>
      <c r="GJ165" s="29"/>
      <c r="GK165" s="29"/>
      <c r="GM165" s="29"/>
      <c r="GN165" s="29"/>
      <c r="GO165" s="29"/>
      <c r="GQ165" s="29"/>
      <c r="GR165" s="29"/>
      <c r="GS165" s="29"/>
      <c r="GT165" s="29"/>
      <c r="GU165" s="29"/>
      <c r="GW165" s="29"/>
      <c r="GX165" s="29"/>
      <c r="GY165" s="29"/>
      <c r="HA165" s="29"/>
      <c r="HB165" s="29"/>
      <c r="HC165" s="29"/>
      <c r="HD165" s="29"/>
      <c r="HE165" s="29"/>
      <c r="HF165" s="29"/>
      <c r="HG165" s="29"/>
      <c r="HH165" s="29"/>
      <c r="HJ165" s="29"/>
      <c r="HK165" s="29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29"/>
      <c r="IH165" s="29"/>
      <c r="II165" s="29"/>
      <c r="IJ165" s="29"/>
      <c r="IK165" s="29"/>
      <c r="IL165" s="29"/>
      <c r="IM165" s="29"/>
      <c r="IN165" s="29"/>
      <c r="IO165" s="29"/>
      <c r="IP165" s="29"/>
      <c r="IQ165" s="29"/>
      <c r="IR165" s="29"/>
      <c r="IS165" s="29"/>
      <c r="IT165" s="29"/>
      <c r="IU165" s="29"/>
      <c r="IV165" s="29"/>
      <c r="IW165" s="29"/>
      <c r="IX165" s="29"/>
      <c r="IY165" s="29"/>
      <c r="IZ165" s="29"/>
      <c r="JA165" s="29"/>
      <c r="JB165" s="29"/>
      <c r="JC165" s="29"/>
      <c r="JD165" s="29"/>
      <c r="JE165" s="29"/>
      <c r="JF165" s="29"/>
      <c r="JG165" s="29"/>
      <c r="JH165" s="29"/>
      <c r="JI165" s="29"/>
      <c r="JJ165" s="29"/>
      <c r="JK165" s="29"/>
      <c r="JL165" s="29"/>
      <c r="JM165" s="29"/>
      <c r="JN165" s="29"/>
      <c r="JO165" s="29"/>
      <c r="JP165" s="29"/>
      <c r="JQ165" s="29"/>
      <c r="JR165" s="29"/>
      <c r="JS165" s="29"/>
      <c r="JT165" s="29"/>
      <c r="JU165" s="29"/>
      <c r="JV165" s="29"/>
      <c r="JW165" s="29"/>
      <c r="JX165" s="29"/>
      <c r="JY165" s="29"/>
      <c r="JZ165" s="29"/>
      <c r="KA165" s="29"/>
      <c r="KB165" s="29"/>
      <c r="KC165" s="29"/>
      <c r="KD165" s="29"/>
      <c r="KE165" s="29"/>
      <c r="KF165" s="29"/>
      <c r="KG165" s="29"/>
      <c r="KH165" s="29"/>
      <c r="KI165" s="29"/>
      <c r="KJ165" s="29"/>
      <c r="KK165" s="29"/>
      <c r="KL165" s="29"/>
      <c r="KM165" s="29"/>
      <c r="KN165" s="29"/>
      <c r="KO165" s="29"/>
      <c r="KP165" s="29"/>
      <c r="KQ165" s="29"/>
      <c r="KR165" s="29"/>
      <c r="KS165" s="29"/>
    </row>
    <row r="166" spans="140:305" x14ac:dyDescent="0.25">
      <c r="EJ166" s="29"/>
      <c r="EK166" s="29"/>
      <c r="EM166" s="29"/>
      <c r="EN166" s="29"/>
      <c r="EO166" s="29"/>
      <c r="EP166" s="29"/>
      <c r="ER166" s="29"/>
      <c r="ES166" s="29"/>
      <c r="ET166" s="29"/>
      <c r="EU166" s="29"/>
      <c r="EV166" s="29"/>
      <c r="EX166" s="29"/>
      <c r="EY166" s="29"/>
      <c r="FA166" s="29"/>
      <c r="FB166" s="29"/>
      <c r="FC166" s="29"/>
      <c r="FD166" s="29"/>
      <c r="FG166" s="29"/>
      <c r="FH166" s="29"/>
      <c r="FI166" s="29"/>
      <c r="FK166" s="29"/>
      <c r="FL166" s="29"/>
      <c r="FM166" s="29"/>
      <c r="FO166" s="29"/>
      <c r="FP166" s="29"/>
      <c r="FQ166" s="29"/>
      <c r="FR166" s="29"/>
      <c r="FU166" s="29"/>
      <c r="FV166" s="29"/>
      <c r="FW166" s="29"/>
      <c r="FY166" s="29"/>
      <c r="FZ166" s="29"/>
      <c r="GA166" s="29"/>
      <c r="GC166" s="29"/>
      <c r="GD166" s="29"/>
      <c r="GE166" s="29"/>
      <c r="GF166" s="29"/>
      <c r="GI166" s="83"/>
      <c r="GJ166" s="29"/>
      <c r="GK166" s="29"/>
      <c r="GM166" s="29"/>
      <c r="GN166" s="29"/>
      <c r="GO166" s="29"/>
      <c r="GQ166" s="29"/>
      <c r="GR166" s="29"/>
      <c r="GS166" s="29"/>
      <c r="GT166" s="29"/>
      <c r="GU166" s="29"/>
      <c r="GW166" s="29"/>
      <c r="GX166" s="29"/>
      <c r="GY166" s="29"/>
      <c r="HA166" s="29"/>
      <c r="HB166" s="29"/>
      <c r="HC166" s="29"/>
      <c r="HD166" s="29"/>
      <c r="HE166" s="29"/>
      <c r="HF166" s="29"/>
      <c r="HG166" s="29"/>
      <c r="HH166" s="29"/>
      <c r="HJ166" s="29"/>
      <c r="HK166" s="29"/>
      <c r="HL166" s="29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9"/>
      <c r="ID166" s="29"/>
      <c r="IE166" s="29"/>
      <c r="IF166" s="29"/>
      <c r="IG166" s="29"/>
      <c r="IH166" s="29"/>
      <c r="II166" s="29"/>
      <c r="IJ166" s="29"/>
      <c r="IK166" s="29"/>
      <c r="IL166" s="29"/>
      <c r="IM166" s="29"/>
      <c r="IN166" s="29"/>
      <c r="IO166" s="29"/>
      <c r="IP166" s="29"/>
      <c r="IQ166" s="29"/>
      <c r="IR166" s="29"/>
      <c r="IS166" s="29"/>
      <c r="IT166" s="29"/>
      <c r="IU166" s="29"/>
      <c r="IV166" s="29"/>
      <c r="IW166" s="29"/>
      <c r="IX166" s="29"/>
      <c r="IY166" s="29"/>
      <c r="IZ166" s="29"/>
      <c r="JA166" s="29"/>
      <c r="JB166" s="29"/>
      <c r="JC166" s="29"/>
      <c r="JD166" s="29"/>
      <c r="JE166" s="29"/>
      <c r="JF166" s="29"/>
      <c r="JG166" s="29"/>
      <c r="JH166" s="29"/>
      <c r="JI166" s="29"/>
      <c r="JJ166" s="29"/>
      <c r="JK166" s="29"/>
      <c r="JL166" s="29"/>
      <c r="JM166" s="29"/>
      <c r="JN166" s="29"/>
      <c r="JO166" s="29"/>
      <c r="JP166" s="29"/>
      <c r="JQ166" s="29"/>
      <c r="JR166" s="29"/>
      <c r="JS166" s="29"/>
      <c r="JT166" s="29"/>
      <c r="JU166" s="29"/>
      <c r="JV166" s="29"/>
      <c r="JW166" s="29"/>
      <c r="JX166" s="29"/>
      <c r="JY166" s="29"/>
      <c r="JZ166" s="29"/>
      <c r="KA166" s="29"/>
      <c r="KB166" s="29"/>
      <c r="KC166" s="29"/>
      <c r="KD166" s="29"/>
      <c r="KE166" s="29"/>
      <c r="KF166" s="29"/>
      <c r="KG166" s="29"/>
      <c r="KH166" s="29"/>
      <c r="KI166" s="29"/>
      <c r="KJ166" s="29"/>
      <c r="KK166" s="29"/>
      <c r="KL166" s="29"/>
      <c r="KM166" s="29"/>
      <c r="KN166" s="29"/>
      <c r="KO166" s="29"/>
      <c r="KP166" s="29"/>
      <c r="KQ166" s="29"/>
      <c r="KR166" s="29"/>
      <c r="KS166" s="29"/>
    </row>
    <row r="167" spans="140:305" x14ac:dyDescent="0.25">
      <c r="EJ167" s="29"/>
      <c r="EK167" s="29"/>
      <c r="EM167" s="29"/>
      <c r="EN167" s="29"/>
      <c r="EO167" s="29"/>
      <c r="EP167" s="29"/>
      <c r="ER167" s="29"/>
      <c r="ES167" s="29"/>
      <c r="ET167" s="29"/>
      <c r="EU167" s="29"/>
      <c r="EV167" s="29"/>
      <c r="EX167" s="29"/>
      <c r="EY167" s="29"/>
      <c r="FA167" s="29"/>
      <c r="FB167" s="29"/>
      <c r="FC167" s="29"/>
      <c r="FD167" s="29"/>
      <c r="FG167" s="29"/>
      <c r="FH167" s="29"/>
      <c r="FI167" s="29"/>
      <c r="FK167" s="29"/>
      <c r="FL167" s="29"/>
      <c r="FM167" s="29"/>
      <c r="FO167" s="29"/>
      <c r="FP167" s="29"/>
      <c r="FQ167" s="29"/>
      <c r="FR167" s="29"/>
      <c r="FU167" s="29"/>
      <c r="FV167" s="29"/>
      <c r="FW167" s="29"/>
      <c r="FY167" s="29"/>
      <c r="FZ167" s="29"/>
      <c r="GA167" s="29"/>
      <c r="GC167" s="29"/>
      <c r="GD167" s="29"/>
      <c r="GE167" s="29"/>
      <c r="GF167" s="29"/>
      <c r="GI167" s="83"/>
      <c r="GJ167" s="29"/>
      <c r="GK167" s="29"/>
      <c r="GM167" s="29"/>
      <c r="GN167" s="29"/>
      <c r="GO167" s="29"/>
      <c r="GQ167" s="29"/>
      <c r="GR167" s="29"/>
      <c r="GS167" s="29"/>
      <c r="GT167" s="29"/>
      <c r="GU167" s="29"/>
      <c r="GW167" s="29"/>
      <c r="GX167" s="29"/>
      <c r="GY167" s="29"/>
      <c r="HA167" s="29"/>
      <c r="HB167" s="29"/>
      <c r="HC167" s="29"/>
      <c r="HD167" s="29"/>
      <c r="HE167" s="29"/>
      <c r="HF167" s="29"/>
      <c r="HG167" s="29"/>
      <c r="HH167" s="29"/>
      <c r="HJ167" s="29"/>
      <c r="HK167" s="29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9"/>
      <c r="ID167" s="29"/>
      <c r="IE167" s="29"/>
      <c r="IF167" s="29"/>
      <c r="IG167" s="29"/>
      <c r="IH167" s="29"/>
      <c r="II167" s="29"/>
      <c r="IJ167" s="29"/>
      <c r="IK167" s="29"/>
      <c r="IL167" s="29"/>
      <c r="IM167" s="29"/>
      <c r="IN167" s="29"/>
      <c r="IO167" s="29"/>
      <c r="IP167" s="29"/>
      <c r="IQ167" s="29"/>
      <c r="IR167" s="29"/>
      <c r="IS167" s="29"/>
      <c r="IT167" s="29"/>
      <c r="IU167" s="29"/>
      <c r="IV167" s="29"/>
      <c r="IW167" s="29"/>
      <c r="IX167" s="29"/>
      <c r="IY167" s="29"/>
      <c r="IZ167" s="29"/>
      <c r="JA167" s="29"/>
      <c r="JB167" s="29"/>
      <c r="JC167" s="29"/>
      <c r="JD167" s="29"/>
      <c r="JE167" s="29"/>
      <c r="JF167" s="29"/>
      <c r="JG167" s="29"/>
      <c r="JH167" s="29"/>
      <c r="JI167" s="29"/>
      <c r="JJ167" s="29"/>
      <c r="JK167" s="29"/>
      <c r="JL167" s="29"/>
      <c r="JM167" s="29"/>
      <c r="JN167" s="29"/>
      <c r="JO167" s="29"/>
      <c r="JP167" s="29"/>
      <c r="JQ167" s="29"/>
      <c r="JR167" s="29"/>
      <c r="JS167" s="29"/>
      <c r="JT167" s="29"/>
      <c r="JU167" s="29"/>
      <c r="JV167" s="29"/>
      <c r="JW167" s="29"/>
      <c r="JX167" s="29"/>
      <c r="JY167" s="29"/>
      <c r="JZ167" s="29"/>
      <c r="KA167" s="29"/>
      <c r="KB167" s="29"/>
      <c r="KC167" s="29"/>
      <c r="KD167" s="29"/>
      <c r="KE167" s="29"/>
      <c r="KF167" s="29"/>
      <c r="KG167" s="29"/>
      <c r="KH167" s="29"/>
      <c r="KI167" s="29"/>
      <c r="KJ167" s="29"/>
      <c r="KK167" s="29"/>
      <c r="KL167" s="29"/>
      <c r="KM167" s="29"/>
      <c r="KN167" s="29"/>
      <c r="KO167" s="29"/>
      <c r="KP167" s="29"/>
      <c r="KQ167" s="29"/>
      <c r="KR167" s="29"/>
      <c r="KS167" s="29"/>
    </row>
    <row r="168" spans="140:305" x14ac:dyDescent="0.25">
      <c r="EJ168" s="29"/>
      <c r="EK168" s="29"/>
      <c r="EM168" s="29"/>
      <c r="EN168" s="29"/>
      <c r="EO168" s="29"/>
      <c r="EP168" s="29"/>
      <c r="ER168" s="29"/>
      <c r="ES168" s="29"/>
      <c r="ET168" s="29"/>
      <c r="EU168" s="29"/>
      <c r="EV168" s="29"/>
      <c r="EX168" s="29"/>
      <c r="EY168" s="29"/>
      <c r="FA168" s="29"/>
      <c r="FB168" s="29"/>
      <c r="FC168" s="29"/>
      <c r="FD168" s="29"/>
      <c r="FG168" s="29"/>
      <c r="FH168" s="29"/>
      <c r="FI168" s="29"/>
      <c r="FK168" s="29"/>
      <c r="FL168" s="29"/>
      <c r="FM168" s="29"/>
      <c r="FO168" s="29"/>
      <c r="FP168" s="29"/>
      <c r="FQ168" s="29"/>
      <c r="FR168" s="29"/>
      <c r="FU168" s="29"/>
      <c r="FV168" s="29"/>
      <c r="FW168" s="29"/>
      <c r="FY168" s="29"/>
      <c r="FZ168" s="29"/>
      <c r="GA168" s="29"/>
      <c r="GC168" s="29"/>
      <c r="GD168" s="29"/>
      <c r="GE168" s="29"/>
      <c r="GF168" s="29"/>
      <c r="GI168" s="83"/>
      <c r="GJ168" s="29"/>
      <c r="GK168" s="29"/>
      <c r="GM168" s="29"/>
      <c r="GN168" s="29"/>
      <c r="GO168" s="29"/>
      <c r="GQ168" s="29"/>
      <c r="GR168" s="29"/>
      <c r="GS168" s="29"/>
      <c r="GT168" s="29"/>
      <c r="GU168" s="29"/>
      <c r="GW168" s="29"/>
      <c r="GX168" s="29"/>
      <c r="GY168" s="29"/>
      <c r="HA168" s="29"/>
      <c r="HB168" s="29"/>
      <c r="HC168" s="29"/>
      <c r="HD168" s="29"/>
      <c r="HE168" s="29"/>
      <c r="HF168" s="29"/>
      <c r="HG168" s="29"/>
      <c r="HH168" s="29"/>
      <c r="HJ168" s="29"/>
      <c r="HK168" s="29"/>
      <c r="HL168" s="29"/>
      <c r="HM168" s="29"/>
      <c r="HN168" s="29"/>
      <c r="HO168" s="29"/>
      <c r="HP168" s="29"/>
      <c r="HQ168" s="29"/>
      <c r="HR168" s="29"/>
      <c r="HS168" s="29"/>
      <c r="HT168" s="29"/>
      <c r="HU168" s="29"/>
      <c r="HV168" s="29"/>
      <c r="HW168" s="29"/>
      <c r="HX168" s="29"/>
      <c r="HY168" s="29"/>
      <c r="HZ168" s="29"/>
      <c r="IA168" s="29"/>
      <c r="IB168" s="29"/>
      <c r="IC168" s="29"/>
      <c r="ID168" s="29"/>
      <c r="IE168" s="29"/>
      <c r="IF168" s="29"/>
      <c r="IG168" s="29"/>
      <c r="IH168" s="29"/>
      <c r="II168" s="29"/>
      <c r="IJ168" s="29"/>
      <c r="IK168" s="29"/>
      <c r="IL168" s="29"/>
      <c r="IM168" s="29"/>
      <c r="IN168" s="29"/>
      <c r="IO168" s="29"/>
      <c r="IP168" s="29"/>
      <c r="IQ168" s="29"/>
      <c r="IR168" s="29"/>
      <c r="IS168" s="29"/>
      <c r="IT168" s="29"/>
      <c r="IU168" s="29"/>
      <c r="IV168" s="29"/>
      <c r="IW168" s="29"/>
      <c r="IX168" s="29"/>
      <c r="IY168" s="29"/>
      <c r="IZ168" s="29"/>
      <c r="JA168" s="29"/>
      <c r="JB168" s="29"/>
      <c r="JC168" s="29"/>
      <c r="JD168" s="29"/>
      <c r="JE168" s="29"/>
      <c r="JF168" s="29"/>
      <c r="JG168" s="29"/>
      <c r="JH168" s="29"/>
      <c r="JI168" s="29"/>
      <c r="JJ168" s="29"/>
      <c r="JK168" s="29"/>
      <c r="JL168" s="29"/>
      <c r="JM168" s="29"/>
      <c r="JN168" s="29"/>
      <c r="JO168" s="29"/>
      <c r="JP168" s="29"/>
      <c r="JQ168" s="29"/>
      <c r="JR168" s="29"/>
      <c r="JS168" s="29"/>
      <c r="JT168" s="29"/>
      <c r="JU168" s="29"/>
      <c r="JV168" s="29"/>
      <c r="JW168" s="29"/>
      <c r="JX168" s="29"/>
      <c r="JY168" s="29"/>
      <c r="JZ168" s="29"/>
      <c r="KA168" s="29"/>
      <c r="KB168" s="29"/>
      <c r="KC168" s="29"/>
      <c r="KD168" s="29"/>
      <c r="KE168" s="29"/>
      <c r="KF168" s="29"/>
      <c r="KG168" s="29"/>
      <c r="KH168" s="29"/>
      <c r="KI168" s="29"/>
      <c r="KJ168" s="29"/>
      <c r="KK168" s="29"/>
      <c r="KL168" s="29"/>
      <c r="KM168" s="29"/>
      <c r="KN168" s="29"/>
      <c r="KO168" s="29"/>
      <c r="KP168" s="29"/>
      <c r="KQ168" s="29"/>
      <c r="KR168" s="29"/>
      <c r="KS168" s="29"/>
    </row>
    <row r="169" spans="140:305" x14ac:dyDescent="0.25">
      <c r="EJ169" s="29"/>
      <c r="EK169" s="29"/>
      <c r="EM169" s="29"/>
      <c r="EN169" s="29"/>
      <c r="EO169" s="29"/>
      <c r="EP169" s="29"/>
      <c r="ER169" s="29"/>
      <c r="ES169" s="29"/>
      <c r="ET169" s="29"/>
      <c r="EU169" s="29"/>
      <c r="EV169" s="29"/>
      <c r="EX169" s="29"/>
      <c r="EY169" s="29"/>
      <c r="FA169" s="29"/>
      <c r="FB169" s="29"/>
      <c r="FC169" s="29"/>
      <c r="FD169" s="29"/>
      <c r="FG169" s="29"/>
      <c r="FH169" s="29"/>
      <c r="FI169" s="29"/>
      <c r="FK169" s="29"/>
      <c r="FL169" s="29"/>
      <c r="FM169" s="29"/>
      <c r="FO169" s="29"/>
      <c r="FP169" s="29"/>
      <c r="FQ169" s="29"/>
      <c r="FR169" s="29"/>
      <c r="FU169" s="29"/>
      <c r="FV169" s="29"/>
      <c r="FW169" s="29"/>
      <c r="FY169" s="29"/>
      <c r="FZ169" s="29"/>
      <c r="GA169" s="29"/>
      <c r="GC169" s="29"/>
      <c r="GD169" s="29"/>
      <c r="GE169" s="29"/>
      <c r="GF169" s="29"/>
      <c r="GI169" s="83"/>
      <c r="GJ169" s="29"/>
      <c r="GK169" s="29"/>
      <c r="GM169" s="29"/>
      <c r="GN169" s="29"/>
      <c r="GO169" s="29"/>
      <c r="GQ169" s="29"/>
      <c r="GR169" s="29"/>
      <c r="GS169" s="29"/>
      <c r="GT169" s="29"/>
      <c r="GU169" s="29"/>
      <c r="GW169" s="29"/>
      <c r="GX169" s="29"/>
      <c r="GY169" s="29"/>
      <c r="HA169" s="29"/>
      <c r="HB169" s="29"/>
      <c r="HC169" s="29"/>
      <c r="HD169" s="29"/>
      <c r="HE169" s="29"/>
      <c r="HF169" s="29"/>
      <c r="HG169" s="29"/>
      <c r="HH169" s="29"/>
      <c r="HJ169" s="29"/>
      <c r="HK169" s="29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9"/>
      <c r="IF169" s="29"/>
      <c r="IG169" s="29"/>
      <c r="IH169" s="29"/>
      <c r="II169" s="29"/>
      <c r="IJ169" s="29"/>
      <c r="IK169" s="29"/>
      <c r="IL169" s="29"/>
      <c r="IM169" s="29"/>
      <c r="IN169" s="29"/>
      <c r="IO169" s="29"/>
      <c r="IP169" s="29"/>
      <c r="IQ169" s="29"/>
      <c r="IR169" s="29"/>
      <c r="IS169" s="29"/>
      <c r="IT169" s="29"/>
      <c r="IU169" s="29"/>
      <c r="IV169" s="29"/>
      <c r="IW169" s="29"/>
      <c r="IX169" s="29"/>
      <c r="IY169" s="29"/>
      <c r="IZ169" s="29"/>
      <c r="JA169" s="29"/>
      <c r="JB169" s="29"/>
      <c r="JC169" s="29"/>
      <c r="JD169" s="29"/>
      <c r="JE169" s="29"/>
      <c r="JF169" s="29"/>
      <c r="JG169" s="29"/>
      <c r="JH169" s="29"/>
      <c r="JI169" s="29"/>
      <c r="JJ169" s="29"/>
      <c r="JK169" s="29"/>
      <c r="JL169" s="29"/>
      <c r="JM169" s="29"/>
      <c r="JN169" s="29"/>
      <c r="JO169" s="29"/>
      <c r="JP169" s="29"/>
      <c r="JQ169" s="29"/>
      <c r="JR169" s="29"/>
      <c r="JS169" s="29"/>
      <c r="JT169" s="29"/>
      <c r="JU169" s="29"/>
      <c r="JV169" s="29"/>
      <c r="JW169" s="29"/>
      <c r="JX169" s="29"/>
      <c r="JY169" s="29"/>
      <c r="JZ169" s="29"/>
      <c r="KA169" s="29"/>
      <c r="KB169" s="29"/>
      <c r="KC169" s="29"/>
      <c r="KD169" s="29"/>
      <c r="KE169" s="29"/>
      <c r="KF169" s="29"/>
      <c r="KG169" s="29"/>
      <c r="KH169" s="29"/>
      <c r="KI169" s="29"/>
      <c r="KJ169" s="29"/>
      <c r="KK169" s="29"/>
      <c r="KL169" s="29"/>
      <c r="KM169" s="29"/>
      <c r="KN169" s="29"/>
      <c r="KO169" s="29"/>
      <c r="KP169" s="29"/>
      <c r="KQ169" s="29"/>
      <c r="KR169" s="29"/>
      <c r="KS169" s="29"/>
    </row>
    <row r="170" spans="140:305" x14ac:dyDescent="0.25">
      <c r="EJ170" s="29"/>
      <c r="EK170" s="29"/>
      <c r="EM170" s="29"/>
      <c r="EN170" s="29"/>
      <c r="EO170" s="29"/>
      <c r="EP170" s="29"/>
      <c r="ER170" s="29"/>
      <c r="ES170" s="29"/>
      <c r="ET170" s="29"/>
      <c r="EU170" s="29"/>
      <c r="EV170" s="29"/>
      <c r="EX170" s="29"/>
      <c r="EY170" s="29"/>
      <c r="FA170" s="29"/>
      <c r="FB170" s="29"/>
      <c r="FC170" s="29"/>
      <c r="FD170" s="29"/>
      <c r="FG170" s="29"/>
      <c r="FH170" s="29"/>
      <c r="FI170" s="29"/>
      <c r="FK170" s="29"/>
      <c r="FL170" s="29"/>
      <c r="FM170" s="29"/>
      <c r="FO170" s="29"/>
      <c r="FP170" s="29"/>
      <c r="FQ170" s="29"/>
      <c r="FR170" s="29"/>
      <c r="FU170" s="29"/>
      <c r="FV170" s="29"/>
      <c r="FW170" s="29"/>
      <c r="FY170" s="29"/>
      <c r="FZ170" s="29"/>
      <c r="GA170" s="29"/>
      <c r="GC170" s="29"/>
      <c r="GD170" s="29"/>
      <c r="GE170" s="29"/>
      <c r="GF170" s="29"/>
      <c r="GI170" s="83"/>
      <c r="GJ170" s="29"/>
      <c r="GK170" s="29"/>
      <c r="GM170" s="29"/>
      <c r="GN170" s="29"/>
      <c r="GO170" s="29"/>
      <c r="GQ170" s="29"/>
      <c r="GR170" s="29"/>
      <c r="GS170" s="29"/>
      <c r="GT170" s="29"/>
      <c r="GU170" s="29"/>
      <c r="GW170" s="29"/>
      <c r="GX170" s="29"/>
      <c r="GY170" s="29"/>
      <c r="HA170" s="29"/>
      <c r="HB170" s="29"/>
      <c r="HC170" s="29"/>
      <c r="HD170" s="29"/>
      <c r="HE170" s="29"/>
      <c r="HF170" s="29"/>
      <c r="HG170" s="29"/>
      <c r="HH170" s="29"/>
      <c r="HJ170" s="29"/>
      <c r="HK170" s="29"/>
      <c r="HL170" s="29"/>
      <c r="HM170" s="29"/>
      <c r="HN170" s="29"/>
      <c r="HO170" s="29"/>
      <c r="HP170" s="29"/>
      <c r="HQ170" s="29"/>
      <c r="HR170" s="29"/>
      <c r="HS170" s="29"/>
      <c r="HT170" s="29"/>
      <c r="HU170" s="29"/>
      <c r="HV170" s="29"/>
      <c r="HW170" s="29"/>
      <c r="HX170" s="29"/>
      <c r="HY170" s="29"/>
      <c r="HZ170" s="29"/>
      <c r="IA170" s="29"/>
      <c r="IB170" s="29"/>
      <c r="IC170" s="29"/>
      <c r="ID170" s="29"/>
      <c r="IE170" s="29"/>
      <c r="IF170" s="29"/>
      <c r="IG170" s="29"/>
      <c r="IH170" s="29"/>
      <c r="II170" s="29"/>
      <c r="IJ170" s="29"/>
      <c r="IK170" s="29"/>
      <c r="IL170" s="29"/>
      <c r="IM170" s="29"/>
      <c r="IN170" s="29"/>
      <c r="IO170" s="29"/>
      <c r="IP170" s="29"/>
      <c r="IQ170" s="29"/>
      <c r="IR170" s="29"/>
      <c r="IS170" s="29"/>
      <c r="IT170" s="29"/>
      <c r="IU170" s="29"/>
      <c r="IV170" s="29"/>
      <c r="IW170" s="29"/>
      <c r="IX170" s="29"/>
      <c r="IY170" s="29"/>
      <c r="IZ170" s="29"/>
      <c r="JA170" s="29"/>
      <c r="JB170" s="29"/>
      <c r="JC170" s="29"/>
      <c r="JD170" s="29"/>
      <c r="JE170" s="29"/>
      <c r="JF170" s="29"/>
      <c r="JG170" s="29"/>
      <c r="JH170" s="29"/>
      <c r="JI170" s="29"/>
      <c r="JJ170" s="29"/>
      <c r="JK170" s="29"/>
      <c r="JL170" s="29"/>
      <c r="JM170" s="29"/>
      <c r="JN170" s="29"/>
      <c r="JO170" s="29"/>
      <c r="JP170" s="29"/>
      <c r="JQ170" s="29"/>
      <c r="JR170" s="29"/>
      <c r="JS170" s="29"/>
      <c r="JT170" s="29"/>
      <c r="JU170" s="29"/>
      <c r="JV170" s="29"/>
      <c r="JW170" s="29"/>
      <c r="JX170" s="29"/>
      <c r="JY170" s="29"/>
      <c r="JZ170" s="29"/>
      <c r="KA170" s="29"/>
      <c r="KB170" s="29"/>
      <c r="KC170" s="29"/>
      <c r="KD170" s="29"/>
      <c r="KE170" s="29"/>
      <c r="KF170" s="29"/>
      <c r="KG170" s="29"/>
      <c r="KH170" s="29"/>
      <c r="KI170" s="29"/>
      <c r="KJ170" s="29"/>
      <c r="KK170" s="29"/>
      <c r="KL170" s="29"/>
      <c r="KM170" s="29"/>
      <c r="KN170" s="29"/>
      <c r="KO170" s="29"/>
      <c r="KP170" s="29"/>
      <c r="KQ170" s="29"/>
      <c r="KR170" s="29"/>
      <c r="KS170" s="29"/>
    </row>
    <row r="171" spans="140:305" x14ac:dyDescent="0.25">
      <c r="EJ171" s="29"/>
      <c r="EK171" s="29"/>
      <c r="EM171" s="29"/>
      <c r="EN171" s="29"/>
      <c r="EO171" s="29"/>
      <c r="EP171" s="29"/>
      <c r="ER171" s="29"/>
      <c r="ES171" s="29"/>
      <c r="ET171" s="29"/>
      <c r="EU171" s="29"/>
      <c r="EV171" s="29"/>
      <c r="EX171" s="29"/>
      <c r="EY171" s="29"/>
      <c r="FA171" s="29"/>
      <c r="FB171" s="29"/>
      <c r="FC171" s="29"/>
      <c r="FD171" s="29"/>
      <c r="FG171" s="29"/>
      <c r="FH171" s="29"/>
      <c r="FI171" s="29"/>
      <c r="FK171" s="29"/>
      <c r="FL171" s="29"/>
      <c r="FM171" s="29"/>
      <c r="FO171" s="29"/>
      <c r="FP171" s="29"/>
      <c r="FQ171" s="29"/>
      <c r="FR171" s="29"/>
      <c r="FU171" s="29"/>
      <c r="FV171" s="29"/>
      <c r="FW171" s="29"/>
      <c r="FY171" s="29"/>
      <c r="FZ171" s="29"/>
      <c r="GA171" s="29"/>
      <c r="GC171" s="29"/>
      <c r="GD171" s="29"/>
      <c r="GE171" s="29"/>
      <c r="GF171" s="29"/>
      <c r="GI171" s="83"/>
      <c r="GJ171" s="29"/>
      <c r="GK171" s="29"/>
      <c r="GM171" s="29"/>
      <c r="GN171" s="29"/>
      <c r="GO171" s="29"/>
      <c r="GQ171" s="29"/>
      <c r="GR171" s="29"/>
      <c r="GS171" s="29"/>
      <c r="GT171" s="29"/>
      <c r="GU171" s="29"/>
      <c r="GW171" s="29"/>
      <c r="GX171" s="29"/>
      <c r="GY171" s="29"/>
      <c r="HA171" s="29"/>
      <c r="HB171" s="29"/>
      <c r="HC171" s="29"/>
      <c r="HD171" s="29"/>
      <c r="HE171" s="29"/>
      <c r="HF171" s="29"/>
      <c r="HG171" s="29"/>
      <c r="HH171" s="29"/>
      <c r="HJ171" s="29"/>
      <c r="HK171" s="29"/>
      <c r="HL171" s="29"/>
      <c r="HM171" s="29"/>
      <c r="HN171" s="29"/>
      <c r="HO171" s="29"/>
      <c r="HP171" s="29"/>
      <c r="HQ171" s="29"/>
      <c r="HR171" s="29"/>
      <c r="HS171" s="29"/>
      <c r="HT171" s="29"/>
      <c r="HU171" s="29"/>
      <c r="HV171" s="29"/>
      <c r="HW171" s="29"/>
      <c r="HX171" s="29"/>
      <c r="HY171" s="29"/>
      <c r="HZ171" s="29"/>
      <c r="IA171" s="29"/>
      <c r="IB171" s="29"/>
      <c r="IC171" s="29"/>
      <c r="ID171" s="29"/>
      <c r="IE171" s="29"/>
      <c r="IF171" s="29"/>
      <c r="IG171" s="29"/>
      <c r="IH171" s="29"/>
      <c r="II171" s="29"/>
      <c r="IJ171" s="29"/>
      <c r="IK171" s="29"/>
      <c r="IL171" s="29"/>
      <c r="IM171" s="29"/>
      <c r="IN171" s="29"/>
      <c r="IO171" s="29"/>
      <c r="IP171" s="29"/>
      <c r="IQ171" s="29"/>
      <c r="IR171" s="29"/>
      <c r="IS171" s="29"/>
      <c r="IT171" s="29"/>
      <c r="IU171" s="29"/>
      <c r="IV171" s="29"/>
      <c r="IW171" s="29"/>
      <c r="IX171" s="29"/>
      <c r="IY171" s="29"/>
      <c r="IZ171" s="29"/>
      <c r="JA171" s="29"/>
      <c r="JB171" s="29"/>
      <c r="JC171" s="29"/>
      <c r="JD171" s="29"/>
      <c r="JE171" s="29"/>
      <c r="JF171" s="29"/>
      <c r="JG171" s="29"/>
      <c r="JH171" s="29"/>
      <c r="JI171" s="29"/>
      <c r="JJ171" s="29"/>
      <c r="JK171" s="29"/>
      <c r="JL171" s="29"/>
      <c r="JM171" s="29"/>
      <c r="JN171" s="29"/>
      <c r="JO171" s="29"/>
      <c r="JP171" s="29"/>
      <c r="JQ171" s="29"/>
      <c r="JR171" s="29"/>
      <c r="JS171" s="29"/>
      <c r="JT171" s="29"/>
      <c r="JU171" s="29"/>
      <c r="JV171" s="29"/>
      <c r="JW171" s="29"/>
      <c r="JX171" s="29"/>
      <c r="JY171" s="29"/>
      <c r="JZ171" s="29"/>
      <c r="KA171" s="29"/>
      <c r="KB171" s="29"/>
      <c r="KC171" s="29"/>
      <c r="KD171" s="29"/>
      <c r="KE171" s="29"/>
      <c r="KF171" s="29"/>
      <c r="KG171" s="29"/>
      <c r="KH171" s="29"/>
      <c r="KI171" s="29"/>
      <c r="KJ171" s="29"/>
      <c r="KK171" s="29"/>
      <c r="KL171" s="29"/>
      <c r="KM171" s="29"/>
      <c r="KN171" s="29"/>
      <c r="KO171" s="29"/>
      <c r="KP171" s="29"/>
      <c r="KQ171" s="29"/>
      <c r="KR171" s="29"/>
      <c r="KS171" s="29"/>
    </row>
    <row r="172" spans="140:305" x14ac:dyDescent="0.25">
      <c r="EJ172" s="29"/>
      <c r="EK172" s="29"/>
      <c r="EM172" s="29"/>
      <c r="EN172" s="29"/>
      <c r="EO172" s="29"/>
      <c r="EP172" s="29"/>
      <c r="ER172" s="29"/>
      <c r="ES172" s="29"/>
      <c r="ET172" s="29"/>
      <c r="EU172" s="29"/>
      <c r="EV172" s="29"/>
      <c r="EX172" s="29"/>
      <c r="EY172" s="29"/>
      <c r="FA172" s="29"/>
      <c r="FB172" s="29"/>
      <c r="FC172" s="29"/>
      <c r="FD172" s="29"/>
      <c r="FG172" s="29"/>
      <c r="FH172" s="29"/>
      <c r="FI172" s="29"/>
      <c r="FK172" s="29"/>
      <c r="FL172" s="29"/>
      <c r="FM172" s="29"/>
      <c r="FO172" s="29"/>
      <c r="FP172" s="29"/>
      <c r="FQ172" s="29"/>
      <c r="FR172" s="29"/>
      <c r="FU172" s="29"/>
      <c r="FV172" s="29"/>
      <c r="FW172" s="29"/>
      <c r="FY172" s="29"/>
      <c r="FZ172" s="29"/>
      <c r="GA172" s="29"/>
      <c r="GC172" s="29"/>
      <c r="GD172" s="29"/>
      <c r="GE172" s="29"/>
      <c r="GF172" s="29"/>
      <c r="GI172" s="83"/>
      <c r="GJ172" s="29"/>
      <c r="GK172" s="29"/>
      <c r="GM172" s="29"/>
      <c r="GN172" s="29"/>
      <c r="GO172" s="29"/>
      <c r="GQ172" s="29"/>
      <c r="GR172" s="29"/>
      <c r="GS172" s="29"/>
      <c r="GT172" s="29"/>
      <c r="GU172" s="29"/>
      <c r="GW172" s="29"/>
      <c r="GX172" s="29"/>
      <c r="GY172" s="29"/>
      <c r="HA172" s="29"/>
      <c r="HB172" s="29"/>
      <c r="HC172" s="29"/>
      <c r="HD172" s="29"/>
      <c r="HE172" s="29"/>
      <c r="HF172" s="29"/>
      <c r="HG172" s="29"/>
      <c r="HH172" s="29"/>
      <c r="HJ172" s="29"/>
      <c r="HK172" s="29"/>
      <c r="HL172" s="29"/>
      <c r="HM172" s="29"/>
      <c r="HN172" s="29"/>
      <c r="HO172" s="29"/>
      <c r="HP172" s="29"/>
      <c r="HQ172" s="29"/>
      <c r="HR172" s="29"/>
      <c r="HS172" s="29"/>
      <c r="HT172" s="29"/>
      <c r="HU172" s="29"/>
      <c r="HV172" s="29"/>
      <c r="HW172" s="29"/>
      <c r="HX172" s="29"/>
      <c r="HY172" s="29"/>
      <c r="HZ172" s="29"/>
      <c r="IA172" s="29"/>
      <c r="IB172" s="29"/>
      <c r="IC172" s="29"/>
      <c r="ID172" s="29"/>
      <c r="IE172" s="29"/>
      <c r="IF172" s="29"/>
      <c r="IG172" s="29"/>
      <c r="IH172" s="29"/>
      <c r="II172" s="29"/>
      <c r="IJ172" s="29"/>
      <c r="IK172" s="29"/>
      <c r="IL172" s="29"/>
      <c r="IM172" s="29"/>
      <c r="IN172" s="29"/>
      <c r="IO172" s="29"/>
      <c r="IP172" s="29"/>
      <c r="IQ172" s="29"/>
      <c r="IR172" s="29"/>
      <c r="IS172" s="29"/>
      <c r="IT172" s="29"/>
      <c r="IU172" s="29"/>
      <c r="IV172" s="29"/>
      <c r="IW172" s="29"/>
      <c r="IX172" s="29"/>
      <c r="IY172" s="29"/>
      <c r="IZ172" s="29"/>
      <c r="JA172" s="29"/>
      <c r="JB172" s="29"/>
      <c r="JC172" s="29"/>
      <c r="JD172" s="29"/>
      <c r="JE172" s="29"/>
      <c r="JF172" s="29"/>
      <c r="JG172" s="29"/>
      <c r="JH172" s="29"/>
      <c r="JI172" s="29"/>
      <c r="JJ172" s="29"/>
      <c r="JK172" s="29"/>
      <c r="JL172" s="29"/>
      <c r="JM172" s="29"/>
      <c r="JN172" s="29"/>
      <c r="JO172" s="29"/>
      <c r="JP172" s="29"/>
      <c r="JQ172" s="29"/>
      <c r="JR172" s="29"/>
      <c r="JS172" s="29"/>
      <c r="JT172" s="29"/>
      <c r="JU172" s="29"/>
      <c r="JV172" s="29"/>
      <c r="JW172" s="29"/>
      <c r="JX172" s="29"/>
      <c r="JY172" s="29"/>
      <c r="JZ172" s="29"/>
      <c r="KA172" s="29"/>
      <c r="KB172" s="29"/>
      <c r="KC172" s="29"/>
      <c r="KD172" s="29"/>
      <c r="KE172" s="29"/>
      <c r="KF172" s="29"/>
      <c r="KG172" s="29"/>
      <c r="KH172" s="29"/>
      <c r="KI172" s="29"/>
      <c r="KJ172" s="29"/>
      <c r="KK172" s="29"/>
      <c r="KL172" s="29"/>
      <c r="KM172" s="29"/>
      <c r="KN172" s="29"/>
      <c r="KO172" s="29"/>
      <c r="KP172" s="29"/>
      <c r="KQ172" s="29"/>
      <c r="KR172" s="29"/>
      <c r="KS172" s="29"/>
    </row>
    <row r="173" spans="140:305" x14ac:dyDescent="0.25">
      <c r="EJ173" s="29"/>
      <c r="EK173" s="29"/>
      <c r="EM173" s="29"/>
      <c r="EN173" s="29"/>
      <c r="EO173" s="29"/>
      <c r="EP173" s="29"/>
      <c r="ER173" s="29"/>
      <c r="ES173" s="29"/>
      <c r="ET173" s="29"/>
      <c r="EU173" s="29"/>
      <c r="EV173" s="29"/>
      <c r="EX173" s="29"/>
      <c r="EY173" s="29"/>
      <c r="FA173" s="29"/>
      <c r="FB173" s="29"/>
      <c r="FC173" s="29"/>
      <c r="FD173" s="29"/>
      <c r="FG173" s="29"/>
      <c r="FH173" s="29"/>
      <c r="FI173" s="29"/>
      <c r="FK173" s="29"/>
      <c r="FL173" s="29"/>
      <c r="FM173" s="29"/>
      <c r="FO173" s="29"/>
      <c r="FP173" s="29"/>
      <c r="FQ173" s="29"/>
      <c r="FR173" s="29"/>
      <c r="FU173" s="29"/>
      <c r="FV173" s="29"/>
      <c r="FW173" s="29"/>
      <c r="FY173" s="29"/>
      <c r="FZ173" s="29"/>
      <c r="GA173" s="29"/>
      <c r="GC173" s="29"/>
      <c r="GD173" s="29"/>
      <c r="GE173" s="29"/>
      <c r="GF173" s="29"/>
      <c r="GI173" s="83"/>
      <c r="GJ173" s="29"/>
      <c r="GK173" s="29"/>
      <c r="GM173" s="29"/>
      <c r="GN173" s="29"/>
      <c r="GO173" s="29"/>
      <c r="GQ173" s="29"/>
      <c r="GR173" s="29"/>
      <c r="GS173" s="29"/>
      <c r="GT173" s="29"/>
      <c r="GU173" s="29"/>
      <c r="GW173" s="29"/>
      <c r="GX173" s="29"/>
      <c r="GY173" s="29"/>
      <c r="HA173" s="29"/>
      <c r="HB173" s="29"/>
      <c r="HC173" s="29"/>
      <c r="HD173" s="29"/>
      <c r="HE173" s="29"/>
      <c r="HF173" s="29"/>
      <c r="HG173" s="29"/>
      <c r="HH173" s="29"/>
      <c r="HJ173" s="29"/>
      <c r="HK173" s="29"/>
      <c r="HL173" s="29"/>
      <c r="HM173" s="29"/>
      <c r="HN173" s="29"/>
      <c r="HO173" s="29"/>
      <c r="HP173" s="29"/>
      <c r="HQ173" s="29"/>
      <c r="HR173" s="29"/>
      <c r="HS173" s="29"/>
      <c r="HT173" s="29"/>
      <c r="HU173" s="29"/>
      <c r="HV173" s="29"/>
      <c r="HW173" s="29"/>
      <c r="HX173" s="29"/>
      <c r="HY173" s="29"/>
      <c r="HZ173" s="29"/>
      <c r="IA173" s="29"/>
      <c r="IB173" s="29"/>
      <c r="IC173" s="29"/>
      <c r="ID173" s="29"/>
      <c r="IE173" s="29"/>
      <c r="IF173" s="29"/>
      <c r="IG173" s="29"/>
      <c r="IH173" s="29"/>
      <c r="II173" s="29"/>
      <c r="IJ173" s="29"/>
      <c r="IK173" s="29"/>
      <c r="IL173" s="29"/>
      <c r="IM173" s="29"/>
      <c r="IN173" s="29"/>
      <c r="IO173" s="29"/>
      <c r="IP173" s="29"/>
      <c r="IQ173" s="29"/>
      <c r="IR173" s="29"/>
      <c r="IS173" s="29"/>
      <c r="IT173" s="29"/>
      <c r="IU173" s="29"/>
      <c r="IV173" s="29"/>
      <c r="IW173" s="29"/>
      <c r="IX173" s="29"/>
      <c r="IY173" s="29"/>
      <c r="IZ173" s="29"/>
      <c r="JA173" s="29"/>
      <c r="JB173" s="29"/>
      <c r="JC173" s="29"/>
      <c r="JD173" s="29"/>
      <c r="JE173" s="29"/>
      <c r="JF173" s="29"/>
      <c r="JG173" s="29"/>
      <c r="JH173" s="29"/>
      <c r="JI173" s="29"/>
      <c r="JJ173" s="29"/>
      <c r="JK173" s="29"/>
      <c r="JL173" s="29"/>
      <c r="JM173" s="29"/>
      <c r="JN173" s="29"/>
      <c r="JO173" s="29"/>
      <c r="JP173" s="29"/>
      <c r="JQ173" s="29"/>
      <c r="JR173" s="29"/>
      <c r="JS173" s="29"/>
      <c r="JT173" s="29"/>
      <c r="JU173" s="29"/>
      <c r="JV173" s="29"/>
      <c r="JW173" s="29"/>
      <c r="JX173" s="29"/>
      <c r="JY173" s="29"/>
      <c r="JZ173" s="29"/>
      <c r="KA173" s="29"/>
      <c r="KB173" s="29"/>
      <c r="KC173" s="29"/>
      <c r="KD173" s="29"/>
      <c r="KE173" s="29"/>
      <c r="KF173" s="29"/>
      <c r="KG173" s="29"/>
      <c r="KH173" s="29"/>
      <c r="KI173" s="29"/>
      <c r="KJ173" s="29"/>
      <c r="KK173" s="29"/>
      <c r="KL173" s="29"/>
      <c r="KM173" s="29"/>
      <c r="KN173" s="29"/>
      <c r="KO173" s="29"/>
      <c r="KP173" s="29"/>
      <c r="KQ173" s="29"/>
      <c r="KR173" s="29"/>
      <c r="KS173" s="29"/>
    </row>
    <row r="174" spans="140:305" x14ac:dyDescent="0.25">
      <c r="EJ174" s="29"/>
      <c r="EK174" s="29"/>
      <c r="EM174" s="29"/>
      <c r="EN174" s="29"/>
      <c r="EO174" s="29"/>
      <c r="EP174" s="29"/>
      <c r="ER174" s="29"/>
      <c r="ES174" s="29"/>
      <c r="ET174" s="29"/>
      <c r="EU174" s="29"/>
      <c r="EV174" s="29"/>
      <c r="EX174" s="29"/>
      <c r="EY174" s="29"/>
      <c r="FA174" s="29"/>
      <c r="FB174" s="29"/>
      <c r="FC174" s="29"/>
      <c r="FD174" s="29"/>
      <c r="FG174" s="29"/>
      <c r="FH174" s="29"/>
      <c r="FI174" s="29"/>
      <c r="FK174" s="29"/>
      <c r="FL174" s="29"/>
      <c r="FM174" s="29"/>
      <c r="FO174" s="29"/>
      <c r="FP174" s="29"/>
      <c r="FQ174" s="29"/>
      <c r="FR174" s="29"/>
      <c r="FU174" s="29"/>
      <c r="FV174" s="29"/>
      <c r="FW174" s="29"/>
      <c r="FY174" s="29"/>
      <c r="FZ174" s="29"/>
      <c r="GA174" s="29"/>
      <c r="GC174" s="29"/>
      <c r="GD174" s="29"/>
      <c r="GE174" s="29"/>
      <c r="GF174" s="29"/>
      <c r="GI174" s="83"/>
      <c r="GJ174" s="29"/>
      <c r="GK174" s="29"/>
      <c r="GM174" s="29"/>
      <c r="GN174" s="29"/>
      <c r="GO174" s="29"/>
      <c r="GQ174" s="29"/>
      <c r="GR174" s="29"/>
      <c r="GS174" s="29"/>
      <c r="GT174" s="29"/>
      <c r="GU174" s="29"/>
      <c r="GW174" s="29"/>
      <c r="GX174" s="29"/>
      <c r="GY174" s="29"/>
      <c r="HA174" s="29"/>
      <c r="HB174" s="29"/>
      <c r="HC174" s="29"/>
      <c r="HD174" s="29"/>
      <c r="HE174" s="29"/>
      <c r="HF174" s="29"/>
      <c r="HG174" s="29"/>
      <c r="HH174" s="29"/>
      <c r="HJ174" s="29"/>
      <c r="HK174" s="29"/>
      <c r="HL174" s="29"/>
      <c r="HM174" s="29"/>
      <c r="HN174" s="29"/>
      <c r="HO174" s="29"/>
      <c r="HP174" s="29"/>
      <c r="HQ174" s="29"/>
      <c r="HR174" s="29"/>
      <c r="HS174" s="29"/>
      <c r="HT174" s="29"/>
      <c r="HU174" s="29"/>
      <c r="HV174" s="29"/>
      <c r="HW174" s="29"/>
      <c r="HX174" s="29"/>
      <c r="HY174" s="29"/>
      <c r="HZ174" s="29"/>
      <c r="IA174" s="29"/>
      <c r="IB174" s="29"/>
      <c r="IC174" s="29"/>
      <c r="ID174" s="29"/>
      <c r="IE174" s="29"/>
      <c r="IF174" s="29"/>
      <c r="IG174" s="29"/>
      <c r="IH174" s="29"/>
      <c r="II174" s="29"/>
      <c r="IJ174" s="29"/>
      <c r="IK174" s="29"/>
      <c r="IL174" s="29"/>
      <c r="IM174" s="29"/>
      <c r="IN174" s="29"/>
      <c r="IO174" s="29"/>
      <c r="IP174" s="29"/>
      <c r="IQ174" s="29"/>
      <c r="IR174" s="29"/>
      <c r="IS174" s="29"/>
      <c r="IT174" s="29"/>
      <c r="IU174" s="29"/>
      <c r="IV174" s="29"/>
      <c r="IW174" s="29"/>
      <c r="IX174" s="29"/>
      <c r="IY174" s="29"/>
      <c r="IZ174" s="29"/>
      <c r="JA174" s="29"/>
      <c r="JB174" s="29"/>
      <c r="JC174" s="29"/>
      <c r="JD174" s="29"/>
      <c r="JE174" s="29"/>
      <c r="JF174" s="29"/>
      <c r="JG174" s="29"/>
      <c r="JH174" s="29"/>
      <c r="JI174" s="29"/>
      <c r="JJ174" s="29"/>
      <c r="JK174" s="29"/>
      <c r="JL174" s="29"/>
      <c r="JM174" s="29"/>
      <c r="JN174" s="29"/>
      <c r="JO174" s="29"/>
      <c r="JP174" s="29"/>
      <c r="JQ174" s="29"/>
      <c r="JR174" s="29"/>
      <c r="JS174" s="29"/>
      <c r="JT174" s="29"/>
      <c r="JU174" s="29"/>
      <c r="JV174" s="29"/>
      <c r="JW174" s="29"/>
      <c r="JX174" s="29"/>
      <c r="JY174" s="29"/>
      <c r="JZ174" s="29"/>
      <c r="KA174" s="29"/>
      <c r="KB174" s="29"/>
      <c r="KC174" s="29"/>
      <c r="KD174" s="29"/>
      <c r="KE174" s="29"/>
      <c r="KF174" s="29"/>
      <c r="KG174" s="29"/>
      <c r="KH174" s="29"/>
      <c r="KI174" s="29"/>
      <c r="KJ174" s="29"/>
      <c r="KK174" s="29"/>
      <c r="KL174" s="29"/>
      <c r="KM174" s="29"/>
      <c r="KN174" s="29"/>
      <c r="KO174" s="29"/>
      <c r="KP174" s="29"/>
      <c r="KQ174" s="29"/>
      <c r="KR174" s="29"/>
      <c r="KS174" s="29"/>
    </row>
    <row r="175" spans="140:305" x14ac:dyDescent="0.25">
      <c r="EJ175" s="29"/>
      <c r="EK175" s="29"/>
      <c r="EM175" s="29"/>
      <c r="EN175" s="29"/>
      <c r="EO175" s="29"/>
      <c r="EP175" s="29"/>
      <c r="ER175" s="29"/>
      <c r="ES175" s="29"/>
      <c r="ET175" s="29"/>
      <c r="EU175" s="29"/>
      <c r="EV175" s="29"/>
      <c r="EX175" s="29"/>
      <c r="EY175" s="29"/>
      <c r="FA175" s="29"/>
      <c r="FB175" s="29"/>
      <c r="FC175" s="29"/>
      <c r="FD175" s="29"/>
      <c r="FG175" s="29"/>
      <c r="FH175" s="29"/>
      <c r="FI175" s="29"/>
      <c r="FK175" s="29"/>
      <c r="FL175" s="29"/>
      <c r="FM175" s="29"/>
      <c r="FO175" s="29"/>
      <c r="FP175" s="29"/>
      <c r="FQ175" s="29"/>
      <c r="FR175" s="29"/>
      <c r="FU175" s="29"/>
      <c r="FV175" s="29"/>
      <c r="FW175" s="29"/>
      <c r="FY175" s="29"/>
      <c r="FZ175" s="29"/>
      <c r="GA175" s="29"/>
      <c r="GC175" s="29"/>
      <c r="GD175" s="29"/>
      <c r="GE175" s="29"/>
      <c r="GF175" s="29"/>
      <c r="GI175" s="83"/>
      <c r="GJ175" s="29"/>
      <c r="GK175" s="29"/>
      <c r="GM175" s="29"/>
      <c r="GN175" s="29"/>
      <c r="GO175" s="29"/>
      <c r="GQ175" s="29"/>
      <c r="GR175" s="29"/>
      <c r="GS175" s="29"/>
      <c r="GT175" s="29"/>
      <c r="GU175" s="29"/>
      <c r="GW175" s="29"/>
      <c r="GX175" s="29"/>
      <c r="GY175" s="29"/>
      <c r="HA175" s="29"/>
      <c r="HB175" s="29"/>
      <c r="HC175" s="29"/>
      <c r="HD175" s="29"/>
      <c r="HE175" s="29"/>
      <c r="HF175" s="29"/>
      <c r="HG175" s="29"/>
      <c r="HH175" s="29"/>
      <c r="HJ175" s="29"/>
      <c r="HK175" s="29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9"/>
      <c r="IF175" s="29"/>
      <c r="IG175" s="29"/>
      <c r="IH175" s="29"/>
      <c r="II175" s="29"/>
      <c r="IJ175" s="29"/>
      <c r="IK175" s="29"/>
      <c r="IL175" s="29"/>
      <c r="IM175" s="29"/>
      <c r="IN175" s="29"/>
      <c r="IO175" s="29"/>
      <c r="IP175" s="29"/>
      <c r="IQ175" s="29"/>
      <c r="IR175" s="29"/>
      <c r="IS175" s="29"/>
      <c r="IT175" s="29"/>
      <c r="IU175" s="29"/>
      <c r="IV175" s="29"/>
      <c r="IW175" s="29"/>
      <c r="IX175" s="29"/>
      <c r="IY175" s="29"/>
      <c r="IZ175" s="29"/>
      <c r="JA175" s="29"/>
      <c r="JB175" s="29"/>
      <c r="JC175" s="29"/>
      <c r="JD175" s="29"/>
      <c r="JE175" s="29"/>
      <c r="JF175" s="29"/>
      <c r="JG175" s="29"/>
      <c r="JH175" s="29"/>
      <c r="JI175" s="29"/>
      <c r="JJ175" s="29"/>
      <c r="JK175" s="29"/>
      <c r="JL175" s="29"/>
      <c r="JM175" s="29"/>
      <c r="JN175" s="29"/>
      <c r="JO175" s="29"/>
      <c r="JP175" s="29"/>
      <c r="JQ175" s="29"/>
      <c r="JR175" s="29"/>
      <c r="JS175" s="29"/>
      <c r="JT175" s="29"/>
      <c r="JU175" s="29"/>
      <c r="JV175" s="29"/>
      <c r="JW175" s="29"/>
      <c r="JX175" s="29"/>
      <c r="JY175" s="29"/>
      <c r="JZ175" s="29"/>
      <c r="KA175" s="29"/>
      <c r="KB175" s="29"/>
      <c r="KC175" s="29"/>
      <c r="KD175" s="29"/>
      <c r="KE175" s="29"/>
      <c r="KF175" s="29"/>
      <c r="KG175" s="29"/>
      <c r="KH175" s="29"/>
      <c r="KI175" s="29"/>
      <c r="KJ175" s="29"/>
      <c r="KK175" s="29"/>
      <c r="KL175" s="29"/>
      <c r="KM175" s="29"/>
      <c r="KN175" s="29"/>
      <c r="KO175" s="29"/>
      <c r="KP175" s="29"/>
      <c r="KQ175" s="29"/>
      <c r="KR175" s="29"/>
      <c r="KS175" s="29"/>
    </row>
    <row r="176" spans="140:305" x14ac:dyDescent="0.25">
      <c r="EJ176" s="29"/>
      <c r="EK176" s="29"/>
      <c r="EM176" s="29"/>
      <c r="EN176" s="29"/>
      <c r="EO176" s="29"/>
      <c r="EP176" s="29"/>
      <c r="ER176" s="29"/>
      <c r="ES176" s="29"/>
      <c r="ET176" s="29"/>
      <c r="EU176" s="29"/>
      <c r="EV176" s="29"/>
      <c r="EX176" s="29"/>
      <c r="EY176" s="29"/>
      <c r="FA176" s="29"/>
      <c r="FB176" s="29"/>
      <c r="FC176" s="29"/>
      <c r="FD176" s="29"/>
      <c r="FG176" s="29"/>
      <c r="FH176" s="29"/>
      <c r="FI176" s="29"/>
      <c r="FK176" s="29"/>
      <c r="FL176" s="29"/>
      <c r="FM176" s="29"/>
      <c r="FO176" s="29"/>
      <c r="FP176" s="29"/>
      <c r="FQ176" s="29"/>
      <c r="FR176" s="29"/>
      <c r="FU176" s="29"/>
      <c r="FV176" s="29"/>
      <c r="FW176" s="29"/>
      <c r="FY176" s="29"/>
      <c r="FZ176" s="29"/>
      <c r="GA176" s="29"/>
      <c r="GC176" s="29"/>
      <c r="GD176" s="29"/>
      <c r="GE176" s="29"/>
      <c r="GF176" s="29"/>
      <c r="GI176" s="83"/>
      <c r="GJ176" s="29"/>
      <c r="GK176" s="29"/>
      <c r="GM176" s="29"/>
      <c r="GN176" s="29"/>
      <c r="GO176" s="29"/>
      <c r="GQ176" s="29"/>
      <c r="GR176" s="29"/>
      <c r="GS176" s="29"/>
      <c r="GT176" s="29"/>
      <c r="GU176" s="29"/>
      <c r="GW176" s="29"/>
      <c r="GX176" s="29"/>
      <c r="GY176" s="29"/>
      <c r="HA176" s="29"/>
      <c r="HB176" s="29"/>
      <c r="HC176" s="29"/>
      <c r="HD176" s="29"/>
      <c r="HE176" s="29"/>
      <c r="HF176" s="29"/>
      <c r="HG176" s="29"/>
      <c r="HH176" s="29"/>
      <c r="HJ176" s="29"/>
      <c r="HK176" s="29"/>
      <c r="HL176" s="29"/>
      <c r="HM176" s="29"/>
      <c r="HN176" s="29"/>
      <c r="HO176" s="29"/>
      <c r="HP176" s="29"/>
      <c r="HQ176" s="29"/>
      <c r="HR176" s="29"/>
      <c r="HS176" s="29"/>
      <c r="HT176" s="29"/>
      <c r="HU176" s="29"/>
      <c r="HV176" s="29"/>
      <c r="HW176" s="29"/>
      <c r="HX176" s="29"/>
      <c r="HY176" s="29"/>
      <c r="HZ176" s="29"/>
      <c r="IA176" s="29"/>
      <c r="IB176" s="29"/>
      <c r="IC176" s="29"/>
      <c r="ID176" s="29"/>
      <c r="IE176" s="29"/>
      <c r="IF176" s="29"/>
      <c r="IG176" s="29"/>
      <c r="IH176" s="29"/>
      <c r="II176" s="29"/>
      <c r="IJ176" s="29"/>
      <c r="IK176" s="29"/>
      <c r="IL176" s="29"/>
      <c r="IM176" s="29"/>
      <c r="IN176" s="29"/>
      <c r="IO176" s="29"/>
      <c r="IP176" s="29"/>
      <c r="IQ176" s="29"/>
      <c r="IR176" s="29"/>
      <c r="IS176" s="29"/>
      <c r="IT176" s="29"/>
      <c r="IU176" s="29"/>
      <c r="IV176" s="29"/>
      <c r="IW176" s="29"/>
      <c r="IX176" s="29"/>
      <c r="IY176" s="29"/>
      <c r="IZ176" s="29"/>
      <c r="JA176" s="29"/>
      <c r="JB176" s="29"/>
      <c r="JC176" s="29"/>
      <c r="JD176" s="29"/>
      <c r="JE176" s="29"/>
      <c r="JF176" s="29"/>
      <c r="JG176" s="29"/>
      <c r="JH176" s="29"/>
      <c r="JI176" s="29"/>
      <c r="JJ176" s="29"/>
      <c r="JK176" s="29"/>
      <c r="JL176" s="29"/>
      <c r="JM176" s="29"/>
      <c r="JN176" s="29"/>
      <c r="JO176" s="29"/>
      <c r="JP176" s="29"/>
      <c r="JQ176" s="29"/>
      <c r="JR176" s="29"/>
      <c r="JS176" s="29"/>
      <c r="JT176" s="29"/>
      <c r="JU176" s="29"/>
      <c r="JV176" s="29"/>
      <c r="JW176" s="29"/>
      <c r="JX176" s="29"/>
      <c r="JY176" s="29"/>
      <c r="JZ176" s="29"/>
      <c r="KA176" s="29"/>
      <c r="KB176" s="29"/>
      <c r="KC176" s="29"/>
      <c r="KD176" s="29"/>
      <c r="KE176" s="29"/>
      <c r="KF176" s="29"/>
      <c r="KG176" s="29"/>
      <c r="KH176" s="29"/>
      <c r="KI176" s="29"/>
      <c r="KJ176" s="29"/>
      <c r="KK176" s="29"/>
      <c r="KL176" s="29"/>
      <c r="KM176" s="29"/>
      <c r="KN176" s="29"/>
      <c r="KO176" s="29"/>
      <c r="KP176" s="29"/>
      <c r="KQ176" s="29"/>
      <c r="KR176" s="29"/>
      <c r="KS176" s="29"/>
    </row>
    <row r="177" spans="140:305" x14ac:dyDescent="0.25">
      <c r="EJ177" s="29"/>
      <c r="EK177" s="29"/>
      <c r="EM177" s="29"/>
      <c r="EN177" s="29"/>
      <c r="EO177" s="29"/>
      <c r="EP177" s="29"/>
      <c r="ER177" s="29"/>
      <c r="ES177" s="29"/>
      <c r="ET177" s="29"/>
      <c r="EU177" s="29"/>
      <c r="EV177" s="29"/>
      <c r="EX177" s="29"/>
      <c r="EY177" s="29"/>
      <c r="FA177" s="29"/>
      <c r="FB177" s="29"/>
      <c r="FC177" s="29"/>
      <c r="FD177" s="29"/>
      <c r="FG177" s="29"/>
      <c r="FH177" s="29"/>
      <c r="FI177" s="29"/>
      <c r="FK177" s="29"/>
      <c r="FL177" s="29"/>
      <c r="FM177" s="29"/>
      <c r="FO177" s="29"/>
      <c r="FP177" s="29"/>
      <c r="FQ177" s="29"/>
      <c r="FR177" s="29"/>
      <c r="FU177" s="29"/>
      <c r="FV177" s="29"/>
      <c r="FW177" s="29"/>
      <c r="FY177" s="29"/>
      <c r="FZ177" s="29"/>
      <c r="GA177" s="29"/>
      <c r="GC177" s="29"/>
      <c r="GD177" s="29"/>
      <c r="GE177" s="29"/>
      <c r="GF177" s="29"/>
      <c r="GI177" s="83"/>
      <c r="GJ177" s="29"/>
      <c r="GK177" s="29"/>
      <c r="GM177" s="29"/>
      <c r="GN177" s="29"/>
      <c r="GO177" s="29"/>
      <c r="GQ177" s="29"/>
      <c r="GR177" s="29"/>
      <c r="GS177" s="29"/>
      <c r="GT177" s="29"/>
      <c r="GU177" s="29"/>
      <c r="GW177" s="29"/>
      <c r="GX177" s="29"/>
      <c r="GY177" s="29"/>
      <c r="HA177" s="29"/>
      <c r="HB177" s="29"/>
      <c r="HC177" s="29"/>
      <c r="HD177" s="29"/>
      <c r="HE177" s="29"/>
      <c r="HF177" s="29"/>
      <c r="HG177" s="29"/>
      <c r="HH177" s="29"/>
      <c r="HJ177" s="29"/>
      <c r="HK177" s="29"/>
      <c r="HL177" s="29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9"/>
      <c r="ID177" s="29"/>
      <c r="IE177" s="29"/>
      <c r="IF177" s="29"/>
      <c r="IG177" s="29"/>
      <c r="IH177" s="29"/>
      <c r="II177" s="29"/>
      <c r="IJ177" s="29"/>
      <c r="IK177" s="29"/>
      <c r="IL177" s="29"/>
      <c r="IM177" s="29"/>
      <c r="IN177" s="29"/>
      <c r="IO177" s="29"/>
      <c r="IP177" s="29"/>
      <c r="IQ177" s="29"/>
      <c r="IR177" s="29"/>
      <c r="IS177" s="29"/>
      <c r="IT177" s="29"/>
      <c r="IU177" s="29"/>
      <c r="IV177" s="29"/>
      <c r="IW177" s="29"/>
      <c r="IX177" s="29"/>
      <c r="IY177" s="29"/>
      <c r="IZ177" s="29"/>
      <c r="JA177" s="29"/>
      <c r="JB177" s="29"/>
      <c r="JC177" s="29"/>
      <c r="JD177" s="29"/>
      <c r="JE177" s="29"/>
      <c r="JF177" s="29"/>
      <c r="JG177" s="29"/>
      <c r="JH177" s="29"/>
      <c r="JI177" s="29"/>
      <c r="JJ177" s="29"/>
      <c r="JK177" s="29"/>
      <c r="JL177" s="29"/>
      <c r="JM177" s="29"/>
      <c r="JN177" s="29"/>
      <c r="JO177" s="29"/>
      <c r="JP177" s="29"/>
      <c r="JQ177" s="29"/>
      <c r="JR177" s="29"/>
      <c r="JS177" s="29"/>
      <c r="JT177" s="29"/>
      <c r="JU177" s="29"/>
      <c r="JV177" s="29"/>
      <c r="JW177" s="29"/>
      <c r="JX177" s="29"/>
      <c r="JY177" s="29"/>
      <c r="JZ177" s="29"/>
      <c r="KA177" s="29"/>
      <c r="KB177" s="29"/>
      <c r="KC177" s="29"/>
      <c r="KD177" s="29"/>
      <c r="KE177" s="29"/>
      <c r="KF177" s="29"/>
      <c r="KG177" s="29"/>
      <c r="KH177" s="29"/>
      <c r="KI177" s="29"/>
      <c r="KJ177" s="29"/>
      <c r="KK177" s="29"/>
      <c r="KL177" s="29"/>
      <c r="KM177" s="29"/>
      <c r="KN177" s="29"/>
      <c r="KO177" s="29"/>
      <c r="KP177" s="29"/>
      <c r="KQ177" s="29"/>
      <c r="KR177" s="29"/>
      <c r="KS177" s="29"/>
    </row>
    <row r="178" spans="140:305" x14ac:dyDescent="0.25">
      <c r="EJ178" s="29"/>
      <c r="EK178" s="29"/>
      <c r="EM178" s="29"/>
      <c r="EN178" s="29"/>
      <c r="EO178" s="29"/>
      <c r="EP178" s="29"/>
      <c r="ER178" s="29"/>
      <c r="ES178" s="29"/>
      <c r="ET178" s="29"/>
      <c r="EU178" s="29"/>
      <c r="EV178" s="29"/>
      <c r="EX178" s="29"/>
      <c r="EY178" s="29"/>
      <c r="FA178" s="29"/>
      <c r="FB178" s="29"/>
      <c r="FC178" s="29"/>
      <c r="FD178" s="29"/>
      <c r="FG178" s="29"/>
      <c r="FH178" s="29"/>
      <c r="FI178" s="29"/>
      <c r="FK178" s="29"/>
      <c r="FL178" s="29"/>
      <c r="FM178" s="29"/>
      <c r="FO178" s="29"/>
      <c r="FP178" s="29"/>
      <c r="FQ178" s="29"/>
      <c r="FR178" s="29"/>
      <c r="FU178" s="29"/>
      <c r="FV178" s="29"/>
      <c r="FW178" s="29"/>
      <c r="FY178" s="29"/>
      <c r="FZ178" s="29"/>
      <c r="GA178" s="29"/>
      <c r="GC178" s="29"/>
      <c r="GD178" s="29"/>
      <c r="GE178" s="29"/>
      <c r="GF178" s="29"/>
      <c r="GI178" s="83"/>
      <c r="GJ178" s="29"/>
      <c r="GK178" s="29"/>
      <c r="GM178" s="29"/>
      <c r="GN178" s="29"/>
      <c r="GO178" s="29"/>
      <c r="GQ178" s="29"/>
      <c r="GR178" s="29"/>
      <c r="GS178" s="29"/>
      <c r="GT178" s="29"/>
      <c r="GU178" s="29"/>
      <c r="GW178" s="29"/>
      <c r="GX178" s="29"/>
      <c r="GY178" s="29"/>
      <c r="HA178" s="29"/>
      <c r="HB178" s="29"/>
      <c r="HC178" s="29"/>
      <c r="HD178" s="29"/>
      <c r="HE178" s="29"/>
      <c r="HF178" s="29"/>
      <c r="HG178" s="29"/>
      <c r="HH178" s="29"/>
      <c r="HJ178" s="29"/>
      <c r="HK178" s="29"/>
      <c r="HL178" s="29"/>
      <c r="HM178" s="29"/>
      <c r="HN178" s="29"/>
      <c r="HO178" s="29"/>
      <c r="HP178" s="29"/>
      <c r="HQ178" s="29"/>
      <c r="HR178" s="29"/>
      <c r="HS178" s="29"/>
      <c r="HT178" s="29"/>
      <c r="HU178" s="29"/>
      <c r="HV178" s="29"/>
      <c r="HW178" s="29"/>
      <c r="HX178" s="29"/>
      <c r="HY178" s="29"/>
      <c r="HZ178" s="29"/>
      <c r="IA178" s="29"/>
      <c r="IB178" s="29"/>
      <c r="IC178" s="29"/>
      <c r="ID178" s="29"/>
      <c r="IE178" s="29"/>
      <c r="IF178" s="29"/>
      <c r="IG178" s="29"/>
      <c r="IH178" s="29"/>
      <c r="II178" s="29"/>
      <c r="IJ178" s="29"/>
      <c r="IK178" s="29"/>
      <c r="IL178" s="29"/>
      <c r="IM178" s="29"/>
      <c r="IN178" s="29"/>
      <c r="IO178" s="29"/>
      <c r="IP178" s="29"/>
      <c r="IQ178" s="29"/>
      <c r="IR178" s="29"/>
      <c r="IS178" s="29"/>
      <c r="IT178" s="29"/>
      <c r="IU178" s="29"/>
      <c r="IV178" s="29"/>
      <c r="IW178" s="29"/>
      <c r="IX178" s="29"/>
      <c r="IY178" s="29"/>
      <c r="IZ178" s="29"/>
      <c r="JA178" s="29"/>
      <c r="JB178" s="29"/>
      <c r="JC178" s="29"/>
      <c r="JD178" s="29"/>
      <c r="JE178" s="29"/>
      <c r="JF178" s="29"/>
      <c r="JG178" s="29"/>
      <c r="JH178" s="29"/>
      <c r="JI178" s="29"/>
      <c r="JJ178" s="29"/>
      <c r="JK178" s="29"/>
      <c r="JL178" s="29"/>
      <c r="JM178" s="29"/>
      <c r="JN178" s="29"/>
      <c r="JO178" s="29"/>
      <c r="JP178" s="29"/>
      <c r="JQ178" s="29"/>
      <c r="JR178" s="29"/>
      <c r="JS178" s="29"/>
      <c r="JT178" s="29"/>
      <c r="JU178" s="29"/>
      <c r="JV178" s="29"/>
      <c r="JW178" s="29"/>
      <c r="JX178" s="29"/>
      <c r="JY178" s="29"/>
      <c r="JZ178" s="29"/>
      <c r="KA178" s="29"/>
      <c r="KB178" s="29"/>
      <c r="KC178" s="29"/>
      <c r="KD178" s="29"/>
      <c r="KE178" s="29"/>
      <c r="KF178" s="29"/>
      <c r="KG178" s="29"/>
      <c r="KH178" s="29"/>
      <c r="KI178" s="29"/>
      <c r="KJ178" s="29"/>
      <c r="KK178" s="29"/>
      <c r="KL178" s="29"/>
      <c r="KM178" s="29"/>
      <c r="KN178" s="29"/>
      <c r="KO178" s="29"/>
      <c r="KP178" s="29"/>
      <c r="KQ178" s="29"/>
      <c r="KR178" s="29"/>
      <c r="KS178" s="29"/>
    </row>
    <row r="179" spans="140:305" x14ac:dyDescent="0.25">
      <c r="EJ179" s="29"/>
      <c r="EK179" s="29"/>
      <c r="EM179" s="29"/>
      <c r="EN179" s="29"/>
      <c r="EO179" s="29"/>
      <c r="EP179" s="29"/>
      <c r="ER179" s="29"/>
      <c r="ES179" s="29"/>
      <c r="ET179" s="29"/>
      <c r="EU179" s="29"/>
      <c r="EV179" s="29"/>
      <c r="EX179" s="29"/>
      <c r="EY179" s="29"/>
      <c r="FA179" s="29"/>
      <c r="FB179" s="29"/>
      <c r="FC179" s="29"/>
      <c r="FD179" s="29"/>
      <c r="FG179" s="29"/>
      <c r="FH179" s="29"/>
      <c r="FI179" s="29"/>
      <c r="FK179" s="29"/>
      <c r="FL179" s="29"/>
      <c r="FM179" s="29"/>
      <c r="FO179" s="29"/>
      <c r="FP179" s="29"/>
      <c r="FQ179" s="29"/>
      <c r="FR179" s="29"/>
      <c r="FU179" s="29"/>
      <c r="FV179" s="29"/>
      <c r="FW179" s="29"/>
      <c r="FY179" s="29"/>
      <c r="FZ179" s="29"/>
      <c r="GA179" s="29"/>
      <c r="GC179" s="29"/>
      <c r="GD179" s="29"/>
      <c r="GE179" s="29"/>
      <c r="GF179" s="29"/>
      <c r="GI179" s="83"/>
      <c r="GJ179" s="29"/>
      <c r="GK179" s="29"/>
      <c r="GM179" s="29"/>
      <c r="GN179" s="29"/>
      <c r="GO179" s="29"/>
      <c r="GQ179" s="29"/>
      <c r="GR179" s="29"/>
      <c r="GS179" s="29"/>
      <c r="GT179" s="29"/>
      <c r="GU179" s="29"/>
      <c r="GW179" s="29"/>
      <c r="GX179" s="29"/>
      <c r="GY179" s="29"/>
      <c r="HA179" s="29"/>
      <c r="HB179" s="29"/>
      <c r="HC179" s="29"/>
      <c r="HD179" s="29"/>
      <c r="HE179" s="29"/>
      <c r="HF179" s="29"/>
      <c r="HG179" s="29"/>
      <c r="HH179" s="29"/>
      <c r="HJ179" s="29"/>
      <c r="HK179" s="29"/>
      <c r="HL179" s="29"/>
      <c r="HM179" s="29"/>
      <c r="HN179" s="29"/>
      <c r="HO179" s="29"/>
      <c r="HP179" s="29"/>
      <c r="HQ179" s="29"/>
      <c r="HR179" s="29"/>
      <c r="HS179" s="29"/>
      <c r="HT179" s="29"/>
      <c r="HU179" s="29"/>
      <c r="HV179" s="29"/>
      <c r="HW179" s="29"/>
      <c r="HX179" s="29"/>
      <c r="HY179" s="29"/>
      <c r="HZ179" s="29"/>
      <c r="IA179" s="29"/>
      <c r="IB179" s="29"/>
      <c r="IC179" s="29"/>
      <c r="ID179" s="29"/>
      <c r="IE179" s="29"/>
      <c r="IF179" s="29"/>
      <c r="IG179" s="29"/>
      <c r="IH179" s="29"/>
      <c r="II179" s="29"/>
      <c r="IJ179" s="29"/>
      <c r="IK179" s="29"/>
      <c r="IL179" s="29"/>
      <c r="IM179" s="29"/>
      <c r="IN179" s="29"/>
      <c r="IO179" s="29"/>
      <c r="IP179" s="29"/>
      <c r="IQ179" s="29"/>
      <c r="IR179" s="29"/>
      <c r="IS179" s="29"/>
      <c r="IT179" s="29"/>
      <c r="IU179" s="29"/>
      <c r="IV179" s="29"/>
      <c r="IW179" s="29"/>
      <c r="IX179" s="29"/>
      <c r="IY179" s="29"/>
      <c r="IZ179" s="29"/>
      <c r="JA179" s="29"/>
      <c r="JB179" s="29"/>
      <c r="JC179" s="29"/>
      <c r="JD179" s="29"/>
      <c r="JE179" s="29"/>
      <c r="JF179" s="29"/>
      <c r="JG179" s="29"/>
      <c r="JH179" s="29"/>
      <c r="JI179" s="29"/>
      <c r="JJ179" s="29"/>
      <c r="JK179" s="29"/>
      <c r="JL179" s="29"/>
      <c r="JM179" s="29"/>
      <c r="JN179" s="29"/>
      <c r="JO179" s="29"/>
      <c r="JP179" s="29"/>
      <c r="JQ179" s="29"/>
      <c r="JR179" s="29"/>
      <c r="JS179" s="29"/>
      <c r="JT179" s="29"/>
      <c r="JU179" s="29"/>
      <c r="JV179" s="29"/>
      <c r="JW179" s="29"/>
      <c r="JX179" s="29"/>
      <c r="JY179" s="29"/>
      <c r="JZ179" s="29"/>
      <c r="KA179" s="29"/>
      <c r="KB179" s="29"/>
      <c r="KC179" s="29"/>
      <c r="KD179" s="29"/>
      <c r="KE179" s="29"/>
      <c r="KF179" s="29"/>
      <c r="KG179" s="29"/>
      <c r="KH179" s="29"/>
      <c r="KI179" s="29"/>
      <c r="KJ179" s="29"/>
      <c r="KK179" s="29"/>
      <c r="KL179" s="29"/>
      <c r="KM179" s="29"/>
      <c r="KN179" s="29"/>
      <c r="KO179" s="29"/>
      <c r="KP179" s="29"/>
      <c r="KQ179" s="29"/>
      <c r="KR179" s="29"/>
      <c r="KS179" s="29"/>
    </row>
    <row r="180" spans="140:305" x14ac:dyDescent="0.25">
      <c r="EJ180" s="29"/>
      <c r="EK180" s="29"/>
      <c r="EM180" s="29"/>
      <c r="EN180" s="29"/>
      <c r="EO180" s="29"/>
      <c r="EP180" s="29"/>
      <c r="ER180" s="29"/>
      <c r="ES180" s="29"/>
      <c r="ET180" s="29"/>
      <c r="EU180" s="29"/>
      <c r="EV180" s="29"/>
      <c r="EX180" s="29"/>
      <c r="EY180" s="29"/>
      <c r="FA180" s="29"/>
      <c r="FB180" s="29"/>
      <c r="FC180" s="29"/>
      <c r="FD180" s="29"/>
      <c r="FG180" s="29"/>
      <c r="FH180" s="29"/>
      <c r="FI180" s="29"/>
      <c r="FK180" s="29"/>
      <c r="FL180" s="29"/>
      <c r="FM180" s="29"/>
      <c r="FO180" s="29"/>
      <c r="FP180" s="29"/>
      <c r="FQ180" s="29"/>
      <c r="FR180" s="29"/>
      <c r="FU180" s="29"/>
      <c r="FV180" s="29"/>
      <c r="FW180" s="29"/>
      <c r="FY180" s="29"/>
      <c r="FZ180" s="29"/>
      <c r="GA180" s="29"/>
      <c r="GC180" s="29"/>
      <c r="GD180" s="29"/>
      <c r="GE180" s="29"/>
      <c r="GF180" s="29"/>
      <c r="GI180" s="83"/>
      <c r="GJ180" s="29"/>
      <c r="GK180" s="29"/>
      <c r="GM180" s="29"/>
      <c r="GN180" s="29"/>
      <c r="GO180" s="29"/>
      <c r="GQ180" s="29"/>
      <c r="GR180" s="29"/>
      <c r="GS180" s="29"/>
      <c r="GT180" s="29"/>
      <c r="GU180" s="29"/>
      <c r="GW180" s="29"/>
      <c r="GX180" s="29"/>
      <c r="GY180" s="29"/>
      <c r="HA180" s="29"/>
      <c r="HB180" s="29"/>
      <c r="HC180" s="29"/>
      <c r="HD180" s="29"/>
      <c r="HE180" s="29"/>
      <c r="HF180" s="29"/>
      <c r="HG180" s="29"/>
      <c r="HH180" s="29"/>
      <c r="HJ180" s="29"/>
      <c r="HK180" s="29"/>
      <c r="HL180" s="29"/>
      <c r="HM180" s="29"/>
      <c r="HN180" s="29"/>
      <c r="HO180" s="29"/>
      <c r="HP180" s="29"/>
      <c r="HQ180" s="29"/>
      <c r="HR180" s="29"/>
      <c r="HS180" s="29"/>
      <c r="HT180" s="29"/>
      <c r="HU180" s="29"/>
      <c r="HV180" s="29"/>
      <c r="HW180" s="29"/>
      <c r="HX180" s="29"/>
      <c r="HY180" s="29"/>
      <c r="HZ180" s="29"/>
      <c r="IA180" s="29"/>
      <c r="IB180" s="29"/>
      <c r="IC180" s="29"/>
      <c r="ID180" s="29"/>
      <c r="IE180" s="29"/>
      <c r="IF180" s="29"/>
      <c r="IG180" s="29"/>
      <c r="IH180" s="29"/>
      <c r="II180" s="29"/>
      <c r="IJ180" s="29"/>
      <c r="IK180" s="29"/>
      <c r="IL180" s="29"/>
      <c r="IM180" s="29"/>
      <c r="IN180" s="29"/>
      <c r="IO180" s="29"/>
      <c r="IP180" s="29"/>
      <c r="IQ180" s="29"/>
      <c r="IR180" s="29"/>
      <c r="IS180" s="29"/>
      <c r="IT180" s="29"/>
      <c r="IU180" s="29"/>
      <c r="IV180" s="29"/>
      <c r="IW180" s="29"/>
      <c r="IX180" s="29"/>
      <c r="IY180" s="29"/>
      <c r="IZ180" s="29"/>
      <c r="JA180" s="29"/>
      <c r="JB180" s="29"/>
      <c r="JC180" s="29"/>
      <c r="JD180" s="29"/>
      <c r="JE180" s="29"/>
      <c r="JF180" s="29"/>
      <c r="JG180" s="29"/>
      <c r="JH180" s="29"/>
      <c r="JI180" s="29"/>
      <c r="JJ180" s="29"/>
      <c r="JK180" s="29"/>
      <c r="JL180" s="29"/>
      <c r="JM180" s="29"/>
      <c r="JN180" s="29"/>
      <c r="JO180" s="29"/>
      <c r="JP180" s="29"/>
      <c r="JQ180" s="29"/>
      <c r="JR180" s="29"/>
      <c r="JS180" s="29"/>
      <c r="JT180" s="29"/>
      <c r="JU180" s="29"/>
      <c r="JV180" s="29"/>
      <c r="JW180" s="29"/>
      <c r="JX180" s="29"/>
      <c r="JY180" s="29"/>
      <c r="JZ180" s="29"/>
      <c r="KA180" s="29"/>
      <c r="KB180" s="29"/>
      <c r="KC180" s="29"/>
      <c r="KD180" s="29"/>
      <c r="KE180" s="29"/>
      <c r="KF180" s="29"/>
      <c r="KG180" s="29"/>
      <c r="KH180" s="29"/>
      <c r="KI180" s="29"/>
      <c r="KJ180" s="29"/>
      <c r="KK180" s="29"/>
      <c r="KL180" s="29"/>
      <c r="KM180" s="29"/>
      <c r="KN180" s="29"/>
      <c r="KO180" s="29"/>
      <c r="KP180" s="29"/>
      <c r="KQ180" s="29"/>
      <c r="KR180" s="29"/>
      <c r="KS180" s="29"/>
    </row>
    <row r="181" spans="140:305" x14ac:dyDescent="0.25">
      <c r="EJ181" s="29"/>
      <c r="EK181" s="29"/>
      <c r="EM181" s="29"/>
      <c r="EN181" s="29"/>
      <c r="EO181" s="29"/>
      <c r="EP181" s="29"/>
      <c r="ER181" s="29"/>
      <c r="ES181" s="29"/>
      <c r="ET181" s="29"/>
      <c r="EU181" s="29"/>
      <c r="EV181" s="29"/>
      <c r="EX181" s="29"/>
      <c r="EY181" s="29"/>
      <c r="FA181" s="29"/>
      <c r="FB181" s="29"/>
      <c r="FC181" s="29"/>
      <c r="FD181" s="29"/>
      <c r="FG181" s="29"/>
      <c r="FH181" s="29"/>
      <c r="FI181" s="29"/>
      <c r="FK181" s="29"/>
      <c r="FL181" s="29"/>
      <c r="FM181" s="29"/>
      <c r="FO181" s="29"/>
      <c r="FP181" s="29"/>
      <c r="FQ181" s="29"/>
      <c r="FR181" s="29"/>
      <c r="FU181" s="29"/>
      <c r="FV181" s="29"/>
      <c r="FW181" s="29"/>
      <c r="FY181" s="29"/>
      <c r="FZ181" s="29"/>
      <c r="GA181" s="29"/>
      <c r="GC181" s="29"/>
      <c r="GD181" s="29"/>
      <c r="GE181" s="29"/>
      <c r="GF181" s="29"/>
      <c r="GI181" s="83"/>
      <c r="GJ181" s="29"/>
      <c r="GK181" s="29"/>
      <c r="GM181" s="29"/>
      <c r="GN181" s="29"/>
      <c r="GO181" s="29"/>
      <c r="GQ181" s="29"/>
      <c r="GR181" s="29"/>
      <c r="GS181" s="29"/>
      <c r="GT181" s="29"/>
      <c r="GU181" s="29"/>
      <c r="GW181" s="29"/>
      <c r="GX181" s="29"/>
      <c r="GY181" s="29"/>
      <c r="HA181" s="29"/>
      <c r="HB181" s="29"/>
      <c r="HC181" s="29"/>
      <c r="HD181" s="29"/>
      <c r="HE181" s="29"/>
      <c r="HF181" s="29"/>
      <c r="HG181" s="29"/>
      <c r="HH181" s="29"/>
      <c r="HJ181" s="29"/>
      <c r="HK181" s="29"/>
      <c r="HL181" s="29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9"/>
      <c r="ID181" s="29"/>
      <c r="IE181" s="29"/>
      <c r="IF181" s="29"/>
      <c r="IG181" s="29"/>
      <c r="IH181" s="29"/>
      <c r="II181" s="29"/>
      <c r="IJ181" s="29"/>
      <c r="IK181" s="29"/>
      <c r="IL181" s="29"/>
      <c r="IM181" s="29"/>
      <c r="IN181" s="29"/>
      <c r="IO181" s="29"/>
      <c r="IP181" s="29"/>
      <c r="IQ181" s="29"/>
      <c r="IR181" s="29"/>
      <c r="IS181" s="29"/>
      <c r="IT181" s="29"/>
      <c r="IU181" s="29"/>
      <c r="IV181" s="29"/>
      <c r="IW181" s="29"/>
      <c r="IX181" s="29"/>
      <c r="IY181" s="29"/>
      <c r="IZ181" s="29"/>
      <c r="JA181" s="29"/>
      <c r="JB181" s="29"/>
      <c r="JC181" s="29"/>
      <c r="JD181" s="29"/>
      <c r="JE181" s="29"/>
      <c r="JF181" s="29"/>
      <c r="JG181" s="29"/>
      <c r="JH181" s="29"/>
      <c r="JI181" s="29"/>
      <c r="JJ181" s="29"/>
      <c r="JK181" s="29"/>
      <c r="JL181" s="29"/>
      <c r="JM181" s="29"/>
      <c r="JN181" s="29"/>
      <c r="JO181" s="29"/>
      <c r="JP181" s="29"/>
      <c r="JQ181" s="29"/>
      <c r="JR181" s="29"/>
      <c r="JS181" s="29"/>
      <c r="JT181" s="29"/>
      <c r="JU181" s="29"/>
      <c r="JV181" s="29"/>
      <c r="JW181" s="29"/>
      <c r="JX181" s="29"/>
      <c r="JY181" s="29"/>
      <c r="JZ181" s="29"/>
      <c r="KA181" s="29"/>
      <c r="KB181" s="29"/>
      <c r="KC181" s="29"/>
      <c r="KD181" s="29"/>
      <c r="KE181" s="29"/>
      <c r="KF181" s="29"/>
      <c r="KG181" s="29"/>
      <c r="KH181" s="29"/>
      <c r="KI181" s="29"/>
      <c r="KJ181" s="29"/>
      <c r="KK181" s="29"/>
      <c r="KL181" s="29"/>
      <c r="KM181" s="29"/>
      <c r="KN181" s="29"/>
      <c r="KO181" s="29"/>
      <c r="KP181" s="29"/>
      <c r="KQ181" s="29"/>
      <c r="KR181" s="29"/>
      <c r="KS181" s="29"/>
    </row>
    <row r="182" spans="140:305" x14ac:dyDescent="0.25">
      <c r="EJ182" s="29"/>
      <c r="EK182" s="29"/>
      <c r="EM182" s="29"/>
      <c r="EN182" s="29"/>
      <c r="EO182" s="29"/>
      <c r="EP182" s="29"/>
      <c r="ER182" s="29"/>
      <c r="ES182" s="29"/>
      <c r="ET182" s="29"/>
      <c r="EU182" s="29"/>
      <c r="EV182" s="29"/>
      <c r="EX182" s="29"/>
      <c r="EY182" s="29"/>
      <c r="FA182" s="29"/>
      <c r="FB182" s="29"/>
      <c r="FC182" s="29"/>
      <c r="FD182" s="29"/>
      <c r="FG182" s="29"/>
      <c r="FH182" s="29"/>
      <c r="FI182" s="29"/>
      <c r="FK182" s="29"/>
      <c r="FL182" s="29"/>
      <c r="FM182" s="29"/>
      <c r="FO182" s="29"/>
      <c r="FP182" s="29"/>
      <c r="FQ182" s="29"/>
      <c r="FR182" s="29"/>
      <c r="FU182" s="29"/>
      <c r="FV182" s="29"/>
      <c r="FW182" s="29"/>
      <c r="FY182" s="29"/>
      <c r="FZ182" s="29"/>
      <c r="GA182" s="29"/>
      <c r="GC182" s="29"/>
      <c r="GD182" s="29"/>
      <c r="GE182" s="29"/>
      <c r="GF182" s="29"/>
      <c r="GI182" s="83"/>
      <c r="GJ182" s="29"/>
      <c r="GK182" s="29"/>
      <c r="GM182" s="29"/>
      <c r="GN182" s="29"/>
      <c r="GO182" s="29"/>
      <c r="GQ182" s="29"/>
      <c r="GR182" s="29"/>
      <c r="GS182" s="29"/>
      <c r="GT182" s="29"/>
      <c r="GU182" s="29"/>
      <c r="GW182" s="29"/>
      <c r="GX182" s="29"/>
      <c r="GY182" s="29"/>
      <c r="HA182" s="29"/>
      <c r="HB182" s="29"/>
      <c r="HC182" s="29"/>
      <c r="HD182" s="29"/>
      <c r="HE182" s="29"/>
      <c r="HF182" s="29"/>
      <c r="HG182" s="29"/>
      <c r="HH182" s="29"/>
      <c r="HJ182" s="29"/>
      <c r="HK182" s="29"/>
      <c r="HL182" s="29"/>
      <c r="HM182" s="29"/>
      <c r="HN182" s="29"/>
      <c r="HO182" s="29"/>
      <c r="HP182" s="29"/>
      <c r="HQ182" s="29"/>
      <c r="HR182" s="29"/>
      <c r="HS182" s="29"/>
      <c r="HT182" s="29"/>
      <c r="HU182" s="29"/>
      <c r="HV182" s="29"/>
      <c r="HW182" s="29"/>
      <c r="HX182" s="29"/>
      <c r="HY182" s="29"/>
      <c r="HZ182" s="29"/>
      <c r="IA182" s="29"/>
      <c r="IB182" s="29"/>
      <c r="IC182" s="29"/>
      <c r="ID182" s="29"/>
      <c r="IE182" s="29"/>
      <c r="IF182" s="29"/>
      <c r="IG182" s="29"/>
      <c r="IH182" s="29"/>
      <c r="II182" s="29"/>
      <c r="IJ182" s="29"/>
      <c r="IK182" s="29"/>
      <c r="IL182" s="29"/>
      <c r="IM182" s="29"/>
      <c r="IN182" s="29"/>
      <c r="IO182" s="29"/>
      <c r="IP182" s="29"/>
      <c r="IQ182" s="29"/>
      <c r="IR182" s="29"/>
      <c r="IS182" s="29"/>
      <c r="IT182" s="29"/>
      <c r="IU182" s="29"/>
      <c r="IV182" s="29"/>
      <c r="IW182" s="29"/>
      <c r="IX182" s="29"/>
      <c r="IY182" s="29"/>
      <c r="IZ182" s="29"/>
      <c r="JA182" s="29"/>
      <c r="JB182" s="29"/>
      <c r="JC182" s="29"/>
      <c r="JD182" s="29"/>
      <c r="JE182" s="29"/>
      <c r="JF182" s="29"/>
      <c r="JG182" s="29"/>
      <c r="JH182" s="29"/>
      <c r="JI182" s="29"/>
      <c r="JJ182" s="29"/>
      <c r="JK182" s="29"/>
      <c r="JL182" s="29"/>
      <c r="JM182" s="29"/>
      <c r="JN182" s="29"/>
      <c r="JO182" s="29"/>
      <c r="JP182" s="29"/>
      <c r="JQ182" s="29"/>
      <c r="JR182" s="29"/>
      <c r="JS182" s="29"/>
      <c r="JT182" s="29"/>
      <c r="JU182" s="29"/>
      <c r="JV182" s="29"/>
      <c r="JW182" s="29"/>
      <c r="JX182" s="29"/>
      <c r="JY182" s="29"/>
      <c r="JZ182" s="29"/>
      <c r="KA182" s="29"/>
      <c r="KB182" s="29"/>
      <c r="KC182" s="29"/>
      <c r="KD182" s="29"/>
      <c r="KE182" s="29"/>
      <c r="KF182" s="29"/>
      <c r="KG182" s="29"/>
      <c r="KH182" s="29"/>
      <c r="KI182" s="29"/>
      <c r="KJ182" s="29"/>
      <c r="KK182" s="29"/>
      <c r="KL182" s="29"/>
      <c r="KM182" s="29"/>
      <c r="KN182" s="29"/>
      <c r="KO182" s="29"/>
      <c r="KP182" s="29"/>
      <c r="KQ182" s="29"/>
      <c r="KR182" s="29"/>
      <c r="KS182" s="29"/>
    </row>
    <row r="183" spans="140:305" x14ac:dyDescent="0.25">
      <c r="EJ183" s="29"/>
      <c r="EK183" s="29"/>
      <c r="EM183" s="29"/>
      <c r="EN183" s="29"/>
      <c r="EO183" s="29"/>
      <c r="EP183" s="29"/>
      <c r="ER183" s="29"/>
      <c r="ES183" s="29"/>
      <c r="ET183" s="29"/>
      <c r="EU183" s="29"/>
      <c r="EV183" s="29"/>
      <c r="EX183" s="29"/>
      <c r="EY183" s="29"/>
      <c r="FA183" s="29"/>
      <c r="FB183" s="29"/>
      <c r="FC183" s="29"/>
      <c r="FD183" s="29"/>
      <c r="FG183" s="29"/>
      <c r="FH183" s="29"/>
      <c r="FI183" s="29"/>
      <c r="FK183" s="29"/>
      <c r="FL183" s="29"/>
      <c r="FM183" s="29"/>
      <c r="FO183" s="29"/>
      <c r="FP183" s="29"/>
      <c r="FQ183" s="29"/>
      <c r="FR183" s="29"/>
      <c r="FU183" s="29"/>
      <c r="FV183" s="29"/>
      <c r="FW183" s="29"/>
      <c r="FY183" s="29"/>
      <c r="FZ183" s="29"/>
      <c r="GA183" s="29"/>
      <c r="GC183" s="29"/>
      <c r="GD183" s="29"/>
      <c r="GE183" s="29"/>
      <c r="GF183" s="29"/>
      <c r="GI183" s="83"/>
      <c r="GJ183" s="29"/>
      <c r="GK183" s="29"/>
      <c r="GM183" s="29"/>
      <c r="GN183" s="29"/>
      <c r="GO183" s="29"/>
      <c r="GQ183" s="29"/>
      <c r="GR183" s="29"/>
      <c r="GS183" s="29"/>
      <c r="GT183" s="29"/>
      <c r="GU183" s="29"/>
      <c r="GW183" s="29"/>
      <c r="GX183" s="29"/>
      <c r="GY183" s="29"/>
      <c r="HA183" s="29"/>
      <c r="HB183" s="29"/>
      <c r="HC183" s="29"/>
      <c r="HD183" s="29"/>
      <c r="HE183" s="29"/>
      <c r="HF183" s="29"/>
      <c r="HG183" s="29"/>
      <c r="HH183" s="29"/>
      <c r="HJ183" s="29"/>
      <c r="HK183" s="29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29"/>
      <c r="IH183" s="29"/>
      <c r="II183" s="29"/>
      <c r="IJ183" s="29"/>
      <c r="IK183" s="29"/>
      <c r="IL183" s="29"/>
      <c r="IM183" s="29"/>
      <c r="IN183" s="29"/>
      <c r="IO183" s="29"/>
      <c r="IP183" s="29"/>
      <c r="IQ183" s="29"/>
      <c r="IR183" s="29"/>
      <c r="IS183" s="29"/>
      <c r="IT183" s="29"/>
      <c r="IU183" s="29"/>
      <c r="IV183" s="29"/>
      <c r="IW183" s="29"/>
      <c r="IX183" s="29"/>
      <c r="IY183" s="29"/>
      <c r="IZ183" s="29"/>
      <c r="JA183" s="29"/>
      <c r="JB183" s="29"/>
      <c r="JC183" s="29"/>
      <c r="JD183" s="29"/>
      <c r="JE183" s="29"/>
      <c r="JF183" s="29"/>
      <c r="JG183" s="29"/>
      <c r="JH183" s="29"/>
      <c r="JI183" s="29"/>
      <c r="JJ183" s="29"/>
      <c r="JK183" s="29"/>
      <c r="JL183" s="29"/>
      <c r="JM183" s="29"/>
      <c r="JN183" s="29"/>
      <c r="JO183" s="29"/>
      <c r="JP183" s="29"/>
      <c r="JQ183" s="29"/>
      <c r="JR183" s="29"/>
      <c r="JS183" s="29"/>
      <c r="JT183" s="29"/>
      <c r="JU183" s="29"/>
      <c r="JV183" s="29"/>
      <c r="JW183" s="29"/>
      <c r="JX183" s="29"/>
      <c r="JY183" s="29"/>
      <c r="JZ183" s="29"/>
      <c r="KA183" s="29"/>
      <c r="KB183" s="29"/>
      <c r="KC183" s="29"/>
      <c r="KD183" s="29"/>
      <c r="KE183" s="29"/>
      <c r="KF183" s="29"/>
      <c r="KG183" s="29"/>
      <c r="KH183" s="29"/>
      <c r="KI183" s="29"/>
      <c r="KJ183" s="29"/>
      <c r="KK183" s="29"/>
      <c r="KL183" s="29"/>
      <c r="KM183" s="29"/>
      <c r="KN183" s="29"/>
      <c r="KO183" s="29"/>
      <c r="KP183" s="29"/>
      <c r="KQ183" s="29"/>
      <c r="KR183" s="29"/>
      <c r="KS183" s="29"/>
    </row>
    <row r="184" spans="140:305" x14ac:dyDescent="0.25">
      <c r="EJ184" s="29"/>
      <c r="EK184" s="29"/>
      <c r="EM184" s="29"/>
      <c r="EN184" s="29"/>
      <c r="EO184" s="29"/>
      <c r="EP184" s="29"/>
      <c r="ER184" s="29"/>
      <c r="ES184" s="29"/>
      <c r="ET184" s="29"/>
      <c r="EU184" s="29"/>
      <c r="EV184" s="29"/>
      <c r="EX184" s="29"/>
      <c r="EY184" s="29"/>
      <c r="FA184" s="29"/>
      <c r="FB184" s="29"/>
      <c r="FC184" s="29"/>
      <c r="FD184" s="29"/>
      <c r="FG184" s="29"/>
      <c r="FH184" s="29"/>
      <c r="FI184" s="29"/>
      <c r="FK184" s="29"/>
      <c r="FL184" s="29"/>
      <c r="FM184" s="29"/>
      <c r="FO184" s="29"/>
      <c r="FP184" s="29"/>
      <c r="FQ184" s="29"/>
      <c r="FR184" s="29"/>
      <c r="FU184" s="29"/>
      <c r="FV184" s="29"/>
      <c r="FW184" s="29"/>
      <c r="FY184" s="29"/>
      <c r="FZ184" s="29"/>
      <c r="GA184" s="29"/>
      <c r="GC184" s="29"/>
      <c r="GD184" s="29"/>
      <c r="GE184" s="29"/>
      <c r="GF184" s="29"/>
      <c r="GI184" s="83"/>
      <c r="GJ184" s="29"/>
      <c r="GK184" s="29"/>
      <c r="GM184" s="29"/>
      <c r="GN184" s="29"/>
      <c r="GO184" s="29"/>
      <c r="GQ184" s="29"/>
      <c r="GR184" s="29"/>
      <c r="GS184" s="29"/>
      <c r="GT184" s="29"/>
      <c r="GU184" s="29"/>
      <c r="GW184" s="29"/>
      <c r="GX184" s="29"/>
      <c r="GY184" s="29"/>
      <c r="HA184" s="29"/>
      <c r="HB184" s="29"/>
      <c r="HC184" s="29"/>
      <c r="HD184" s="29"/>
      <c r="HE184" s="29"/>
      <c r="HF184" s="29"/>
      <c r="HG184" s="29"/>
      <c r="HH184" s="29"/>
      <c r="HJ184" s="29"/>
      <c r="HK184" s="29"/>
      <c r="HL184" s="29"/>
      <c r="HM184" s="29"/>
      <c r="HN184" s="29"/>
      <c r="HO184" s="29"/>
      <c r="HP184" s="29"/>
      <c r="HQ184" s="29"/>
      <c r="HR184" s="29"/>
      <c r="HS184" s="29"/>
      <c r="HT184" s="29"/>
      <c r="HU184" s="29"/>
      <c r="HV184" s="29"/>
      <c r="HW184" s="29"/>
      <c r="HX184" s="29"/>
      <c r="HY184" s="29"/>
      <c r="HZ184" s="29"/>
      <c r="IA184" s="29"/>
      <c r="IB184" s="29"/>
      <c r="IC184" s="29"/>
      <c r="ID184" s="29"/>
      <c r="IE184" s="29"/>
      <c r="IF184" s="29"/>
      <c r="IG184" s="29"/>
      <c r="IH184" s="29"/>
      <c r="II184" s="29"/>
      <c r="IJ184" s="29"/>
      <c r="IK184" s="29"/>
      <c r="IL184" s="29"/>
      <c r="IM184" s="29"/>
      <c r="IN184" s="29"/>
      <c r="IO184" s="29"/>
      <c r="IP184" s="29"/>
      <c r="IQ184" s="29"/>
      <c r="IR184" s="29"/>
      <c r="IS184" s="29"/>
      <c r="IT184" s="29"/>
      <c r="IU184" s="29"/>
      <c r="IV184" s="29"/>
      <c r="IW184" s="29"/>
      <c r="IX184" s="29"/>
      <c r="IY184" s="29"/>
      <c r="IZ184" s="29"/>
      <c r="JA184" s="29"/>
      <c r="JB184" s="29"/>
      <c r="JC184" s="29"/>
      <c r="JD184" s="29"/>
      <c r="JE184" s="29"/>
      <c r="JF184" s="29"/>
      <c r="JG184" s="29"/>
      <c r="JH184" s="29"/>
      <c r="JI184" s="29"/>
      <c r="JJ184" s="29"/>
      <c r="JK184" s="29"/>
      <c r="JL184" s="29"/>
      <c r="JM184" s="29"/>
      <c r="JN184" s="29"/>
      <c r="JO184" s="29"/>
      <c r="JP184" s="29"/>
      <c r="JQ184" s="29"/>
      <c r="JR184" s="29"/>
      <c r="JS184" s="29"/>
      <c r="JT184" s="29"/>
      <c r="JU184" s="29"/>
      <c r="JV184" s="29"/>
      <c r="JW184" s="29"/>
      <c r="JX184" s="29"/>
      <c r="JY184" s="29"/>
      <c r="JZ184" s="29"/>
      <c r="KA184" s="29"/>
      <c r="KB184" s="29"/>
      <c r="KC184" s="29"/>
      <c r="KD184" s="29"/>
      <c r="KE184" s="29"/>
      <c r="KF184" s="29"/>
      <c r="KG184" s="29"/>
      <c r="KH184" s="29"/>
      <c r="KI184" s="29"/>
      <c r="KJ184" s="29"/>
      <c r="KK184" s="29"/>
      <c r="KL184" s="29"/>
      <c r="KM184" s="29"/>
      <c r="KN184" s="29"/>
      <c r="KO184" s="29"/>
      <c r="KP184" s="29"/>
      <c r="KQ184" s="29"/>
      <c r="KR184" s="29"/>
      <c r="KS184" s="29"/>
    </row>
    <row r="185" spans="140:305" x14ac:dyDescent="0.25">
      <c r="EJ185" s="29"/>
      <c r="EK185" s="29"/>
      <c r="EM185" s="29"/>
      <c r="EN185" s="29"/>
      <c r="EO185" s="29"/>
      <c r="EP185" s="29"/>
      <c r="ER185" s="29"/>
      <c r="ES185" s="29"/>
      <c r="ET185" s="29"/>
      <c r="EU185" s="29"/>
      <c r="EV185" s="29"/>
      <c r="EX185" s="29"/>
      <c r="EY185" s="29"/>
      <c r="FA185" s="29"/>
      <c r="FB185" s="29"/>
      <c r="FC185" s="29"/>
      <c r="FD185" s="29"/>
      <c r="FG185" s="29"/>
      <c r="FH185" s="29"/>
      <c r="FI185" s="29"/>
      <c r="FK185" s="29"/>
      <c r="FL185" s="29"/>
      <c r="FM185" s="29"/>
      <c r="FO185" s="29"/>
      <c r="FP185" s="29"/>
      <c r="FQ185" s="29"/>
      <c r="FR185" s="29"/>
      <c r="FU185" s="29"/>
      <c r="FV185" s="29"/>
      <c r="FW185" s="29"/>
      <c r="FY185" s="29"/>
      <c r="FZ185" s="29"/>
      <c r="GA185" s="29"/>
      <c r="GC185" s="29"/>
      <c r="GD185" s="29"/>
      <c r="GE185" s="29"/>
      <c r="GF185" s="29"/>
      <c r="GI185" s="83"/>
      <c r="GJ185" s="29"/>
      <c r="GK185" s="29"/>
      <c r="GM185" s="29"/>
      <c r="GN185" s="29"/>
      <c r="GO185" s="29"/>
      <c r="GQ185" s="29"/>
      <c r="GR185" s="29"/>
      <c r="GS185" s="29"/>
      <c r="GT185" s="29"/>
      <c r="GU185" s="29"/>
      <c r="GW185" s="29"/>
      <c r="GX185" s="29"/>
      <c r="GY185" s="29"/>
      <c r="HA185" s="29"/>
      <c r="HB185" s="29"/>
      <c r="HC185" s="29"/>
      <c r="HD185" s="29"/>
      <c r="HE185" s="29"/>
      <c r="HF185" s="29"/>
      <c r="HG185" s="29"/>
      <c r="HH185" s="29"/>
      <c r="HJ185" s="29"/>
      <c r="HK185" s="29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29"/>
      <c r="IH185" s="29"/>
      <c r="II185" s="29"/>
      <c r="IJ185" s="29"/>
      <c r="IK185" s="29"/>
      <c r="IL185" s="29"/>
      <c r="IM185" s="29"/>
      <c r="IN185" s="29"/>
      <c r="IO185" s="29"/>
      <c r="IP185" s="29"/>
      <c r="IQ185" s="29"/>
      <c r="IR185" s="29"/>
      <c r="IS185" s="29"/>
      <c r="IT185" s="29"/>
      <c r="IU185" s="29"/>
      <c r="IV185" s="29"/>
      <c r="IW185" s="29"/>
      <c r="IX185" s="29"/>
      <c r="IY185" s="29"/>
      <c r="IZ185" s="29"/>
      <c r="JA185" s="29"/>
      <c r="JB185" s="29"/>
      <c r="JC185" s="29"/>
      <c r="JD185" s="29"/>
      <c r="JE185" s="29"/>
      <c r="JF185" s="29"/>
      <c r="JG185" s="29"/>
      <c r="JH185" s="29"/>
      <c r="JI185" s="29"/>
      <c r="JJ185" s="29"/>
      <c r="JK185" s="29"/>
      <c r="JL185" s="29"/>
      <c r="JM185" s="29"/>
      <c r="JN185" s="29"/>
      <c r="JO185" s="29"/>
      <c r="JP185" s="29"/>
      <c r="JQ185" s="29"/>
      <c r="JR185" s="29"/>
      <c r="JS185" s="29"/>
      <c r="JT185" s="29"/>
      <c r="JU185" s="29"/>
      <c r="JV185" s="29"/>
      <c r="JW185" s="29"/>
      <c r="JX185" s="29"/>
      <c r="JY185" s="29"/>
      <c r="JZ185" s="29"/>
      <c r="KA185" s="29"/>
      <c r="KB185" s="29"/>
      <c r="KC185" s="29"/>
      <c r="KD185" s="29"/>
      <c r="KE185" s="29"/>
      <c r="KF185" s="29"/>
      <c r="KG185" s="29"/>
      <c r="KH185" s="29"/>
      <c r="KI185" s="29"/>
      <c r="KJ185" s="29"/>
      <c r="KK185" s="29"/>
      <c r="KL185" s="29"/>
      <c r="KM185" s="29"/>
      <c r="KN185" s="29"/>
      <c r="KO185" s="29"/>
      <c r="KP185" s="29"/>
      <c r="KQ185" s="29"/>
      <c r="KR185" s="29"/>
      <c r="KS185" s="29"/>
    </row>
    <row r="186" spans="140:305" x14ac:dyDescent="0.25">
      <c r="EJ186" s="29"/>
      <c r="EK186" s="29"/>
      <c r="EM186" s="29"/>
      <c r="EN186" s="29"/>
      <c r="EO186" s="29"/>
      <c r="EP186" s="29"/>
      <c r="ER186" s="29"/>
      <c r="ES186" s="29"/>
      <c r="ET186" s="29"/>
      <c r="EU186" s="29"/>
      <c r="EV186" s="29"/>
      <c r="EX186" s="29"/>
      <c r="EY186" s="29"/>
      <c r="FA186" s="29"/>
      <c r="FB186" s="29"/>
      <c r="FC186" s="29"/>
      <c r="FD186" s="29"/>
      <c r="FG186" s="29"/>
      <c r="FH186" s="29"/>
      <c r="FI186" s="29"/>
      <c r="FK186" s="29"/>
      <c r="FL186" s="29"/>
      <c r="FM186" s="29"/>
      <c r="FO186" s="29"/>
      <c r="FP186" s="29"/>
      <c r="FQ186" s="29"/>
      <c r="FR186" s="29"/>
      <c r="FU186" s="29"/>
      <c r="FV186" s="29"/>
      <c r="FW186" s="29"/>
      <c r="FY186" s="29"/>
      <c r="FZ186" s="29"/>
      <c r="GA186" s="29"/>
      <c r="GC186" s="29"/>
      <c r="GD186" s="29"/>
      <c r="GE186" s="29"/>
      <c r="GF186" s="29"/>
      <c r="GI186" s="83"/>
      <c r="GJ186" s="29"/>
      <c r="GK186" s="29"/>
      <c r="GM186" s="29"/>
      <c r="GN186" s="29"/>
      <c r="GO186" s="29"/>
      <c r="GQ186" s="29"/>
      <c r="GR186" s="29"/>
      <c r="GS186" s="29"/>
      <c r="GT186" s="29"/>
      <c r="GU186" s="29"/>
      <c r="GW186" s="29"/>
      <c r="GX186" s="29"/>
      <c r="GY186" s="29"/>
      <c r="HA186" s="29"/>
      <c r="HB186" s="29"/>
      <c r="HC186" s="29"/>
      <c r="HD186" s="29"/>
      <c r="HE186" s="29"/>
      <c r="HF186" s="29"/>
      <c r="HG186" s="29"/>
      <c r="HH186" s="29"/>
      <c r="HJ186" s="29"/>
      <c r="HK186" s="29"/>
      <c r="HL186" s="29"/>
      <c r="HM186" s="29"/>
      <c r="HN186" s="29"/>
      <c r="HO186" s="29"/>
      <c r="HP186" s="29"/>
      <c r="HQ186" s="29"/>
      <c r="HR186" s="29"/>
      <c r="HS186" s="29"/>
      <c r="HT186" s="29"/>
      <c r="HU186" s="29"/>
      <c r="HV186" s="29"/>
      <c r="HW186" s="29"/>
      <c r="HX186" s="29"/>
      <c r="HY186" s="29"/>
      <c r="HZ186" s="29"/>
      <c r="IA186" s="29"/>
      <c r="IB186" s="29"/>
      <c r="IC186" s="29"/>
      <c r="ID186" s="29"/>
      <c r="IE186" s="29"/>
      <c r="IF186" s="29"/>
      <c r="IG186" s="29"/>
      <c r="IH186" s="29"/>
      <c r="II186" s="29"/>
      <c r="IJ186" s="29"/>
      <c r="IK186" s="29"/>
      <c r="IL186" s="29"/>
      <c r="IM186" s="29"/>
      <c r="IN186" s="29"/>
      <c r="IO186" s="29"/>
      <c r="IP186" s="29"/>
      <c r="IQ186" s="29"/>
      <c r="IR186" s="29"/>
      <c r="IS186" s="29"/>
      <c r="IT186" s="29"/>
      <c r="IU186" s="29"/>
      <c r="IV186" s="29"/>
      <c r="IW186" s="29"/>
      <c r="IX186" s="29"/>
      <c r="IY186" s="29"/>
      <c r="IZ186" s="29"/>
      <c r="JA186" s="29"/>
      <c r="JB186" s="29"/>
      <c r="JC186" s="29"/>
      <c r="JD186" s="29"/>
      <c r="JE186" s="29"/>
      <c r="JF186" s="29"/>
      <c r="JG186" s="29"/>
      <c r="JH186" s="29"/>
      <c r="JI186" s="29"/>
      <c r="JJ186" s="29"/>
      <c r="JK186" s="29"/>
      <c r="JL186" s="29"/>
      <c r="JM186" s="29"/>
      <c r="JN186" s="29"/>
      <c r="JO186" s="29"/>
      <c r="JP186" s="29"/>
      <c r="JQ186" s="29"/>
      <c r="JR186" s="29"/>
      <c r="JS186" s="29"/>
      <c r="JT186" s="29"/>
      <c r="JU186" s="29"/>
      <c r="JV186" s="29"/>
      <c r="JW186" s="29"/>
      <c r="JX186" s="29"/>
      <c r="JY186" s="29"/>
      <c r="JZ186" s="29"/>
      <c r="KA186" s="29"/>
      <c r="KB186" s="29"/>
      <c r="KC186" s="29"/>
      <c r="KD186" s="29"/>
      <c r="KE186" s="29"/>
      <c r="KF186" s="29"/>
      <c r="KG186" s="29"/>
      <c r="KH186" s="29"/>
      <c r="KI186" s="29"/>
      <c r="KJ186" s="29"/>
      <c r="KK186" s="29"/>
      <c r="KL186" s="29"/>
      <c r="KM186" s="29"/>
      <c r="KN186" s="29"/>
      <c r="KO186" s="29"/>
      <c r="KP186" s="29"/>
      <c r="KQ186" s="29"/>
      <c r="KR186" s="29"/>
      <c r="KS186" s="29"/>
    </row>
    <row r="187" spans="140:305" x14ac:dyDescent="0.25">
      <c r="EJ187" s="29"/>
      <c r="EK187" s="29"/>
      <c r="EM187" s="29"/>
      <c r="EN187" s="29"/>
      <c r="EO187" s="29"/>
      <c r="EP187" s="29"/>
      <c r="ER187" s="29"/>
      <c r="ES187" s="29"/>
      <c r="ET187" s="29"/>
      <c r="EU187" s="29"/>
      <c r="EV187" s="29"/>
      <c r="EX187" s="29"/>
      <c r="EY187" s="29"/>
      <c r="FA187" s="29"/>
      <c r="FB187" s="29"/>
      <c r="FC187" s="29"/>
      <c r="FD187" s="29"/>
      <c r="FG187" s="29"/>
      <c r="FH187" s="29"/>
      <c r="FI187" s="29"/>
      <c r="FK187" s="29"/>
      <c r="FL187" s="29"/>
      <c r="FM187" s="29"/>
      <c r="FO187" s="29"/>
      <c r="FP187" s="29"/>
      <c r="FQ187" s="29"/>
      <c r="FR187" s="29"/>
      <c r="FU187" s="29"/>
      <c r="FV187" s="29"/>
      <c r="FW187" s="29"/>
      <c r="FY187" s="29"/>
      <c r="FZ187" s="29"/>
      <c r="GA187" s="29"/>
      <c r="GC187" s="29"/>
      <c r="GD187" s="29"/>
      <c r="GE187" s="29"/>
      <c r="GF187" s="29"/>
      <c r="GI187" s="83"/>
      <c r="GJ187" s="29"/>
      <c r="GK187" s="29"/>
      <c r="GM187" s="29"/>
      <c r="GN187" s="29"/>
      <c r="GO187" s="29"/>
      <c r="GQ187" s="29"/>
      <c r="GR187" s="29"/>
      <c r="GS187" s="29"/>
      <c r="GT187" s="29"/>
      <c r="GU187" s="29"/>
      <c r="GW187" s="29"/>
      <c r="GX187" s="29"/>
      <c r="GY187" s="29"/>
      <c r="HA187" s="29"/>
      <c r="HB187" s="29"/>
      <c r="HC187" s="29"/>
      <c r="HD187" s="29"/>
      <c r="HE187" s="29"/>
      <c r="HF187" s="29"/>
      <c r="HG187" s="29"/>
      <c r="HH187" s="29"/>
      <c r="HJ187" s="29"/>
      <c r="HK187" s="29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29"/>
      <c r="IH187" s="29"/>
      <c r="II187" s="29"/>
      <c r="IJ187" s="29"/>
      <c r="IK187" s="29"/>
      <c r="IL187" s="29"/>
      <c r="IM187" s="29"/>
      <c r="IN187" s="29"/>
      <c r="IO187" s="29"/>
      <c r="IP187" s="29"/>
      <c r="IQ187" s="29"/>
      <c r="IR187" s="29"/>
      <c r="IS187" s="29"/>
      <c r="IT187" s="29"/>
      <c r="IU187" s="29"/>
      <c r="IV187" s="29"/>
      <c r="IW187" s="29"/>
      <c r="IX187" s="29"/>
      <c r="IY187" s="29"/>
      <c r="IZ187" s="29"/>
      <c r="JA187" s="29"/>
      <c r="JB187" s="29"/>
      <c r="JC187" s="29"/>
      <c r="JD187" s="29"/>
      <c r="JE187" s="29"/>
      <c r="JF187" s="29"/>
      <c r="JG187" s="29"/>
      <c r="JH187" s="29"/>
      <c r="JI187" s="29"/>
      <c r="JJ187" s="29"/>
      <c r="JK187" s="29"/>
      <c r="JL187" s="29"/>
      <c r="JM187" s="29"/>
      <c r="JN187" s="29"/>
      <c r="JO187" s="29"/>
      <c r="JP187" s="29"/>
      <c r="JQ187" s="29"/>
      <c r="JR187" s="29"/>
      <c r="JS187" s="29"/>
      <c r="JT187" s="29"/>
      <c r="JU187" s="29"/>
      <c r="JV187" s="29"/>
      <c r="JW187" s="29"/>
      <c r="JX187" s="29"/>
      <c r="JY187" s="29"/>
      <c r="JZ187" s="29"/>
      <c r="KA187" s="29"/>
      <c r="KB187" s="29"/>
      <c r="KC187" s="29"/>
      <c r="KD187" s="29"/>
      <c r="KE187" s="29"/>
      <c r="KF187" s="29"/>
      <c r="KG187" s="29"/>
      <c r="KH187" s="29"/>
      <c r="KI187" s="29"/>
      <c r="KJ187" s="29"/>
      <c r="KK187" s="29"/>
      <c r="KL187" s="29"/>
      <c r="KM187" s="29"/>
      <c r="KN187" s="29"/>
      <c r="KO187" s="29"/>
      <c r="KP187" s="29"/>
      <c r="KQ187" s="29"/>
      <c r="KR187" s="29"/>
      <c r="KS187" s="29"/>
    </row>
    <row r="188" spans="140:305" x14ac:dyDescent="0.25">
      <c r="EJ188" s="29"/>
      <c r="EK188" s="29"/>
      <c r="EM188" s="29"/>
      <c r="EN188" s="29"/>
      <c r="EO188" s="29"/>
      <c r="EP188" s="29"/>
      <c r="ER188" s="29"/>
      <c r="ES188" s="29"/>
      <c r="ET188" s="29"/>
      <c r="EU188" s="29"/>
      <c r="EV188" s="29"/>
      <c r="EX188" s="29"/>
      <c r="EY188" s="29"/>
      <c r="FA188" s="29"/>
      <c r="FB188" s="29"/>
      <c r="FC188" s="29"/>
      <c r="FD188" s="29"/>
      <c r="FG188" s="29"/>
      <c r="FH188" s="29"/>
      <c r="FI188" s="29"/>
      <c r="FK188" s="29"/>
      <c r="FL188" s="29"/>
      <c r="FM188" s="29"/>
      <c r="FO188" s="29"/>
      <c r="FP188" s="29"/>
      <c r="FQ188" s="29"/>
      <c r="FR188" s="29"/>
      <c r="FU188" s="29"/>
      <c r="FV188" s="29"/>
      <c r="FW188" s="29"/>
      <c r="FY188" s="29"/>
      <c r="FZ188" s="29"/>
      <c r="GA188" s="29"/>
      <c r="GC188" s="29"/>
      <c r="GD188" s="29"/>
      <c r="GE188" s="29"/>
      <c r="GF188" s="29"/>
      <c r="GI188" s="83"/>
      <c r="GJ188" s="29"/>
      <c r="GK188" s="29"/>
      <c r="GM188" s="29"/>
      <c r="GN188" s="29"/>
      <c r="GO188" s="29"/>
      <c r="GQ188" s="29"/>
      <c r="GR188" s="29"/>
      <c r="GS188" s="29"/>
      <c r="GT188" s="29"/>
      <c r="GU188" s="29"/>
      <c r="GW188" s="29"/>
      <c r="GX188" s="29"/>
      <c r="GY188" s="29"/>
      <c r="HA188" s="29"/>
      <c r="HB188" s="29"/>
      <c r="HC188" s="29"/>
      <c r="HD188" s="29"/>
      <c r="HE188" s="29"/>
      <c r="HF188" s="29"/>
      <c r="HG188" s="29"/>
      <c r="HH188" s="29"/>
      <c r="HJ188" s="29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9"/>
      <c r="IF188" s="29"/>
      <c r="IG188" s="29"/>
      <c r="IH188" s="29"/>
      <c r="II188" s="29"/>
      <c r="IJ188" s="29"/>
      <c r="IK188" s="29"/>
      <c r="IL188" s="29"/>
      <c r="IM188" s="29"/>
      <c r="IN188" s="29"/>
      <c r="IO188" s="29"/>
      <c r="IP188" s="29"/>
      <c r="IQ188" s="29"/>
      <c r="IR188" s="29"/>
      <c r="IS188" s="29"/>
      <c r="IT188" s="29"/>
      <c r="IU188" s="29"/>
      <c r="IV188" s="29"/>
      <c r="IW188" s="29"/>
      <c r="IX188" s="29"/>
      <c r="IY188" s="29"/>
      <c r="IZ188" s="29"/>
      <c r="JA188" s="29"/>
      <c r="JB188" s="29"/>
      <c r="JC188" s="29"/>
      <c r="JD188" s="29"/>
      <c r="JE188" s="29"/>
      <c r="JF188" s="29"/>
      <c r="JG188" s="29"/>
      <c r="JH188" s="29"/>
      <c r="JI188" s="29"/>
      <c r="JJ188" s="29"/>
      <c r="JK188" s="29"/>
      <c r="JL188" s="29"/>
      <c r="JM188" s="29"/>
      <c r="JN188" s="29"/>
      <c r="JO188" s="29"/>
      <c r="JP188" s="29"/>
      <c r="JQ188" s="29"/>
      <c r="JR188" s="29"/>
      <c r="JS188" s="29"/>
      <c r="JT188" s="29"/>
      <c r="JU188" s="29"/>
      <c r="JV188" s="29"/>
      <c r="JW188" s="29"/>
      <c r="JX188" s="29"/>
      <c r="JY188" s="29"/>
      <c r="JZ188" s="29"/>
      <c r="KA188" s="29"/>
      <c r="KB188" s="29"/>
      <c r="KC188" s="29"/>
      <c r="KD188" s="29"/>
      <c r="KE188" s="29"/>
      <c r="KF188" s="29"/>
      <c r="KG188" s="29"/>
      <c r="KH188" s="29"/>
      <c r="KI188" s="29"/>
      <c r="KJ188" s="29"/>
      <c r="KK188" s="29"/>
      <c r="KL188" s="29"/>
      <c r="KM188" s="29"/>
      <c r="KN188" s="29"/>
      <c r="KO188" s="29"/>
      <c r="KP188" s="29"/>
      <c r="KQ188" s="29"/>
      <c r="KR188" s="29"/>
      <c r="KS188" s="29"/>
    </row>
    <row r="189" spans="140:305" x14ac:dyDescent="0.25">
      <c r="EJ189" s="29"/>
      <c r="EK189" s="29"/>
      <c r="EM189" s="29"/>
      <c r="EN189" s="29"/>
      <c r="EO189" s="29"/>
      <c r="EP189" s="29"/>
      <c r="ER189" s="29"/>
      <c r="ES189" s="29"/>
      <c r="ET189" s="29"/>
      <c r="EU189" s="29"/>
      <c r="EV189" s="29"/>
      <c r="EX189" s="29"/>
      <c r="EY189" s="29"/>
      <c r="FA189" s="29"/>
      <c r="FB189" s="29"/>
      <c r="FC189" s="29"/>
      <c r="FD189" s="29"/>
      <c r="FG189" s="29"/>
      <c r="FH189" s="29"/>
      <c r="FI189" s="29"/>
      <c r="FK189" s="29"/>
      <c r="FL189" s="29"/>
      <c r="FM189" s="29"/>
      <c r="FO189" s="29"/>
      <c r="FP189" s="29"/>
      <c r="FQ189" s="29"/>
      <c r="FR189" s="29"/>
      <c r="FU189" s="29"/>
      <c r="FV189" s="29"/>
      <c r="FW189" s="29"/>
      <c r="FY189" s="29"/>
      <c r="FZ189" s="29"/>
      <c r="GA189" s="29"/>
      <c r="GC189" s="29"/>
      <c r="GD189" s="29"/>
      <c r="GE189" s="29"/>
      <c r="GF189" s="29"/>
      <c r="GI189" s="83"/>
      <c r="GJ189" s="29"/>
      <c r="GK189" s="29"/>
      <c r="GM189" s="29"/>
      <c r="GN189" s="29"/>
      <c r="GO189" s="29"/>
      <c r="GQ189" s="29"/>
      <c r="GR189" s="29"/>
      <c r="GS189" s="29"/>
      <c r="GT189" s="29"/>
      <c r="GU189" s="29"/>
      <c r="GW189" s="29"/>
      <c r="GX189" s="29"/>
      <c r="GY189" s="29"/>
      <c r="HA189" s="29"/>
      <c r="HB189" s="29"/>
      <c r="HC189" s="29"/>
      <c r="HD189" s="29"/>
      <c r="HE189" s="29"/>
      <c r="HF189" s="29"/>
      <c r="HG189" s="29"/>
      <c r="HH189" s="29"/>
      <c r="HJ189" s="29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29"/>
      <c r="IH189" s="29"/>
      <c r="II189" s="29"/>
      <c r="IJ189" s="29"/>
      <c r="IK189" s="29"/>
      <c r="IL189" s="29"/>
      <c r="IM189" s="29"/>
      <c r="IN189" s="29"/>
      <c r="IO189" s="29"/>
      <c r="IP189" s="29"/>
      <c r="IQ189" s="29"/>
      <c r="IR189" s="29"/>
      <c r="IS189" s="29"/>
      <c r="IT189" s="29"/>
      <c r="IU189" s="29"/>
      <c r="IV189" s="29"/>
      <c r="IW189" s="29"/>
      <c r="IX189" s="29"/>
      <c r="IY189" s="29"/>
      <c r="IZ189" s="29"/>
      <c r="JA189" s="29"/>
      <c r="JB189" s="29"/>
      <c r="JC189" s="29"/>
      <c r="JD189" s="29"/>
      <c r="JE189" s="29"/>
      <c r="JF189" s="29"/>
      <c r="JG189" s="29"/>
      <c r="JH189" s="29"/>
      <c r="JI189" s="29"/>
      <c r="JJ189" s="29"/>
      <c r="JK189" s="29"/>
      <c r="JL189" s="29"/>
      <c r="JM189" s="29"/>
      <c r="JN189" s="29"/>
      <c r="JO189" s="29"/>
      <c r="JP189" s="29"/>
      <c r="JQ189" s="29"/>
      <c r="JR189" s="29"/>
      <c r="JS189" s="29"/>
      <c r="JT189" s="29"/>
      <c r="JU189" s="29"/>
      <c r="JV189" s="29"/>
      <c r="JW189" s="29"/>
      <c r="JX189" s="29"/>
      <c r="JY189" s="29"/>
      <c r="JZ189" s="29"/>
      <c r="KA189" s="29"/>
      <c r="KB189" s="29"/>
      <c r="KC189" s="29"/>
      <c r="KD189" s="29"/>
      <c r="KE189" s="29"/>
      <c r="KF189" s="29"/>
      <c r="KG189" s="29"/>
      <c r="KH189" s="29"/>
      <c r="KI189" s="29"/>
      <c r="KJ189" s="29"/>
      <c r="KK189" s="29"/>
      <c r="KL189" s="29"/>
      <c r="KM189" s="29"/>
      <c r="KN189" s="29"/>
      <c r="KO189" s="29"/>
      <c r="KP189" s="29"/>
      <c r="KQ189" s="29"/>
      <c r="KR189" s="29"/>
      <c r="KS189" s="29"/>
    </row>
    <row r="190" spans="140:305" x14ac:dyDescent="0.25">
      <c r="EJ190" s="29"/>
      <c r="EK190" s="29"/>
      <c r="EM190" s="29"/>
      <c r="EN190" s="29"/>
      <c r="EO190" s="29"/>
      <c r="EP190" s="29"/>
      <c r="ER190" s="29"/>
      <c r="ES190" s="29"/>
      <c r="ET190" s="29"/>
      <c r="EU190" s="29"/>
      <c r="EV190" s="29"/>
      <c r="EX190" s="29"/>
      <c r="EY190" s="29"/>
      <c r="FA190" s="29"/>
      <c r="FB190" s="29"/>
      <c r="FC190" s="29"/>
      <c r="FD190" s="29"/>
      <c r="FG190" s="29"/>
      <c r="FH190" s="29"/>
      <c r="FI190" s="29"/>
      <c r="FK190" s="29"/>
      <c r="FL190" s="29"/>
      <c r="FM190" s="29"/>
      <c r="FO190" s="29"/>
      <c r="FP190" s="29"/>
      <c r="FQ190" s="29"/>
      <c r="FR190" s="29"/>
      <c r="FU190" s="29"/>
      <c r="FV190" s="29"/>
      <c r="FW190" s="29"/>
      <c r="FY190" s="29"/>
      <c r="FZ190" s="29"/>
      <c r="GA190" s="29"/>
      <c r="GC190" s="29"/>
      <c r="GD190" s="29"/>
      <c r="GE190" s="29"/>
      <c r="GF190" s="29"/>
      <c r="GI190" s="83"/>
      <c r="GJ190" s="29"/>
      <c r="GK190" s="29"/>
      <c r="GM190" s="29"/>
      <c r="GN190" s="29"/>
      <c r="GO190" s="29"/>
      <c r="GQ190" s="29"/>
      <c r="GR190" s="29"/>
      <c r="GS190" s="29"/>
      <c r="GT190" s="29"/>
      <c r="GU190" s="29"/>
      <c r="GW190" s="29"/>
      <c r="GX190" s="29"/>
      <c r="GY190" s="29"/>
      <c r="HA190" s="29"/>
      <c r="HB190" s="29"/>
      <c r="HC190" s="29"/>
      <c r="HD190" s="29"/>
      <c r="HE190" s="29"/>
      <c r="HF190" s="29"/>
      <c r="HG190" s="29"/>
      <c r="HH190" s="29"/>
      <c r="HJ190" s="29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9"/>
      <c r="IF190" s="29"/>
      <c r="IG190" s="29"/>
      <c r="IH190" s="29"/>
      <c r="II190" s="29"/>
      <c r="IJ190" s="29"/>
      <c r="IK190" s="29"/>
      <c r="IL190" s="29"/>
      <c r="IM190" s="29"/>
      <c r="IN190" s="29"/>
      <c r="IO190" s="29"/>
      <c r="IP190" s="29"/>
      <c r="IQ190" s="29"/>
      <c r="IR190" s="29"/>
      <c r="IS190" s="29"/>
      <c r="IT190" s="29"/>
      <c r="IU190" s="29"/>
      <c r="IV190" s="29"/>
      <c r="IW190" s="29"/>
      <c r="IX190" s="29"/>
      <c r="IY190" s="29"/>
      <c r="IZ190" s="29"/>
      <c r="JA190" s="29"/>
      <c r="JB190" s="29"/>
      <c r="JC190" s="29"/>
      <c r="JD190" s="29"/>
      <c r="JE190" s="29"/>
      <c r="JF190" s="29"/>
      <c r="JG190" s="29"/>
      <c r="JH190" s="29"/>
      <c r="JI190" s="29"/>
      <c r="JJ190" s="29"/>
      <c r="JK190" s="29"/>
      <c r="JL190" s="29"/>
      <c r="JM190" s="29"/>
      <c r="JN190" s="29"/>
      <c r="JO190" s="29"/>
      <c r="JP190" s="29"/>
      <c r="JQ190" s="29"/>
      <c r="JR190" s="29"/>
      <c r="JS190" s="29"/>
      <c r="JT190" s="29"/>
      <c r="JU190" s="29"/>
      <c r="JV190" s="29"/>
      <c r="JW190" s="29"/>
      <c r="JX190" s="29"/>
      <c r="JY190" s="29"/>
      <c r="JZ190" s="29"/>
      <c r="KA190" s="29"/>
      <c r="KB190" s="29"/>
      <c r="KC190" s="29"/>
      <c r="KD190" s="29"/>
      <c r="KE190" s="29"/>
      <c r="KF190" s="29"/>
      <c r="KG190" s="29"/>
      <c r="KH190" s="29"/>
      <c r="KI190" s="29"/>
      <c r="KJ190" s="29"/>
      <c r="KK190" s="29"/>
      <c r="KL190" s="29"/>
      <c r="KM190" s="29"/>
      <c r="KN190" s="29"/>
      <c r="KO190" s="29"/>
      <c r="KP190" s="29"/>
      <c r="KQ190" s="29"/>
      <c r="KR190" s="29"/>
      <c r="KS190" s="29"/>
    </row>
    <row r="191" spans="140:305" x14ac:dyDescent="0.25">
      <c r="EJ191" s="29"/>
      <c r="EK191" s="29"/>
      <c r="EM191" s="29"/>
      <c r="EN191" s="29"/>
      <c r="EO191" s="29"/>
      <c r="EP191" s="29"/>
      <c r="ER191" s="29"/>
      <c r="ES191" s="29"/>
      <c r="ET191" s="29"/>
      <c r="EU191" s="29"/>
      <c r="EV191" s="29"/>
      <c r="EX191" s="29"/>
      <c r="EY191" s="29"/>
      <c r="FA191" s="29"/>
      <c r="FB191" s="29"/>
      <c r="FC191" s="29"/>
      <c r="FD191" s="29"/>
      <c r="FG191" s="29"/>
      <c r="FH191" s="29"/>
      <c r="FI191" s="29"/>
      <c r="FK191" s="29"/>
      <c r="FL191" s="29"/>
      <c r="FM191" s="29"/>
      <c r="FO191" s="29"/>
      <c r="FP191" s="29"/>
      <c r="FQ191" s="29"/>
      <c r="FR191" s="29"/>
      <c r="FU191" s="29"/>
      <c r="FV191" s="29"/>
      <c r="FW191" s="29"/>
      <c r="FY191" s="29"/>
      <c r="FZ191" s="29"/>
      <c r="GA191" s="29"/>
      <c r="GC191" s="29"/>
      <c r="GD191" s="29"/>
      <c r="GE191" s="29"/>
      <c r="GF191" s="29"/>
      <c r="GI191" s="83"/>
      <c r="GJ191" s="29"/>
      <c r="GK191" s="29"/>
      <c r="GM191" s="29"/>
      <c r="GN191" s="29"/>
      <c r="GO191" s="29"/>
      <c r="GQ191" s="29"/>
      <c r="GR191" s="29"/>
      <c r="GS191" s="29"/>
      <c r="GT191" s="29"/>
      <c r="GU191" s="29"/>
      <c r="GW191" s="29"/>
      <c r="GX191" s="29"/>
      <c r="GY191" s="29"/>
      <c r="HA191" s="29"/>
      <c r="HB191" s="29"/>
      <c r="HC191" s="29"/>
      <c r="HD191" s="29"/>
      <c r="HE191" s="29"/>
      <c r="HF191" s="29"/>
      <c r="HG191" s="29"/>
      <c r="HH191" s="29"/>
      <c r="HJ191" s="29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29"/>
      <c r="IH191" s="29"/>
      <c r="II191" s="29"/>
      <c r="IJ191" s="29"/>
      <c r="IK191" s="29"/>
      <c r="IL191" s="29"/>
      <c r="IM191" s="29"/>
      <c r="IN191" s="29"/>
      <c r="IO191" s="29"/>
      <c r="IP191" s="29"/>
      <c r="IQ191" s="29"/>
      <c r="IR191" s="29"/>
      <c r="IS191" s="29"/>
      <c r="IT191" s="29"/>
      <c r="IU191" s="29"/>
      <c r="IV191" s="29"/>
      <c r="IW191" s="29"/>
      <c r="IX191" s="29"/>
      <c r="IY191" s="29"/>
      <c r="IZ191" s="29"/>
      <c r="JA191" s="29"/>
      <c r="JB191" s="29"/>
      <c r="JC191" s="29"/>
      <c r="JD191" s="29"/>
      <c r="JE191" s="29"/>
      <c r="JF191" s="29"/>
      <c r="JG191" s="29"/>
      <c r="JH191" s="29"/>
      <c r="JI191" s="29"/>
      <c r="JJ191" s="29"/>
      <c r="JK191" s="29"/>
      <c r="JL191" s="29"/>
      <c r="JM191" s="29"/>
      <c r="JN191" s="29"/>
      <c r="JO191" s="29"/>
      <c r="JP191" s="29"/>
      <c r="JQ191" s="29"/>
      <c r="JR191" s="29"/>
      <c r="JS191" s="29"/>
      <c r="JT191" s="29"/>
      <c r="JU191" s="29"/>
      <c r="JV191" s="29"/>
      <c r="JW191" s="29"/>
      <c r="JX191" s="29"/>
      <c r="JY191" s="29"/>
      <c r="JZ191" s="29"/>
      <c r="KA191" s="29"/>
      <c r="KB191" s="29"/>
      <c r="KC191" s="29"/>
      <c r="KD191" s="29"/>
      <c r="KE191" s="29"/>
      <c r="KF191" s="29"/>
      <c r="KG191" s="29"/>
      <c r="KH191" s="29"/>
      <c r="KI191" s="29"/>
      <c r="KJ191" s="29"/>
      <c r="KK191" s="29"/>
      <c r="KL191" s="29"/>
      <c r="KM191" s="29"/>
      <c r="KN191" s="29"/>
      <c r="KO191" s="29"/>
      <c r="KP191" s="29"/>
      <c r="KQ191" s="29"/>
      <c r="KR191" s="29"/>
      <c r="KS191" s="29"/>
    </row>
    <row r="192" spans="140:305" x14ac:dyDescent="0.25">
      <c r="EJ192" s="29"/>
      <c r="EK192" s="29"/>
      <c r="EM192" s="29"/>
      <c r="EN192" s="29"/>
      <c r="EO192" s="29"/>
      <c r="EP192" s="29"/>
      <c r="ER192" s="29"/>
      <c r="ES192" s="29"/>
      <c r="ET192" s="29"/>
      <c r="EU192" s="29"/>
      <c r="EV192" s="29"/>
      <c r="EX192" s="29"/>
      <c r="EY192" s="29"/>
      <c r="FA192" s="29"/>
      <c r="FB192" s="29"/>
      <c r="FC192" s="29"/>
      <c r="FD192" s="29"/>
      <c r="FG192" s="29"/>
      <c r="FH192" s="29"/>
      <c r="FI192" s="29"/>
      <c r="FK192" s="29"/>
      <c r="FL192" s="29"/>
      <c r="FM192" s="29"/>
      <c r="FO192" s="29"/>
      <c r="FP192" s="29"/>
      <c r="FQ192" s="29"/>
      <c r="FR192" s="29"/>
      <c r="FU192" s="29"/>
      <c r="FV192" s="29"/>
      <c r="FW192" s="29"/>
      <c r="FY192" s="29"/>
      <c r="FZ192" s="29"/>
      <c r="GA192" s="29"/>
      <c r="GC192" s="29"/>
      <c r="GD192" s="29"/>
      <c r="GE192" s="29"/>
      <c r="GF192" s="29"/>
      <c r="GI192" s="83"/>
      <c r="GJ192" s="29"/>
      <c r="GK192" s="29"/>
      <c r="GM192" s="29"/>
      <c r="GN192" s="29"/>
      <c r="GO192" s="29"/>
      <c r="GQ192" s="29"/>
      <c r="GR192" s="29"/>
      <c r="GS192" s="29"/>
      <c r="GT192" s="29"/>
      <c r="GU192" s="29"/>
      <c r="GW192" s="29"/>
      <c r="GX192" s="29"/>
      <c r="GY192" s="29"/>
      <c r="HA192" s="29"/>
      <c r="HB192" s="29"/>
      <c r="HC192" s="29"/>
      <c r="HD192" s="29"/>
      <c r="HE192" s="29"/>
      <c r="HF192" s="29"/>
      <c r="HG192" s="29"/>
      <c r="HH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9"/>
      <c r="IF192" s="29"/>
      <c r="IG192" s="29"/>
      <c r="IH192" s="29"/>
      <c r="II192" s="29"/>
      <c r="IJ192" s="29"/>
      <c r="IK192" s="29"/>
      <c r="IL192" s="29"/>
      <c r="IM192" s="29"/>
      <c r="IN192" s="29"/>
      <c r="IO192" s="29"/>
      <c r="IP192" s="29"/>
      <c r="IQ192" s="29"/>
      <c r="IR192" s="29"/>
      <c r="IS192" s="29"/>
      <c r="IT192" s="29"/>
      <c r="IU192" s="29"/>
      <c r="IV192" s="29"/>
      <c r="IW192" s="29"/>
      <c r="IX192" s="29"/>
      <c r="IY192" s="29"/>
      <c r="IZ192" s="29"/>
      <c r="JA192" s="29"/>
      <c r="JB192" s="29"/>
      <c r="JC192" s="29"/>
      <c r="JD192" s="29"/>
      <c r="JE192" s="29"/>
      <c r="JF192" s="29"/>
      <c r="JG192" s="29"/>
      <c r="JH192" s="29"/>
      <c r="JI192" s="29"/>
      <c r="JJ192" s="29"/>
      <c r="JK192" s="29"/>
      <c r="JL192" s="29"/>
      <c r="JM192" s="29"/>
      <c r="JN192" s="29"/>
      <c r="JO192" s="29"/>
      <c r="JP192" s="29"/>
      <c r="JQ192" s="29"/>
      <c r="JR192" s="29"/>
      <c r="JS192" s="29"/>
      <c r="JT192" s="29"/>
      <c r="JU192" s="29"/>
      <c r="JV192" s="29"/>
      <c r="JW192" s="29"/>
      <c r="JX192" s="29"/>
      <c r="JY192" s="29"/>
      <c r="JZ192" s="29"/>
      <c r="KA192" s="29"/>
      <c r="KB192" s="29"/>
      <c r="KC192" s="29"/>
      <c r="KD192" s="29"/>
      <c r="KE192" s="29"/>
      <c r="KF192" s="29"/>
      <c r="KG192" s="29"/>
      <c r="KH192" s="29"/>
      <c r="KI192" s="29"/>
      <c r="KJ192" s="29"/>
      <c r="KK192" s="29"/>
      <c r="KL192" s="29"/>
      <c r="KM192" s="29"/>
      <c r="KN192" s="29"/>
      <c r="KO192" s="29"/>
      <c r="KP192" s="29"/>
      <c r="KQ192" s="29"/>
      <c r="KR192" s="29"/>
      <c r="KS192" s="29"/>
    </row>
    <row r="193" spans="140:305" x14ac:dyDescent="0.25">
      <c r="EJ193" s="29"/>
      <c r="EK193" s="29"/>
      <c r="EM193" s="29"/>
      <c r="EN193" s="29"/>
      <c r="EO193" s="29"/>
      <c r="EP193" s="29"/>
      <c r="ER193" s="29"/>
      <c r="ES193" s="29"/>
      <c r="ET193" s="29"/>
      <c r="EU193" s="29"/>
      <c r="EV193" s="29"/>
      <c r="EX193" s="29"/>
      <c r="EY193" s="29"/>
      <c r="FA193" s="29"/>
      <c r="FB193" s="29"/>
      <c r="FC193" s="29"/>
      <c r="FD193" s="29"/>
      <c r="FG193" s="29"/>
      <c r="FH193" s="29"/>
      <c r="FI193" s="29"/>
      <c r="FK193" s="29"/>
      <c r="FL193" s="29"/>
      <c r="FM193" s="29"/>
      <c r="FO193" s="29"/>
      <c r="FP193" s="29"/>
      <c r="FQ193" s="29"/>
      <c r="FR193" s="29"/>
      <c r="FU193" s="29"/>
      <c r="FV193" s="29"/>
      <c r="FW193" s="29"/>
      <c r="FY193" s="29"/>
      <c r="FZ193" s="29"/>
      <c r="GA193" s="29"/>
      <c r="GC193" s="29"/>
      <c r="GD193" s="29"/>
      <c r="GE193" s="29"/>
      <c r="GF193" s="29"/>
      <c r="GI193" s="83"/>
      <c r="GJ193" s="29"/>
      <c r="GK193" s="29"/>
      <c r="GM193" s="29"/>
      <c r="GN193" s="29"/>
      <c r="GO193" s="29"/>
      <c r="GQ193" s="29"/>
      <c r="GR193" s="29"/>
      <c r="GS193" s="29"/>
      <c r="GT193" s="29"/>
      <c r="GU193" s="29"/>
      <c r="GW193" s="29"/>
      <c r="GX193" s="29"/>
      <c r="GY193" s="29"/>
      <c r="HA193" s="29"/>
      <c r="HB193" s="29"/>
      <c r="HC193" s="29"/>
      <c r="HD193" s="29"/>
      <c r="HE193" s="29"/>
      <c r="HF193" s="29"/>
      <c r="HG193" s="29"/>
      <c r="HH193" s="29"/>
      <c r="HJ193" s="29"/>
      <c r="HK193" s="29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29"/>
      <c r="IH193" s="29"/>
      <c r="II193" s="29"/>
      <c r="IJ193" s="29"/>
      <c r="IK193" s="29"/>
      <c r="IL193" s="29"/>
      <c r="IM193" s="29"/>
      <c r="IN193" s="29"/>
      <c r="IO193" s="29"/>
      <c r="IP193" s="29"/>
      <c r="IQ193" s="29"/>
      <c r="IR193" s="29"/>
      <c r="IS193" s="29"/>
      <c r="IT193" s="29"/>
      <c r="IU193" s="29"/>
      <c r="IV193" s="29"/>
      <c r="IW193" s="29"/>
      <c r="IX193" s="29"/>
      <c r="IY193" s="29"/>
      <c r="IZ193" s="29"/>
      <c r="JA193" s="29"/>
      <c r="JB193" s="29"/>
      <c r="JC193" s="29"/>
      <c r="JD193" s="29"/>
      <c r="JE193" s="29"/>
      <c r="JF193" s="29"/>
      <c r="JG193" s="29"/>
      <c r="JH193" s="29"/>
      <c r="JI193" s="29"/>
      <c r="JJ193" s="29"/>
      <c r="JK193" s="29"/>
      <c r="JL193" s="29"/>
      <c r="JM193" s="29"/>
      <c r="JN193" s="29"/>
      <c r="JO193" s="29"/>
      <c r="JP193" s="29"/>
      <c r="JQ193" s="29"/>
      <c r="JR193" s="29"/>
      <c r="JS193" s="29"/>
      <c r="JT193" s="29"/>
      <c r="JU193" s="29"/>
      <c r="JV193" s="29"/>
      <c r="JW193" s="29"/>
      <c r="JX193" s="29"/>
      <c r="JY193" s="29"/>
      <c r="JZ193" s="29"/>
      <c r="KA193" s="29"/>
      <c r="KB193" s="29"/>
      <c r="KC193" s="29"/>
      <c r="KD193" s="29"/>
      <c r="KE193" s="29"/>
      <c r="KF193" s="29"/>
      <c r="KG193" s="29"/>
      <c r="KH193" s="29"/>
      <c r="KI193" s="29"/>
      <c r="KJ193" s="29"/>
      <c r="KK193" s="29"/>
      <c r="KL193" s="29"/>
      <c r="KM193" s="29"/>
      <c r="KN193" s="29"/>
      <c r="KO193" s="29"/>
      <c r="KP193" s="29"/>
      <c r="KQ193" s="29"/>
      <c r="KR193" s="29"/>
      <c r="KS193" s="29"/>
    </row>
    <row r="194" spans="140:305" x14ac:dyDescent="0.25">
      <c r="EJ194" s="29"/>
      <c r="EK194" s="29"/>
      <c r="EM194" s="29"/>
      <c r="EN194" s="29"/>
      <c r="EO194" s="29"/>
      <c r="EP194" s="29"/>
      <c r="ER194" s="29"/>
      <c r="ES194" s="29"/>
      <c r="ET194" s="29"/>
      <c r="EU194" s="29"/>
      <c r="EV194" s="29"/>
      <c r="EX194" s="29"/>
      <c r="EY194" s="29"/>
      <c r="FA194" s="29"/>
      <c r="FB194" s="29"/>
      <c r="FC194" s="29"/>
      <c r="FD194" s="29"/>
      <c r="FG194" s="29"/>
      <c r="FH194" s="29"/>
      <c r="FI194" s="29"/>
      <c r="FK194" s="29"/>
      <c r="FL194" s="29"/>
      <c r="FM194" s="29"/>
      <c r="FO194" s="29"/>
      <c r="FP194" s="29"/>
      <c r="FQ194" s="29"/>
      <c r="FR194" s="29"/>
      <c r="FU194" s="29"/>
      <c r="FV194" s="29"/>
      <c r="FW194" s="29"/>
      <c r="FY194" s="29"/>
      <c r="FZ194" s="29"/>
      <c r="GA194" s="29"/>
      <c r="GC194" s="29"/>
      <c r="GD194" s="29"/>
      <c r="GE194" s="29"/>
      <c r="GF194" s="29"/>
      <c r="GI194" s="83"/>
      <c r="GJ194" s="29"/>
      <c r="GK194" s="29"/>
      <c r="GM194" s="29"/>
      <c r="GN194" s="29"/>
      <c r="GO194" s="29"/>
      <c r="GQ194" s="29"/>
      <c r="GR194" s="29"/>
      <c r="GS194" s="29"/>
      <c r="GT194" s="29"/>
      <c r="GU194" s="29"/>
      <c r="GW194" s="29"/>
      <c r="GX194" s="29"/>
      <c r="GY194" s="29"/>
      <c r="HA194" s="29"/>
      <c r="HB194" s="29"/>
      <c r="HC194" s="29"/>
      <c r="HD194" s="29"/>
      <c r="HE194" s="29"/>
      <c r="HF194" s="29"/>
      <c r="HG194" s="29"/>
      <c r="HH194" s="29"/>
      <c r="HJ194" s="29"/>
      <c r="HK194" s="29"/>
      <c r="HL194" s="29"/>
      <c r="HM194" s="29"/>
      <c r="HN194" s="29"/>
      <c r="HO194" s="29"/>
      <c r="HP194" s="29"/>
      <c r="HQ194" s="29"/>
      <c r="HR194" s="29"/>
      <c r="HS194" s="29"/>
      <c r="HT194" s="29"/>
      <c r="HU194" s="29"/>
      <c r="HV194" s="29"/>
      <c r="HW194" s="29"/>
      <c r="HX194" s="29"/>
      <c r="HY194" s="29"/>
      <c r="HZ194" s="29"/>
      <c r="IA194" s="29"/>
      <c r="IB194" s="29"/>
      <c r="IC194" s="29"/>
      <c r="ID194" s="29"/>
      <c r="IE194" s="29"/>
      <c r="IF194" s="29"/>
      <c r="IG194" s="29"/>
      <c r="IH194" s="29"/>
      <c r="II194" s="29"/>
      <c r="IJ194" s="29"/>
      <c r="IK194" s="29"/>
      <c r="IL194" s="29"/>
      <c r="IM194" s="29"/>
      <c r="IN194" s="29"/>
      <c r="IO194" s="29"/>
      <c r="IP194" s="29"/>
      <c r="IQ194" s="29"/>
      <c r="IR194" s="29"/>
      <c r="IS194" s="29"/>
      <c r="IT194" s="29"/>
      <c r="IU194" s="29"/>
      <c r="IV194" s="29"/>
      <c r="IW194" s="29"/>
      <c r="IX194" s="29"/>
      <c r="IY194" s="29"/>
      <c r="IZ194" s="29"/>
      <c r="JA194" s="29"/>
      <c r="JB194" s="29"/>
      <c r="JC194" s="29"/>
      <c r="JD194" s="29"/>
      <c r="JE194" s="29"/>
      <c r="JF194" s="29"/>
      <c r="JG194" s="29"/>
      <c r="JH194" s="29"/>
      <c r="JI194" s="29"/>
      <c r="JJ194" s="29"/>
      <c r="JK194" s="29"/>
      <c r="JL194" s="29"/>
      <c r="JM194" s="29"/>
      <c r="JN194" s="29"/>
      <c r="JO194" s="29"/>
      <c r="JP194" s="29"/>
      <c r="JQ194" s="29"/>
      <c r="JR194" s="29"/>
      <c r="JS194" s="29"/>
      <c r="JT194" s="29"/>
      <c r="JU194" s="29"/>
      <c r="JV194" s="29"/>
      <c r="JW194" s="29"/>
      <c r="JX194" s="29"/>
      <c r="JY194" s="29"/>
      <c r="JZ194" s="29"/>
      <c r="KA194" s="29"/>
      <c r="KB194" s="29"/>
      <c r="KC194" s="29"/>
      <c r="KD194" s="29"/>
      <c r="KE194" s="29"/>
      <c r="KF194" s="29"/>
      <c r="KG194" s="29"/>
      <c r="KH194" s="29"/>
      <c r="KI194" s="29"/>
      <c r="KJ194" s="29"/>
      <c r="KK194" s="29"/>
      <c r="KL194" s="29"/>
      <c r="KM194" s="29"/>
      <c r="KN194" s="29"/>
      <c r="KO194" s="29"/>
      <c r="KP194" s="29"/>
      <c r="KQ194" s="29"/>
      <c r="KR194" s="29"/>
      <c r="KS194" s="29"/>
    </row>
    <row r="195" spans="140:305" x14ac:dyDescent="0.25">
      <c r="EJ195" s="29"/>
      <c r="EK195" s="29"/>
      <c r="EM195" s="29"/>
      <c r="EN195" s="29"/>
      <c r="EO195" s="29"/>
      <c r="EP195" s="29"/>
      <c r="ER195" s="29"/>
      <c r="ES195" s="29"/>
      <c r="ET195" s="29"/>
      <c r="EU195" s="29"/>
      <c r="EV195" s="29"/>
      <c r="EX195" s="29"/>
      <c r="EY195" s="29"/>
      <c r="FA195" s="29"/>
      <c r="FB195" s="29"/>
      <c r="FC195" s="29"/>
      <c r="FD195" s="29"/>
      <c r="FG195" s="29"/>
      <c r="FH195" s="29"/>
      <c r="FI195" s="29"/>
      <c r="FK195" s="29"/>
      <c r="FL195" s="29"/>
      <c r="FM195" s="29"/>
      <c r="FO195" s="29"/>
      <c r="FP195" s="29"/>
      <c r="FQ195" s="29"/>
      <c r="FR195" s="29"/>
      <c r="FU195" s="29"/>
      <c r="FV195" s="29"/>
      <c r="FW195" s="29"/>
      <c r="FY195" s="29"/>
      <c r="FZ195" s="29"/>
      <c r="GA195" s="29"/>
      <c r="GC195" s="29"/>
      <c r="GD195" s="29"/>
      <c r="GE195" s="29"/>
      <c r="GF195" s="29"/>
      <c r="GI195" s="83"/>
      <c r="GJ195" s="29"/>
      <c r="GK195" s="29"/>
      <c r="GM195" s="29"/>
      <c r="GN195" s="29"/>
      <c r="GO195" s="29"/>
      <c r="GQ195" s="29"/>
      <c r="GR195" s="29"/>
      <c r="GS195" s="29"/>
      <c r="GT195" s="29"/>
      <c r="GU195" s="29"/>
      <c r="GW195" s="29"/>
      <c r="GX195" s="29"/>
      <c r="GY195" s="29"/>
      <c r="HA195" s="29"/>
      <c r="HB195" s="29"/>
      <c r="HC195" s="29"/>
      <c r="HD195" s="29"/>
      <c r="HE195" s="29"/>
      <c r="HF195" s="29"/>
      <c r="HG195" s="29"/>
      <c r="HH195" s="29"/>
      <c r="HJ195" s="29"/>
      <c r="HK195" s="29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29"/>
      <c r="IH195" s="29"/>
      <c r="II195" s="29"/>
      <c r="IJ195" s="29"/>
      <c r="IK195" s="29"/>
      <c r="IL195" s="29"/>
      <c r="IM195" s="29"/>
      <c r="IN195" s="29"/>
      <c r="IO195" s="29"/>
      <c r="IP195" s="29"/>
      <c r="IQ195" s="29"/>
      <c r="IR195" s="29"/>
      <c r="IS195" s="29"/>
      <c r="IT195" s="29"/>
      <c r="IU195" s="29"/>
      <c r="IV195" s="29"/>
      <c r="IW195" s="29"/>
      <c r="IX195" s="29"/>
      <c r="IY195" s="29"/>
      <c r="IZ195" s="29"/>
      <c r="JA195" s="29"/>
      <c r="JB195" s="29"/>
      <c r="JC195" s="29"/>
      <c r="JD195" s="29"/>
      <c r="JE195" s="29"/>
      <c r="JF195" s="29"/>
      <c r="JG195" s="29"/>
      <c r="JH195" s="29"/>
      <c r="JI195" s="29"/>
      <c r="JJ195" s="29"/>
      <c r="JK195" s="29"/>
      <c r="JL195" s="29"/>
      <c r="JM195" s="29"/>
      <c r="JN195" s="29"/>
      <c r="JO195" s="29"/>
      <c r="JP195" s="29"/>
      <c r="JQ195" s="29"/>
      <c r="JR195" s="29"/>
      <c r="JS195" s="29"/>
      <c r="JT195" s="29"/>
      <c r="JU195" s="29"/>
      <c r="JV195" s="29"/>
      <c r="JW195" s="29"/>
      <c r="JX195" s="29"/>
      <c r="JY195" s="29"/>
      <c r="JZ195" s="29"/>
      <c r="KA195" s="29"/>
      <c r="KB195" s="29"/>
      <c r="KC195" s="29"/>
      <c r="KD195" s="29"/>
      <c r="KE195" s="29"/>
      <c r="KF195" s="29"/>
      <c r="KG195" s="29"/>
      <c r="KH195" s="29"/>
      <c r="KI195" s="29"/>
      <c r="KJ195" s="29"/>
      <c r="KK195" s="29"/>
      <c r="KL195" s="29"/>
      <c r="KM195" s="29"/>
      <c r="KN195" s="29"/>
      <c r="KO195" s="29"/>
      <c r="KP195" s="29"/>
      <c r="KQ195" s="29"/>
      <c r="KR195" s="29"/>
      <c r="KS195" s="29"/>
    </row>
    <row r="196" spans="140:305" x14ac:dyDescent="0.25">
      <c r="EJ196" s="29"/>
      <c r="EK196" s="29"/>
      <c r="EM196" s="29"/>
      <c r="EN196" s="29"/>
      <c r="EO196" s="29"/>
      <c r="EP196" s="29"/>
      <c r="ER196" s="29"/>
      <c r="ES196" s="29"/>
      <c r="ET196" s="29"/>
      <c r="EU196" s="29"/>
      <c r="EV196" s="29"/>
      <c r="EX196" s="29"/>
      <c r="EY196" s="29"/>
      <c r="FA196" s="29"/>
      <c r="FB196" s="29"/>
      <c r="FC196" s="29"/>
      <c r="FD196" s="29"/>
      <c r="FG196" s="29"/>
      <c r="FH196" s="29"/>
      <c r="FI196" s="29"/>
      <c r="FK196" s="29"/>
      <c r="FL196" s="29"/>
      <c r="FM196" s="29"/>
      <c r="FO196" s="29"/>
      <c r="FP196" s="29"/>
      <c r="FQ196" s="29"/>
      <c r="FR196" s="29"/>
      <c r="FU196" s="29"/>
      <c r="FV196" s="29"/>
      <c r="FW196" s="29"/>
      <c r="FY196" s="29"/>
      <c r="FZ196" s="29"/>
      <c r="GA196" s="29"/>
      <c r="GC196" s="29"/>
      <c r="GD196" s="29"/>
      <c r="GE196" s="29"/>
      <c r="GF196" s="29"/>
      <c r="GI196" s="83"/>
      <c r="GJ196" s="29"/>
      <c r="GK196" s="29"/>
      <c r="GM196" s="29"/>
      <c r="GN196" s="29"/>
      <c r="GO196" s="29"/>
      <c r="GQ196" s="29"/>
      <c r="GR196" s="29"/>
      <c r="GS196" s="29"/>
      <c r="GT196" s="29"/>
      <c r="GU196" s="29"/>
      <c r="GW196" s="29"/>
      <c r="GX196" s="29"/>
      <c r="GY196" s="29"/>
      <c r="HA196" s="29"/>
      <c r="HB196" s="29"/>
      <c r="HC196" s="29"/>
      <c r="HD196" s="29"/>
      <c r="HE196" s="29"/>
      <c r="HF196" s="29"/>
      <c r="HG196" s="29"/>
      <c r="HH196" s="29"/>
      <c r="HJ196" s="29"/>
      <c r="HK196" s="29"/>
      <c r="HL196" s="29"/>
      <c r="HM196" s="29"/>
      <c r="HN196" s="29"/>
      <c r="HO196" s="29"/>
      <c r="HP196" s="29"/>
      <c r="HQ196" s="29"/>
      <c r="HR196" s="29"/>
      <c r="HS196" s="29"/>
      <c r="HT196" s="29"/>
      <c r="HU196" s="29"/>
      <c r="HV196" s="29"/>
      <c r="HW196" s="29"/>
      <c r="HX196" s="29"/>
      <c r="HY196" s="29"/>
      <c r="HZ196" s="29"/>
      <c r="IA196" s="29"/>
      <c r="IB196" s="29"/>
      <c r="IC196" s="29"/>
      <c r="ID196" s="29"/>
      <c r="IE196" s="29"/>
      <c r="IF196" s="29"/>
      <c r="IG196" s="29"/>
      <c r="IH196" s="29"/>
      <c r="II196" s="29"/>
      <c r="IJ196" s="29"/>
      <c r="IK196" s="29"/>
      <c r="IL196" s="29"/>
      <c r="IM196" s="29"/>
      <c r="IN196" s="29"/>
      <c r="IO196" s="29"/>
      <c r="IP196" s="29"/>
      <c r="IQ196" s="29"/>
      <c r="IR196" s="29"/>
      <c r="IS196" s="29"/>
      <c r="IT196" s="29"/>
      <c r="IU196" s="29"/>
      <c r="IV196" s="29"/>
      <c r="IW196" s="29"/>
      <c r="IX196" s="29"/>
      <c r="IY196" s="29"/>
      <c r="IZ196" s="29"/>
      <c r="JA196" s="29"/>
      <c r="JB196" s="29"/>
      <c r="JC196" s="29"/>
      <c r="JD196" s="29"/>
      <c r="JE196" s="29"/>
      <c r="JF196" s="29"/>
      <c r="JG196" s="29"/>
      <c r="JH196" s="29"/>
      <c r="JI196" s="29"/>
      <c r="JJ196" s="29"/>
      <c r="JK196" s="29"/>
      <c r="JL196" s="29"/>
      <c r="JM196" s="29"/>
      <c r="JN196" s="29"/>
      <c r="JO196" s="29"/>
      <c r="JP196" s="29"/>
      <c r="JQ196" s="29"/>
      <c r="JR196" s="29"/>
      <c r="JS196" s="29"/>
      <c r="JT196" s="29"/>
      <c r="JU196" s="29"/>
      <c r="JV196" s="29"/>
      <c r="JW196" s="29"/>
      <c r="JX196" s="29"/>
      <c r="JY196" s="29"/>
      <c r="JZ196" s="29"/>
      <c r="KA196" s="29"/>
      <c r="KB196" s="29"/>
      <c r="KC196" s="29"/>
      <c r="KD196" s="29"/>
      <c r="KE196" s="29"/>
      <c r="KF196" s="29"/>
      <c r="KG196" s="29"/>
      <c r="KH196" s="29"/>
      <c r="KI196" s="29"/>
      <c r="KJ196" s="29"/>
      <c r="KK196" s="29"/>
      <c r="KL196" s="29"/>
      <c r="KM196" s="29"/>
      <c r="KN196" s="29"/>
      <c r="KO196" s="29"/>
      <c r="KP196" s="29"/>
      <c r="KQ196" s="29"/>
      <c r="KR196" s="29"/>
      <c r="KS196" s="29"/>
    </row>
    <row r="197" spans="140:305" x14ac:dyDescent="0.25">
      <c r="EJ197" s="29"/>
      <c r="EK197" s="29"/>
      <c r="EM197" s="29"/>
      <c r="EN197" s="29"/>
      <c r="EO197" s="29"/>
      <c r="EP197" s="29"/>
      <c r="ER197" s="29"/>
      <c r="ES197" s="29"/>
      <c r="ET197" s="29"/>
      <c r="EU197" s="29"/>
      <c r="EV197" s="29"/>
      <c r="EX197" s="29"/>
      <c r="EY197" s="29"/>
      <c r="FA197" s="29"/>
      <c r="FB197" s="29"/>
      <c r="FC197" s="29"/>
      <c r="FD197" s="29"/>
      <c r="FG197" s="29"/>
      <c r="FH197" s="29"/>
      <c r="FI197" s="29"/>
      <c r="FK197" s="29"/>
      <c r="FL197" s="29"/>
      <c r="FM197" s="29"/>
      <c r="FO197" s="29"/>
      <c r="FP197" s="29"/>
      <c r="FQ197" s="29"/>
      <c r="FR197" s="29"/>
      <c r="FU197" s="29"/>
      <c r="FV197" s="29"/>
      <c r="FW197" s="29"/>
      <c r="FY197" s="29"/>
      <c r="FZ197" s="29"/>
      <c r="GA197" s="29"/>
      <c r="GC197" s="29"/>
      <c r="GD197" s="29"/>
      <c r="GE197" s="29"/>
      <c r="GF197" s="29"/>
      <c r="GI197" s="83"/>
      <c r="GJ197" s="29"/>
      <c r="GK197" s="29"/>
      <c r="GM197" s="29"/>
      <c r="GN197" s="29"/>
      <c r="GO197" s="29"/>
      <c r="GQ197" s="29"/>
      <c r="GR197" s="29"/>
      <c r="GS197" s="29"/>
      <c r="GT197" s="29"/>
      <c r="GU197" s="29"/>
      <c r="GW197" s="29"/>
      <c r="GX197" s="29"/>
      <c r="GY197" s="29"/>
      <c r="HA197" s="29"/>
      <c r="HB197" s="29"/>
      <c r="HC197" s="29"/>
      <c r="HD197" s="29"/>
      <c r="HE197" s="29"/>
      <c r="HF197" s="29"/>
      <c r="HG197" s="29"/>
      <c r="HH197" s="29"/>
      <c r="HJ197" s="29"/>
      <c r="HK197" s="29"/>
      <c r="HL197" s="29"/>
      <c r="HM197" s="29"/>
      <c r="HN197" s="29"/>
      <c r="HO197" s="29"/>
      <c r="HP197" s="29"/>
      <c r="HQ197" s="29"/>
      <c r="HR197" s="29"/>
      <c r="HS197" s="29"/>
      <c r="HT197" s="29"/>
      <c r="HU197" s="29"/>
      <c r="HV197" s="29"/>
      <c r="HW197" s="29"/>
      <c r="HX197" s="29"/>
      <c r="HY197" s="29"/>
      <c r="HZ197" s="29"/>
      <c r="IA197" s="29"/>
      <c r="IB197" s="29"/>
      <c r="IC197" s="29"/>
      <c r="ID197" s="29"/>
      <c r="IE197" s="29"/>
      <c r="IF197" s="29"/>
      <c r="IG197" s="29"/>
      <c r="IH197" s="29"/>
      <c r="II197" s="29"/>
      <c r="IJ197" s="29"/>
      <c r="IK197" s="29"/>
      <c r="IL197" s="29"/>
      <c r="IM197" s="29"/>
      <c r="IN197" s="29"/>
      <c r="IO197" s="29"/>
      <c r="IP197" s="29"/>
      <c r="IQ197" s="29"/>
      <c r="IR197" s="29"/>
      <c r="IS197" s="29"/>
      <c r="IT197" s="29"/>
      <c r="IU197" s="29"/>
      <c r="IV197" s="29"/>
      <c r="IW197" s="29"/>
      <c r="IX197" s="29"/>
      <c r="IY197" s="29"/>
      <c r="IZ197" s="29"/>
      <c r="JA197" s="29"/>
      <c r="JB197" s="29"/>
      <c r="JC197" s="29"/>
      <c r="JD197" s="29"/>
      <c r="JE197" s="29"/>
      <c r="JF197" s="29"/>
      <c r="JG197" s="29"/>
      <c r="JH197" s="29"/>
      <c r="JI197" s="29"/>
      <c r="JJ197" s="29"/>
      <c r="JK197" s="29"/>
      <c r="JL197" s="29"/>
      <c r="JM197" s="29"/>
      <c r="JN197" s="29"/>
      <c r="JO197" s="29"/>
      <c r="JP197" s="29"/>
      <c r="JQ197" s="29"/>
      <c r="JR197" s="29"/>
      <c r="JS197" s="29"/>
      <c r="JT197" s="29"/>
      <c r="JU197" s="29"/>
      <c r="JV197" s="29"/>
      <c r="JW197" s="29"/>
      <c r="JX197" s="29"/>
      <c r="JY197" s="29"/>
      <c r="JZ197" s="29"/>
      <c r="KA197" s="29"/>
      <c r="KB197" s="29"/>
      <c r="KC197" s="29"/>
      <c r="KD197" s="29"/>
      <c r="KE197" s="29"/>
      <c r="KF197" s="29"/>
      <c r="KG197" s="29"/>
      <c r="KH197" s="29"/>
      <c r="KI197" s="29"/>
      <c r="KJ197" s="29"/>
      <c r="KK197" s="29"/>
      <c r="KL197" s="29"/>
      <c r="KM197" s="29"/>
      <c r="KN197" s="29"/>
      <c r="KO197" s="29"/>
      <c r="KP197" s="29"/>
      <c r="KQ197" s="29"/>
      <c r="KR197" s="29"/>
      <c r="KS197" s="29"/>
    </row>
    <row r="198" spans="140:305" x14ac:dyDescent="0.25">
      <c r="EJ198" s="29"/>
      <c r="EK198" s="29"/>
      <c r="EM198" s="29"/>
      <c r="EN198" s="29"/>
      <c r="EO198" s="29"/>
      <c r="EP198" s="29"/>
      <c r="ER198" s="29"/>
      <c r="ES198" s="29"/>
      <c r="ET198" s="29"/>
      <c r="EU198" s="29"/>
      <c r="EV198" s="29"/>
      <c r="EX198" s="29"/>
      <c r="EY198" s="29"/>
      <c r="FA198" s="29"/>
      <c r="FB198" s="29"/>
      <c r="FC198" s="29"/>
      <c r="FD198" s="29"/>
      <c r="FG198" s="29"/>
      <c r="FH198" s="29"/>
      <c r="FI198" s="29"/>
      <c r="FK198" s="29"/>
      <c r="FL198" s="29"/>
      <c r="FM198" s="29"/>
      <c r="FO198" s="29"/>
      <c r="FP198" s="29"/>
      <c r="FQ198" s="29"/>
      <c r="FR198" s="29"/>
      <c r="FU198" s="29"/>
      <c r="FV198" s="29"/>
      <c r="FW198" s="29"/>
      <c r="FY198" s="29"/>
      <c r="FZ198" s="29"/>
      <c r="GA198" s="29"/>
      <c r="GC198" s="29"/>
      <c r="GD198" s="29"/>
      <c r="GE198" s="29"/>
      <c r="GF198" s="29"/>
      <c r="GI198" s="83"/>
      <c r="GJ198" s="29"/>
      <c r="GK198" s="29"/>
      <c r="GM198" s="29"/>
      <c r="GN198" s="29"/>
      <c r="GO198" s="29"/>
      <c r="GQ198" s="29"/>
      <c r="GR198" s="29"/>
      <c r="GS198" s="29"/>
      <c r="GT198" s="29"/>
      <c r="GU198" s="29"/>
      <c r="GW198" s="29"/>
      <c r="GX198" s="29"/>
      <c r="GY198" s="29"/>
      <c r="HA198" s="29"/>
      <c r="HB198" s="29"/>
      <c r="HC198" s="29"/>
      <c r="HD198" s="29"/>
      <c r="HE198" s="29"/>
      <c r="HF198" s="29"/>
      <c r="HG198" s="29"/>
      <c r="HH198" s="29"/>
      <c r="HJ198" s="29"/>
      <c r="HK198" s="29"/>
      <c r="HL198" s="29"/>
      <c r="HM198" s="29"/>
      <c r="HN198" s="29"/>
      <c r="HO198" s="29"/>
      <c r="HP198" s="29"/>
      <c r="HQ198" s="29"/>
      <c r="HR198" s="29"/>
      <c r="HS198" s="29"/>
      <c r="HT198" s="29"/>
      <c r="HU198" s="29"/>
      <c r="HV198" s="29"/>
      <c r="HW198" s="29"/>
      <c r="HX198" s="29"/>
      <c r="HY198" s="29"/>
      <c r="HZ198" s="29"/>
      <c r="IA198" s="29"/>
      <c r="IB198" s="29"/>
      <c r="IC198" s="29"/>
      <c r="ID198" s="29"/>
      <c r="IE198" s="29"/>
      <c r="IF198" s="29"/>
      <c r="IG198" s="29"/>
      <c r="IH198" s="29"/>
      <c r="II198" s="29"/>
      <c r="IJ198" s="29"/>
      <c r="IK198" s="29"/>
      <c r="IL198" s="29"/>
      <c r="IM198" s="29"/>
      <c r="IN198" s="29"/>
      <c r="IO198" s="29"/>
      <c r="IP198" s="29"/>
      <c r="IQ198" s="29"/>
      <c r="IR198" s="29"/>
      <c r="IS198" s="29"/>
      <c r="IT198" s="29"/>
      <c r="IU198" s="29"/>
      <c r="IV198" s="29"/>
      <c r="IW198" s="29"/>
      <c r="IX198" s="29"/>
      <c r="IY198" s="29"/>
      <c r="IZ198" s="29"/>
      <c r="JA198" s="29"/>
      <c r="JB198" s="29"/>
      <c r="JC198" s="29"/>
      <c r="JD198" s="29"/>
      <c r="JE198" s="29"/>
      <c r="JF198" s="29"/>
      <c r="JG198" s="29"/>
      <c r="JH198" s="29"/>
      <c r="JI198" s="29"/>
      <c r="JJ198" s="29"/>
      <c r="JK198" s="29"/>
      <c r="JL198" s="29"/>
      <c r="JM198" s="29"/>
      <c r="JN198" s="29"/>
      <c r="JO198" s="29"/>
      <c r="JP198" s="29"/>
      <c r="JQ198" s="29"/>
      <c r="JR198" s="29"/>
      <c r="JS198" s="29"/>
      <c r="JT198" s="29"/>
      <c r="JU198" s="29"/>
      <c r="JV198" s="29"/>
      <c r="JW198" s="29"/>
      <c r="JX198" s="29"/>
      <c r="JY198" s="29"/>
      <c r="JZ198" s="29"/>
      <c r="KA198" s="29"/>
      <c r="KB198" s="29"/>
      <c r="KC198" s="29"/>
      <c r="KD198" s="29"/>
      <c r="KE198" s="29"/>
      <c r="KF198" s="29"/>
      <c r="KG198" s="29"/>
      <c r="KH198" s="29"/>
      <c r="KI198" s="29"/>
      <c r="KJ198" s="29"/>
      <c r="KK198" s="29"/>
      <c r="KL198" s="29"/>
      <c r="KM198" s="29"/>
      <c r="KN198" s="29"/>
      <c r="KO198" s="29"/>
      <c r="KP198" s="29"/>
      <c r="KQ198" s="29"/>
      <c r="KR198" s="29"/>
      <c r="KS198" s="29"/>
    </row>
    <row r="199" spans="140:305" x14ac:dyDescent="0.25">
      <c r="EJ199" s="29"/>
      <c r="EK199" s="29"/>
      <c r="EM199" s="29"/>
      <c r="EN199" s="29"/>
      <c r="EO199" s="29"/>
      <c r="EP199" s="29"/>
      <c r="ER199" s="29"/>
      <c r="ES199" s="29"/>
      <c r="ET199" s="29"/>
      <c r="EU199" s="29"/>
      <c r="EV199" s="29"/>
      <c r="EX199" s="29"/>
      <c r="EY199" s="29"/>
      <c r="FA199" s="29"/>
      <c r="FB199" s="29"/>
      <c r="FC199" s="29"/>
      <c r="FD199" s="29"/>
      <c r="FG199" s="29"/>
      <c r="FH199" s="29"/>
      <c r="FI199" s="29"/>
      <c r="FK199" s="29"/>
      <c r="FL199" s="29"/>
      <c r="FM199" s="29"/>
      <c r="FO199" s="29"/>
      <c r="FP199" s="29"/>
      <c r="FQ199" s="29"/>
      <c r="FR199" s="29"/>
      <c r="FU199" s="29"/>
      <c r="FV199" s="29"/>
      <c r="FW199" s="29"/>
      <c r="FY199" s="29"/>
      <c r="FZ199" s="29"/>
      <c r="GA199" s="29"/>
      <c r="GC199" s="29"/>
      <c r="GD199" s="29"/>
      <c r="GE199" s="29"/>
      <c r="GF199" s="29"/>
      <c r="GI199" s="83"/>
      <c r="GJ199" s="29"/>
      <c r="GK199" s="29"/>
      <c r="GM199" s="29"/>
      <c r="GN199" s="29"/>
      <c r="GO199" s="29"/>
      <c r="GQ199" s="29"/>
      <c r="GR199" s="29"/>
      <c r="GS199" s="29"/>
      <c r="GT199" s="29"/>
      <c r="GU199" s="29"/>
      <c r="GW199" s="29"/>
      <c r="GX199" s="29"/>
      <c r="GY199" s="29"/>
      <c r="HA199" s="29"/>
      <c r="HB199" s="29"/>
      <c r="HC199" s="29"/>
      <c r="HD199" s="29"/>
      <c r="HE199" s="29"/>
      <c r="HF199" s="29"/>
      <c r="HG199" s="29"/>
      <c r="HH199" s="29"/>
      <c r="HJ199" s="29"/>
      <c r="HK199" s="29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9"/>
      <c r="ID199" s="29"/>
      <c r="IE199" s="29"/>
      <c r="IF199" s="29"/>
      <c r="IG199" s="29"/>
      <c r="IH199" s="29"/>
      <c r="II199" s="29"/>
      <c r="IJ199" s="29"/>
      <c r="IK199" s="29"/>
      <c r="IL199" s="29"/>
      <c r="IM199" s="29"/>
      <c r="IN199" s="29"/>
      <c r="IO199" s="29"/>
      <c r="IP199" s="29"/>
      <c r="IQ199" s="29"/>
      <c r="IR199" s="29"/>
      <c r="IS199" s="29"/>
      <c r="IT199" s="29"/>
      <c r="IU199" s="29"/>
      <c r="IV199" s="29"/>
      <c r="IW199" s="29"/>
      <c r="IX199" s="29"/>
      <c r="IY199" s="29"/>
      <c r="IZ199" s="29"/>
      <c r="JA199" s="29"/>
      <c r="JB199" s="29"/>
      <c r="JC199" s="29"/>
      <c r="JD199" s="29"/>
      <c r="JE199" s="29"/>
      <c r="JF199" s="29"/>
      <c r="JG199" s="29"/>
      <c r="JH199" s="29"/>
      <c r="JI199" s="29"/>
      <c r="JJ199" s="29"/>
      <c r="JK199" s="29"/>
      <c r="JL199" s="29"/>
      <c r="JM199" s="29"/>
      <c r="JN199" s="29"/>
      <c r="JO199" s="29"/>
      <c r="JP199" s="29"/>
      <c r="JQ199" s="29"/>
      <c r="JR199" s="29"/>
      <c r="JS199" s="29"/>
      <c r="JT199" s="29"/>
      <c r="JU199" s="29"/>
      <c r="JV199" s="29"/>
      <c r="JW199" s="29"/>
      <c r="JX199" s="29"/>
      <c r="JY199" s="29"/>
      <c r="JZ199" s="29"/>
      <c r="KA199" s="29"/>
      <c r="KB199" s="29"/>
      <c r="KC199" s="29"/>
      <c r="KD199" s="29"/>
      <c r="KE199" s="29"/>
      <c r="KF199" s="29"/>
      <c r="KG199" s="29"/>
      <c r="KH199" s="29"/>
      <c r="KI199" s="29"/>
      <c r="KJ199" s="29"/>
      <c r="KK199" s="29"/>
      <c r="KL199" s="29"/>
      <c r="KM199" s="29"/>
      <c r="KN199" s="29"/>
      <c r="KO199" s="29"/>
      <c r="KP199" s="29"/>
      <c r="KQ199" s="29"/>
      <c r="KR199" s="29"/>
      <c r="KS199" s="29"/>
    </row>
    <row r="200" spans="140:305" x14ac:dyDescent="0.25">
      <c r="EJ200" s="29"/>
      <c r="EK200" s="29"/>
      <c r="EM200" s="29"/>
      <c r="EN200" s="29"/>
      <c r="EO200" s="29"/>
      <c r="EP200" s="29"/>
      <c r="ER200" s="29"/>
      <c r="ES200" s="29"/>
      <c r="ET200" s="29"/>
      <c r="EU200" s="29"/>
      <c r="EV200" s="29"/>
      <c r="EX200" s="29"/>
      <c r="EY200" s="29"/>
      <c r="FA200" s="29"/>
      <c r="FB200" s="29"/>
      <c r="FC200" s="29"/>
      <c r="FD200" s="29"/>
      <c r="FG200" s="29"/>
      <c r="FH200" s="29"/>
      <c r="FI200" s="29"/>
      <c r="FK200" s="29"/>
      <c r="FL200" s="29"/>
      <c r="FM200" s="29"/>
      <c r="FO200" s="29"/>
      <c r="FP200" s="29"/>
      <c r="FQ200" s="29"/>
      <c r="FR200" s="29"/>
      <c r="FU200" s="29"/>
      <c r="FV200" s="29"/>
      <c r="FW200" s="29"/>
      <c r="FY200" s="29"/>
      <c r="FZ200" s="29"/>
      <c r="GA200" s="29"/>
      <c r="GC200" s="29"/>
      <c r="GD200" s="29"/>
      <c r="GE200" s="29"/>
      <c r="GF200" s="29"/>
      <c r="GI200" s="83"/>
      <c r="GJ200" s="29"/>
      <c r="GK200" s="29"/>
      <c r="GM200" s="29"/>
      <c r="GN200" s="29"/>
      <c r="GO200" s="29"/>
      <c r="GQ200" s="29"/>
      <c r="GR200" s="29"/>
      <c r="GS200" s="29"/>
      <c r="GT200" s="29"/>
      <c r="GU200" s="29"/>
      <c r="GW200" s="29"/>
      <c r="GX200" s="29"/>
      <c r="GY200" s="29"/>
      <c r="HA200" s="29"/>
      <c r="HB200" s="29"/>
      <c r="HC200" s="29"/>
      <c r="HD200" s="29"/>
      <c r="HE200" s="29"/>
      <c r="HF200" s="29"/>
      <c r="HG200" s="29"/>
      <c r="HH200" s="29"/>
      <c r="HJ200" s="29"/>
      <c r="HK200" s="29"/>
      <c r="HL200" s="29"/>
      <c r="HM200" s="29"/>
      <c r="HN200" s="29"/>
      <c r="HO200" s="29"/>
      <c r="HP200" s="29"/>
      <c r="HQ200" s="29"/>
      <c r="HR200" s="29"/>
      <c r="HS200" s="29"/>
      <c r="HT200" s="29"/>
      <c r="HU200" s="29"/>
      <c r="HV200" s="29"/>
      <c r="HW200" s="29"/>
      <c r="HX200" s="29"/>
      <c r="HY200" s="29"/>
      <c r="HZ200" s="29"/>
      <c r="IA200" s="29"/>
      <c r="IB200" s="29"/>
      <c r="IC200" s="29"/>
      <c r="ID200" s="29"/>
      <c r="IE200" s="29"/>
      <c r="IF200" s="29"/>
      <c r="IG200" s="29"/>
      <c r="IH200" s="29"/>
      <c r="II200" s="29"/>
      <c r="IJ200" s="29"/>
      <c r="IK200" s="29"/>
      <c r="IL200" s="29"/>
      <c r="IM200" s="29"/>
      <c r="IN200" s="29"/>
      <c r="IO200" s="29"/>
      <c r="IP200" s="29"/>
      <c r="IQ200" s="29"/>
      <c r="IR200" s="29"/>
      <c r="IS200" s="29"/>
      <c r="IT200" s="29"/>
      <c r="IU200" s="29"/>
      <c r="IV200" s="29"/>
      <c r="IW200" s="29"/>
      <c r="IX200" s="29"/>
      <c r="IY200" s="29"/>
      <c r="IZ200" s="29"/>
      <c r="JA200" s="29"/>
      <c r="JB200" s="29"/>
      <c r="JC200" s="29"/>
      <c r="JD200" s="29"/>
      <c r="JE200" s="29"/>
      <c r="JF200" s="29"/>
      <c r="JG200" s="29"/>
      <c r="JH200" s="29"/>
      <c r="JI200" s="29"/>
      <c r="JJ200" s="29"/>
      <c r="JK200" s="29"/>
      <c r="JL200" s="29"/>
      <c r="JM200" s="29"/>
      <c r="JN200" s="29"/>
      <c r="JO200" s="29"/>
      <c r="JP200" s="29"/>
      <c r="JQ200" s="29"/>
      <c r="JR200" s="29"/>
      <c r="JS200" s="29"/>
      <c r="JT200" s="29"/>
      <c r="JU200" s="29"/>
      <c r="JV200" s="29"/>
      <c r="JW200" s="29"/>
      <c r="JX200" s="29"/>
      <c r="JY200" s="29"/>
      <c r="JZ200" s="29"/>
      <c r="KA200" s="29"/>
      <c r="KB200" s="29"/>
      <c r="KC200" s="29"/>
      <c r="KD200" s="29"/>
      <c r="KE200" s="29"/>
      <c r="KF200" s="29"/>
      <c r="KG200" s="29"/>
      <c r="KH200" s="29"/>
      <c r="KI200" s="29"/>
      <c r="KJ200" s="29"/>
      <c r="KK200" s="29"/>
      <c r="KL200" s="29"/>
      <c r="KM200" s="29"/>
      <c r="KN200" s="29"/>
      <c r="KO200" s="29"/>
      <c r="KP200" s="29"/>
      <c r="KQ200" s="29"/>
      <c r="KR200" s="29"/>
      <c r="KS200" s="29"/>
    </row>
    <row r="201" spans="140:305" x14ac:dyDescent="0.25">
      <c r="EJ201" s="29"/>
      <c r="EK201" s="29"/>
      <c r="EM201" s="29"/>
      <c r="EN201" s="29"/>
      <c r="EO201" s="29"/>
      <c r="EP201" s="29"/>
      <c r="ER201" s="29"/>
      <c r="ES201" s="29"/>
      <c r="ET201" s="29"/>
      <c r="EU201" s="29"/>
      <c r="EV201" s="29"/>
      <c r="EX201" s="29"/>
      <c r="EY201" s="29"/>
      <c r="FA201" s="29"/>
      <c r="FB201" s="29"/>
      <c r="FC201" s="29"/>
      <c r="FD201" s="29"/>
      <c r="FG201" s="29"/>
      <c r="FH201" s="29"/>
      <c r="FI201" s="29"/>
      <c r="FK201" s="29"/>
      <c r="FL201" s="29"/>
      <c r="FM201" s="29"/>
      <c r="FO201" s="29"/>
      <c r="FP201" s="29"/>
      <c r="FQ201" s="29"/>
      <c r="FR201" s="29"/>
      <c r="FU201" s="29"/>
      <c r="FV201" s="29"/>
      <c r="FW201" s="29"/>
      <c r="FY201" s="29"/>
      <c r="FZ201" s="29"/>
      <c r="GA201" s="29"/>
      <c r="GC201" s="29"/>
      <c r="GD201" s="29"/>
      <c r="GE201" s="29"/>
      <c r="GF201" s="29"/>
      <c r="GI201" s="83"/>
      <c r="GJ201" s="29"/>
      <c r="GK201" s="29"/>
      <c r="GM201" s="29"/>
      <c r="GN201" s="29"/>
      <c r="GO201" s="29"/>
      <c r="GQ201" s="29"/>
      <c r="GR201" s="29"/>
      <c r="GS201" s="29"/>
      <c r="GT201" s="29"/>
      <c r="GU201" s="29"/>
      <c r="GW201" s="29"/>
      <c r="GX201" s="29"/>
      <c r="GY201" s="29"/>
      <c r="HA201" s="29"/>
      <c r="HB201" s="29"/>
      <c r="HC201" s="29"/>
      <c r="HD201" s="29"/>
      <c r="HE201" s="29"/>
      <c r="HF201" s="29"/>
      <c r="HG201" s="29"/>
      <c r="HH201" s="29"/>
      <c r="HJ201" s="29"/>
      <c r="HK201" s="29"/>
      <c r="HL201" s="29"/>
      <c r="HM201" s="29"/>
      <c r="HN201" s="29"/>
      <c r="HO201" s="29"/>
      <c r="HP201" s="29"/>
      <c r="HQ201" s="29"/>
      <c r="HR201" s="29"/>
      <c r="HS201" s="29"/>
      <c r="HT201" s="29"/>
      <c r="HU201" s="29"/>
      <c r="HV201" s="29"/>
      <c r="HW201" s="29"/>
      <c r="HX201" s="29"/>
      <c r="HY201" s="29"/>
      <c r="HZ201" s="29"/>
      <c r="IA201" s="29"/>
      <c r="IB201" s="29"/>
      <c r="IC201" s="29"/>
      <c r="ID201" s="29"/>
      <c r="IE201" s="29"/>
      <c r="IF201" s="29"/>
      <c r="IG201" s="29"/>
      <c r="IH201" s="29"/>
      <c r="II201" s="29"/>
      <c r="IJ201" s="29"/>
      <c r="IK201" s="29"/>
      <c r="IL201" s="29"/>
      <c r="IM201" s="29"/>
      <c r="IN201" s="29"/>
      <c r="IO201" s="29"/>
      <c r="IP201" s="29"/>
      <c r="IQ201" s="29"/>
      <c r="IR201" s="29"/>
      <c r="IS201" s="29"/>
      <c r="IT201" s="29"/>
      <c r="IU201" s="29"/>
      <c r="IV201" s="29"/>
      <c r="IW201" s="29"/>
      <c r="IX201" s="29"/>
      <c r="IY201" s="29"/>
      <c r="IZ201" s="29"/>
      <c r="JA201" s="29"/>
      <c r="JB201" s="29"/>
      <c r="JC201" s="29"/>
      <c r="JD201" s="29"/>
      <c r="JE201" s="29"/>
      <c r="JF201" s="29"/>
      <c r="JG201" s="29"/>
      <c r="JH201" s="29"/>
      <c r="JI201" s="29"/>
      <c r="JJ201" s="29"/>
      <c r="JK201" s="29"/>
      <c r="JL201" s="29"/>
      <c r="JM201" s="29"/>
      <c r="JN201" s="29"/>
      <c r="JO201" s="29"/>
      <c r="JP201" s="29"/>
      <c r="JQ201" s="29"/>
      <c r="JR201" s="29"/>
      <c r="JS201" s="29"/>
      <c r="JT201" s="29"/>
      <c r="JU201" s="29"/>
      <c r="JV201" s="29"/>
      <c r="JW201" s="29"/>
      <c r="JX201" s="29"/>
      <c r="JY201" s="29"/>
      <c r="JZ201" s="29"/>
      <c r="KA201" s="29"/>
      <c r="KB201" s="29"/>
      <c r="KC201" s="29"/>
      <c r="KD201" s="29"/>
      <c r="KE201" s="29"/>
      <c r="KF201" s="29"/>
      <c r="KG201" s="29"/>
      <c r="KH201" s="29"/>
      <c r="KI201" s="29"/>
      <c r="KJ201" s="29"/>
      <c r="KK201" s="29"/>
      <c r="KL201" s="29"/>
      <c r="KM201" s="29"/>
      <c r="KN201" s="29"/>
      <c r="KO201" s="29"/>
      <c r="KP201" s="29"/>
      <c r="KQ201" s="29"/>
      <c r="KR201" s="29"/>
      <c r="KS201" s="29"/>
    </row>
    <row r="202" spans="140:305" x14ac:dyDescent="0.25">
      <c r="EJ202" s="29"/>
      <c r="EK202" s="29"/>
      <c r="EM202" s="29"/>
      <c r="EN202" s="29"/>
      <c r="EO202" s="29"/>
      <c r="EP202" s="29"/>
      <c r="ER202" s="29"/>
      <c r="ES202" s="29"/>
      <c r="ET202" s="29"/>
      <c r="EU202" s="29"/>
      <c r="EV202" s="29"/>
      <c r="EX202" s="29"/>
      <c r="EY202" s="29"/>
      <c r="FA202" s="29"/>
      <c r="FB202" s="29"/>
      <c r="FC202" s="29"/>
      <c r="FD202" s="29"/>
      <c r="FG202" s="29"/>
      <c r="FH202" s="29"/>
      <c r="FI202" s="29"/>
      <c r="FK202" s="29"/>
      <c r="FL202" s="29"/>
      <c r="FM202" s="29"/>
      <c r="FO202" s="29"/>
      <c r="FP202" s="29"/>
      <c r="FQ202" s="29"/>
      <c r="FR202" s="29"/>
      <c r="FU202" s="29"/>
      <c r="FV202" s="29"/>
      <c r="FW202" s="29"/>
      <c r="FY202" s="29"/>
      <c r="FZ202" s="29"/>
      <c r="GA202" s="29"/>
      <c r="GC202" s="29"/>
      <c r="GD202" s="29"/>
      <c r="GE202" s="29"/>
      <c r="GF202" s="29"/>
      <c r="GI202" s="83"/>
      <c r="GJ202" s="29"/>
      <c r="GK202" s="29"/>
      <c r="GM202" s="29"/>
      <c r="GN202" s="29"/>
      <c r="GO202" s="29"/>
      <c r="GQ202" s="29"/>
      <c r="GR202" s="29"/>
      <c r="GS202" s="29"/>
      <c r="GT202" s="29"/>
      <c r="GU202" s="29"/>
      <c r="GW202" s="29"/>
      <c r="GX202" s="29"/>
      <c r="GY202" s="29"/>
      <c r="HA202" s="29"/>
      <c r="HB202" s="29"/>
      <c r="HC202" s="29"/>
      <c r="HD202" s="29"/>
      <c r="HE202" s="29"/>
      <c r="HF202" s="29"/>
      <c r="HG202" s="29"/>
      <c r="HH202" s="29"/>
      <c r="HJ202" s="29"/>
      <c r="HK202" s="29"/>
      <c r="HL202" s="29"/>
      <c r="HM202" s="29"/>
      <c r="HN202" s="29"/>
      <c r="HO202" s="29"/>
      <c r="HP202" s="29"/>
      <c r="HQ202" s="29"/>
      <c r="HR202" s="29"/>
      <c r="HS202" s="29"/>
      <c r="HT202" s="29"/>
      <c r="HU202" s="29"/>
      <c r="HV202" s="29"/>
      <c r="HW202" s="29"/>
      <c r="HX202" s="29"/>
      <c r="HY202" s="29"/>
      <c r="HZ202" s="29"/>
      <c r="IA202" s="29"/>
      <c r="IB202" s="29"/>
      <c r="IC202" s="29"/>
      <c r="ID202" s="29"/>
      <c r="IE202" s="29"/>
      <c r="IF202" s="29"/>
      <c r="IG202" s="29"/>
      <c r="IH202" s="29"/>
      <c r="II202" s="29"/>
      <c r="IJ202" s="29"/>
      <c r="IK202" s="29"/>
      <c r="IL202" s="29"/>
      <c r="IM202" s="29"/>
      <c r="IN202" s="29"/>
      <c r="IO202" s="29"/>
      <c r="IP202" s="29"/>
      <c r="IQ202" s="29"/>
      <c r="IR202" s="29"/>
      <c r="IS202" s="29"/>
      <c r="IT202" s="29"/>
      <c r="IU202" s="29"/>
      <c r="IV202" s="29"/>
      <c r="IW202" s="29"/>
      <c r="IX202" s="29"/>
      <c r="IY202" s="29"/>
      <c r="IZ202" s="29"/>
      <c r="JA202" s="29"/>
      <c r="JB202" s="29"/>
      <c r="JC202" s="29"/>
      <c r="JD202" s="29"/>
      <c r="JE202" s="29"/>
      <c r="JF202" s="29"/>
      <c r="JG202" s="29"/>
      <c r="JH202" s="29"/>
      <c r="JI202" s="29"/>
      <c r="JJ202" s="29"/>
      <c r="JK202" s="29"/>
      <c r="JL202" s="29"/>
      <c r="JM202" s="29"/>
      <c r="JN202" s="29"/>
      <c r="JO202" s="29"/>
      <c r="JP202" s="29"/>
      <c r="JQ202" s="29"/>
      <c r="JR202" s="29"/>
      <c r="JS202" s="29"/>
      <c r="JT202" s="29"/>
      <c r="JU202" s="29"/>
      <c r="JV202" s="29"/>
      <c r="JW202" s="29"/>
      <c r="JX202" s="29"/>
      <c r="JY202" s="29"/>
      <c r="JZ202" s="29"/>
      <c r="KA202" s="29"/>
      <c r="KB202" s="29"/>
      <c r="KC202" s="29"/>
      <c r="KD202" s="29"/>
      <c r="KE202" s="29"/>
      <c r="KF202" s="29"/>
      <c r="KG202" s="29"/>
      <c r="KH202" s="29"/>
      <c r="KI202" s="29"/>
      <c r="KJ202" s="29"/>
      <c r="KK202" s="29"/>
      <c r="KL202" s="29"/>
      <c r="KM202" s="29"/>
      <c r="KN202" s="29"/>
      <c r="KO202" s="29"/>
      <c r="KP202" s="29"/>
      <c r="KQ202" s="29"/>
      <c r="KR202" s="29"/>
      <c r="KS202" s="29"/>
    </row>
    <row r="203" spans="140:305" x14ac:dyDescent="0.25">
      <c r="EJ203" s="29"/>
      <c r="EK203" s="29"/>
      <c r="EM203" s="29"/>
      <c r="EN203" s="29"/>
      <c r="EO203" s="29"/>
      <c r="EP203" s="29"/>
      <c r="ER203" s="29"/>
      <c r="ES203" s="29"/>
      <c r="ET203" s="29"/>
      <c r="EU203" s="29"/>
      <c r="EV203" s="29"/>
      <c r="EX203" s="29"/>
      <c r="EY203" s="29"/>
      <c r="FA203" s="29"/>
      <c r="FB203" s="29"/>
      <c r="FC203" s="29"/>
      <c r="FD203" s="29"/>
      <c r="FG203" s="29"/>
      <c r="FH203" s="29"/>
      <c r="FI203" s="29"/>
      <c r="FK203" s="29"/>
      <c r="FL203" s="29"/>
      <c r="FM203" s="29"/>
      <c r="FO203" s="29"/>
      <c r="FP203" s="29"/>
      <c r="FQ203" s="29"/>
      <c r="FR203" s="29"/>
      <c r="FU203" s="29"/>
      <c r="FV203" s="29"/>
      <c r="FW203" s="29"/>
      <c r="FY203" s="29"/>
      <c r="FZ203" s="29"/>
      <c r="GA203" s="29"/>
      <c r="GC203" s="29"/>
      <c r="GD203" s="29"/>
      <c r="GE203" s="29"/>
      <c r="GF203" s="29"/>
      <c r="GI203" s="83"/>
      <c r="GJ203" s="29"/>
      <c r="GK203" s="29"/>
      <c r="GM203" s="29"/>
      <c r="GN203" s="29"/>
      <c r="GO203" s="29"/>
      <c r="GQ203" s="29"/>
      <c r="GR203" s="29"/>
      <c r="GS203" s="29"/>
      <c r="GT203" s="29"/>
      <c r="GU203" s="29"/>
      <c r="GW203" s="29"/>
      <c r="GX203" s="29"/>
      <c r="GY203" s="29"/>
      <c r="HA203" s="29"/>
      <c r="HB203" s="29"/>
      <c r="HC203" s="29"/>
      <c r="HD203" s="29"/>
      <c r="HE203" s="29"/>
      <c r="HF203" s="29"/>
      <c r="HG203" s="29"/>
      <c r="HH203" s="29"/>
      <c r="HJ203" s="29"/>
      <c r="HK203" s="29"/>
      <c r="HL203" s="29"/>
      <c r="HM203" s="29"/>
      <c r="HN203" s="29"/>
      <c r="HO203" s="29"/>
      <c r="HP203" s="29"/>
      <c r="HQ203" s="29"/>
      <c r="HR203" s="29"/>
      <c r="HS203" s="29"/>
      <c r="HT203" s="29"/>
      <c r="HU203" s="29"/>
      <c r="HV203" s="29"/>
      <c r="HW203" s="29"/>
      <c r="HX203" s="29"/>
      <c r="HY203" s="29"/>
      <c r="HZ203" s="29"/>
      <c r="IA203" s="29"/>
      <c r="IB203" s="29"/>
      <c r="IC203" s="29"/>
      <c r="ID203" s="29"/>
      <c r="IE203" s="29"/>
      <c r="IF203" s="29"/>
      <c r="IG203" s="29"/>
      <c r="IH203" s="29"/>
      <c r="II203" s="29"/>
      <c r="IJ203" s="29"/>
      <c r="IK203" s="29"/>
      <c r="IL203" s="29"/>
      <c r="IM203" s="29"/>
      <c r="IN203" s="29"/>
      <c r="IO203" s="29"/>
      <c r="IP203" s="29"/>
      <c r="IQ203" s="29"/>
      <c r="IR203" s="29"/>
      <c r="IS203" s="29"/>
      <c r="IT203" s="29"/>
      <c r="IU203" s="29"/>
      <c r="IV203" s="29"/>
      <c r="IW203" s="29"/>
      <c r="IX203" s="29"/>
      <c r="IY203" s="29"/>
      <c r="IZ203" s="29"/>
      <c r="JA203" s="29"/>
      <c r="JB203" s="29"/>
      <c r="JC203" s="29"/>
      <c r="JD203" s="29"/>
      <c r="JE203" s="29"/>
      <c r="JF203" s="29"/>
      <c r="JG203" s="29"/>
      <c r="JH203" s="29"/>
      <c r="JI203" s="29"/>
      <c r="JJ203" s="29"/>
      <c r="JK203" s="29"/>
      <c r="JL203" s="29"/>
      <c r="JM203" s="29"/>
      <c r="JN203" s="29"/>
      <c r="JO203" s="29"/>
      <c r="JP203" s="29"/>
      <c r="JQ203" s="29"/>
      <c r="JR203" s="29"/>
      <c r="JS203" s="29"/>
      <c r="JT203" s="29"/>
      <c r="JU203" s="29"/>
      <c r="JV203" s="29"/>
      <c r="JW203" s="29"/>
      <c r="JX203" s="29"/>
      <c r="JY203" s="29"/>
      <c r="JZ203" s="29"/>
      <c r="KA203" s="29"/>
      <c r="KB203" s="29"/>
      <c r="KC203" s="29"/>
      <c r="KD203" s="29"/>
      <c r="KE203" s="29"/>
      <c r="KF203" s="29"/>
      <c r="KG203" s="29"/>
      <c r="KH203" s="29"/>
      <c r="KI203" s="29"/>
      <c r="KJ203" s="29"/>
      <c r="KK203" s="29"/>
      <c r="KL203" s="29"/>
      <c r="KM203" s="29"/>
      <c r="KN203" s="29"/>
      <c r="KO203" s="29"/>
      <c r="KP203" s="29"/>
      <c r="KQ203" s="29"/>
      <c r="KR203" s="29"/>
      <c r="KS203" s="29"/>
    </row>
    <row r="204" spans="140:305" x14ac:dyDescent="0.25">
      <c r="EJ204" s="29"/>
      <c r="EK204" s="29"/>
      <c r="EM204" s="29"/>
      <c r="EN204" s="29"/>
      <c r="EO204" s="29"/>
      <c r="EP204" s="29"/>
      <c r="ER204" s="29"/>
      <c r="ES204" s="29"/>
      <c r="ET204" s="29"/>
      <c r="EU204" s="29"/>
      <c r="EV204" s="29"/>
      <c r="EX204" s="29"/>
      <c r="EY204" s="29"/>
      <c r="FA204" s="29"/>
      <c r="FB204" s="29"/>
      <c r="FC204" s="29"/>
      <c r="FD204" s="29"/>
      <c r="FG204" s="29"/>
      <c r="FH204" s="29"/>
      <c r="FI204" s="29"/>
      <c r="FK204" s="29"/>
      <c r="FL204" s="29"/>
      <c r="FM204" s="29"/>
      <c r="FO204" s="29"/>
      <c r="FP204" s="29"/>
      <c r="FQ204" s="29"/>
      <c r="FR204" s="29"/>
      <c r="FU204" s="29"/>
      <c r="FV204" s="29"/>
      <c r="FW204" s="29"/>
      <c r="FY204" s="29"/>
      <c r="FZ204" s="29"/>
      <c r="GA204" s="29"/>
      <c r="GC204" s="29"/>
      <c r="GD204" s="29"/>
      <c r="GE204" s="29"/>
      <c r="GF204" s="29"/>
      <c r="GI204" s="83"/>
      <c r="GJ204" s="29"/>
      <c r="GK204" s="29"/>
      <c r="GM204" s="29"/>
      <c r="GN204" s="29"/>
      <c r="GO204" s="29"/>
      <c r="GQ204" s="29"/>
      <c r="GR204" s="29"/>
      <c r="GS204" s="29"/>
      <c r="GT204" s="29"/>
      <c r="GU204" s="29"/>
      <c r="GW204" s="29"/>
      <c r="GX204" s="29"/>
      <c r="GY204" s="29"/>
      <c r="HA204" s="29"/>
      <c r="HB204" s="29"/>
      <c r="HC204" s="29"/>
      <c r="HD204" s="29"/>
      <c r="HE204" s="29"/>
      <c r="HF204" s="29"/>
      <c r="HG204" s="29"/>
      <c r="HH204" s="29"/>
      <c r="HJ204" s="29"/>
      <c r="HK204" s="29"/>
      <c r="HL204" s="29"/>
      <c r="HM204" s="29"/>
      <c r="HN204" s="29"/>
      <c r="HO204" s="29"/>
      <c r="HP204" s="29"/>
      <c r="HQ204" s="29"/>
      <c r="HR204" s="29"/>
      <c r="HS204" s="29"/>
      <c r="HT204" s="29"/>
      <c r="HU204" s="29"/>
      <c r="HV204" s="29"/>
      <c r="HW204" s="29"/>
      <c r="HX204" s="29"/>
      <c r="HY204" s="29"/>
      <c r="HZ204" s="29"/>
      <c r="IA204" s="29"/>
      <c r="IB204" s="29"/>
      <c r="IC204" s="29"/>
      <c r="ID204" s="29"/>
      <c r="IE204" s="29"/>
      <c r="IF204" s="29"/>
      <c r="IG204" s="29"/>
      <c r="IH204" s="29"/>
      <c r="II204" s="29"/>
      <c r="IJ204" s="29"/>
      <c r="IK204" s="29"/>
      <c r="IL204" s="29"/>
      <c r="IM204" s="29"/>
      <c r="IN204" s="29"/>
      <c r="IO204" s="29"/>
      <c r="IP204" s="29"/>
      <c r="IQ204" s="29"/>
      <c r="IR204" s="29"/>
      <c r="IS204" s="29"/>
      <c r="IT204" s="29"/>
      <c r="IU204" s="29"/>
      <c r="IV204" s="29"/>
      <c r="IW204" s="29"/>
      <c r="IX204" s="29"/>
      <c r="IY204" s="29"/>
      <c r="IZ204" s="29"/>
      <c r="JA204" s="29"/>
      <c r="JB204" s="29"/>
      <c r="JC204" s="29"/>
      <c r="JD204" s="29"/>
      <c r="JE204" s="29"/>
      <c r="JF204" s="29"/>
      <c r="JG204" s="29"/>
      <c r="JH204" s="29"/>
      <c r="JI204" s="29"/>
      <c r="JJ204" s="29"/>
      <c r="JK204" s="29"/>
      <c r="JL204" s="29"/>
      <c r="JM204" s="29"/>
      <c r="JN204" s="29"/>
      <c r="JO204" s="29"/>
      <c r="JP204" s="29"/>
      <c r="JQ204" s="29"/>
      <c r="JR204" s="29"/>
      <c r="JS204" s="29"/>
      <c r="JT204" s="29"/>
      <c r="JU204" s="29"/>
      <c r="JV204" s="29"/>
      <c r="JW204" s="29"/>
      <c r="JX204" s="29"/>
      <c r="JY204" s="29"/>
      <c r="JZ204" s="29"/>
      <c r="KA204" s="29"/>
      <c r="KB204" s="29"/>
      <c r="KC204" s="29"/>
      <c r="KD204" s="29"/>
      <c r="KE204" s="29"/>
      <c r="KF204" s="29"/>
      <c r="KG204" s="29"/>
      <c r="KH204" s="29"/>
      <c r="KI204" s="29"/>
      <c r="KJ204" s="29"/>
      <c r="KK204" s="29"/>
      <c r="KL204" s="29"/>
      <c r="KM204" s="29"/>
      <c r="KN204" s="29"/>
      <c r="KO204" s="29"/>
      <c r="KP204" s="29"/>
      <c r="KQ204" s="29"/>
      <c r="KR204" s="29"/>
      <c r="KS204" s="29"/>
    </row>
    <row r="205" spans="140:305" x14ac:dyDescent="0.25">
      <c r="EJ205" s="29"/>
      <c r="EK205" s="29"/>
      <c r="EM205" s="29"/>
      <c r="EN205" s="29"/>
      <c r="EO205" s="29"/>
      <c r="EP205" s="29"/>
      <c r="ER205" s="29"/>
      <c r="ES205" s="29"/>
      <c r="ET205" s="29"/>
      <c r="EU205" s="29"/>
      <c r="EV205" s="29"/>
      <c r="EX205" s="29"/>
      <c r="EY205" s="29"/>
      <c r="FA205" s="29"/>
      <c r="FB205" s="29"/>
      <c r="FC205" s="29"/>
      <c r="FD205" s="29"/>
      <c r="FG205" s="29"/>
      <c r="FH205" s="29"/>
      <c r="FI205" s="29"/>
      <c r="FK205" s="29"/>
      <c r="FL205" s="29"/>
      <c r="FM205" s="29"/>
      <c r="FO205" s="29"/>
      <c r="FP205" s="29"/>
      <c r="FQ205" s="29"/>
      <c r="FR205" s="29"/>
      <c r="FU205" s="29"/>
      <c r="FV205" s="29"/>
      <c r="FW205" s="29"/>
      <c r="FY205" s="29"/>
      <c r="FZ205" s="29"/>
      <c r="GA205" s="29"/>
      <c r="GC205" s="29"/>
      <c r="GD205" s="29"/>
      <c r="GE205" s="29"/>
      <c r="GF205" s="29"/>
      <c r="GI205" s="83"/>
      <c r="GJ205" s="29"/>
      <c r="GK205" s="29"/>
      <c r="GM205" s="29"/>
      <c r="GN205" s="29"/>
      <c r="GO205" s="29"/>
      <c r="GQ205" s="29"/>
      <c r="GR205" s="29"/>
      <c r="GS205" s="29"/>
      <c r="GT205" s="29"/>
      <c r="GU205" s="29"/>
      <c r="GW205" s="29"/>
      <c r="GX205" s="29"/>
      <c r="GY205" s="29"/>
      <c r="HA205" s="29"/>
      <c r="HB205" s="29"/>
      <c r="HC205" s="29"/>
      <c r="HD205" s="29"/>
      <c r="HE205" s="29"/>
      <c r="HF205" s="29"/>
      <c r="HG205" s="29"/>
      <c r="HH205" s="29"/>
      <c r="HJ205" s="29"/>
      <c r="HK205" s="29"/>
      <c r="HL205" s="29"/>
      <c r="HM205" s="29"/>
      <c r="HN205" s="29"/>
      <c r="HO205" s="29"/>
      <c r="HP205" s="29"/>
      <c r="HQ205" s="29"/>
      <c r="HR205" s="29"/>
      <c r="HS205" s="29"/>
      <c r="HT205" s="29"/>
      <c r="HU205" s="29"/>
      <c r="HV205" s="29"/>
      <c r="HW205" s="29"/>
      <c r="HX205" s="29"/>
      <c r="HY205" s="29"/>
      <c r="HZ205" s="29"/>
      <c r="IA205" s="29"/>
      <c r="IB205" s="29"/>
      <c r="IC205" s="29"/>
      <c r="ID205" s="29"/>
      <c r="IE205" s="29"/>
      <c r="IF205" s="29"/>
      <c r="IG205" s="29"/>
      <c r="IH205" s="29"/>
      <c r="II205" s="29"/>
      <c r="IJ205" s="29"/>
      <c r="IK205" s="29"/>
      <c r="IL205" s="29"/>
      <c r="IM205" s="29"/>
      <c r="IN205" s="29"/>
      <c r="IO205" s="29"/>
      <c r="IP205" s="29"/>
      <c r="IQ205" s="29"/>
      <c r="IR205" s="29"/>
      <c r="IS205" s="29"/>
      <c r="IT205" s="29"/>
      <c r="IU205" s="29"/>
      <c r="IV205" s="29"/>
      <c r="IW205" s="29"/>
      <c r="IX205" s="29"/>
      <c r="IY205" s="29"/>
      <c r="IZ205" s="29"/>
      <c r="JA205" s="29"/>
      <c r="JB205" s="29"/>
      <c r="JC205" s="29"/>
      <c r="JD205" s="29"/>
      <c r="JE205" s="29"/>
      <c r="JF205" s="29"/>
      <c r="JG205" s="29"/>
      <c r="JH205" s="29"/>
      <c r="JI205" s="29"/>
      <c r="JJ205" s="29"/>
      <c r="JK205" s="29"/>
      <c r="JL205" s="29"/>
      <c r="JM205" s="29"/>
      <c r="JN205" s="29"/>
      <c r="JO205" s="29"/>
      <c r="JP205" s="29"/>
      <c r="JQ205" s="29"/>
      <c r="JR205" s="29"/>
      <c r="JS205" s="29"/>
      <c r="JT205" s="29"/>
      <c r="JU205" s="29"/>
      <c r="JV205" s="29"/>
      <c r="JW205" s="29"/>
      <c r="JX205" s="29"/>
      <c r="JY205" s="29"/>
      <c r="JZ205" s="29"/>
      <c r="KA205" s="29"/>
      <c r="KB205" s="29"/>
      <c r="KC205" s="29"/>
      <c r="KD205" s="29"/>
      <c r="KE205" s="29"/>
      <c r="KF205" s="29"/>
      <c r="KG205" s="29"/>
      <c r="KH205" s="29"/>
      <c r="KI205" s="29"/>
      <c r="KJ205" s="29"/>
      <c r="KK205" s="29"/>
      <c r="KL205" s="29"/>
      <c r="KM205" s="29"/>
      <c r="KN205" s="29"/>
      <c r="KO205" s="29"/>
      <c r="KP205" s="29"/>
      <c r="KQ205" s="29"/>
      <c r="KR205" s="29"/>
      <c r="KS205" s="29"/>
    </row>
    <row r="206" spans="140:305" x14ac:dyDescent="0.25">
      <c r="EJ206" s="29"/>
      <c r="EK206" s="29"/>
      <c r="EM206" s="29"/>
      <c r="EN206" s="29"/>
      <c r="EO206" s="29"/>
      <c r="EP206" s="29"/>
      <c r="ER206" s="29"/>
      <c r="ES206" s="29"/>
      <c r="ET206" s="29"/>
      <c r="EU206" s="29"/>
      <c r="EV206" s="29"/>
      <c r="EX206" s="29"/>
      <c r="EY206" s="29"/>
      <c r="FA206" s="29"/>
      <c r="FB206" s="29"/>
      <c r="FC206" s="29"/>
      <c r="FD206" s="29"/>
      <c r="FG206" s="29"/>
      <c r="FH206" s="29"/>
      <c r="FI206" s="29"/>
      <c r="FK206" s="29"/>
      <c r="FL206" s="29"/>
      <c r="FM206" s="29"/>
      <c r="FO206" s="29"/>
      <c r="FP206" s="29"/>
      <c r="FQ206" s="29"/>
      <c r="FR206" s="29"/>
      <c r="FU206" s="29"/>
      <c r="FV206" s="29"/>
      <c r="FW206" s="29"/>
      <c r="FY206" s="29"/>
      <c r="FZ206" s="29"/>
      <c r="GA206" s="29"/>
      <c r="GC206" s="29"/>
      <c r="GD206" s="29"/>
      <c r="GE206" s="29"/>
      <c r="GF206" s="29"/>
      <c r="GI206" s="83"/>
      <c r="GJ206" s="29"/>
      <c r="GK206" s="29"/>
      <c r="GM206" s="29"/>
      <c r="GN206" s="29"/>
      <c r="GO206" s="29"/>
      <c r="GQ206" s="29"/>
      <c r="GR206" s="29"/>
      <c r="GS206" s="29"/>
      <c r="GT206" s="29"/>
      <c r="GU206" s="29"/>
      <c r="GW206" s="29"/>
      <c r="GX206" s="29"/>
      <c r="GY206" s="29"/>
      <c r="HA206" s="29"/>
      <c r="HB206" s="29"/>
      <c r="HC206" s="29"/>
      <c r="HD206" s="29"/>
      <c r="HE206" s="29"/>
      <c r="HF206" s="29"/>
      <c r="HG206" s="29"/>
      <c r="HH206" s="29"/>
      <c r="HJ206" s="29"/>
      <c r="HK206" s="29"/>
      <c r="HL206" s="29"/>
      <c r="HM206" s="29"/>
      <c r="HN206" s="29"/>
      <c r="HO206" s="29"/>
      <c r="HP206" s="29"/>
      <c r="HQ206" s="29"/>
      <c r="HR206" s="29"/>
      <c r="HS206" s="29"/>
      <c r="HT206" s="29"/>
      <c r="HU206" s="29"/>
      <c r="HV206" s="29"/>
      <c r="HW206" s="29"/>
      <c r="HX206" s="29"/>
      <c r="HY206" s="29"/>
      <c r="HZ206" s="29"/>
      <c r="IA206" s="29"/>
      <c r="IB206" s="29"/>
      <c r="IC206" s="29"/>
      <c r="ID206" s="29"/>
      <c r="IE206" s="29"/>
      <c r="IF206" s="29"/>
      <c r="IG206" s="29"/>
      <c r="IH206" s="29"/>
      <c r="II206" s="29"/>
      <c r="IJ206" s="29"/>
      <c r="IK206" s="29"/>
      <c r="IL206" s="29"/>
      <c r="IM206" s="29"/>
      <c r="IN206" s="29"/>
      <c r="IO206" s="29"/>
      <c r="IP206" s="29"/>
      <c r="IQ206" s="29"/>
      <c r="IR206" s="29"/>
      <c r="IS206" s="29"/>
      <c r="IT206" s="29"/>
      <c r="IU206" s="29"/>
      <c r="IV206" s="29"/>
      <c r="IW206" s="29"/>
      <c r="IX206" s="29"/>
      <c r="IY206" s="29"/>
      <c r="IZ206" s="29"/>
      <c r="JA206" s="29"/>
      <c r="JB206" s="29"/>
      <c r="JC206" s="29"/>
      <c r="JD206" s="29"/>
      <c r="JE206" s="29"/>
      <c r="JF206" s="29"/>
      <c r="JG206" s="29"/>
      <c r="JH206" s="29"/>
      <c r="JI206" s="29"/>
      <c r="JJ206" s="29"/>
      <c r="JK206" s="29"/>
      <c r="JL206" s="29"/>
      <c r="JM206" s="29"/>
      <c r="JN206" s="29"/>
      <c r="JO206" s="29"/>
      <c r="JP206" s="29"/>
      <c r="JQ206" s="29"/>
      <c r="JR206" s="29"/>
      <c r="JS206" s="29"/>
      <c r="JT206" s="29"/>
      <c r="JU206" s="29"/>
      <c r="JV206" s="29"/>
      <c r="JW206" s="29"/>
      <c r="JX206" s="29"/>
      <c r="JY206" s="29"/>
      <c r="JZ206" s="29"/>
      <c r="KA206" s="29"/>
      <c r="KB206" s="29"/>
      <c r="KC206" s="29"/>
      <c r="KD206" s="29"/>
      <c r="KE206" s="29"/>
      <c r="KF206" s="29"/>
      <c r="KG206" s="29"/>
      <c r="KH206" s="29"/>
      <c r="KI206" s="29"/>
      <c r="KJ206" s="29"/>
      <c r="KK206" s="29"/>
      <c r="KL206" s="29"/>
      <c r="KM206" s="29"/>
      <c r="KN206" s="29"/>
      <c r="KO206" s="29"/>
      <c r="KP206" s="29"/>
      <c r="KQ206" s="29"/>
      <c r="KR206" s="29"/>
      <c r="KS206" s="29"/>
    </row>
    <row r="207" spans="140:305" x14ac:dyDescent="0.25">
      <c r="EJ207" s="29"/>
      <c r="EK207" s="29"/>
      <c r="EM207" s="29"/>
      <c r="EN207" s="29"/>
      <c r="EO207" s="29"/>
      <c r="EP207" s="29"/>
      <c r="ER207" s="29"/>
      <c r="ES207" s="29"/>
      <c r="ET207" s="29"/>
      <c r="EU207" s="29"/>
      <c r="EV207" s="29"/>
      <c r="EX207" s="29"/>
      <c r="EY207" s="29"/>
      <c r="FA207" s="29"/>
      <c r="FB207" s="29"/>
      <c r="FC207" s="29"/>
      <c r="FD207" s="29"/>
      <c r="FG207" s="29"/>
      <c r="FH207" s="29"/>
      <c r="FI207" s="29"/>
      <c r="FK207" s="29"/>
      <c r="FL207" s="29"/>
      <c r="FM207" s="29"/>
      <c r="FO207" s="29"/>
      <c r="FP207" s="29"/>
      <c r="FQ207" s="29"/>
      <c r="FR207" s="29"/>
      <c r="FU207" s="29"/>
      <c r="FV207" s="29"/>
      <c r="FW207" s="29"/>
      <c r="FY207" s="29"/>
      <c r="FZ207" s="29"/>
      <c r="GA207" s="29"/>
      <c r="GC207" s="29"/>
      <c r="GD207" s="29"/>
      <c r="GE207" s="29"/>
      <c r="GF207" s="29"/>
      <c r="GI207" s="83"/>
      <c r="GJ207" s="29"/>
      <c r="GK207" s="29"/>
      <c r="GM207" s="29"/>
      <c r="GN207" s="29"/>
      <c r="GO207" s="29"/>
      <c r="GQ207" s="29"/>
      <c r="GR207" s="29"/>
      <c r="GS207" s="29"/>
      <c r="GT207" s="29"/>
      <c r="GU207" s="29"/>
      <c r="GW207" s="29"/>
      <c r="GX207" s="29"/>
      <c r="GY207" s="29"/>
      <c r="HA207" s="29"/>
      <c r="HB207" s="29"/>
      <c r="HC207" s="29"/>
      <c r="HD207" s="29"/>
      <c r="HE207" s="29"/>
      <c r="HF207" s="29"/>
      <c r="HG207" s="29"/>
      <c r="HH207" s="29"/>
      <c r="HJ207" s="29"/>
      <c r="HK207" s="29"/>
      <c r="HL207" s="29"/>
      <c r="HM207" s="29"/>
      <c r="HN207" s="29"/>
      <c r="HO207" s="29"/>
      <c r="HP207" s="29"/>
      <c r="HQ207" s="29"/>
      <c r="HR207" s="29"/>
      <c r="HS207" s="29"/>
      <c r="HT207" s="29"/>
      <c r="HU207" s="29"/>
      <c r="HV207" s="29"/>
      <c r="HW207" s="29"/>
      <c r="HX207" s="29"/>
      <c r="HY207" s="29"/>
      <c r="HZ207" s="29"/>
      <c r="IA207" s="29"/>
      <c r="IB207" s="29"/>
      <c r="IC207" s="29"/>
      <c r="ID207" s="29"/>
      <c r="IE207" s="29"/>
      <c r="IF207" s="29"/>
      <c r="IG207" s="29"/>
      <c r="IH207" s="29"/>
      <c r="II207" s="29"/>
      <c r="IJ207" s="29"/>
      <c r="IK207" s="29"/>
      <c r="IL207" s="29"/>
      <c r="IM207" s="29"/>
      <c r="IN207" s="29"/>
      <c r="IO207" s="29"/>
      <c r="IP207" s="29"/>
      <c r="IQ207" s="29"/>
      <c r="IR207" s="29"/>
      <c r="IS207" s="29"/>
      <c r="IT207" s="29"/>
      <c r="IU207" s="29"/>
      <c r="IV207" s="29"/>
      <c r="IW207" s="29"/>
      <c r="IX207" s="29"/>
      <c r="IY207" s="29"/>
      <c r="IZ207" s="29"/>
      <c r="JA207" s="29"/>
      <c r="JB207" s="29"/>
      <c r="JC207" s="29"/>
      <c r="JD207" s="29"/>
      <c r="JE207" s="29"/>
      <c r="JF207" s="29"/>
      <c r="JG207" s="29"/>
      <c r="JH207" s="29"/>
      <c r="JI207" s="29"/>
      <c r="JJ207" s="29"/>
      <c r="JK207" s="29"/>
      <c r="JL207" s="29"/>
      <c r="JM207" s="29"/>
      <c r="JN207" s="29"/>
      <c r="JO207" s="29"/>
      <c r="JP207" s="29"/>
      <c r="JQ207" s="29"/>
      <c r="JR207" s="29"/>
      <c r="JS207" s="29"/>
      <c r="JT207" s="29"/>
      <c r="JU207" s="29"/>
      <c r="JV207" s="29"/>
      <c r="JW207" s="29"/>
      <c r="JX207" s="29"/>
      <c r="JY207" s="29"/>
      <c r="JZ207" s="29"/>
      <c r="KA207" s="29"/>
      <c r="KB207" s="29"/>
      <c r="KC207" s="29"/>
      <c r="KD207" s="29"/>
      <c r="KE207" s="29"/>
      <c r="KF207" s="29"/>
      <c r="KG207" s="29"/>
      <c r="KH207" s="29"/>
      <c r="KI207" s="29"/>
      <c r="KJ207" s="29"/>
      <c r="KK207" s="29"/>
      <c r="KL207" s="29"/>
      <c r="KM207" s="29"/>
      <c r="KN207" s="29"/>
      <c r="KO207" s="29"/>
      <c r="KP207" s="29"/>
      <c r="KQ207" s="29"/>
      <c r="KR207" s="29"/>
      <c r="KS207" s="29"/>
    </row>
    <row r="208" spans="140:305" x14ac:dyDescent="0.25">
      <c r="EJ208" s="29"/>
      <c r="EK208" s="29"/>
      <c r="EM208" s="29"/>
      <c r="EN208" s="29"/>
      <c r="EO208" s="29"/>
      <c r="EP208" s="29"/>
      <c r="ER208" s="29"/>
      <c r="ES208" s="29"/>
      <c r="ET208" s="29"/>
      <c r="EU208" s="29"/>
      <c r="EV208" s="29"/>
      <c r="EX208" s="29"/>
      <c r="EY208" s="29"/>
      <c r="FA208" s="29"/>
      <c r="FB208" s="29"/>
      <c r="FC208" s="29"/>
      <c r="FD208" s="29"/>
      <c r="FG208" s="29"/>
      <c r="FH208" s="29"/>
      <c r="FI208" s="29"/>
      <c r="FK208" s="29"/>
      <c r="FL208" s="29"/>
      <c r="FM208" s="29"/>
      <c r="FO208" s="29"/>
      <c r="FP208" s="29"/>
      <c r="FQ208" s="29"/>
      <c r="FR208" s="29"/>
      <c r="FU208" s="29"/>
      <c r="FV208" s="29"/>
      <c r="FW208" s="29"/>
      <c r="FY208" s="29"/>
      <c r="FZ208" s="29"/>
      <c r="GA208" s="29"/>
      <c r="GC208" s="29"/>
      <c r="GD208" s="29"/>
      <c r="GE208" s="29"/>
      <c r="GF208" s="29"/>
      <c r="GI208" s="83"/>
      <c r="GJ208" s="29"/>
      <c r="GK208" s="29"/>
      <c r="GM208" s="29"/>
      <c r="GN208" s="29"/>
      <c r="GO208" s="29"/>
      <c r="GQ208" s="29"/>
      <c r="GR208" s="29"/>
      <c r="GS208" s="29"/>
      <c r="GT208" s="29"/>
      <c r="GU208" s="29"/>
      <c r="GW208" s="29"/>
      <c r="GX208" s="29"/>
      <c r="GY208" s="29"/>
      <c r="HA208" s="29"/>
      <c r="HB208" s="29"/>
      <c r="HC208" s="29"/>
      <c r="HD208" s="29"/>
      <c r="HE208" s="29"/>
      <c r="HF208" s="29"/>
      <c r="HG208" s="29"/>
      <c r="HH208" s="29"/>
      <c r="HJ208" s="29"/>
      <c r="HK208" s="29"/>
      <c r="HL208" s="29"/>
      <c r="HM208" s="29"/>
      <c r="HN208" s="29"/>
      <c r="HO208" s="29"/>
      <c r="HP208" s="29"/>
      <c r="HQ208" s="29"/>
      <c r="HR208" s="29"/>
      <c r="HS208" s="29"/>
      <c r="HT208" s="29"/>
      <c r="HU208" s="29"/>
      <c r="HV208" s="29"/>
      <c r="HW208" s="29"/>
      <c r="HX208" s="29"/>
      <c r="HY208" s="29"/>
      <c r="HZ208" s="29"/>
      <c r="IA208" s="29"/>
      <c r="IB208" s="29"/>
      <c r="IC208" s="29"/>
      <c r="ID208" s="29"/>
      <c r="IE208" s="29"/>
      <c r="IF208" s="29"/>
      <c r="IG208" s="29"/>
      <c r="IH208" s="29"/>
      <c r="II208" s="29"/>
      <c r="IJ208" s="29"/>
      <c r="IK208" s="29"/>
      <c r="IL208" s="29"/>
      <c r="IM208" s="29"/>
      <c r="IN208" s="29"/>
      <c r="IO208" s="29"/>
      <c r="IP208" s="29"/>
      <c r="IQ208" s="29"/>
      <c r="IR208" s="29"/>
      <c r="IS208" s="29"/>
      <c r="IT208" s="29"/>
      <c r="IU208" s="29"/>
      <c r="IV208" s="29"/>
      <c r="IW208" s="29"/>
      <c r="IX208" s="29"/>
      <c r="IY208" s="29"/>
      <c r="IZ208" s="29"/>
      <c r="JA208" s="29"/>
      <c r="JB208" s="29"/>
      <c r="JC208" s="29"/>
      <c r="JD208" s="29"/>
      <c r="JE208" s="29"/>
      <c r="JF208" s="29"/>
      <c r="JG208" s="29"/>
      <c r="JH208" s="29"/>
      <c r="JI208" s="29"/>
      <c r="JJ208" s="29"/>
      <c r="JK208" s="29"/>
      <c r="JL208" s="29"/>
      <c r="JM208" s="29"/>
      <c r="JN208" s="29"/>
      <c r="JO208" s="29"/>
      <c r="JP208" s="29"/>
      <c r="JQ208" s="29"/>
      <c r="JR208" s="29"/>
      <c r="JS208" s="29"/>
      <c r="JT208" s="29"/>
      <c r="JU208" s="29"/>
      <c r="JV208" s="29"/>
      <c r="JW208" s="29"/>
      <c r="JX208" s="29"/>
      <c r="JY208" s="29"/>
      <c r="JZ208" s="29"/>
      <c r="KA208" s="29"/>
      <c r="KB208" s="29"/>
      <c r="KC208" s="29"/>
      <c r="KD208" s="29"/>
      <c r="KE208" s="29"/>
      <c r="KF208" s="29"/>
      <c r="KG208" s="29"/>
      <c r="KH208" s="29"/>
      <c r="KI208" s="29"/>
      <c r="KJ208" s="29"/>
      <c r="KK208" s="29"/>
      <c r="KL208" s="29"/>
      <c r="KM208" s="29"/>
      <c r="KN208" s="29"/>
      <c r="KO208" s="29"/>
      <c r="KP208" s="29"/>
      <c r="KQ208" s="29"/>
      <c r="KR208" s="29"/>
      <c r="KS208" s="29"/>
    </row>
    <row r="209" spans="140:305" x14ac:dyDescent="0.25">
      <c r="EJ209" s="29"/>
      <c r="EK209" s="29"/>
      <c r="EM209" s="29"/>
      <c r="EN209" s="29"/>
      <c r="EO209" s="29"/>
      <c r="EP209" s="29"/>
      <c r="ER209" s="29"/>
      <c r="ES209" s="29"/>
      <c r="ET209" s="29"/>
      <c r="EU209" s="29"/>
      <c r="EV209" s="29"/>
      <c r="EX209" s="29"/>
      <c r="EY209" s="29"/>
      <c r="FA209" s="29"/>
      <c r="FB209" s="29"/>
      <c r="FC209" s="29"/>
      <c r="FD209" s="29"/>
      <c r="FG209" s="29"/>
      <c r="FH209" s="29"/>
      <c r="FI209" s="29"/>
      <c r="FK209" s="29"/>
      <c r="FL209" s="29"/>
      <c r="FM209" s="29"/>
      <c r="FO209" s="29"/>
      <c r="FP209" s="29"/>
      <c r="FQ209" s="29"/>
      <c r="FR209" s="29"/>
      <c r="FU209" s="29"/>
      <c r="FV209" s="29"/>
      <c r="FW209" s="29"/>
      <c r="FY209" s="29"/>
      <c r="FZ209" s="29"/>
      <c r="GA209" s="29"/>
      <c r="GC209" s="29"/>
      <c r="GD209" s="29"/>
      <c r="GE209" s="29"/>
      <c r="GF209" s="29"/>
      <c r="GI209" s="83"/>
      <c r="GJ209" s="29"/>
      <c r="GK209" s="29"/>
      <c r="GM209" s="29"/>
      <c r="GN209" s="29"/>
      <c r="GO209" s="29"/>
      <c r="GQ209" s="29"/>
      <c r="GR209" s="29"/>
      <c r="GS209" s="29"/>
      <c r="GT209" s="29"/>
      <c r="GU209" s="29"/>
      <c r="GW209" s="29"/>
      <c r="GX209" s="29"/>
      <c r="GY209" s="29"/>
      <c r="HA209" s="29"/>
      <c r="HB209" s="29"/>
      <c r="HC209" s="29"/>
      <c r="HD209" s="29"/>
      <c r="HE209" s="29"/>
      <c r="HF209" s="29"/>
      <c r="HG209" s="29"/>
      <c r="HH209" s="29"/>
      <c r="HJ209" s="29"/>
      <c r="HK209" s="29"/>
      <c r="HL209" s="29"/>
      <c r="HM209" s="29"/>
      <c r="HN209" s="29"/>
      <c r="HO209" s="29"/>
      <c r="HP209" s="29"/>
      <c r="HQ209" s="29"/>
      <c r="HR209" s="29"/>
      <c r="HS209" s="29"/>
      <c r="HT209" s="29"/>
      <c r="HU209" s="29"/>
      <c r="HV209" s="29"/>
      <c r="HW209" s="29"/>
      <c r="HX209" s="29"/>
      <c r="HY209" s="29"/>
      <c r="HZ209" s="29"/>
      <c r="IA209" s="29"/>
      <c r="IB209" s="29"/>
      <c r="IC209" s="29"/>
      <c r="ID209" s="29"/>
      <c r="IE209" s="29"/>
      <c r="IF209" s="29"/>
      <c r="IG209" s="29"/>
      <c r="IH209" s="29"/>
      <c r="II209" s="29"/>
      <c r="IJ209" s="29"/>
      <c r="IK209" s="29"/>
      <c r="IL209" s="29"/>
      <c r="IM209" s="29"/>
      <c r="IN209" s="29"/>
      <c r="IO209" s="29"/>
      <c r="IP209" s="29"/>
      <c r="IQ209" s="29"/>
      <c r="IR209" s="29"/>
      <c r="IS209" s="29"/>
      <c r="IT209" s="29"/>
      <c r="IU209" s="29"/>
      <c r="IV209" s="29"/>
      <c r="IW209" s="29"/>
      <c r="IX209" s="29"/>
      <c r="IY209" s="29"/>
      <c r="IZ209" s="29"/>
      <c r="JA209" s="29"/>
      <c r="JB209" s="29"/>
      <c r="JC209" s="29"/>
      <c r="JD209" s="29"/>
      <c r="JE209" s="29"/>
      <c r="JF209" s="29"/>
      <c r="JG209" s="29"/>
      <c r="JH209" s="29"/>
      <c r="JI209" s="29"/>
      <c r="JJ209" s="29"/>
      <c r="JK209" s="29"/>
      <c r="JL209" s="29"/>
      <c r="JM209" s="29"/>
      <c r="JN209" s="29"/>
      <c r="JO209" s="29"/>
      <c r="JP209" s="29"/>
      <c r="JQ209" s="29"/>
      <c r="JR209" s="29"/>
      <c r="JS209" s="29"/>
      <c r="JT209" s="29"/>
      <c r="JU209" s="29"/>
      <c r="JV209" s="29"/>
      <c r="JW209" s="29"/>
      <c r="JX209" s="29"/>
      <c r="JY209" s="29"/>
      <c r="JZ209" s="29"/>
      <c r="KA209" s="29"/>
      <c r="KB209" s="29"/>
      <c r="KC209" s="29"/>
      <c r="KD209" s="29"/>
      <c r="KE209" s="29"/>
      <c r="KF209" s="29"/>
      <c r="KG209" s="29"/>
      <c r="KH209" s="29"/>
      <c r="KI209" s="29"/>
      <c r="KJ209" s="29"/>
      <c r="KK209" s="29"/>
      <c r="KL209" s="29"/>
      <c r="KM209" s="29"/>
      <c r="KN209" s="29"/>
      <c r="KO209" s="29"/>
      <c r="KP209" s="29"/>
      <c r="KQ209" s="29"/>
      <c r="KR209" s="29"/>
      <c r="KS209" s="29"/>
    </row>
    <row r="210" spans="140:305" x14ac:dyDescent="0.25">
      <c r="EJ210" s="29"/>
      <c r="EK210" s="29"/>
      <c r="EM210" s="29"/>
      <c r="EN210" s="29"/>
      <c r="EO210" s="29"/>
      <c r="EP210" s="29"/>
      <c r="ER210" s="29"/>
      <c r="ES210" s="29"/>
      <c r="ET210" s="29"/>
      <c r="EU210" s="29"/>
      <c r="EV210" s="29"/>
      <c r="EX210" s="29"/>
      <c r="EY210" s="29"/>
      <c r="FA210" s="29"/>
      <c r="FB210" s="29"/>
      <c r="FC210" s="29"/>
      <c r="FD210" s="29"/>
      <c r="FG210" s="29"/>
      <c r="FH210" s="29"/>
      <c r="FI210" s="29"/>
      <c r="FK210" s="29"/>
      <c r="FL210" s="29"/>
      <c r="FM210" s="29"/>
      <c r="FO210" s="29"/>
      <c r="FP210" s="29"/>
      <c r="FQ210" s="29"/>
      <c r="FR210" s="29"/>
      <c r="FU210" s="29"/>
      <c r="FV210" s="29"/>
      <c r="FW210" s="29"/>
      <c r="FY210" s="29"/>
      <c r="FZ210" s="29"/>
      <c r="GA210" s="29"/>
      <c r="GC210" s="29"/>
      <c r="GD210" s="29"/>
      <c r="GE210" s="29"/>
      <c r="GF210" s="29"/>
      <c r="GI210" s="83"/>
      <c r="GJ210" s="29"/>
      <c r="GK210" s="29"/>
      <c r="GM210" s="29"/>
      <c r="GN210" s="29"/>
      <c r="GO210" s="29"/>
      <c r="GQ210" s="29"/>
      <c r="GR210" s="29"/>
      <c r="GS210" s="29"/>
      <c r="GT210" s="29"/>
      <c r="GU210" s="29"/>
      <c r="GW210" s="29"/>
      <c r="GX210" s="29"/>
      <c r="GY210" s="29"/>
      <c r="HA210" s="29"/>
      <c r="HB210" s="29"/>
      <c r="HC210" s="29"/>
      <c r="HD210" s="29"/>
      <c r="HE210" s="29"/>
      <c r="HF210" s="29"/>
      <c r="HG210" s="29"/>
      <c r="HH210" s="29"/>
      <c r="HJ210" s="29"/>
      <c r="HK210" s="29"/>
      <c r="HL210" s="29"/>
      <c r="HM210" s="29"/>
      <c r="HN210" s="29"/>
      <c r="HO210" s="29"/>
      <c r="HP210" s="29"/>
      <c r="HQ210" s="29"/>
      <c r="HR210" s="29"/>
      <c r="HS210" s="29"/>
      <c r="HT210" s="29"/>
      <c r="HU210" s="29"/>
      <c r="HV210" s="29"/>
      <c r="HW210" s="29"/>
      <c r="HX210" s="29"/>
      <c r="HY210" s="29"/>
      <c r="HZ210" s="29"/>
      <c r="IA210" s="29"/>
      <c r="IB210" s="29"/>
      <c r="IC210" s="29"/>
      <c r="ID210" s="29"/>
      <c r="IE210" s="29"/>
      <c r="IF210" s="29"/>
      <c r="IG210" s="29"/>
      <c r="IH210" s="29"/>
      <c r="II210" s="29"/>
      <c r="IJ210" s="29"/>
      <c r="IK210" s="29"/>
      <c r="IL210" s="29"/>
      <c r="IM210" s="29"/>
      <c r="IN210" s="29"/>
      <c r="IO210" s="29"/>
      <c r="IP210" s="29"/>
      <c r="IQ210" s="29"/>
      <c r="IR210" s="29"/>
      <c r="IS210" s="29"/>
      <c r="IT210" s="29"/>
      <c r="IU210" s="29"/>
      <c r="IV210" s="29"/>
      <c r="IW210" s="29"/>
      <c r="IX210" s="29"/>
      <c r="IY210" s="29"/>
      <c r="IZ210" s="29"/>
      <c r="JA210" s="29"/>
      <c r="JB210" s="29"/>
      <c r="JC210" s="29"/>
      <c r="JD210" s="29"/>
      <c r="JE210" s="29"/>
      <c r="JF210" s="29"/>
      <c r="JG210" s="29"/>
      <c r="JH210" s="29"/>
      <c r="JI210" s="29"/>
      <c r="JJ210" s="29"/>
      <c r="JK210" s="29"/>
      <c r="JL210" s="29"/>
      <c r="JM210" s="29"/>
      <c r="JN210" s="29"/>
      <c r="JO210" s="29"/>
      <c r="JP210" s="29"/>
      <c r="JQ210" s="29"/>
      <c r="JR210" s="29"/>
      <c r="JS210" s="29"/>
      <c r="JT210" s="29"/>
      <c r="JU210" s="29"/>
      <c r="JV210" s="29"/>
      <c r="JW210" s="29"/>
      <c r="JX210" s="29"/>
      <c r="JY210" s="29"/>
      <c r="JZ210" s="29"/>
      <c r="KA210" s="29"/>
      <c r="KB210" s="29"/>
      <c r="KC210" s="29"/>
      <c r="KD210" s="29"/>
      <c r="KE210" s="29"/>
      <c r="KF210" s="29"/>
      <c r="KG210" s="29"/>
      <c r="KH210" s="29"/>
      <c r="KI210" s="29"/>
      <c r="KJ210" s="29"/>
      <c r="KK210" s="29"/>
      <c r="KL210" s="29"/>
      <c r="KM210" s="29"/>
      <c r="KN210" s="29"/>
      <c r="KO210" s="29"/>
      <c r="KP210" s="29"/>
      <c r="KQ210" s="29"/>
      <c r="KR210" s="29"/>
      <c r="KS210" s="29"/>
    </row>
    <row r="211" spans="140:305" x14ac:dyDescent="0.25">
      <c r="EJ211" s="29"/>
      <c r="EK211" s="29"/>
      <c r="EM211" s="29"/>
      <c r="EN211" s="29"/>
      <c r="EO211" s="29"/>
      <c r="EP211" s="29"/>
      <c r="ER211" s="29"/>
      <c r="ES211" s="29"/>
      <c r="ET211" s="29"/>
      <c r="EU211" s="29"/>
      <c r="EV211" s="29"/>
      <c r="EX211" s="29"/>
      <c r="EY211" s="29"/>
      <c r="FA211" s="29"/>
      <c r="FB211" s="29"/>
      <c r="FC211" s="29"/>
      <c r="FD211" s="29"/>
      <c r="FG211" s="29"/>
      <c r="FH211" s="29"/>
      <c r="FI211" s="29"/>
      <c r="FK211" s="29"/>
      <c r="FL211" s="29"/>
      <c r="FM211" s="29"/>
      <c r="FO211" s="29"/>
      <c r="FP211" s="29"/>
      <c r="FQ211" s="29"/>
      <c r="FR211" s="29"/>
      <c r="FU211" s="29"/>
      <c r="FV211" s="29"/>
      <c r="FW211" s="29"/>
      <c r="FY211" s="29"/>
      <c r="FZ211" s="29"/>
      <c r="GA211" s="29"/>
      <c r="GC211" s="29"/>
      <c r="GD211" s="29"/>
      <c r="GE211" s="29"/>
      <c r="GF211" s="29"/>
      <c r="GI211" s="83"/>
      <c r="GJ211" s="29"/>
      <c r="GK211" s="29"/>
      <c r="GM211" s="29"/>
      <c r="GN211" s="29"/>
      <c r="GO211" s="29"/>
      <c r="GQ211" s="29"/>
      <c r="GR211" s="29"/>
      <c r="GS211" s="29"/>
      <c r="GT211" s="29"/>
      <c r="GU211" s="29"/>
      <c r="GW211" s="29"/>
      <c r="GX211" s="29"/>
      <c r="GY211" s="29"/>
      <c r="HA211" s="29"/>
      <c r="HB211" s="29"/>
      <c r="HC211" s="29"/>
      <c r="HD211" s="29"/>
      <c r="HE211" s="29"/>
      <c r="HF211" s="29"/>
      <c r="HG211" s="29"/>
      <c r="HH211" s="29"/>
      <c r="HJ211" s="29"/>
      <c r="HK211" s="29"/>
      <c r="HL211" s="29"/>
      <c r="HM211" s="29"/>
      <c r="HN211" s="29"/>
      <c r="HO211" s="29"/>
      <c r="HP211" s="29"/>
      <c r="HQ211" s="29"/>
      <c r="HR211" s="29"/>
      <c r="HS211" s="29"/>
      <c r="HT211" s="29"/>
      <c r="HU211" s="29"/>
      <c r="HV211" s="29"/>
      <c r="HW211" s="29"/>
      <c r="HX211" s="29"/>
      <c r="HY211" s="29"/>
      <c r="HZ211" s="29"/>
      <c r="IA211" s="29"/>
      <c r="IB211" s="29"/>
      <c r="IC211" s="29"/>
      <c r="ID211" s="29"/>
      <c r="IE211" s="29"/>
      <c r="IF211" s="29"/>
      <c r="IG211" s="29"/>
      <c r="IH211" s="29"/>
      <c r="II211" s="29"/>
      <c r="IJ211" s="29"/>
      <c r="IK211" s="29"/>
      <c r="IL211" s="29"/>
      <c r="IM211" s="29"/>
      <c r="IN211" s="29"/>
      <c r="IO211" s="29"/>
      <c r="IP211" s="29"/>
      <c r="IQ211" s="29"/>
      <c r="IR211" s="29"/>
      <c r="IS211" s="29"/>
      <c r="IT211" s="29"/>
      <c r="IU211" s="29"/>
      <c r="IV211" s="29"/>
      <c r="IW211" s="29"/>
      <c r="IX211" s="29"/>
      <c r="IY211" s="29"/>
      <c r="IZ211" s="29"/>
      <c r="JA211" s="29"/>
      <c r="JB211" s="29"/>
      <c r="JC211" s="29"/>
      <c r="JD211" s="29"/>
      <c r="JE211" s="29"/>
      <c r="JF211" s="29"/>
      <c r="JG211" s="29"/>
      <c r="JH211" s="29"/>
      <c r="JI211" s="29"/>
      <c r="JJ211" s="29"/>
      <c r="JK211" s="29"/>
      <c r="JL211" s="29"/>
      <c r="JM211" s="29"/>
      <c r="JN211" s="29"/>
      <c r="JO211" s="29"/>
      <c r="JP211" s="29"/>
      <c r="JQ211" s="29"/>
      <c r="JR211" s="29"/>
      <c r="JS211" s="29"/>
      <c r="JT211" s="29"/>
      <c r="JU211" s="29"/>
      <c r="JV211" s="29"/>
      <c r="JW211" s="29"/>
      <c r="JX211" s="29"/>
      <c r="JY211" s="29"/>
      <c r="JZ211" s="29"/>
      <c r="KA211" s="29"/>
      <c r="KB211" s="29"/>
      <c r="KC211" s="29"/>
      <c r="KD211" s="29"/>
      <c r="KE211" s="29"/>
      <c r="KF211" s="29"/>
      <c r="KG211" s="29"/>
      <c r="KH211" s="29"/>
      <c r="KI211" s="29"/>
      <c r="KJ211" s="29"/>
      <c r="KK211" s="29"/>
      <c r="KL211" s="29"/>
      <c r="KM211" s="29"/>
      <c r="KN211" s="29"/>
      <c r="KO211" s="29"/>
      <c r="KP211" s="29"/>
      <c r="KQ211" s="29"/>
      <c r="KR211" s="29"/>
      <c r="KS211" s="29"/>
    </row>
    <row r="212" spans="140:305" x14ac:dyDescent="0.25">
      <c r="EJ212" s="29"/>
      <c r="EK212" s="29"/>
      <c r="EM212" s="29"/>
      <c r="EN212" s="29"/>
      <c r="EO212" s="29"/>
      <c r="EP212" s="29"/>
      <c r="ER212" s="29"/>
      <c r="ES212" s="29"/>
      <c r="ET212" s="29"/>
      <c r="EU212" s="29"/>
      <c r="EV212" s="29"/>
      <c r="EX212" s="29"/>
      <c r="EY212" s="29"/>
      <c r="FA212" s="29"/>
      <c r="FB212" s="29"/>
      <c r="FC212" s="29"/>
      <c r="FD212" s="29"/>
      <c r="FG212" s="29"/>
      <c r="FH212" s="29"/>
      <c r="FI212" s="29"/>
      <c r="FK212" s="29"/>
      <c r="FL212" s="29"/>
      <c r="FM212" s="29"/>
      <c r="FO212" s="29"/>
      <c r="FP212" s="29"/>
      <c r="FQ212" s="29"/>
      <c r="FR212" s="29"/>
      <c r="FU212" s="29"/>
      <c r="FV212" s="29"/>
      <c r="FW212" s="29"/>
      <c r="FY212" s="29"/>
      <c r="FZ212" s="29"/>
      <c r="GA212" s="29"/>
      <c r="GC212" s="29"/>
      <c r="GD212" s="29"/>
      <c r="GE212" s="29"/>
      <c r="GF212" s="29"/>
      <c r="GI212" s="83"/>
      <c r="GJ212" s="29"/>
      <c r="GK212" s="29"/>
      <c r="GM212" s="29"/>
      <c r="GN212" s="29"/>
      <c r="GO212" s="29"/>
      <c r="GQ212" s="29"/>
      <c r="GR212" s="29"/>
      <c r="GS212" s="29"/>
      <c r="GT212" s="29"/>
      <c r="GU212" s="29"/>
      <c r="GW212" s="29"/>
      <c r="GX212" s="29"/>
      <c r="GY212" s="29"/>
      <c r="HA212" s="29"/>
      <c r="HB212" s="29"/>
      <c r="HC212" s="29"/>
      <c r="HD212" s="29"/>
      <c r="HE212" s="29"/>
      <c r="HF212" s="29"/>
      <c r="HG212" s="29"/>
      <c r="HH212" s="29"/>
      <c r="HJ212" s="29"/>
      <c r="HK212" s="29"/>
      <c r="HL212" s="29"/>
      <c r="HM212" s="29"/>
      <c r="HN212" s="29"/>
      <c r="HO212" s="29"/>
      <c r="HP212" s="29"/>
      <c r="HQ212" s="29"/>
      <c r="HR212" s="29"/>
      <c r="HS212" s="29"/>
      <c r="HT212" s="29"/>
      <c r="HU212" s="29"/>
      <c r="HV212" s="29"/>
      <c r="HW212" s="29"/>
      <c r="HX212" s="29"/>
      <c r="HY212" s="29"/>
      <c r="HZ212" s="29"/>
      <c r="IA212" s="29"/>
      <c r="IB212" s="29"/>
      <c r="IC212" s="29"/>
      <c r="ID212" s="29"/>
      <c r="IE212" s="29"/>
      <c r="IF212" s="29"/>
      <c r="IG212" s="29"/>
      <c r="IH212" s="29"/>
      <c r="II212" s="29"/>
      <c r="IJ212" s="29"/>
      <c r="IK212" s="29"/>
      <c r="IL212" s="29"/>
      <c r="IM212" s="29"/>
      <c r="IN212" s="29"/>
      <c r="IO212" s="29"/>
      <c r="IP212" s="29"/>
      <c r="IQ212" s="29"/>
      <c r="IR212" s="29"/>
      <c r="IS212" s="29"/>
      <c r="IT212" s="29"/>
      <c r="IU212" s="29"/>
      <c r="IV212" s="29"/>
      <c r="IW212" s="29"/>
      <c r="IX212" s="29"/>
      <c r="IY212" s="29"/>
      <c r="IZ212" s="29"/>
      <c r="JA212" s="29"/>
      <c r="JB212" s="29"/>
      <c r="JC212" s="29"/>
      <c r="JD212" s="29"/>
      <c r="JE212" s="29"/>
      <c r="JF212" s="29"/>
      <c r="JG212" s="29"/>
      <c r="JH212" s="29"/>
      <c r="JI212" s="29"/>
      <c r="JJ212" s="29"/>
      <c r="JK212" s="29"/>
      <c r="JL212" s="29"/>
      <c r="JM212" s="29"/>
      <c r="JN212" s="29"/>
      <c r="JO212" s="29"/>
      <c r="JP212" s="29"/>
      <c r="JQ212" s="29"/>
      <c r="JR212" s="29"/>
      <c r="JS212" s="29"/>
      <c r="JT212" s="29"/>
      <c r="JU212" s="29"/>
      <c r="JV212" s="29"/>
      <c r="JW212" s="29"/>
      <c r="JX212" s="29"/>
      <c r="JY212" s="29"/>
      <c r="JZ212" s="29"/>
      <c r="KA212" s="29"/>
      <c r="KB212" s="29"/>
      <c r="KC212" s="29"/>
      <c r="KD212" s="29"/>
      <c r="KE212" s="29"/>
      <c r="KF212" s="29"/>
      <c r="KG212" s="29"/>
      <c r="KH212" s="29"/>
      <c r="KI212" s="29"/>
      <c r="KJ212" s="29"/>
      <c r="KK212" s="29"/>
      <c r="KL212" s="29"/>
      <c r="KM212" s="29"/>
      <c r="KN212" s="29"/>
      <c r="KO212" s="29"/>
      <c r="KP212" s="29"/>
      <c r="KQ212" s="29"/>
      <c r="KR212" s="29"/>
      <c r="KS212" s="29"/>
    </row>
    <row r="213" spans="140:305" x14ac:dyDescent="0.25">
      <c r="EJ213" s="29"/>
      <c r="EK213" s="29"/>
      <c r="EM213" s="29"/>
      <c r="EN213" s="29"/>
      <c r="EO213" s="29"/>
      <c r="EP213" s="29"/>
      <c r="ER213" s="29"/>
      <c r="ES213" s="29"/>
      <c r="ET213" s="29"/>
      <c r="EU213" s="29"/>
      <c r="EV213" s="29"/>
      <c r="EX213" s="29"/>
      <c r="EY213" s="29"/>
      <c r="FA213" s="29"/>
      <c r="FB213" s="29"/>
      <c r="FC213" s="29"/>
      <c r="FD213" s="29"/>
      <c r="FG213" s="29"/>
      <c r="FH213" s="29"/>
      <c r="FI213" s="29"/>
      <c r="FK213" s="29"/>
      <c r="FL213" s="29"/>
      <c r="FM213" s="29"/>
      <c r="FO213" s="29"/>
      <c r="FP213" s="29"/>
      <c r="FQ213" s="29"/>
      <c r="FR213" s="29"/>
      <c r="FU213" s="29"/>
      <c r="FV213" s="29"/>
      <c r="FW213" s="29"/>
      <c r="FY213" s="29"/>
      <c r="FZ213" s="29"/>
      <c r="GA213" s="29"/>
      <c r="GC213" s="29"/>
      <c r="GD213" s="29"/>
      <c r="GE213" s="29"/>
      <c r="GF213" s="29"/>
      <c r="GI213" s="83"/>
      <c r="GJ213" s="29"/>
      <c r="GK213" s="29"/>
      <c r="GM213" s="29"/>
      <c r="GN213" s="29"/>
      <c r="GO213" s="29"/>
      <c r="GQ213" s="29"/>
      <c r="GR213" s="29"/>
      <c r="GS213" s="29"/>
      <c r="GT213" s="29"/>
      <c r="GU213" s="29"/>
      <c r="GW213" s="29"/>
      <c r="GX213" s="29"/>
      <c r="GY213" s="29"/>
      <c r="HA213" s="29"/>
      <c r="HB213" s="29"/>
      <c r="HC213" s="29"/>
      <c r="HD213" s="29"/>
      <c r="HE213" s="29"/>
      <c r="HF213" s="29"/>
      <c r="HG213" s="29"/>
      <c r="HH213" s="29"/>
      <c r="HJ213" s="29"/>
      <c r="HK213" s="29"/>
      <c r="HL213" s="29"/>
      <c r="HM213" s="29"/>
      <c r="HN213" s="29"/>
      <c r="HO213" s="29"/>
      <c r="HP213" s="29"/>
      <c r="HQ213" s="29"/>
      <c r="HR213" s="29"/>
      <c r="HS213" s="29"/>
      <c r="HT213" s="29"/>
      <c r="HU213" s="29"/>
      <c r="HV213" s="29"/>
      <c r="HW213" s="29"/>
      <c r="HX213" s="29"/>
      <c r="HY213" s="29"/>
      <c r="HZ213" s="29"/>
      <c r="IA213" s="29"/>
      <c r="IB213" s="29"/>
      <c r="IC213" s="29"/>
      <c r="ID213" s="29"/>
      <c r="IE213" s="29"/>
      <c r="IF213" s="29"/>
      <c r="IG213" s="29"/>
      <c r="IH213" s="29"/>
      <c r="II213" s="29"/>
      <c r="IJ213" s="29"/>
      <c r="IK213" s="29"/>
      <c r="IL213" s="29"/>
      <c r="IM213" s="29"/>
      <c r="IN213" s="29"/>
      <c r="IO213" s="29"/>
      <c r="IP213" s="29"/>
      <c r="IQ213" s="29"/>
      <c r="IR213" s="29"/>
      <c r="IS213" s="29"/>
      <c r="IT213" s="29"/>
      <c r="IU213" s="29"/>
      <c r="IV213" s="29"/>
      <c r="IW213" s="29"/>
      <c r="IX213" s="29"/>
      <c r="IY213" s="29"/>
      <c r="IZ213" s="29"/>
      <c r="JA213" s="29"/>
      <c r="JB213" s="29"/>
      <c r="JC213" s="29"/>
      <c r="JD213" s="29"/>
      <c r="JE213" s="29"/>
      <c r="JF213" s="29"/>
      <c r="JG213" s="29"/>
      <c r="JH213" s="29"/>
      <c r="JI213" s="29"/>
      <c r="JJ213" s="29"/>
      <c r="JK213" s="29"/>
      <c r="JL213" s="29"/>
      <c r="JM213" s="29"/>
      <c r="JN213" s="29"/>
      <c r="JO213" s="29"/>
      <c r="JP213" s="29"/>
      <c r="JQ213" s="29"/>
      <c r="JR213" s="29"/>
      <c r="JS213" s="29"/>
      <c r="JT213" s="29"/>
      <c r="JU213" s="29"/>
      <c r="JV213" s="29"/>
      <c r="JW213" s="29"/>
      <c r="JX213" s="29"/>
      <c r="JY213" s="29"/>
      <c r="JZ213" s="29"/>
      <c r="KA213" s="29"/>
      <c r="KB213" s="29"/>
      <c r="KC213" s="29"/>
      <c r="KD213" s="29"/>
      <c r="KE213" s="29"/>
      <c r="KF213" s="29"/>
      <c r="KG213" s="29"/>
      <c r="KH213" s="29"/>
      <c r="KI213" s="29"/>
      <c r="KJ213" s="29"/>
      <c r="KK213" s="29"/>
      <c r="KL213" s="29"/>
      <c r="KM213" s="29"/>
      <c r="KN213" s="29"/>
      <c r="KO213" s="29"/>
      <c r="KP213" s="29"/>
      <c r="KQ213" s="29"/>
      <c r="KR213" s="29"/>
      <c r="KS213" s="29"/>
    </row>
    <row r="214" spans="140:305" x14ac:dyDescent="0.25">
      <c r="EJ214" s="29"/>
      <c r="EK214" s="29"/>
      <c r="EM214" s="29"/>
      <c r="EN214" s="29"/>
      <c r="EO214" s="29"/>
      <c r="EP214" s="29"/>
      <c r="ER214" s="29"/>
      <c r="ES214" s="29"/>
      <c r="ET214" s="29"/>
      <c r="EU214" s="29"/>
      <c r="EV214" s="29"/>
      <c r="EX214" s="29"/>
      <c r="EY214" s="29"/>
      <c r="FA214" s="29"/>
      <c r="FB214" s="29"/>
      <c r="FC214" s="29"/>
      <c r="FD214" s="29"/>
      <c r="FG214" s="29"/>
      <c r="FH214" s="29"/>
      <c r="FI214" s="29"/>
      <c r="FK214" s="29"/>
      <c r="FL214" s="29"/>
      <c r="FM214" s="29"/>
      <c r="FO214" s="29"/>
      <c r="FP214" s="29"/>
      <c r="FQ214" s="29"/>
      <c r="FR214" s="29"/>
      <c r="FU214" s="29"/>
      <c r="FV214" s="29"/>
      <c r="FW214" s="29"/>
      <c r="FY214" s="29"/>
      <c r="FZ214" s="29"/>
      <c r="GA214" s="29"/>
      <c r="GC214" s="29"/>
      <c r="GD214" s="29"/>
      <c r="GE214" s="29"/>
      <c r="GF214" s="29"/>
      <c r="GI214" s="83"/>
      <c r="GJ214" s="29"/>
      <c r="GK214" s="29"/>
      <c r="GM214" s="29"/>
      <c r="GN214" s="29"/>
      <c r="GO214" s="29"/>
      <c r="GQ214" s="29"/>
      <c r="GR214" s="29"/>
      <c r="GS214" s="29"/>
      <c r="GT214" s="29"/>
      <c r="GU214" s="29"/>
      <c r="GW214" s="29"/>
      <c r="GX214" s="29"/>
      <c r="GY214" s="29"/>
      <c r="HA214" s="29"/>
      <c r="HB214" s="29"/>
      <c r="HC214" s="29"/>
      <c r="HD214" s="29"/>
      <c r="HE214" s="29"/>
      <c r="HF214" s="29"/>
      <c r="HG214" s="29"/>
      <c r="HH214" s="29"/>
      <c r="HJ214" s="29"/>
      <c r="HK214" s="29"/>
      <c r="HL214" s="29"/>
      <c r="HM214" s="29"/>
      <c r="HN214" s="29"/>
      <c r="HO214" s="29"/>
      <c r="HP214" s="29"/>
      <c r="HQ214" s="29"/>
      <c r="HR214" s="29"/>
      <c r="HS214" s="29"/>
      <c r="HT214" s="29"/>
      <c r="HU214" s="29"/>
      <c r="HV214" s="29"/>
      <c r="HW214" s="29"/>
      <c r="HX214" s="29"/>
      <c r="HY214" s="29"/>
      <c r="HZ214" s="29"/>
      <c r="IA214" s="29"/>
      <c r="IB214" s="29"/>
      <c r="IC214" s="29"/>
      <c r="ID214" s="29"/>
      <c r="IE214" s="29"/>
      <c r="IF214" s="29"/>
      <c r="IG214" s="29"/>
      <c r="IH214" s="29"/>
      <c r="II214" s="29"/>
      <c r="IJ214" s="29"/>
      <c r="IK214" s="29"/>
      <c r="IL214" s="29"/>
      <c r="IM214" s="29"/>
      <c r="IN214" s="29"/>
      <c r="IO214" s="29"/>
      <c r="IP214" s="29"/>
      <c r="IQ214" s="29"/>
      <c r="IR214" s="29"/>
      <c r="IS214" s="29"/>
      <c r="IT214" s="29"/>
      <c r="IU214" s="29"/>
      <c r="IV214" s="29"/>
      <c r="IW214" s="29"/>
      <c r="IX214" s="29"/>
      <c r="IY214" s="29"/>
      <c r="IZ214" s="29"/>
      <c r="JA214" s="29"/>
      <c r="JB214" s="29"/>
      <c r="JC214" s="29"/>
      <c r="JD214" s="29"/>
      <c r="JE214" s="29"/>
      <c r="JF214" s="29"/>
      <c r="JG214" s="29"/>
      <c r="JH214" s="29"/>
      <c r="JI214" s="29"/>
      <c r="JJ214" s="29"/>
      <c r="JK214" s="29"/>
      <c r="JL214" s="29"/>
      <c r="JM214" s="29"/>
      <c r="JN214" s="29"/>
      <c r="JO214" s="29"/>
      <c r="JP214" s="29"/>
      <c r="JQ214" s="29"/>
      <c r="JR214" s="29"/>
      <c r="JS214" s="29"/>
      <c r="JT214" s="29"/>
      <c r="JU214" s="29"/>
      <c r="JV214" s="29"/>
      <c r="JW214" s="29"/>
      <c r="JX214" s="29"/>
      <c r="JY214" s="29"/>
      <c r="JZ214" s="29"/>
      <c r="KA214" s="29"/>
      <c r="KB214" s="29"/>
      <c r="KC214" s="29"/>
      <c r="KD214" s="29"/>
      <c r="KE214" s="29"/>
      <c r="KF214" s="29"/>
      <c r="KG214" s="29"/>
      <c r="KH214" s="29"/>
      <c r="KI214" s="29"/>
      <c r="KJ214" s="29"/>
      <c r="KK214" s="29"/>
      <c r="KL214" s="29"/>
      <c r="KM214" s="29"/>
      <c r="KN214" s="29"/>
      <c r="KO214" s="29"/>
      <c r="KP214" s="29"/>
      <c r="KQ214" s="29"/>
      <c r="KR214" s="29"/>
      <c r="KS214" s="29"/>
    </row>
    <row r="215" spans="140:305" x14ac:dyDescent="0.25">
      <c r="EJ215" s="29"/>
      <c r="EK215" s="29"/>
      <c r="EM215" s="29"/>
      <c r="EN215" s="29"/>
      <c r="EO215" s="29"/>
      <c r="EP215" s="29"/>
      <c r="ER215" s="29"/>
      <c r="ES215" s="29"/>
      <c r="ET215" s="29"/>
      <c r="EU215" s="29"/>
      <c r="EV215" s="29"/>
      <c r="EX215" s="29"/>
      <c r="EY215" s="29"/>
      <c r="FA215" s="29"/>
      <c r="FB215" s="29"/>
      <c r="FC215" s="29"/>
      <c r="FD215" s="29"/>
      <c r="FG215" s="29"/>
      <c r="FH215" s="29"/>
      <c r="FI215" s="29"/>
      <c r="FK215" s="29"/>
      <c r="FL215" s="29"/>
      <c r="FM215" s="29"/>
      <c r="FO215" s="29"/>
      <c r="FP215" s="29"/>
      <c r="FQ215" s="29"/>
      <c r="FR215" s="29"/>
      <c r="FU215" s="29"/>
      <c r="FV215" s="29"/>
      <c r="FW215" s="29"/>
      <c r="FY215" s="29"/>
      <c r="FZ215" s="29"/>
      <c r="GA215" s="29"/>
      <c r="GC215" s="29"/>
      <c r="GD215" s="29"/>
      <c r="GE215" s="29"/>
      <c r="GF215" s="29"/>
      <c r="GI215" s="83"/>
      <c r="GJ215" s="29"/>
      <c r="GK215" s="29"/>
      <c r="GM215" s="29"/>
      <c r="GN215" s="29"/>
      <c r="GO215" s="29"/>
      <c r="GQ215" s="29"/>
      <c r="GR215" s="29"/>
      <c r="GS215" s="29"/>
      <c r="GT215" s="29"/>
      <c r="GU215" s="29"/>
      <c r="GW215" s="29"/>
      <c r="GX215" s="29"/>
      <c r="GY215" s="29"/>
      <c r="HA215" s="29"/>
      <c r="HB215" s="29"/>
      <c r="HC215" s="29"/>
      <c r="HD215" s="29"/>
      <c r="HE215" s="29"/>
      <c r="HF215" s="29"/>
      <c r="HG215" s="29"/>
      <c r="HH215" s="29"/>
      <c r="HJ215" s="29"/>
      <c r="HK215" s="29"/>
      <c r="HL215" s="29"/>
      <c r="HM215" s="29"/>
      <c r="HN215" s="29"/>
      <c r="HO215" s="29"/>
      <c r="HP215" s="29"/>
      <c r="HQ215" s="29"/>
      <c r="HR215" s="29"/>
      <c r="HS215" s="29"/>
      <c r="HT215" s="29"/>
      <c r="HU215" s="29"/>
      <c r="HV215" s="29"/>
      <c r="HW215" s="29"/>
      <c r="HX215" s="29"/>
      <c r="HY215" s="29"/>
      <c r="HZ215" s="29"/>
      <c r="IA215" s="29"/>
      <c r="IB215" s="29"/>
      <c r="IC215" s="29"/>
      <c r="ID215" s="29"/>
      <c r="IE215" s="29"/>
      <c r="IF215" s="29"/>
      <c r="IG215" s="29"/>
      <c r="IH215" s="29"/>
      <c r="II215" s="29"/>
      <c r="IJ215" s="29"/>
      <c r="IK215" s="29"/>
      <c r="IL215" s="29"/>
      <c r="IM215" s="29"/>
      <c r="IN215" s="29"/>
      <c r="IO215" s="29"/>
      <c r="IP215" s="29"/>
      <c r="IQ215" s="29"/>
      <c r="IR215" s="29"/>
      <c r="IS215" s="29"/>
      <c r="IT215" s="29"/>
      <c r="IU215" s="29"/>
      <c r="IV215" s="29"/>
      <c r="IW215" s="29"/>
      <c r="IX215" s="29"/>
      <c r="IY215" s="29"/>
      <c r="IZ215" s="29"/>
      <c r="JA215" s="29"/>
      <c r="JB215" s="29"/>
      <c r="JC215" s="29"/>
      <c r="JD215" s="29"/>
      <c r="JE215" s="29"/>
      <c r="JF215" s="29"/>
      <c r="JG215" s="29"/>
      <c r="JH215" s="29"/>
      <c r="JI215" s="29"/>
      <c r="JJ215" s="29"/>
      <c r="JK215" s="29"/>
      <c r="JL215" s="29"/>
      <c r="JM215" s="29"/>
      <c r="JN215" s="29"/>
      <c r="JO215" s="29"/>
      <c r="JP215" s="29"/>
      <c r="JQ215" s="29"/>
      <c r="JR215" s="29"/>
      <c r="JS215" s="29"/>
      <c r="JT215" s="29"/>
      <c r="JU215" s="29"/>
      <c r="JV215" s="29"/>
      <c r="JW215" s="29"/>
      <c r="JX215" s="29"/>
      <c r="JY215" s="29"/>
      <c r="JZ215" s="29"/>
      <c r="KA215" s="29"/>
      <c r="KB215" s="29"/>
      <c r="KC215" s="29"/>
      <c r="KD215" s="29"/>
      <c r="KE215" s="29"/>
      <c r="KF215" s="29"/>
      <c r="KG215" s="29"/>
      <c r="KH215" s="29"/>
      <c r="KI215" s="29"/>
      <c r="KJ215" s="29"/>
      <c r="KK215" s="29"/>
      <c r="KL215" s="29"/>
      <c r="KM215" s="29"/>
      <c r="KN215" s="29"/>
      <c r="KO215" s="29"/>
      <c r="KP215" s="29"/>
      <c r="KQ215" s="29"/>
      <c r="KR215" s="29"/>
      <c r="KS215" s="29"/>
    </row>
    <row r="216" spans="140:305" x14ac:dyDescent="0.25">
      <c r="EJ216" s="29"/>
      <c r="EK216" s="29"/>
      <c r="EM216" s="29"/>
      <c r="EN216" s="29"/>
      <c r="EO216" s="29"/>
      <c r="EP216" s="29"/>
      <c r="ER216" s="29"/>
      <c r="ES216" s="29"/>
      <c r="ET216" s="29"/>
      <c r="EU216" s="29"/>
      <c r="EV216" s="29"/>
      <c r="EX216" s="29"/>
      <c r="EY216" s="29"/>
      <c r="FA216" s="29"/>
      <c r="FB216" s="29"/>
      <c r="FC216" s="29"/>
      <c r="FD216" s="29"/>
      <c r="FG216" s="29"/>
      <c r="FH216" s="29"/>
      <c r="FI216" s="29"/>
      <c r="FK216" s="29"/>
      <c r="FL216" s="29"/>
      <c r="FM216" s="29"/>
      <c r="FO216" s="29"/>
      <c r="FP216" s="29"/>
      <c r="FQ216" s="29"/>
      <c r="FR216" s="29"/>
      <c r="FU216" s="29"/>
      <c r="FV216" s="29"/>
      <c r="FW216" s="29"/>
      <c r="FY216" s="29"/>
      <c r="FZ216" s="29"/>
      <c r="GA216" s="29"/>
      <c r="GC216" s="29"/>
      <c r="GD216" s="29"/>
      <c r="GE216" s="29"/>
      <c r="GF216" s="29"/>
      <c r="GI216" s="83"/>
      <c r="GJ216" s="29"/>
      <c r="GK216" s="29"/>
      <c r="GM216" s="29"/>
      <c r="GN216" s="29"/>
      <c r="GO216" s="29"/>
      <c r="GQ216" s="29"/>
      <c r="GR216" s="29"/>
      <c r="GS216" s="29"/>
      <c r="GT216" s="29"/>
      <c r="GU216" s="29"/>
      <c r="GW216" s="29"/>
      <c r="GX216" s="29"/>
      <c r="GY216" s="29"/>
      <c r="HA216" s="29"/>
      <c r="HB216" s="29"/>
      <c r="HC216" s="29"/>
      <c r="HD216" s="29"/>
      <c r="HE216" s="29"/>
      <c r="HF216" s="29"/>
      <c r="HG216" s="29"/>
      <c r="HH216" s="29"/>
      <c r="HJ216" s="29"/>
      <c r="HK216" s="29"/>
      <c r="HL216" s="29"/>
      <c r="HM216" s="29"/>
      <c r="HN216" s="29"/>
      <c r="HO216" s="29"/>
      <c r="HP216" s="29"/>
      <c r="HQ216" s="29"/>
      <c r="HR216" s="29"/>
      <c r="HS216" s="29"/>
      <c r="HT216" s="29"/>
      <c r="HU216" s="29"/>
      <c r="HV216" s="29"/>
      <c r="HW216" s="29"/>
      <c r="HX216" s="29"/>
      <c r="HY216" s="29"/>
      <c r="HZ216" s="29"/>
      <c r="IA216" s="29"/>
      <c r="IB216" s="29"/>
      <c r="IC216" s="29"/>
      <c r="ID216" s="29"/>
      <c r="IE216" s="29"/>
      <c r="IF216" s="29"/>
      <c r="IG216" s="29"/>
      <c r="IH216" s="29"/>
      <c r="II216" s="29"/>
      <c r="IJ216" s="29"/>
      <c r="IK216" s="29"/>
      <c r="IL216" s="29"/>
      <c r="IM216" s="29"/>
      <c r="IN216" s="29"/>
      <c r="IO216" s="29"/>
      <c r="IP216" s="29"/>
      <c r="IQ216" s="29"/>
      <c r="IR216" s="29"/>
      <c r="IS216" s="29"/>
      <c r="IT216" s="29"/>
      <c r="IU216" s="29"/>
      <c r="IV216" s="29"/>
      <c r="IW216" s="29"/>
      <c r="IX216" s="29"/>
      <c r="IY216" s="29"/>
      <c r="IZ216" s="29"/>
      <c r="JA216" s="29"/>
      <c r="JB216" s="29"/>
      <c r="JC216" s="29"/>
      <c r="JD216" s="29"/>
      <c r="JE216" s="29"/>
      <c r="JF216" s="29"/>
      <c r="JG216" s="29"/>
      <c r="JH216" s="29"/>
      <c r="JI216" s="29"/>
      <c r="JJ216" s="29"/>
      <c r="JK216" s="29"/>
      <c r="JL216" s="29"/>
      <c r="JM216" s="29"/>
      <c r="JN216" s="29"/>
      <c r="JO216" s="29"/>
      <c r="JP216" s="29"/>
      <c r="JQ216" s="29"/>
      <c r="JR216" s="29"/>
      <c r="JS216" s="29"/>
      <c r="JT216" s="29"/>
      <c r="JU216" s="29"/>
      <c r="JV216" s="29"/>
      <c r="JW216" s="29"/>
      <c r="JX216" s="29"/>
      <c r="JY216" s="29"/>
      <c r="JZ216" s="29"/>
      <c r="KA216" s="29"/>
      <c r="KB216" s="29"/>
      <c r="KC216" s="29"/>
      <c r="KD216" s="29"/>
      <c r="KE216" s="29"/>
      <c r="KF216" s="29"/>
      <c r="KG216" s="29"/>
      <c r="KH216" s="29"/>
      <c r="KI216" s="29"/>
      <c r="KJ216" s="29"/>
      <c r="KK216" s="29"/>
      <c r="KL216" s="29"/>
      <c r="KM216" s="29"/>
      <c r="KN216" s="29"/>
      <c r="KO216" s="29"/>
      <c r="KP216" s="29"/>
      <c r="KQ216" s="29"/>
      <c r="KR216" s="29"/>
      <c r="KS216" s="29"/>
    </row>
    <row r="217" spans="140:305" x14ac:dyDescent="0.25">
      <c r="EJ217" s="29"/>
      <c r="EK217" s="29"/>
      <c r="EM217" s="29"/>
      <c r="EN217" s="29"/>
      <c r="EO217" s="29"/>
      <c r="EP217" s="29"/>
      <c r="ER217" s="29"/>
      <c r="ES217" s="29"/>
      <c r="ET217" s="29"/>
      <c r="EU217" s="29"/>
      <c r="EV217" s="29"/>
      <c r="EX217" s="29"/>
      <c r="EY217" s="29"/>
      <c r="FA217" s="29"/>
      <c r="FB217" s="29"/>
      <c r="FC217" s="29"/>
      <c r="FD217" s="29"/>
      <c r="FG217" s="29"/>
      <c r="FH217" s="29"/>
      <c r="FI217" s="29"/>
      <c r="FK217" s="29"/>
      <c r="FL217" s="29"/>
      <c r="FM217" s="29"/>
      <c r="FO217" s="29"/>
      <c r="FP217" s="29"/>
      <c r="FQ217" s="29"/>
      <c r="FR217" s="29"/>
      <c r="FU217" s="29"/>
      <c r="FV217" s="29"/>
      <c r="FW217" s="29"/>
      <c r="FY217" s="29"/>
      <c r="FZ217" s="29"/>
      <c r="GA217" s="29"/>
      <c r="GC217" s="29"/>
      <c r="GD217" s="29"/>
      <c r="GE217" s="29"/>
      <c r="GF217" s="29"/>
      <c r="GI217" s="83"/>
      <c r="GJ217" s="29"/>
      <c r="GK217" s="29"/>
      <c r="GM217" s="29"/>
      <c r="GN217" s="29"/>
      <c r="GO217" s="29"/>
      <c r="GQ217" s="29"/>
      <c r="GR217" s="29"/>
      <c r="GS217" s="29"/>
      <c r="GT217" s="29"/>
      <c r="GU217" s="29"/>
      <c r="GW217" s="29"/>
      <c r="GX217" s="29"/>
      <c r="GY217" s="29"/>
      <c r="HA217" s="29"/>
      <c r="HB217" s="29"/>
      <c r="HC217" s="29"/>
      <c r="HD217" s="29"/>
      <c r="HE217" s="29"/>
      <c r="HF217" s="29"/>
      <c r="HG217" s="29"/>
      <c r="HH217" s="29"/>
      <c r="HJ217" s="29"/>
      <c r="HK217" s="29"/>
      <c r="HL217" s="29"/>
      <c r="HM217" s="29"/>
      <c r="HN217" s="29"/>
      <c r="HO217" s="29"/>
      <c r="HP217" s="29"/>
      <c r="HQ217" s="29"/>
      <c r="HR217" s="29"/>
      <c r="HS217" s="29"/>
      <c r="HT217" s="29"/>
      <c r="HU217" s="29"/>
      <c r="HV217" s="29"/>
      <c r="HW217" s="29"/>
      <c r="HX217" s="29"/>
      <c r="HY217" s="29"/>
      <c r="HZ217" s="29"/>
      <c r="IA217" s="29"/>
      <c r="IB217" s="29"/>
      <c r="IC217" s="29"/>
      <c r="ID217" s="29"/>
      <c r="IE217" s="29"/>
      <c r="IF217" s="29"/>
      <c r="IG217" s="29"/>
      <c r="IH217" s="29"/>
      <c r="II217" s="29"/>
      <c r="IJ217" s="29"/>
      <c r="IK217" s="29"/>
      <c r="IL217" s="29"/>
      <c r="IM217" s="29"/>
      <c r="IN217" s="29"/>
      <c r="IO217" s="29"/>
      <c r="IP217" s="29"/>
      <c r="IQ217" s="29"/>
      <c r="IR217" s="29"/>
      <c r="IS217" s="29"/>
      <c r="IT217" s="29"/>
      <c r="IU217" s="29"/>
      <c r="IV217" s="29"/>
      <c r="IW217" s="29"/>
      <c r="IX217" s="29"/>
      <c r="IY217" s="29"/>
      <c r="IZ217" s="29"/>
      <c r="JA217" s="29"/>
      <c r="JB217" s="29"/>
      <c r="JC217" s="29"/>
      <c r="JD217" s="29"/>
      <c r="JE217" s="29"/>
      <c r="JF217" s="29"/>
      <c r="JG217" s="29"/>
      <c r="JH217" s="29"/>
      <c r="JI217" s="29"/>
      <c r="JJ217" s="29"/>
      <c r="JK217" s="29"/>
      <c r="JL217" s="29"/>
      <c r="JM217" s="29"/>
      <c r="JN217" s="29"/>
      <c r="JO217" s="29"/>
      <c r="JP217" s="29"/>
      <c r="JQ217" s="29"/>
      <c r="JR217" s="29"/>
      <c r="JS217" s="29"/>
      <c r="JT217" s="29"/>
      <c r="JU217" s="29"/>
      <c r="JV217" s="29"/>
      <c r="JW217" s="29"/>
      <c r="JX217" s="29"/>
      <c r="JY217" s="29"/>
      <c r="JZ217" s="29"/>
      <c r="KA217" s="29"/>
      <c r="KB217" s="29"/>
      <c r="KC217" s="29"/>
      <c r="KD217" s="29"/>
      <c r="KE217" s="29"/>
      <c r="KF217" s="29"/>
      <c r="KG217" s="29"/>
      <c r="KH217" s="29"/>
      <c r="KI217" s="29"/>
      <c r="KJ217" s="29"/>
      <c r="KK217" s="29"/>
      <c r="KL217" s="29"/>
      <c r="KM217" s="29"/>
      <c r="KN217" s="29"/>
      <c r="KO217" s="29"/>
      <c r="KP217" s="29"/>
      <c r="KQ217" s="29"/>
      <c r="KR217" s="29"/>
      <c r="KS217" s="29"/>
    </row>
    <row r="218" spans="140:305" x14ac:dyDescent="0.25">
      <c r="EJ218" s="29"/>
      <c r="EK218" s="29"/>
      <c r="EM218" s="29"/>
      <c r="EN218" s="29"/>
      <c r="EO218" s="29"/>
      <c r="EP218" s="29"/>
      <c r="ER218" s="29"/>
      <c r="ES218" s="29"/>
      <c r="ET218" s="29"/>
      <c r="EU218" s="29"/>
      <c r="EV218" s="29"/>
      <c r="EX218" s="29"/>
      <c r="EY218" s="29"/>
      <c r="FA218" s="29"/>
      <c r="FB218" s="29"/>
      <c r="FC218" s="29"/>
      <c r="FD218" s="29"/>
      <c r="FG218" s="29"/>
      <c r="FH218" s="29"/>
      <c r="FI218" s="29"/>
      <c r="FK218" s="29"/>
      <c r="FL218" s="29"/>
      <c r="FM218" s="29"/>
      <c r="FO218" s="29"/>
      <c r="FP218" s="29"/>
      <c r="FQ218" s="29"/>
      <c r="FR218" s="29"/>
      <c r="FU218" s="29"/>
      <c r="FV218" s="29"/>
      <c r="FW218" s="29"/>
      <c r="FY218" s="29"/>
      <c r="FZ218" s="29"/>
      <c r="GA218" s="29"/>
      <c r="GC218" s="29"/>
      <c r="GD218" s="29"/>
      <c r="GE218" s="29"/>
      <c r="GF218" s="29"/>
      <c r="GI218" s="83"/>
      <c r="GJ218" s="29"/>
      <c r="GK218" s="29"/>
      <c r="GM218" s="29"/>
      <c r="GN218" s="29"/>
      <c r="GO218" s="29"/>
      <c r="GQ218" s="29"/>
      <c r="GR218" s="29"/>
      <c r="GS218" s="29"/>
      <c r="GT218" s="29"/>
      <c r="GU218" s="29"/>
      <c r="GW218" s="29"/>
      <c r="GX218" s="29"/>
      <c r="GY218" s="29"/>
      <c r="HA218" s="29"/>
      <c r="HB218" s="29"/>
      <c r="HC218" s="29"/>
      <c r="HD218" s="29"/>
      <c r="HE218" s="29"/>
      <c r="HF218" s="29"/>
      <c r="HG218" s="29"/>
      <c r="HH218" s="29"/>
      <c r="HJ218" s="29"/>
      <c r="HK218" s="29"/>
      <c r="HL218" s="29"/>
      <c r="HM218" s="29"/>
      <c r="HN218" s="29"/>
      <c r="HO218" s="29"/>
      <c r="HP218" s="29"/>
      <c r="HQ218" s="29"/>
      <c r="HR218" s="29"/>
      <c r="HS218" s="29"/>
      <c r="HT218" s="29"/>
      <c r="HU218" s="29"/>
      <c r="HV218" s="29"/>
      <c r="HW218" s="29"/>
      <c r="HX218" s="29"/>
      <c r="HY218" s="29"/>
      <c r="HZ218" s="29"/>
      <c r="IA218" s="29"/>
      <c r="IB218" s="29"/>
      <c r="IC218" s="29"/>
      <c r="ID218" s="29"/>
      <c r="IE218" s="29"/>
      <c r="IF218" s="29"/>
      <c r="IG218" s="29"/>
      <c r="IH218" s="29"/>
      <c r="II218" s="29"/>
      <c r="IJ218" s="29"/>
      <c r="IK218" s="29"/>
      <c r="IL218" s="29"/>
      <c r="IM218" s="29"/>
      <c r="IN218" s="29"/>
      <c r="IO218" s="29"/>
      <c r="IP218" s="29"/>
      <c r="IQ218" s="29"/>
      <c r="IR218" s="29"/>
      <c r="IS218" s="29"/>
      <c r="IT218" s="29"/>
      <c r="IU218" s="29"/>
      <c r="IV218" s="29"/>
      <c r="IW218" s="29"/>
      <c r="IX218" s="29"/>
      <c r="IY218" s="29"/>
      <c r="IZ218" s="29"/>
      <c r="JA218" s="29"/>
      <c r="JB218" s="29"/>
      <c r="JC218" s="29"/>
      <c r="JD218" s="29"/>
      <c r="JE218" s="29"/>
      <c r="JF218" s="29"/>
      <c r="JG218" s="29"/>
      <c r="JH218" s="29"/>
      <c r="JI218" s="29"/>
      <c r="JJ218" s="29"/>
      <c r="JK218" s="29"/>
      <c r="JL218" s="29"/>
      <c r="JM218" s="29"/>
      <c r="JN218" s="29"/>
      <c r="JO218" s="29"/>
      <c r="JP218" s="29"/>
      <c r="JQ218" s="29"/>
      <c r="JR218" s="29"/>
      <c r="JS218" s="29"/>
      <c r="JT218" s="29"/>
      <c r="JU218" s="29"/>
      <c r="JV218" s="29"/>
      <c r="JW218" s="29"/>
      <c r="JX218" s="29"/>
      <c r="JY218" s="29"/>
      <c r="JZ218" s="29"/>
      <c r="KA218" s="29"/>
      <c r="KB218" s="29"/>
      <c r="KC218" s="29"/>
      <c r="KD218" s="29"/>
      <c r="KE218" s="29"/>
      <c r="KF218" s="29"/>
      <c r="KG218" s="29"/>
      <c r="KH218" s="29"/>
      <c r="KI218" s="29"/>
      <c r="KJ218" s="29"/>
      <c r="KK218" s="29"/>
      <c r="KL218" s="29"/>
      <c r="KM218" s="29"/>
      <c r="KN218" s="29"/>
      <c r="KO218" s="29"/>
      <c r="KP218" s="29"/>
      <c r="KQ218" s="29"/>
      <c r="KR218" s="29"/>
      <c r="KS218" s="29"/>
    </row>
    <row r="219" spans="140:305" x14ac:dyDescent="0.25">
      <c r="EJ219" s="29"/>
      <c r="EK219" s="29"/>
      <c r="EM219" s="29"/>
      <c r="EN219" s="29"/>
      <c r="EO219" s="29"/>
      <c r="EP219" s="29"/>
      <c r="ER219" s="29"/>
      <c r="ES219" s="29"/>
      <c r="ET219" s="29"/>
      <c r="EU219" s="29"/>
      <c r="EV219" s="29"/>
      <c r="EX219" s="29"/>
      <c r="EY219" s="29"/>
      <c r="FA219" s="29"/>
      <c r="FB219" s="29"/>
      <c r="FC219" s="29"/>
      <c r="FD219" s="29"/>
      <c r="FG219" s="29"/>
      <c r="FH219" s="29"/>
      <c r="FI219" s="29"/>
      <c r="FK219" s="29"/>
      <c r="FL219" s="29"/>
      <c r="FM219" s="29"/>
      <c r="FO219" s="29"/>
      <c r="FP219" s="29"/>
      <c r="FQ219" s="29"/>
      <c r="FR219" s="29"/>
      <c r="FU219" s="29"/>
      <c r="FV219" s="29"/>
      <c r="FW219" s="29"/>
      <c r="FY219" s="29"/>
      <c r="FZ219" s="29"/>
      <c r="GA219" s="29"/>
      <c r="GC219" s="29"/>
      <c r="GD219" s="29"/>
      <c r="GE219" s="29"/>
      <c r="GF219" s="29"/>
      <c r="GI219" s="83"/>
      <c r="GJ219" s="29"/>
      <c r="GK219" s="29"/>
      <c r="GM219" s="29"/>
      <c r="GN219" s="29"/>
      <c r="GO219" s="29"/>
      <c r="GQ219" s="29"/>
      <c r="GR219" s="29"/>
      <c r="GS219" s="29"/>
      <c r="GT219" s="29"/>
      <c r="GU219" s="29"/>
      <c r="GW219" s="29"/>
      <c r="GX219" s="29"/>
      <c r="GY219" s="29"/>
      <c r="HA219" s="29"/>
      <c r="HB219" s="29"/>
      <c r="HC219" s="29"/>
      <c r="HD219" s="29"/>
      <c r="HE219" s="29"/>
      <c r="HF219" s="29"/>
      <c r="HG219" s="29"/>
      <c r="HH219" s="29"/>
      <c r="HJ219" s="29"/>
      <c r="HK219" s="29"/>
      <c r="HL219" s="29"/>
      <c r="HM219" s="29"/>
      <c r="HN219" s="29"/>
      <c r="HO219" s="29"/>
      <c r="HP219" s="29"/>
      <c r="HQ219" s="29"/>
      <c r="HR219" s="29"/>
      <c r="HS219" s="29"/>
      <c r="HT219" s="29"/>
      <c r="HU219" s="29"/>
      <c r="HV219" s="29"/>
      <c r="HW219" s="29"/>
      <c r="HX219" s="29"/>
      <c r="HY219" s="29"/>
      <c r="HZ219" s="29"/>
      <c r="IA219" s="29"/>
      <c r="IB219" s="29"/>
      <c r="IC219" s="29"/>
      <c r="ID219" s="29"/>
      <c r="IE219" s="29"/>
      <c r="IF219" s="29"/>
      <c r="IG219" s="29"/>
      <c r="IH219" s="29"/>
      <c r="II219" s="29"/>
      <c r="IJ219" s="29"/>
      <c r="IK219" s="29"/>
      <c r="IL219" s="29"/>
      <c r="IM219" s="29"/>
      <c r="IN219" s="29"/>
      <c r="IO219" s="29"/>
      <c r="IP219" s="29"/>
      <c r="IQ219" s="29"/>
      <c r="IR219" s="29"/>
      <c r="IS219" s="29"/>
      <c r="IT219" s="29"/>
      <c r="IU219" s="29"/>
      <c r="IV219" s="29"/>
      <c r="IW219" s="29"/>
      <c r="IX219" s="29"/>
      <c r="IY219" s="29"/>
      <c r="IZ219" s="29"/>
      <c r="JA219" s="29"/>
      <c r="JB219" s="29"/>
      <c r="JC219" s="29"/>
      <c r="JD219" s="29"/>
      <c r="JE219" s="29"/>
      <c r="JF219" s="29"/>
      <c r="JG219" s="29"/>
      <c r="JH219" s="29"/>
      <c r="JI219" s="29"/>
      <c r="JJ219" s="29"/>
      <c r="JK219" s="29"/>
      <c r="JL219" s="29"/>
      <c r="JM219" s="29"/>
      <c r="JN219" s="29"/>
      <c r="JO219" s="29"/>
      <c r="JP219" s="29"/>
      <c r="JQ219" s="29"/>
      <c r="JR219" s="29"/>
      <c r="JS219" s="29"/>
      <c r="JT219" s="29"/>
      <c r="JU219" s="29"/>
      <c r="JV219" s="29"/>
      <c r="JW219" s="29"/>
      <c r="JX219" s="29"/>
      <c r="JY219" s="29"/>
      <c r="JZ219" s="29"/>
      <c r="KA219" s="29"/>
      <c r="KB219" s="29"/>
      <c r="KC219" s="29"/>
      <c r="KD219" s="29"/>
      <c r="KE219" s="29"/>
      <c r="KF219" s="29"/>
      <c r="KG219" s="29"/>
      <c r="KH219" s="29"/>
      <c r="KI219" s="29"/>
      <c r="KJ219" s="29"/>
      <c r="KK219" s="29"/>
      <c r="KL219" s="29"/>
      <c r="KM219" s="29"/>
      <c r="KN219" s="29"/>
      <c r="KO219" s="29"/>
      <c r="KP219" s="29"/>
      <c r="KQ219" s="29"/>
      <c r="KR219" s="29"/>
      <c r="KS219" s="29"/>
    </row>
    <row r="220" spans="140:305" x14ac:dyDescent="0.25">
      <c r="EJ220" s="29"/>
      <c r="EK220" s="29"/>
      <c r="EM220" s="29"/>
      <c r="EN220" s="29"/>
      <c r="EO220" s="29"/>
      <c r="EP220" s="29"/>
      <c r="ER220" s="29"/>
      <c r="ES220" s="29"/>
      <c r="ET220" s="29"/>
      <c r="EU220" s="29"/>
      <c r="EV220" s="29"/>
      <c r="EX220" s="29"/>
      <c r="EY220" s="29"/>
      <c r="FA220" s="29"/>
      <c r="FB220" s="29"/>
      <c r="FC220" s="29"/>
      <c r="FD220" s="29"/>
      <c r="FG220" s="29"/>
      <c r="FH220" s="29"/>
      <c r="FI220" s="29"/>
      <c r="FK220" s="29"/>
      <c r="FL220" s="29"/>
      <c r="FM220" s="29"/>
      <c r="FO220" s="29"/>
      <c r="FP220" s="29"/>
      <c r="FQ220" s="29"/>
      <c r="FR220" s="29"/>
      <c r="FU220" s="29"/>
      <c r="FV220" s="29"/>
      <c r="FW220" s="29"/>
      <c r="FY220" s="29"/>
      <c r="FZ220" s="29"/>
      <c r="GA220" s="29"/>
      <c r="GC220" s="29"/>
      <c r="GD220" s="29"/>
      <c r="GE220" s="29"/>
      <c r="GF220" s="29"/>
      <c r="GI220" s="83"/>
      <c r="GJ220" s="29"/>
      <c r="GK220" s="29"/>
      <c r="GM220" s="29"/>
      <c r="GN220" s="29"/>
      <c r="GO220" s="29"/>
      <c r="GQ220" s="29"/>
      <c r="GR220" s="29"/>
      <c r="GS220" s="29"/>
      <c r="GT220" s="29"/>
      <c r="GU220" s="29"/>
      <c r="GW220" s="29"/>
      <c r="GX220" s="29"/>
      <c r="GY220" s="29"/>
      <c r="HA220" s="29"/>
      <c r="HB220" s="29"/>
      <c r="HC220" s="29"/>
      <c r="HD220" s="29"/>
      <c r="HE220" s="29"/>
      <c r="HF220" s="29"/>
      <c r="HG220" s="29"/>
      <c r="HH220" s="29"/>
      <c r="HJ220" s="29"/>
      <c r="HK220" s="29"/>
      <c r="HL220" s="29"/>
      <c r="HM220" s="29"/>
      <c r="HN220" s="29"/>
      <c r="HO220" s="29"/>
      <c r="HP220" s="29"/>
      <c r="HQ220" s="29"/>
      <c r="HR220" s="29"/>
      <c r="HS220" s="29"/>
      <c r="HT220" s="29"/>
      <c r="HU220" s="29"/>
      <c r="HV220" s="29"/>
      <c r="HW220" s="29"/>
      <c r="HX220" s="29"/>
      <c r="HY220" s="29"/>
      <c r="HZ220" s="29"/>
      <c r="IA220" s="29"/>
      <c r="IB220" s="29"/>
      <c r="IC220" s="29"/>
      <c r="ID220" s="29"/>
      <c r="IE220" s="29"/>
      <c r="IF220" s="29"/>
      <c r="IG220" s="29"/>
      <c r="IH220" s="29"/>
      <c r="II220" s="29"/>
      <c r="IJ220" s="29"/>
      <c r="IK220" s="29"/>
      <c r="IL220" s="29"/>
      <c r="IM220" s="29"/>
      <c r="IN220" s="29"/>
      <c r="IO220" s="29"/>
      <c r="IP220" s="29"/>
      <c r="IQ220" s="29"/>
      <c r="IR220" s="29"/>
      <c r="IS220" s="29"/>
      <c r="IT220" s="29"/>
      <c r="IU220" s="29"/>
      <c r="IV220" s="29"/>
      <c r="IW220" s="29"/>
      <c r="IX220" s="29"/>
      <c r="IY220" s="29"/>
      <c r="IZ220" s="29"/>
      <c r="JA220" s="29"/>
      <c r="JB220" s="29"/>
      <c r="JC220" s="29"/>
      <c r="JD220" s="29"/>
      <c r="JE220" s="29"/>
      <c r="JF220" s="29"/>
      <c r="JG220" s="29"/>
      <c r="JH220" s="29"/>
      <c r="JI220" s="29"/>
      <c r="JJ220" s="29"/>
      <c r="JK220" s="29"/>
      <c r="JL220" s="29"/>
      <c r="JM220" s="29"/>
      <c r="JN220" s="29"/>
      <c r="JO220" s="29"/>
      <c r="JP220" s="29"/>
      <c r="JQ220" s="29"/>
      <c r="JR220" s="29"/>
      <c r="JS220" s="29"/>
      <c r="JT220" s="29"/>
      <c r="JU220" s="29"/>
      <c r="JV220" s="29"/>
      <c r="JW220" s="29"/>
      <c r="JX220" s="29"/>
      <c r="JY220" s="29"/>
      <c r="JZ220" s="29"/>
      <c r="KA220" s="29"/>
      <c r="KB220" s="29"/>
      <c r="KC220" s="29"/>
      <c r="KD220" s="29"/>
      <c r="KE220" s="29"/>
      <c r="KF220" s="29"/>
      <c r="KG220" s="29"/>
      <c r="KH220" s="29"/>
      <c r="KI220" s="29"/>
      <c r="KJ220" s="29"/>
      <c r="KK220" s="29"/>
      <c r="KL220" s="29"/>
      <c r="KM220" s="29"/>
      <c r="KN220" s="29"/>
      <c r="KO220" s="29"/>
      <c r="KP220" s="29"/>
      <c r="KQ220" s="29"/>
      <c r="KR220" s="29"/>
      <c r="KS220" s="29"/>
    </row>
    <row r="221" spans="140:305" x14ac:dyDescent="0.25">
      <c r="EJ221" s="29"/>
      <c r="EK221" s="29"/>
      <c r="EM221" s="29"/>
      <c r="EN221" s="29"/>
      <c r="EO221" s="29"/>
      <c r="EP221" s="29"/>
      <c r="ER221" s="29"/>
      <c r="ES221" s="29"/>
      <c r="ET221" s="29"/>
      <c r="EU221" s="29"/>
      <c r="EV221" s="29"/>
      <c r="EX221" s="29"/>
      <c r="EY221" s="29"/>
      <c r="FA221" s="29"/>
      <c r="FB221" s="29"/>
      <c r="FC221" s="29"/>
      <c r="FD221" s="29"/>
      <c r="FG221" s="29"/>
      <c r="FH221" s="29"/>
      <c r="FI221" s="29"/>
      <c r="FK221" s="29"/>
      <c r="FL221" s="29"/>
      <c r="FM221" s="29"/>
      <c r="FO221" s="29"/>
      <c r="FP221" s="29"/>
      <c r="FQ221" s="29"/>
      <c r="FR221" s="29"/>
      <c r="FU221" s="29"/>
      <c r="FV221" s="29"/>
      <c r="FW221" s="29"/>
      <c r="FY221" s="29"/>
      <c r="FZ221" s="29"/>
      <c r="GA221" s="29"/>
      <c r="GC221" s="29"/>
      <c r="GD221" s="29"/>
      <c r="GE221" s="29"/>
      <c r="GF221" s="29"/>
      <c r="GI221" s="83"/>
      <c r="GJ221" s="29"/>
      <c r="GK221" s="29"/>
      <c r="GM221" s="29"/>
      <c r="GN221" s="29"/>
      <c r="GO221" s="29"/>
      <c r="GQ221" s="29"/>
      <c r="GR221" s="29"/>
      <c r="GS221" s="29"/>
      <c r="GT221" s="29"/>
      <c r="GU221" s="29"/>
      <c r="GW221" s="29"/>
      <c r="GX221" s="29"/>
      <c r="GY221" s="29"/>
      <c r="HA221" s="29"/>
      <c r="HB221" s="29"/>
      <c r="HC221" s="29"/>
      <c r="HD221" s="29"/>
      <c r="HE221" s="29"/>
      <c r="HF221" s="29"/>
      <c r="HG221" s="29"/>
      <c r="HH221" s="29"/>
      <c r="HJ221" s="29"/>
      <c r="HK221" s="29"/>
      <c r="HL221" s="29"/>
      <c r="HM221" s="29"/>
      <c r="HN221" s="29"/>
      <c r="HO221" s="29"/>
      <c r="HP221" s="29"/>
      <c r="HQ221" s="29"/>
      <c r="HR221" s="29"/>
      <c r="HS221" s="29"/>
      <c r="HT221" s="29"/>
      <c r="HU221" s="29"/>
      <c r="HV221" s="29"/>
      <c r="HW221" s="29"/>
      <c r="HX221" s="29"/>
      <c r="HY221" s="29"/>
      <c r="HZ221" s="29"/>
      <c r="IA221" s="29"/>
      <c r="IB221" s="29"/>
      <c r="IC221" s="29"/>
      <c r="ID221" s="29"/>
      <c r="IE221" s="29"/>
      <c r="IF221" s="29"/>
      <c r="IG221" s="29"/>
      <c r="IH221" s="29"/>
      <c r="II221" s="29"/>
      <c r="IJ221" s="29"/>
      <c r="IK221" s="29"/>
      <c r="IL221" s="29"/>
      <c r="IM221" s="29"/>
      <c r="IN221" s="29"/>
      <c r="IO221" s="29"/>
      <c r="IP221" s="29"/>
      <c r="IQ221" s="29"/>
      <c r="IR221" s="29"/>
      <c r="IS221" s="29"/>
      <c r="IT221" s="29"/>
      <c r="IU221" s="29"/>
      <c r="IV221" s="29"/>
      <c r="IW221" s="29"/>
      <c r="IX221" s="29"/>
      <c r="IY221" s="29"/>
      <c r="IZ221" s="29"/>
      <c r="JA221" s="29"/>
      <c r="JB221" s="29"/>
      <c r="JC221" s="29"/>
      <c r="JD221" s="29"/>
      <c r="JE221" s="29"/>
      <c r="JF221" s="29"/>
      <c r="JG221" s="29"/>
      <c r="JH221" s="29"/>
      <c r="JI221" s="29"/>
      <c r="JJ221" s="29"/>
      <c r="JK221" s="29"/>
      <c r="JL221" s="29"/>
      <c r="JM221" s="29"/>
      <c r="JN221" s="29"/>
      <c r="JO221" s="29"/>
      <c r="JP221" s="29"/>
      <c r="JQ221" s="29"/>
      <c r="JR221" s="29"/>
      <c r="JS221" s="29"/>
      <c r="JT221" s="29"/>
      <c r="JU221" s="29"/>
      <c r="JV221" s="29"/>
      <c r="JW221" s="29"/>
      <c r="JX221" s="29"/>
      <c r="JY221" s="29"/>
      <c r="JZ221" s="29"/>
      <c r="KA221" s="29"/>
      <c r="KB221" s="29"/>
      <c r="KC221" s="29"/>
      <c r="KD221" s="29"/>
      <c r="KE221" s="29"/>
      <c r="KF221" s="29"/>
      <c r="KG221" s="29"/>
      <c r="KH221" s="29"/>
      <c r="KI221" s="29"/>
      <c r="KJ221" s="29"/>
      <c r="KK221" s="29"/>
      <c r="KL221" s="29"/>
      <c r="KM221" s="29"/>
      <c r="KN221" s="29"/>
      <c r="KO221" s="29"/>
      <c r="KP221" s="29"/>
      <c r="KQ221" s="29"/>
      <c r="KR221" s="29"/>
      <c r="KS221" s="29"/>
    </row>
    <row r="222" spans="140:305" x14ac:dyDescent="0.25">
      <c r="EJ222" s="29"/>
      <c r="EK222" s="29"/>
      <c r="EM222" s="29"/>
      <c r="EN222" s="29"/>
      <c r="EO222" s="29"/>
      <c r="EP222" s="29"/>
      <c r="ER222" s="29"/>
      <c r="ES222" s="29"/>
      <c r="ET222" s="29"/>
      <c r="EU222" s="29"/>
      <c r="EV222" s="29"/>
      <c r="EX222" s="29"/>
      <c r="EY222" s="29"/>
      <c r="FA222" s="29"/>
      <c r="FB222" s="29"/>
      <c r="FC222" s="29"/>
      <c r="FD222" s="29"/>
      <c r="FG222" s="29"/>
      <c r="FH222" s="29"/>
      <c r="FI222" s="29"/>
      <c r="FK222" s="29"/>
      <c r="FL222" s="29"/>
      <c r="FM222" s="29"/>
      <c r="FO222" s="29"/>
      <c r="FP222" s="29"/>
      <c r="FQ222" s="29"/>
      <c r="FR222" s="29"/>
      <c r="FU222" s="29"/>
      <c r="FV222" s="29"/>
      <c r="FW222" s="29"/>
      <c r="FY222" s="29"/>
      <c r="FZ222" s="29"/>
      <c r="GA222" s="29"/>
      <c r="GC222" s="29"/>
      <c r="GD222" s="29"/>
      <c r="GE222" s="29"/>
      <c r="GF222" s="29"/>
      <c r="GI222" s="83"/>
      <c r="GJ222" s="29"/>
      <c r="GK222" s="29"/>
      <c r="GM222" s="29"/>
      <c r="GN222" s="29"/>
      <c r="GO222" s="29"/>
      <c r="GQ222" s="29"/>
      <c r="GR222" s="29"/>
      <c r="GS222" s="29"/>
      <c r="GT222" s="29"/>
      <c r="GU222" s="29"/>
      <c r="GW222" s="29"/>
      <c r="GX222" s="29"/>
      <c r="GY222" s="29"/>
      <c r="HA222" s="29"/>
      <c r="HB222" s="29"/>
      <c r="HC222" s="29"/>
      <c r="HD222" s="29"/>
      <c r="HE222" s="29"/>
      <c r="HF222" s="29"/>
      <c r="HG222" s="29"/>
      <c r="HH222" s="29"/>
      <c r="HJ222" s="29"/>
      <c r="HK222" s="29"/>
      <c r="HL222" s="29"/>
      <c r="HM222" s="29"/>
      <c r="HN222" s="29"/>
      <c r="HO222" s="29"/>
      <c r="HP222" s="29"/>
      <c r="HQ222" s="29"/>
      <c r="HR222" s="29"/>
      <c r="HS222" s="29"/>
      <c r="HT222" s="29"/>
      <c r="HU222" s="29"/>
      <c r="HV222" s="29"/>
      <c r="HW222" s="29"/>
      <c r="HX222" s="29"/>
      <c r="HY222" s="29"/>
      <c r="HZ222" s="29"/>
      <c r="IA222" s="29"/>
      <c r="IB222" s="29"/>
      <c r="IC222" s="29"/>
      <c r="ID222" s="29"/>
      <c r="IE222" s="29"/>
      <c r="IF222" s="29"/>
      <c r="IG222" s="29"/>
      <c r="IH222" s="29"/>
      <c r="II222" s="29"/>
      <c r="IJ222" s="29"/>
      <c r="IK222" s="29"/>
      <c r="IL222" s="29"/>
      <c r="IM222" s="29"/>
      <c r="IN222" s="29"/>
      <c r="IO222" s="29"/>
      <c r="IP222" s="29"/>
      <c r="IQ222" s="29"/>
      <c r="IR222" s="29"/>
      <c r="IS222" s="29"/>
      <c r="IT222" s="29"/>
      <c r="IU222" s="29"/>
      <c r="IV222" s="29"/>
      <c r="IW222" s="29"/>
      <c r="IX222" s="29"/>
      <c r="IY222" s="29"/>
      <c r="IZ222" s="29"/>
      <c r="JA222" s="29"/>
      <c r="JB222" s="29"/>
      <c r="JC222" s="29"/>
      <c r="JD222" s="29"/>
      <c r="JE222" s="29"/>
      <c r="JF222" s="29"/>
      <c r="JG222" s="29"/>
      <c r="JH222" s="29"/>
      <c r="JI222" s="29"/>
      <c r="JJ222" s="29"/>
      <c r="JK222" s="29"/>
      <c r="JL222" s="29"/>
      <c r="JM222" s="29"/>
      <c r="JN222" s="29"/>
      <c r="JO222" s="29"/>
      <c r="JP222" s="29"/>
      <c r="JQ222" s="29"/>
      <c r="JR222" s="29"/>
      <c r="JS222" s="29"/>
      <c r="JT222" s="29"/>
      <c r="JU222" s="29"/>
      <c r="JV222" s="29"/>
      <c r="JW222" s="29"/>
      <c r="JX222" s="29"/>
      <c r="JY222" s="29"/>
      <c r="JZ222" s="29"/>
      <c r="KA222" s="29"/>
      <c r="KB222" s="29"/>
      <c r="KC222" s="29"/>
      <c r="KD222" s="29"/>
      <c r="KE222" s="29"/>
      <c r="KF222" s="29"/>
      <c r="KG222" s="29"/>
      <c r="KH222" s="29"/>
      <c r="KI222" s="29"/>
      <c r="KJ222" s="29"/>
      <c r="KK222" s="29"/>
      <c r="KL222" s="29"/>
      <c r="KM222" s="29"/>
      <c r="KN222" s="29"/>
      <c r="KO222" s="29"/>
      <c r="KP222" s="29"/>
      <c r="KQ222" s="29"/>
      <c r="KR222" s="29"/>
      <c r="KS222" s="29"/>
    </row>
    <row r="223" spans="140:305" x14ac:dyDescent="0.25">
      <c r="EJ223" s="29"/>
      <c r="EK223" s="29"/>
      <c r="EM223" s="29"/>
      <c r="EN223" s="29"/>
      <c r="EO223" s="29"/>
      <c r="EP223" s="29"/>
      <c r="ER223" s="29"/>
      <c r="ES223" s="29"/>
      <c r="ET223" s="29"/>
      <c r="EU223" s="29"/>
      <c r="EV223" s="29"/>
      <c r="EX223" s="29"/>
      <c r="EY223" s="29"/>
      <c r="FA223" s="29"/>
      <c r="FB223" s="29"/>
      <c r="FC223" s="29"/>
      <c r="FD223" s="29"/>
      <c r="FG223" s="29"/>
      <c r="FH223" s="29"/>
      <c r="FI223" s="29"/>
      <c r="FK223" s="29"/>
      <c r="FL223" s="29"/>
      <c r="FM223" s="29"/>
      <c r="FO223" s="29"/>
      <c r="FP223" s="29"/>
      <c r="FQ223" s="29"/>
      <c r="FR223" s="29"/>
      <c r="FU223" s="29"/>
      <c r="FV223" s="29"/>
      <c r="FW223" s="29"/>
      <c r="FY223" s="29"/>
      <c r="FZ223" s="29"/>
      <c r="GA223" s="29"/>
      <c r="GC223" s="29"/>
      <c r="GD223" s="29"/>
      <c r="GE223" s="29"/>
      <c r="GF223" s="29"/>
      <c r="GI223" s="83"/>
      <c r="GJ223" s="29"/>
      <c r="GK223" s="29"/>
      <c r="GM223" s="29"/>
      <c r="GN223" s="29"/>
      <c r="GO223" s="29"/>
      <c r="GQ223" s="29"/>
      <c r="GR223" s="29"/>
      <c r="GS223" s="29"/>
      <c r="GT223" s="29"/>
      <c r="GU223" s="29"/>
      <c r="GW223" s="29"/>
      <c r="GX223" s="29"/>
      <c r="GY223" s="29"/>
      <c r="HA223" s="29"/>
      <c r="HB223" s="29"/>
      <c r="HC223" s="29"/>
      <c r="HD223" s="29"/>
      <c r="HE223" s="29"/>
      <c r="HF223" s="29"/>
      <c r="HG223" s="29"/>
      <c r="HH223" s="29"/>
      <c r="HJ223" s="29"/>
      <c r="HK223" s="29"/>
      <c r="HL223" s="29"/>
      <c r="HM223" s="29"/>
      <c r="HN223" s="29"/>
      <c r="HO223" s="29"/>
      <c r="HP223" s="29"/>
      <c r="HQ223" s="29"/>
      <c r="HR223" s="29"/>
      <c r="HS223" s="29"/>
      <c r="HT223" s="29"/>
      <c r="HU223" s="29"/>
      <c r="HV223" s="29"/>
      <c r="HW223" s="29"/>
      <c r="HX223" s="29"/>
      <c r="HY223" s="29"/>
      <c r="HZ223" s="29"/>
      <c r="IA223" s="29"/>
      <c r="IB223" s="29"/>
      <c r="IC223" s="29"/>
      <c r="ID223" s="29"/>
      <c r="IE223" s="29"/>
      <c r="IF223" s="29"/>
      <c r="IG223" s="29"/>
      <c r="IH223" s="29"/>
      <c r="II223" s="29"/>
      <c r="IJ223" s="29"/>
      <c r="IK223" s="29"/>
      <c r="IL223" s="29"/>
      <c r="IM223" s="29"/>
      <c r="IN223" s="29"/>
      <c r="IO223" s="29"/>
      <c r="IP223" s="29"/>
      <c r="IQ223" s="29"/>
      <c r="IR223" s="29"/>
      <c r="IS223" s="29"/>
      <c r="IT223" s="29"/>
      <c r="IU223" s="29"/>
      <c r="IV223" s="29"/>
      <c r="IW223" s="29"/>
      <c r="IX223" s="29"/>
      <c r="IY223" s="29"/>
      <c r="IZ223" s="29"/>
      <c r="JA223" s="29"/>
      <c r="JB223" s="29"/>
      <c r="JC223" s="29"/>
      <c r="JD223" s="29"/>
      <c r="JE223" s="29"/>
      <c r="JF223" s="29"/>
      <c r="JG223" s="29"/>
      <c r="JH223" s="29"/>
      <c r="JI223" s="29"/>
      <c r="JJ223" s="29"/>
      <c r="JK223" s="29"/>
      <c r="JL223" s="29"/>
      <c r="JM223" s="29"/>
      <c r="JN223" s="29"/>
      <c r="JO223" s="29"/>
      <c r="JP223" s="29"/>
      <c r="JQ223" s="29"/>
      <c r="JR223" s="29"/>
      <c r="JS223" s="29"/>
      <c r="JT223" s="29"/>
      <c r="JU223" s="29"/>
      <c r="JV223" s="29"/>
      <c r="JW223" s="29"/>
      <c r="JX223" s="29"/>
      <c r="JY223" s="29"/>
      <c r="JZ223" s="29"/>
      <c r="KA223" s="29"/>
      <c r="KB223" s="29"/>
      <c r="KC223" s="29"/>
      <c r="KD223" s="29"/>
      <c r="KE223" s="29"/>
      <c r="KF223" s="29"/>
      <c r="KG223" s="29"/>
      <c r="KH223" s="29"/>
      <c r="KI223" s="29"/>
      <c r="KJ223" s="29"/>
      <c r="KK223" s="29"/>
      <c r="KL223" s="29"/>
      <c r="KM223" s="29"/>
      <c r="KN223" s="29"/>
      <c r="KO223" s="29"/>
      <c r="KP223" s="29"/>
      <c r="KQ223" s="29"/>
      <c r="KR223" s="29"/>
      <c r="KS223" s="29"/>
    </row>
    <row r="224" spans="140:305" x14ac:dyDescent="0.25">
      <c r="EJ224" s="29"/>
      <c r="EK224" s="29"/>
      <c r="EM224" s="29"/>
      <c r="EN224" s="29"/>
      <c r="EO224" s="29"/>
      <c r="EP224" s="29"/>
      <c r="ER224" s="29"/>
      <c r="ES224" s="29"/>
      <c r="ET224" s="29"/>
      <c r="EU224" s="29"/>
      <c r="EV224" s="29"/>
      <c r="EX224" s="29"/>
      <c r="EY224" s="29"/>
      <c r="FA224" s="29"/>
      <c r="FB224" s="29"/>
      <c r="FC224" s="29"/>
      <c r="FD224" s="29"/>
      <c r="FG224" s="29"/>
      <c r="FH224" s="29"/>
      <c r="FI224" s="29"/>
      <c r="FK224" s="29"/>
      <c r="FL224" s="29"/>
      <c r="FM224" s="29"/>
      <c r="FO224" s="29"/>
      <c r="FP224" s="29"/>
      <c r="FQ224" s="29"/>
      <c r="FR224" s="29"/>
      <c r="FU224" s="29"/>
      <c r="FV224" s="29"/>
      <c r="FW224" s="29"/>
      <c r="FY224" s="29"/>
      <c r="FZ224" s="29"/>
      <c r="GA224" s="29"/>
      <c r="GC224" s="29"/>
      <c r="GD224" s="29"/>
      <c r="GE224" s="29"/>
      <c r="GF224" s="29"/>
      <c r="GI224" s="83"/>
      <c r="GJ224" s="29"/>
      <c r="GK224" s="29"/>
      <c r="GM224" s="29"/>
      <c r="GN224" s="29"/>
      <c r="GO224" s="29"/>
      <c r="GQ224" s="29"/>
      <c r="GR224" s="29"/>
      <c r="GS224" s="29"/>
      <c r="GT224" s="29"/>
      <c r="GU224" s="29"/>
      <c r="GW224" s="29"/>
      <c r="GX224" s="29"/>
      <c r="GY224" s="29"/>
      <c r="HA224" s="29"/>
      <c r="HB224" s="29"/>
      <c r="HC224" s="29"/>
      <c r="HD224" s="29"/>
      <c r="HE224" s="29"/>
      <c r="HF224" s="29"/>
      <c r="HG224" s="29"/>
      <c r="HH224" s="29"/>
      <c r="HJ224" s="29"/>
      <c r="HK224" s="29"/>
      <c r="HL224" s="29"/>
      <c r="HM224" s="29"/>
      <c r="HN224" s="29"/>
      <c r="HO224" s="29"/>
      <c r="HP224" s="29"/>
      <c r="HQ224" s="29"/>
      <c r="HR224" s="29"/>
      <c r="HS224" s="29"/>
      <c r="HT224" s="29"/>
      <c r="HU224" s="29"/>
      <c r="HV224" s="29"/>
      <c r="HW224" s="29"/>
      <c r="HX224" s="29"/>
      <c r="HY224" s="29"/>
      <c r="HZ224" s="29"/>
      <c r="IA224" s="29"/>
      <c r="IB224" s="29"/>
      <c r="IC224" s="29"/>
      <c r="ID224" s="29"/>
      <c r="IE224" s="29"/>
      <c r="IF224" s="29"/>
      <c r="IG224" s="29"/>
      <c r="IH224" s="29"/>
      <c r="II224" s="29"/>
      <c r="IJ224" s="29"/>
      <c r="IK224" s="29"/>
      <c r="IL224" s="29"/>
      <c r="IM224" s="29"/>
      <c r="IN224" s="29"/>
      <c r="IO224" s="29"/>
      <c r="IP224" s="29"/>
      <c r="IQ224" s="29"/>
      <c r="IR224" s="29"/>
      <c r="IS224" s="29"/>
      <c r="IT224" s="29"/>
      <c r="IU224" s="29"/>
      <c r="IV224" s="29"/>
      <c r="IW224" s="29"/>
      <c r="IX224" s="29"/>
      <c r="IY224" s="29"/>
      <c r="IZ224" s="29"/>
      <c r="JA224" s="29"/>
      <c r="JB224" s="29"/>
      <c r="JC224" s="29"/>
      <c r="JD224" s="29"/>
      <c r="JE224" s="29"/>
      <c r="JF224" s="29"/>
      <c r="JG224" s="29"/>
      <c r="JH224" s="29"/>
      <c r="JI224" s="29"/>
      <c r="JJ224" s="29"/>
      <c r="JK224" s="29"/>
      <c r="JL224" s="29"/>
      <c r="JM224" s="29"/>
      <c r="JN224" s="29"/>
      <c r="JO224" s="29"/>
      <c r="JP224" s="29"/>
      <c r="JQ224" s="29"/>
      <c r="JR224" s="29"/>
      <c r="JS224" s="29"/>
      <c r="JT224" s="29"/>
      <c r="JU224" s="29"/>
      <c r="JV224" s="29"/>
      <c r="JW224" s="29"/>
      <c r="JX224" s="29"/>
      <c r="JY224" s="29"/>
      <c r="JZ224" s="29"/>
      <c r="KA224" s="29"/>
      <c r="KB224" s="29"/>
      <c r="KC224" s="29"/>
      <c r="KD224" s="29"/>
      <c r="KE224" s="29"/>
      <c r="KF224" s="29"/>
      <c r="KG224" s="29"/>
      <c r="KH224" s="29"/>
      <c r="KI224" s="29"/>
      <c r="KJ224" s="29"/>
      <c r="KK224" s="29"/>
      <c r="KL224" s="29"/>
      <c r="KM224" s="29"/>
      <c r="KN224" s="29"/>
      <c r="KO224" s="29"/>
      <c r="KP224" s="29"/>
      <c r="KQ224" s="29"/>
      <c r="KR224" s="29"/>
      <c r="KS224" s="29"/>
    </row>
    <row r="225" spans="140:305" x14ac:dyDescent="0.25">
      <c r="EJ225" s="29"/>
      <c r="EK225" s="29"/>
      <c r="EM225" s="29"/>
      <c r="EN225" s="29"/>
      <c r="EO225" s="29"/>
      <c r="EP225" s="29"/>
      <c r="ER225" s="29"/>
      <c r="ES225" s="29"/>
      <c r="ET225" s="29"/>
      <c r="EU225" s="29"/>
      <c r="EV225" s="29"/>
      <c r="EX225" s="29"/>
      <c r="EY225" s="29"/>
      <c r="FA225" s="29"/>
      <c r="FB225" s="29"/>
      <c r="FC225" s="29"/>
      <c r="FD225" s="29"/>
      <c r="FG225" s="29"/>
      <c r="FH225" s="29"/>
      <c r="FI225" s="29"/>
      <c r="FK225" s="29"/>
      <c r="FL225" s="29"/>
      <c r="FM225" s="29"/>
      <c r="FO225" s="29"/>
      <c r="FP225" s="29"/>
      <c r="FQ225" s="29"/>
      <c r="FR225" s="29"/>
      <c r="FU225" s="29"/>
      <c r="FV225" s="29"/>
      <c r="FW225" s="29"/>
      <c r="FY225" s="29"/>
      <c r="FZ225" s="29"/>
      <c r="GA225" s="29"/>
      <c r="GC225" s="29"/>
      <c r="GD225" s="29"/>
      <c r="GE225" s="29"/>
      <c r="GF225" s="29"/>
      <c r="GI225" s="83"/>
      <c r="GJ225" s="29"/>
      <c r="GK225" s="29"/>
      <c r="GM225" s="29"/>
      <c r="GN225" s="29"/>
      <c r="GO225" s="29"/>
      <c r="GQ225" s="29"/>
      <c r="GR225" s="29"/>
      <c r="GS225" s="29"/>
      <c r="GT225" s="29"/>
      <c r="GU225" s="29"/>
      <c r="GW225" s="29"/>
      <c r="GX225" s="29"/>
      <c r="GY225" s="29"/>
      <c r="HA225" s="29"/>
      <c r="HB225" s="29"/>
      <c r="HC225" s="29"/>
      <c r="HD225" s="29"/>
      <c r="HE225" s="29"/>
      <c r="HF225" s="29"/>
      <c r="HG225" s="29"/>
      <c r="HH225" s="29"/>
      <c r="HJ225" s="29"/>
      <c r="HK225" s="29"/>
      <c r="HL225" s="29"/>
      <c r="HM225" s="29"/>
      <c r="HN225" s="29"/>
      <c r="HO225" s="29"/>
      <c r="HP225" s="29"/>
      <c r="HQ225" s="29"/>
      <c r="HR225" s="29"/>
      <c r="HS225" s="29"/>
      <c r="HT225" s="29"/>
      <c r="HU225" s="29"/>
      <c r="HV225" s="29"/>
      <c r="HW225" s="29"/>
      <c r="HX225" s="29"/>
      <c r="HY225" s="29"/>
      <c r="HZ225" s="29"/>
      <c r="IA225" s="29"/>
      <c r="IB225" s="29"/>
      <c r="IC225" s="29"/>
      <c r="ID225" s="29"/>
      <c r="IE225" s="29"/>
      <c r="IF225" s="29"/>
      <c r="IG225" s="29"/>
      <c r="IH225" s="29"/>
      <c r="II225" s="29"/>
      <c r="IJ225" s="29"/>
      <c r="IK225" s="29"/>
      <c r="IL225" s="29"/>
      <c r="IM225" s="29"/>
      <c r="IN225" s="29"/>
      <c r="IO225" s="29"/>
      <c r="IP225" s="29"/>
      <c r="IQ225" s="29"/>
      <c r="IR225" s="29"/>
      <c r="IS225" s="29"/>
      <c r="IT225" s="29"/>
      <c r="IU225" s="29"/>
      <c r="IV225" s="29"/>
      <c r="IW225" s="29"/>
      <c r="IX225" s="29"/>
      <c r="IY225" s="29"/>
      <c r="IZ225" s="29"/>
      <c r="JA225" s="29"/>
      <c r="JB225" s="29"/>
      <c r="JC225" s="29"/>
      <c r="JD225" s="29"/>
      <c r="JE225" s="29"/>
      <c r="JF225" s="29"/>
      <c r="JG225" s="29"/>
      <c r="JH225" s="29"/>
      <c r="JI225" s="29"/>
      <c r="JJ225" s="29"/>
      <c r="JK225" s="29"/>
      <c r="JL225" s="29"/>
      <c r="JM225" s="29"/>
      <c r="JN225" s="29"/>
      <c r="JO225" s="29"/>
      <c r="JP225" s="29"/>
      <c r="JQ225" s="29"/>
      <c r="JR225" s="29"/>
      <c r="JS225" s="29"/>
      <c r="JT225" s="29"/>
      <c r="JU225" s="29"/>
      <c r="JV225" s="29"/>
      <c r="JW225" s="29"/>
      <c r="JX225" s="29"/>
      <c r="JY225" s="29"/>
      <c r="JZ225" s="29"/>
      <c r="KA225" s="29"/>
      <c r="KB225" s="29"/>
      <c r="KC225" s="29"/>
      <c r="KD225" s="29"/>
      <c r="KE225" s="29"/>
      <c r="KF225" s="29"/>
      <c r="KG225" s="29"/>
      <c r="KH225" s="29"/>
      <c r="KI225" s="29"/>
      <c r="KJ225" s="29"/>
      <c r="KK225" s="29"/>
      <c r="KL225" s="29"/>
      <c r="KM225" s="29"/>
      <c r="KN225" s="29"/>
      <c r="KO225" s="29"/>
      <c r="KP225" s="29"/>
      <c r="KQ225" s="29"/>
      <c r="KR225" s="29"/>
      <c r="KS225" s="29"/>
    </row>
    <row r="226" spans="140:305" x14ac:dyDescent="0.25">
      <c r="EJ226" s="29"/>
      <c r="EK226" s="29"/>
      <c r="EM226" s="29"/>
      <c r="EN226" s="29"/>
      <c r="EO226" s="29"/>
      <c r="EP226" s="29"/>
      <c r="ER226" s="29"/>
      <c r="ES226" s="29"/>
      <c r="ET226" s="29"/>
      <c r="EU226" s="29"/>
      <c r="EV226" s="29"/>
      <c r="EX226" s="29"/>
      <c r="EY226" s="29"/>
      <c r="FA226" s="29"/>
      <c r="FB226" s="29"/>
      <c r="FC226" s="29"/>
      <c r="FD226" s="29"/>
      <c r="FG226" s="29"/>
      <c r="FH226" s="29"/>
      <c r="FI226" s="29"/>
      <c r="FK226" s="29"/>
      <c r="FL226" s="29"/>
      <c r="FM226" s="29"/>
      <c r="FO226" s="29"/>
      <c r="FP226" s="29"/>
      <c r="FQ226" s="29"/>
      <c r="FR226" s="29"/>
      <c r="FU226" s="29"/>
      <c r="FV226" s="29"/>
      <c r="FW226" s="29"/>
      <c r="FY226" s="29"/>
      <c r="FZ226" s="29"/>
      <c r="GA226" s="29"/>
      <c r="GC226" s="29"/>
      <c r="GD226" s="29"/>
      <c r="GE226" s="29"/>
      <c r="GF226" s="29"/>
      <c r="GI226" s="83"/>
      <c r="GJ226" s="29"/>
      <c r="GK226" s="29"/>
      <c r="GM226" s="29"/>
      <c r="GN226" s="29"/>
      <c r="GO226" s="29"/>
      <c r="GQ226" s="29"/>
      <c r="GR226" s="29"/>
      <c r="GS226" s="29"/>
      <c r="GT226" s="29"/>
      <c r="GU226" s="29"/>
      <c r="GW226" s="29"/>
      <c r="GX226" s="29"/>
      <c r="GY226" s="29"/>
      <c r="HA226" s="29"/>
      <c r="HB226" s="29"/>
      <c r="HC226" s="29"/>
      <c r="HD226" s="29"/>
      <c r="HE226" s="29"/>
      <c r="HF226" s="29"/>
      <c r="HG226" s="29"/>
      <c r="HH226" s="29"/>
      <c r="HJ226" s="29"/>
      <c r="HK226" s="29"/>
      <c r="HL226" s="29"/>
      <c r="HM226" s="29"/>
      <c r="HN226" s="29"/>
      <c r="HO226" s="29"/>
      <c r="HP226" s="29"/>
      <c r="HQ226" s="29"/>
      <c r="HR226" s="29"/>
      <c r="HS226" s="29"/>
      <c r="HT226" s="29"/>
      <c r="HU226" s="29"/>
      <c r="HV226" s="29"/>
      <c r="HW226" s="29"/>
      <c r="HX226" s="29"/>
      <c r="HY226" s="29"/>
      <c r="HZ226" s="29"/>
      <c r="IA226" s="29"/>
      <c r="IB226" s="29"/>
      <c r="IC226" s="29"/>
      <c r="ID226" s="29"/>
      <c r="IE226" s="29"/>
      <c r="IF226" s="29"/>
      <c r="IG226" s="29"/>
      <c r="IH226" s="29"/>
      <c r="II226" s="29"/>
      <c r="IJ226" s="29"/>
      <c r="IK226" s="29"/>
      <c r="IL226" s="29"/>
      <c r="IM226" s="29"/>
      <c r="IN226" s="29"/>
      <c r="IO226" s="29"/>
      <c r="IP226" s="29"/>
      <c r="IQ226" s="29"/>
      <c r="IR226" s="29"/>
      <c r="IS226" s="29"/>
      <c r="IT226" s="29"/>
      <c r="IU226" s="29"/>
      <c r="IV226" s="29"/>
      <c r="IW226" s="29"/>
      <c r="IX226" s="29"/>
      <c r="IY226" s="29"/>
      <c r="IZ226" s="29"/>
      <c r="JA226" s="29"/>
      <c r="JB226" s="29"/>
      <c r="JC226" s="29"/>
      <c r="JD226" s="29"/>
      <c r="JE226" s="29"/>
      <c r="JF226" s="29"/>
      <c r="JG226" s="29"/>
      <c r="JH226" s="29"/>
      <c r="JI226" s="29"/>
      <c r="JJ226" s="29"/>
      <c r="JK226" s="29"/>
      <c r="JL226" s="29"/>
      <c r="JM226" s="29"/>
      <c r="JN226" s="29"/>
      <c r="JO226" s="29"/>
      <c r="JP226" s="29"/>
      <c r="JQ226" s="29"/>
      <c r="JR226" s="29"/>
      <c r="JS226" s="29"/>
      <c r="JT226" s="29"/>
      <c r="JU226" s="29"/>
      <c r="JV226" s="29"/>
      <c r="JW226" s="29"/>
      <c r="JX226" s="29"/>
      <c r="JY226" s="29"/>
      <c r="JZ226" s="29"/>
      <c r="KA226" s="29"/>
      <c r="KB226" s="29"/>
      <c r="KC226" s="29"/>
      <c r="KD226" s="29"/>
      <c r="KE226" s="29"/>
      <c r="KF226" s="29"/>
      <c r="KG226" s="29"/>
      <c r="KH226" s="29"/>
      <c r="KI226" s="29"/>
      <c r="KJ226" s="29"/>
      <c r="KK226" s="29"/>
      <c r="KL226" s="29"/>
      <c r="KM226" s="29"/>
      <c r="KN226" s="29"/>
      <c r="KO226" s="29"/>
      <c r="KP226" s="29"/>
      <c r="KQ226" s="29"/>
      <c r="KR226" s="29"/>
      <c r="KS226" s="29"/>
    </row>
    <row r="227" spans="140:305" x14ac:dyDescent="0.25">
      <c r="EJ227" s="29"/>
      <c r="EK227" s="29"/>
      <c r="EM227" s="29"/>
      <c r="EN227" s="29"/>
      <c r="EO227" s="29"/>
      <c r="EP227" s="29"/>
      <c r="ER227" s="29"/>
      <c r="ES227" s="29"/>
      <c r="ET227" s="29"/>
      <c r="EU227" s="29"/>
      <c r="EV227" s="29"/>
      <c r="EX227" s="29"/>
      <c r="EY227" s="29"/>
      <c r="FA227" s="29"/>
      <c r="FB227" s="29"/>
      <c r="FC227" s="29"/>
      <c r="FD227" s="29"/>
      <c r="FG227" s="29"/>
      <c r="FH227" s="29"/>
      <c r="FI227" s="29"/>
      <c r="FK227" s="29"/>
      <c r="FL227" s="29"/>
      <c r="FM227" s="29"/>
      <c r="FO227" s="29"/>
      <c r="FP227" s="29"/>
      <c r="FQ227" s="29"/>
      <c r="FR227" s="29"/>
      <c r="FU227" s="29"/>
      <c r="FV227" s="29"/>
      <c r="FW227" s="29"/>
      <c r="FY227" s="29"/>
      <c r="FZ227" s="29"/>
      <c r="GA227" s="29"/>
      <c r="GC227" s="29"/>
      <c r="GD227" s="29"/>
      <c r="GE227" s="29"/>
      <c r="GF227" s="29"/>
      <c r="GI227" s="83"/>
      <c r="GJ227" s="29"/>
      <c r="GK227" s="29"/>
      <c r="GM227" s="29"/>
      <c r="GN227" s="29"/>
      <c r="GO227" s="29"/>
      <c r="GQ227" s="29"/>
      <c r="GR227" s="29"/>
      <c r="GS227" s="29"/>
      <c r="GT227" s="29"/>
      <c r="GU227" s="29"/>
      <c r="GW227" s="29"/>
      <c r="GX227" s="29"/>
      <c r="GY227" s="29"/>
      <c r="HA227" s="29"/>
      <c r="HB227" s="29"/>
      <c r="HC227" s="29"/>
      <c r="HD227" s="29"/>
      <c r="HE227" s="29"/>
      <c r="HF227" s="29"/>
      <c r="HG227" s="29"/>
      <c r="HH227" s="29"/>
      <c r="HJ227" s="29"/>
      <c r="HK227" s="29"/>
      <c r="HL227" s="29"/>
      <c r="HM227" s="29"/>
      <c r="HN227" s="29"/>
      <c r="HO227" s="29"/>
      <c r="HP227" s="29"/>
      <c r="HQ227" s="29"/>
      <c r="HR227" s="29"/>
      <c r="HS227" s="29"/>
      <c r="HT227" s="29"/>
      <c r="HU227" s="29"/>
      <c r="HV227" s="29"/>
      <c r="HW227" s="29"/>
      <c r="HX227" s="29"/>
      <c r="HY227" s="29"/>
      <c r="HZ227" s="29"/>
      <c r="IA227" s="29"/>
      <c r="IB227" s="29"/>
      <c r="IC227" s="29"/>
      <c r="ID227" s="29"/>
      <c r="IE227" s="29"/>
      <c r="IF227" s="29"/>
      <c r="IG227" s="29"/>
      <c r="IH227" s="29"/>
      <c r="II227" s="29"/>
      <c r="IJ227" s="29"/>
      <c r="IK227" s="29"/>
      <c r="IL227" s="29"/>
      <c r="IM227" s="29"/>
      <c r="IN227" s="29"/>
      <c r="IO227" s="29"/>
      <c r="IP227" s="29"/>
      <c r="IQ227" s="29"/>
      <c r="IR227" s="29"/>
      <c r="IS227" s="29"/>
      <c r="IT227" s="29"/>
      <c r="IU227" s="29"/>
      <c r="IV227" s="29"/>
      <c r="IW227" s="29"/>
      <c r="IX227" s="29"/>
      <c r="IY227" s="29"/>
      <c r="IZ227" s="29"/>
      <c r="JA227" s="29"/>
      <c r="JB227" s="29"/>
      <c r="JC227" s="29"/>
      <c r="JD227" s="29"/>
      <c r="JE227" s="29"/>
      <c r="JF227" s="29"/>
      <c r="JG227" s="29"/>
      <c r="JH227" s="29"/>
      <c r="JI227" s="29"/>
      <c r="JJ227" s="29"/>
      <c r="JK227" s="29"/>
      <c r="JL227" s="29"/>
      <c r="JM227" s="29"/>
      <c r="JN227" s="29"/>
      <c r="JO227" s="29"/>
      <c r="JP227" s="29"/>
      <c r="JQ227" s="29"/>
      <c r="JR227" s="29"/>
      <c r="JS227" s="29"/>
      <c r="JT227" s="29"/>
      <c r="JU227" s="29"/>
      <c r="JV227" s="29"/>
      <c r="JW227" s="29"/>
      <c r="JX227" s="29"/>
      <c r="JY227" s="29"/>
      <c r="JZ227" s="29"/>
      <c r="KA227" s="29"/>
      <c r="KB227" s="29"/>
      <c r="KC227" s="29"/>
      <c r="KD227" s="29"/>
      <c r="KE227" s="29"/>
      <c r="KF227" s="29"/>
      <c r="KG227" s="29"/>
      <c r="KH227" s="29"/>
      <c r="KI227" s="29"/>
      <c r="KJ227" s="29"/>
      <c r="KK227" s="29"/>
      <c r="KL227" s="29"/>
      <c r="KM227" s="29"/>
      <c r="KN227" s="29"/>
      <c r="KO227" s="29"/>
      <c r="KP227" s="29"/>
      <c r="KQ227" s="29"/>
      <c r="KR227" s="29"/>
      <c r="KS227" s="29"/>
    </row>
    <row r="228" spans="140:305" x14ac:dyDescent="0.25">
      <c r="EJ228" s="29"/>
      <c r="EK228" s="29"/>
      <c r="EM228" s="29"/>
      <c r="EN228" s="29"/>
      <c r="EO228" s="29"/>
      <c r="EP228" s="29"/>
      <c r="ER228" s="29"/>
      <c r="ES228" s="29"/>
      <c r="ET228" s="29"/>
      <c r="EU228" s="29"/>
      <c r="EV228" s="29"/>
      <c r="EX228" s="29"/>
      <c r="EY228" s="29"/>
      <c r="FA228" s="29"/>
      <c r="FB228" s="29"/>
      <c r="FC228" s="29"/>
      <c r="FD228" s="29"/>
      <c r="FG228" s="29"/>
      <c r="FH228" s="29"/>
      <c r="FI228" s="29"/>
      <c r="FK228" s="29"/>
      <c r="FL228" s="29"/>
      <c r="FM228" s="29"/>
      <c r="FO228" s="29"/>
      <c r="FP228" s="29"/>
      <c r="FQ228" s="29"/>
      <c r="FR228" s="29"/>
      <c r="FU228" s="29"/>
      <c r="FV228" s="29"/>
      <c r="FW228" s="29"/>
      <c r="FY228" s="29"/>
      <c r="FZ228" s="29"/>
      <c r="GA228" s="29"/>
      <c r="GC228" s="29"/>
      <c r="GD228" s="29"/>
      <c r="GE228" s="29"/>
      <c r="GF228" s="29"/>
      <c r="GI228" s="83"/>
      <c r="GJ228" s="29"/>
      <c r="GK228" s="29"/>
      <c r="GM228" s="29"/>
      <c r="GN228" s="29"/>
      <c r="GO228" s="29"/>
      <c r="GQ228" s="29"/>
      <c r="GR228" s="29"/>
      <c r="GS228" s="29"/>
      <c r="GT228" s="29"/>
      <c r="GU228" s="29"/>
      <c r="GW228" s="29"/>
      <c r="GX228" s="29"/>
      <c r="GY228" s="29"/>
      <c r="HA228" s="29"/>
      <c r="HB228" s="29"/>
      <c r="HC228" s="29"/>
      <c r="HD228" s="29"/>
      <c r="HE228" s="29"/>
      <c r="HF228" s="29"/>
      <c r="HG228" s="29"/>
      <c r="HH228" s="29"/>
      <c r="HJ228" s="29"/>
      <c r="HK228" s="29"/>
      <c r="HL228" s="29"/>
      <c r="HM228" s="29"/>
      <c r="HN228" s="29"/>
      <c r="HO228" s="29"/>
      <c r="HP228" s="29"/>
      <c r="HQ228" s="29"/>
      <c r="HR228" s="29"/>
      <c r="HS228" s="29"/>
      <c r="HT228" s="29"/>
      <c r="HU228" s="29"/>
      <c r="HV228" s="29"/>
      <c r="HW228" s="29"/>
      <c r="HX228" s="29"/>
      <c r="HY228" s="29"/>
      <c r="HZ228" s="29"/>
      <c r="IA228" s="29"/>
      <c r="IB228" s="29"/>
      <c r="IC228" s="29"/>
      <c r="ID228" s="29"/>
      <c r="IE228" s="29"/>
      <c r="IF228" s="29"/>
      <c r="IG228" s="29"/>
      <c r="IH228" s="29"/>
      <c r="II228" s="29"/>
      <c r="IJ228" s="29"/>
      <c r="IK228" s="29"/>
      <c r="IL228" s="29"/>
      <c r="IM228" s="29"/>
      <c r="IN228" s="29"/>
      <c r="IO228" s="29"/>
      <c r="IP228" s="29"/>
      <c r="IQ228" s="29"/>
      <c r="IR228" s="29"/>
      <c r="IS228" s="29"/>
      <c r="IT228" s="29"/>
      <c r="IU228" s="29"/>
      <c r="IV228" s="29"/>
      <c r="IW228" s="29"/>
      <c r="IX228" s="29"/>
      <c r="IY228" s="29"/>
      <c r="IZ228" s="29"/>
      <c r="JA228" s="29"/>
      <c r="JB228" s="29"/>
      <c r="JC228" s="29"/>
      <c r="JD228" s="29"/>
      <c r="JE228" s="29"/>
      <c r="JF228" s="29"/>
      <c r="JG228" s="29"/>
      <c r="JH228" s="29"/>
      <c r="JI228" s="29"/>
      <c r="JJ228" s="29"/>
      <c r="JK228" s="29"/>
      <c r="JL228" s="29"/>
      <c r="JM228" s="29"/>
      <c r="JN228" s="29"/>
      <c r="JO228" s="29"/>
      <c r="JP228" s="29"/>
      <c r="JQ228" s="29"/>
      <c r="JR228" s="29"/>
      <c r="JS228" s="29"/>
      <c r="JT228" s="29"/>
      <c r="JU228" s="29"/>
      <c r="JV228" s="29"/>
      <c r="JW228" s="29"/>
      <c r="JX228" s="29"/>
      <c r="JY228" s="29"/>
      <c r="JZ228" s="29"/>
      <c r="KA228" s="29"/>
      <c r="KB228" s="29"/>
      <c r="KC228" s="29"/>
      <c r="KD228" s="29"/>
      <c r="KE228" s="29"/>
      <c r="KF228" s="29"/>
      <c r="KG228" s="29"/>
      <c r="KH228" s="29"/>
      <c r="KI228" s="29"/>
      <c r="KJ228" s="29"/>
      <c r="KK228" s="29"/>
      <c r="KL228" s="29"/>
      <c r="KM228" s="29"/>
      <c r="KN228" s="29"/>
      <c r="KO228" s="29"/>
      <c r="KP228" s="29"/>
      <c r="KQ228" s="29"/>
      <c r="KR228" s="29"/>
      <c r="KS228" s="29"/>
    </row>
    <row r="229" spans="140:305" x14ac:dyDescent="0.25">
      <c r="EJ229" s="29"/>
      <c r="EK229" s="29"/>
      <c r="EM229" s="29"/>
      <c r="EN229" s="29"/>
      <c r="EO229" s="29"/>
      <c r="EP229" s="29"/>
      <c r="ER229" s="29"/>
      <c r="ES229" s="29"/>
      <c r="ET229" s="29"/>
      <c r="EU229" s="29"/>
      <c r="EV229" s="29"/>
      <c r="EX229" s="29"/>
      <c r="EY229" s="29"/>
      <c r="FA229" s="29"/>
      <c r="FB229" s="29"/>
      <c r="FC229" s="29"/>
      <c r="FD229" s="29"/>
      <c r="FG229" s="29"/>
      <c r="FH229" s="29"/>
      <c r="FI229" s="29"/>
      <c r="FK229" s="29"/>
      <c r="FL229" s="29"/>
      <c r="FM229" s="29"/>
      <c r="FO229" s="29"/>
      <c r="FP229" s="29"/>
      <c r="FQ229" s="29"/>
      <c r="FR229" s="29"/>
      <c r="FU229" s="29"/>
      <c r="FV229" s="29"/>
      <c r="FW229" s="29"/>
      <c r="FY229" s="29"/>
      <c r="FZ229" s="29"/>
      <c r="GA229" s="29"/>
      <c r="GC229" s="29"/>
      <c r="GD229" s="29"/>
      <c r="GE229" s="29"/>
      <c r="GF229" s="29"/>
      <c r="GI229" s="83"/>
      <c r="GJ229" s="29"/>
      <c r="GK229" s="29"/>
      <c r="GM229" s="29"/>
      <c r="GN229" s="29"/>
      <c r="GO229" s="29"/>
      <c r="GQ229" s="29"/>
      <c r="GR229" s="29"/>
      <c r="GS229" s="29"/>
      <c r="GT229" s="29"/>
      <c r="GU229" s="29"/>
      <c r="GW229" s="29"/>
      <c r="GX229" s="29"/>
      <c r="GY229" s="29"/>
      <c r="HA229" s="29"/>
      <c r="HB229" s="29"/>
      <c r="HC229" s="29"/>
      <c r="HD229" s="29"/>
      <c r="HE229" s="29"/>
      <c r="HF229" s="29"/>
      <c r="HG229" s="29"/>
      <c r="HH229" s="29"/>
      <c r="HJ229" s="29"/>
      <c r="HK229" s="29"/>
      <c r="HL229" s="29"/>
      <c r="HM229" s="29"/>
      <c r="HN229" s="29"/>
      <c r="HO229" s="29"/>
      <c r="HP229" s="29"/>
      <c r="HQ229" s="29"/>
      <c r="HR229" s="29"/>
      <c r="HS229" s="29"/>
      <c r="HT229" s="29"/>
      <c r="HU229" s="29"/>
      <c r="HV229" s="29"/>
      <c r="HW229" s="29"/>
      <c r="HX229" s="29"/>
      <c r="HY229" s="29"/>
      <c r="HZ229" s="29"/>
      <c r="IA229" s="29"/>
      <c r="IB229" s="29"/>
      <c r="IC229" s="29"/>
      <c r="ID229" s="29"/>
      <c r="IE229" s="29"/>
      <c r="IF229" s="29"/>
      <c r="IG229" s="29"/>
      <c r="IH229" s="29"/>
      <c r="II229" s="29"/>
      <c r="IJ229" s="29"/>
      <c r="IK229" s="29"/>
      <c r="IL229" s="29"/>
      <c r="IM229" s="29"/>
      <c r="IN229" s="29"/>
      <c r="IO229" s="29"/>
      <c r="IP229" s="29"/>
      <c r="IQ229" s="29"/>
      <c r="IR229" s="29"/>
      <c r="IS229" s="29"/>
      <c r="IT229" s="29"/>
      <c r="IU229" s="29"/>
      <c r="IV229" s="29"/>
      <c r="IW229" s="29"/>
      <c r="IX229" s="29"/>
      <c r="IY229" s="29"/>
      <c r="IZ229" s="29"/>
      <c r="JA229" s="29"/>
      <c r="JB229" s="29"/>
      <c r="JC229" s="29"/>
      <c r="JD229" s="29"/>
      <c r="JE229" s="29"/>
      <c r="JF229" s="29"/>
      <c r="JG229" s="29"/>
      <c r="JH229" s="29"/>
      <c r="JI229" s="29"/>
      <c r="JJ229" s="29"/>
      <c r="JK229" s="29"/>
      <c r="JL229" s="29"/>
      <c r="JM229" s="29"/>
      <c r="JN229" s="29"/>
      <c r="JO229" s="29"/>
      <c r="JP229" s="29"/>
      <c r="JQ229" s="29"/>
      <c r="JR229" s="29"/>
      <c r="JS229" s="29"/>
      <c r="JT229" s="29"/>
      <c r="JU229" s="29"/>
      <c r="JV229" s="29"/>
      <c r="JW229" s="29"/>
      <c r="JX229" s="29"/>
      <c r="JY229" s="29"/>
      <c r="JZ229" s="29"/>
      <c r="KA229" s="29"/>
      <c r="KB229" s="29"/>
      <c r="KC229" s="29"/>
      <c r="KD229" s="29"/>
      <c r="KE229" s="29"/>
      <c r="KF229" s="29"/>
      <c r="KG229" s="29"/>
      <c r="KH229" s="29"/>
      <c r="KI229" s="29"/>
      <c r="KJ229" s="29"/>
      <c r="KK229" s="29"/>
      <c r="KL229" s="29"/>
      <c r="KM229" s="29"/>
      <c r="KN229" s="29"/>
      <c r="KO229" s="29"/>
      <c r="KP229" s="29"/>
      <c r="KQ229" s="29"/>
      <c r="KR229" s="29"/>
      <c r="KS229" s="29"/>
    </row>
    <row r="230" spans="140:305" x14ac:dyDescent="0.25">
      <c r="EJ230" s="29"/>
      <c r="EK230" s="29"/>
      <c r="EM230" s="29"/>
      <c r="EN230" s="29"/>
      <c r="EO230" s="29"/>
      <c r="EP230" s="29"/>
      <c r="ER230" s="29"/>
      <c r="ES230" s="29"/>
      <c r="ET230" s="29"/>
      <c r="EU230" s="29"/>
      <c r="EV230" s="29"/>
      <c r="EX230" s="29"/>
      <c r="EY230" s="29"/>
      <c r="FA230" s="29"/>
      <c r="FB230" s="29"/>
      <c r="FC230" s="29"/>
      <c r="FD230" s="29"/>
      <c r="FG230" s="29"/>
      <c r="FH230" s="29"/>
      <c r="FI230" s="29"/>
      <c r="FK230" s="29"/>
      <c r="FL230" s="29"/>
      <c r="FM230" s="29"/>
      <c r="FO230" s="29"/>
      <c r="FP230" s="29"/>
      <c r="FQ230" s="29"/>
      <c r="FR230" s="29"/>
      <c r="FU230" s="29"/>
      <c r="FV230" s="29"/>
      <c r="FW230" s="29"/>
      <c r="FY230" s="29"/>
      <c r="FZ230" s="29"/>
      <c r="GA230" s="29"/>
      <c r="GC230" s="29"/>
      <c r="GD230" s="29"/>
      <c r="GE230" s="29"/>
      <c r="GF230" s="29"/>
      <c r="GI230" s="83"/>
      <c r="GJ230" s="29"/>
      <c r="GK230" s="29"/>
      <c r="GM230" s="29"/>
      <c r="GN230" s="29"/>
      <c r="GO230" s="29"/>
      <c r="GQ230" s="29"/>
      <c r="GR230" s="29"/>
      <c r="GS230" s="29"/>
      <c r="GT230" s="29"/>
      <c r="GU230" s="29"/>
      <c r="GW230" s="29"/>
      <c r="GX230" s="29"/>
      <c r="GY230" s="29"/>
      <c r="HA230" s="29"/>
      <c r="HB230" s="29"/>
      <c r="HC230" s="29"/>
      <c r="HD230" s="29"/>
      <c r="HE230" s="29"/>
      <c r="HF230" s="29"/>
      <c r="HG230" s="29"/>
      <c r="HH230" s="29"/>
      <c r="HJ230" s="29"/>
      <c r="HK230" s="29"/>
      <c r="HL230" s="29"/>
      <c r="HM230" s="29"/>
      <c r="HN230" s="29"/>
      <c r="HO230" s="29"/>
      <c r="HP230" s="29"/>
      <c r="HQ230" s="29"/>
      <c r="HR230" s="29"/>
      <c r="HS230" s="29"/>
      <c r="HT230" s="29"/>
      <c r="HU230" s="29"/>
      <c r="HV230" s="29"/>
      <c r="HW230" s="29"/>
      <c r="HX230" s="29"/>
      <c r="HY230" s="29"/>
      <c r="HZ230" s="29"/>
      <c r="IA230" s="29"/>
      <c r="IB230" s="29"/>
      <c r="IC230" s="29"/>
      <c r="ID230" s="29"/>
      <c r="IE230" s="29"/>
      <c r="IF230" s="29"/>
      <c r="IG230" s="29"/>
      <c r="IH230" s="29"/>
      <c r="II230" s="29"/>
      <c r="IJ230" s="29"/>
      <c r="IK230" s="29"/>
      <c r="IL230" s="29"/>
      <c r="IM230" s="29"/>
      <c r="IN230" s="29"/>
      <c r="IO230" s="29"/>
      <c r="IP230" s="29"/>
      <c r="IQ230" s="29"/>
      <c r="IR230" s="29"/>
      <c r="IS230" s="29"/>
      <c r="IT230" s="29"/>
      <c r="IU230" s="29"/>
      <c r="IV230" s="29"/>
      <c r="IW230" s="29"/>
      <c r="IX230" s="29"/>
      <c r="IY230" s="29"/>
      <c r="IZ230" s="29"/>
      <c r="JA230" s="29"/>
      <c r="JB230" s="29"/>
      <c r="JC230" s="29"/>
      <c r="JD230" s="29"/>
      <c r="JE230" s="29"/>
      <c r="JF230" s="29"/>
      <c r="JG230" s="29"/>
      <c r="JH230" s="29"/>
      <c r="JI230" s="29"/>
      <c r="JJ230" s="29"/>
      <c r="JK230" s="29"/>
      <c r="JL230" s="29"/>
      <c r="JM230" s="29"/>
      <c r="JN230" s="29"/>
      <c r="JO230" s="29"/>
      <c r="JP230" s="29"/>
      <c r="JQ230" s="29"/>
      <c r="JR230" s="29"/>
      <c r="JS230" s="29"/>
      <c r="JT230" s="29"/>
      <c r="JU230" s="29"/>
      <c r="JV230" s="29"/>
      <c r="JW230" s="29"/>
      <c r="JX230" s="29"/>
      <c r="JY230" s="29"/>
      <c r="JZ230" s="29"/>
      <c r="KA230" s="29"/>
      <c r="KB230" s="29"/>
      <c r="KC230" s="29"/>
      <c r="KD230" s="29"/>
      <c r="KE230" s="29"/>
      <c r="KF230" s="29"/>
      <c r="KG230" s="29"/>
      <c r="KH230" s="29"/>
      <c r="KI230" s="29"/>
      <c r="KJ230" s="29"/>
      <c r="KK230" s="29"/>
      <c r="KL230" s="29"/>
      <c r="KM230" s="29"/>
      <c r="KN230" s="29"/>
      <c r="KO230" s="29"/>
      <c r="KP230" s="29"/>
      <c r="KQ230" s="29"/>
      <c r="KR230" s="29"/>
      <c r="KS230" s="29"/>
    </row>
    <row r="231" spans="140:305" x14ac:dyDescent="0.25">
      <c r="EJ231" s="29"/>
      <c r="EK231" s="29"/>
      <c r="EM231" s="29"/>
      <c r="EN231" s="29"/>
      <c r="EO231" s="29"/>
      <c r="EP231" s="29"/>
      <c r="ER231" s="29"/>
      <c r="ES231" s="29"/>
      <c r="ET231" s="29"/>
      <c r="EU231" s="29"/>
      <c r="EV231" s="29"/>
      <c r="EX231" s="29"/>
      <c r="EY231" s="29"/>
      <c r="FA231" s="29"/>
      <c r="FB231" s="29"/>
      <c r="FC231" s="29"/>
      <c r="FD231" s="29"/>
      <c r="FG231" s="29"/>
      <c r="FH231" s="29"/>
      <c r="FI231" s="29"/>
      <c r="FK231" s="29"/>
      <c r="FL231" s="29"/>
      <c r="FM231" s="29"/>
      <c r="FO231" s="29"/>
      <c r="FP231" s="29"/>
      <c r="FQ231" s="29"/>
      <c r="FR231" s="29"/>
      <c r="FU231" s="29"/>
      <c r="FV231" s="29"/>
      <c r="FW231" s="29"/>
      <c r="FY231" s="29"/>
      <c r="FZ231" s="29"/>
      <c r="GA231" s="29"/>
      <c r="GC231" s="29"/>
      <c r="GD231" s="29"/>
      <c r="GE231" s="29"/>
      <c r="GF231" s="29"/>
      <c r="GI231" s="83"/>
      <c r="GJ231" s="29"/>
      <c r="GK231" s="29"/>
      <c r="GM231" s="29"/>
      <c r="GN231" s="29"/>
      <c r="GO231" s="29"/>
      <c r="GQ231" s="29"/>
      <c r="GR231" s="29"/>
      <c r="GS231" s="29"/>
      <c r="GT231" s="29"/>
      <c r="GU231" s="29"/>
      <c r="GW231" s="29"/>
      <c r="GX231" s="29"/>
      <c r="GY231" s="29"/>
      <c r="HA231" s="29"/>
      <c r="HB231" s="29"/>
      <c r="HC231" s="29"/>
      <c r="HD231" s="29"/>
      <c r="HE231" s="29"/>
      <c r="HF231" s="29"/>
      <c r="HG231" s="29"/>
      <c r="HH231" s="29"/>
      <c r="HJ231" s="29"/>
      <c r="HK231" s="29"/>
      <c r="HL231" s="29"/>
      <c r="HM231" s="29"/>
      <c r="HN231" s="29"/>
      <c r="HO231" s="29"/>
      <c r="HP231" s="29"/>
      <c r="HQ231" s="29"/>
      <c r="HR231" s="29"/>
      <c r="HS231" s="29"/>
      <c r="HT231" s="29"/>
      <c r="HU231" s="29"/>
      <c r="HV231" s="29"/>
      <c r="HW231" s="29"/>
      <c r="HX231" s="29"/>
      <c r="HY231" s="29"/>
      <c r="HZ231" s="29"/>
      <c r="IA231" s="29"/>
      <c r="IB231" s="29"/>
      <c r="IC231" s="29"/>
      <c r="ID231" s="29"/>
      <c r="IE231" s="29"/>
      <c r="IF231" s="29"/>
      <c r="IG231" s="29"/>
      <c r="IH231" s="29"/>
      <c r="II231" s="29"/>
      <c r="IJ231" s="29"/>
      <c r="IK231" s="29"/>
      <c r="IL231" s="29"/>
      <c r="IM231" s="29"/>
      <c r="IN231" s="29"/>
      <c r="IO231" s="29"/>
      <c r="IP231" s="29"/>
      <c r="IQ231" s="29"/>
      <c r="IR231" s="29"/>
      <c r="IS231" s="29"/>
      <c r="IT231" s="29"/>
      <c r="IU231" s="29"/>
      <c r="IV231" s="29"/>
      <c r="IW231" s="29"/>
      <c r="IX231" s="29"/>
      <c r="IY231" s="29"/>
      <c r="IZ231" s="29"/>
      <c r="JA231" s="29"/>
      <c r="JB231" s="29"/>
      <c r="JC231" s="29"/>
      <c r="JD231" s="29"/>
      <c r="JE231" s="29"/>
      <c r="JF231" s="29"/>
      <c r="JG231" s="29"/>
      <c r="JH231" s="29"/>
      <c r="JI231" s="29"/>
      <c r="JJ231" s="29"/>
      <c r="JK231" s="29"/>
      <c r="JL231" s="29"/>
      <c r="JM231" s="29"/>
      <c r="JN231" s="29"/>
      <c r="JO231" s="29"/>
      <c r="JP231" s="29"/>
      <c r="JQ231" s="29"/>
      <c r="JR231" s="29"/>
      <c r="JS231" s="29"/>
      <c r="JT231" s="29"/>
      <c r="JU231" s="29"/>
      <c r="JV231" s="29"/>
      <c r="JW231" s="29"/>
      <c r="JX231" s="29"/>
      <c r="JY231" s="29"/>
      <c r="JZ231" s="29"/>
      <c r="KA231" s="29"/>
      <c r="KB231" s="29"/>
      <c r="KC231" s="29"/>
      <c r="KD231" s="29"/>
      <c r="KE231" s="29"/>
      <c r="KF231" s="29"/>
      <c r="KG231" s="29"/>
      <c r="KH231" s="29"/>
      <c r="KI231" s="29"/>
      <c r="KJ231" s="29"/>
      <c r="KK231" s="29"/>
      <c r="KL231" s="29"/>
      <c r="KM231" s="29"/>
      <c r="KN231" s="29"/>
      <c r="KO231" s="29"/>
      <c r="KP231" s="29"/>
      <c r="KQ231" s="29"/>
      <c r="KR231" s="29"/>
      <c r="KS231" s="29"/>
    </row>
    <row r="232" spans="140:305" x14ac:dyDescent="0.25">
      <c r="EJ232" s="29"/>
      <c r="EK232" s="29"/>
      <c r="EM232" s="29"/>
      <c r="EN232" s="29"/>
      <c r="EO232" s="29"/>
      <c r="EP232" s="29"/>
      <c r="ER232" s="29"/>
      <c r="ES232" s="29"/>
      <c r="ET232" s="29"/>
      <c r="EU232" s="29"/>
      <c r="EV232" s="29"/>
      <c r="EX232" s="29"/>
      <c r="EY232" s="29"/>
      <c r="FA232" s="29"/>
      <c r="FB232" s="29"/>
      <c r="FC232" s="29"/>
      <c r="FD232" s="29"/>
      <c r="FG232" s="29"/>
      <c r="FH232" s="29"/>
      <c r="FI232" s="29"/>
      <c r="FK232" s="29"/>
      <c r="FL232" s="29"/>
      <c r="FM232" s="29"/>
      <c r="FO232" s="29"/>
      <c r="FP232" s="29"/>
      <c r="FQ232" s="29"/>
      <c r="FR232" s="29"/>
      <c r="FU232" s="29"/>
      <c r="FV232" s="29"/>
      <c r="FW232" s="29"/>
      <c r="FY232" s="29"/>
      <c r="FZ232" s="29"/>
      <c r="GA232" s="29"/>
      <c r="GC232" s="29"/>
      <c r="GD232" s="29"/>
      <c r="GE232" s="29"/>
      <c r="GF232" s="29"/>
      <c r="GI232" s="83"/>
      <c r="GJ232" s="29"/>
      <c r="GK232" s="29"/>
      <c r="GM232" s="29"/>
      <c r="GN232" s="29"/>
      <c r="GO232" s="29"/>
      <c r="GQ232" s="29"/>
      <c r="GR232" s="29"/>
      <c r="GS232" s="29"/>
      <c r="GT232" s="29"/>
      <c r="GU232" s="29"/>
      <c r="GW232" s="29"/>
      <c r="GX232" s="29"/>
      <c r="GY232" s="29"/>
      <c r="HA232" s="29"/>
      <c r="HB232" s="29"/>
      <c r="HC232" s="29"/>
      <c r="HD232" s="29"/>
      <c r="HE232" s="29"/>
      <c r="HF232" s="29"/>
      <c r="HG232" s="29"/>
      <c r="HH232" s="29"/>
      <c r="HJ232" s="29"/>
      <c r="HK232" s="29"/>
      <c r="HL232" s="29"/>
      <c r="HM232" s="29"/>
      <c r="HN232" s="29"/>
      <c r="HO232" s="29"/>
      <c r="HP232" s="29"/>
      <c r="HQ232" s="29"/>
      <c r="HR232" s="29"/>
      <c r="HS232" s="29"/>
      <c r="HT232" s="29"/>
      <c r="HU232" s="29"/>
      <c r="HV232" s="29"/>
      <c r="HW232" s="29"/>
      <c r="HX232" s="29"/>
      <c r="HY232" s="29"/>
      <c r="HZ232" s="29"/>
      <c r="IA232" s="29"/>
      <c r="IB232" s="29"/>
      <c r="IC232" s="29"/>
      <c r="ID232" s="29"/>
      <c r="IE232" s="29"/>
      <c r="IF232" s="29"/>
      <c r="IG232" s="29"/>
      <c r="IH232" s="29"/>
      <c r="II232" s="29"/>
      <c r="IJ232" s="29"/>
      <c r="IK232" s="29"/>
      <c r="IL232" s="29"/>
      <c r="IM232" s="29"/>
      <c r="IN232" s="29"/>
      <c r="IO232" s="29"/>
      <c r="IP232" s="29"/>
      <c r="IQ232" s="29"/>
      <c r="IR232" s="29"/>
      <c r="IS232" s="29"/>
      <c r="IT232" s="29"/>
      <c r="IU232" s="29"/>
      <c r="IV232" s="29"/>
      <c r="IW232" s="29"/>
      <c r="IX232" s="29"/>
      <c r="IY232" s="29"/>
      <c r="IZ232" s="29"/>
      <c r="JA232" s="29"/>
      <c r="JB232" s="29"/>
      <c r="JC232" s="29"/>
      <c r="JD232" s="29"/>
      <c r="JE232" s="29"/>
      <c r="JF232" s="29"/>
      <c r="JG232" s="29"/>
      <c r="JH232" s="29"/>
      <c r="JI232" s="29"/>
      <c r="JJ232" s="29"/>
      <c r="JK232" s="29"/>
      <c r="JL232" s="29"/>
      <c r="JM232" s="29"/>
      <c r="JN232" s="29"/>
      <c r="JO232" s="29"/>
      <c r="JP232" s="29"/>
      <c r="JQ232" s="29"/>
      <c r="JR232" s="29"/>
      <c r="JS232" s="29"/>
      <c r="JT232" s="29"/>
      <c r="JU232" s="29"/>
      <c r="JV232" s="29"/>
      <c r="JW232" s="29"/>
      <c r="JX232" s="29"/>
      <c r="JY232" s="29"/>
      <c r="JZ232" s="29"/>
      <c r="KA232" s="29"/>
      <c r="KB232" s="29"/>
      <c r="KC232" s="29"/>
      <c r="KD232" s="29"/>
      <c r="KE232" s="29"/>
      <c r="KF232" s="29"/>
      <c r="KG232" s="29"/>
      <c r="KH232" s="29"/>
      <c r="KI232" s="29"/>
      <c r="KJ232" s="29"/>
      <c r="KK232" s="29"/>
      <c r="KL232" s="29"/>
      <c r="KM232" s="29"/>
      <c r="KN232" s="29"/>
      <c r="KO232" s="29"/>
      <c r="KP232" s="29"/>
      <c r="KQ232" s="29"/>
      <c r="KR232" s="29"/>
      <c r="KS232" s="29"/>
    </row>
    <row r="233" spans="140:305" x14ac:dyDescent="0.25">
      <c r="EJ233" s="29"/>
      <c r="EK233" s="29"/>
      <c r="EM233" s="29"/>
      <c r="EN233" s="29"/>
      <c r="EO233" s="29"/>
      <c r="EP233" s="29"/>
      <c r="ER233" s="29"/>
      <c r="ES233" s="29"/>
      <c r="ET233" s="29"/>
      <c r="EU233" s="29"/>
      <c r="EV233" s="29"/>
      <c r="EX233" s="29"/>
      <c r="EY233" s="29"/>
      <c r="FA233" s="29"/>
      <c r="FB233" s="29"/>
      <c r="FC233" s="29"/>
      <c r="FD233" s="29"/>
      <c r="FG233" s="29"/>
      <c r="FH233" s="29"/>
      <c r="FI233" s="29"/>
      <c r="FK233" s="29"/>
      <c r="FL233" s="29"/>
      <c r="FM233" s="29"/>
      <c r="FO233" s="29"/>
      <c r="FP233" s="29"/>
      <c r="FQ233" s="29"/>
      <c r="FR233" s="29"/>
      <c r="FU233" s="29"/>
      <c r="FV233" s="29"/>
      <c r="FW233" s="29"/>
      <c r="FY233" s="29"/>
      <c r="FZ233" s="29"/>
      <c r="GA233" s="29"/>
      <c r="GC233" s="29"/>
      <c r="GD233" s="29"/>
      <c r="GE233" s="29"/>
      <c r="GF233" s="29"/>
      <c r="GI233" s="83"/>
      <c r="GJ233" s="29"/>
      <c r="GK233" s="29"/>
      <c r="GM233" s="29"/>
      <c r="GN233" s="29"/>
      <c r="GO233" s="29"/>
      <c r="GQ233" s="29"/>
      <c r="GR233" s="29"/>
      <c r="GS233" s="29"/>
      <c r="GT233" s="29"/>
      <c r="GU233" s="29"/>
      <c r="GW233" s="29"/>
      <c r="GX233" s="29"/>
      <c r="GY233" s="29"/>
      <c r="HA233" s="29"/>
      <c r="HB233" s="29"/>
      <c r="HC233" s="29"/>
      <c r="HD233" s="29"/>
      <c r="HE233" s="29"/>
      <c r="HF233" s="29"/>
      <c r="HG233" s="29"/>
      <c r="HH233" s="29"/>
      <c r="HJ233" s="29"/>
      <c r="HK233" s="29"/>
      <c r="HL233" s="29"/>
      <c r="HM233" s="29"/>
      <c r="HN233" s="29"/>
      <c r="HO233" s="29"/>
      <c r="HP233" s="29"/>
      <c r="HQ233" s="29"/>
      <c r="HR233" s="29"/>
      <c r="HS233" s="29"/>
      <c r="HT233" s="29"/>
      <c r="HU233" s="29"/>
      <c r="HV233" s="29"/>
      <c r="HW233" s="29"/>
      <c r="HX233" s="29"/>
      <c r="HY233" s="29"/>
      <c r="HZ233" s="29"/>
      <c r="IA233" s="29"/>
      <c r="IB233" s="29"/>
      <c r="IC233" s="29"/>
      <c r="ID233" s="29"/>
      <c r="IE233" s="29"/>
      <c r="IF233" s="29"/>
      <c r="IG233" s="29"/>
      <c r="IH233" s="29"/>
      <c r="II233" s="29"/>
      <c r="IJ233" s="29"/>
      <c r="IK233" s="29"/>
      <c r="IL233" s="29"/>
      <c r="IM233" s="29"/>
      <c r="IN233" s="29"/>
      <c r="IO233" s="29"/>
      <c r="IP233" s="29"/>
      <c r="IQ233" s="29"/>
      <c r="IR233" s="29"/>
      <c r="IS233" s="29"/>
      <c r="IT233" s="29"/>
      <c r="IU233" s="29"/>
      <c r="IV233" s="29"/>
      <c r="IW233" s="29"/>
      <c r="IX233" s="29"/>
      <c r="IY233" s="29"/>
      <c r="IZ233" s="29"/>
      <c r="JA233" s="29"/>
      <c r="JB233" s="29"/>
      <c r="JC233" s="29"/>
      <c r="JD233" s="29"/>
      <c r="JE233" s="29"/>
      <c r="JF233" s="29"/>
      <c r="JG233" s="29"/>
      <c r="JH233" s="29"/>
      <c r="JI233" s="29"/>
      <c r="JJ233" s="29"/>
      <c r="JK233" s="29"/>
      <c r="JL233" s="29"/>
      <c r="JM233" s="29"/>
      <c r="JN233" s="29"/>
      <c r="JO233" s="29"/>
      <c r="JP233" s="29"/>
      <c r="JQ233" s="29"/>
      <c r="JR233" s="29"/>
      <c r="JS233" s="29"/>
      <c r="JT233" s="29"/>
      <c r="JU233" s="29"/>
      <c r="JV233" s="29"/>
      <c r="JW233" s="29"/>
      <c r="JX233" s="29"/>
      <c r="JY233" s="29"/>
      <c r="JZ233" s="29"/>
      <c r="KA233" s="29"/>
      <c r="KB233" s="29"/>
      <c r="KC233" s="29"/>
      <c r="KD233" s="29"/>
      <c r="KE233" s="29"/>
      <c r="KF233" s="29"/>
      <c r="KG233" s="29"/>
      <c r="KH233" s="29"/>
      <c r="KI233" s="29"/>
      <c r="KJ233" s="29"/>
      <c r="KK233" s="29"/>
      <c r="KL233" s="29"/>
      <c r="KM233" s="29"/>
      <c r="KN233" s="29"/>
      <c r="KO233" s="29"/>
      <c r="KP233" s="29"/>
      <c r="KQ233" s="29"/>
      <c r="KR233" s="29"/>
      <c r="KS233" s="29"/>
    </row>
    <row r="234" spans="140:305" x14ac:dyDescent="0.25">
      <c r="EJ234" s="29"/>
      <c r="EK234" s="29"/>
      <c r="EM234" s="29"/>
      <c r="EN234" s="29"/>
      <c r="EO234" s="29"/>
      <c r="EP234" s="29"/>
      <c r="ER234" s="29"/>
      <c r="ES234" s="29"/>
      <c r="ET234" s="29"/>
      <c r="EU234" s="29"/>
      <c r="EV234" s="29"/>
      <c r="EX234" s="29"/>
      <c r="EY234" s="29"/>
      <c r="FA234" s="29"/>
      <c r="FB234" s="29"/>
      <c r="FC234" s="29"/>
      <c r="FD234" s="29"/>
      <c r="FG234" s="29"/>
      <c r="FH234" s="29"/>
      <c r="FI234" s="29"/>
      <c r="FK234" s="29"/>
      <c r="FL234" s="29"/>
      <c r="FM234" s="29"/>
      <c r="FO234" s="29"/>
      <c r="FP234" s="29"/>
      <c r="FQ234" s="29"/>
      <c r="FR234" s="29"/>
      <c r="FU234" s="29"/>
      <c r="FV234" s="29"/>
      <c r="FW234" s="29"/>
      <c r="FY234" s="29"/>
      <c r="FZ234" s="29"/>
      <c r="GA234" s="29"/>
      <c r="GC234" s="29"/>
      <c r="GD234" s="29"/>
      <c r="GE234" s="29"/>
      <c r="GF234" s="29"/>
      <c r="GI234" s="83"/>
      <c r="GJ234" s="29"/>
      <c r="GK234" s="29"/>
      <c r="GM234" s="29"/>
      <c r="GN234" s="29"/>
      <c r="GO234" s="29"/>
      <c r="GQ234" s="29"/>
      <c r="GR234" s="29"/>
      <c r="GS234" s="29"/>
      <c r="GT234" s="29"/>
      <c r="GU234" s="29"/>
      <c r="GW234" s="29"/>
      <c r="GX234" s="29"/>
      <c r="GY234" s="29"/>
      <c r="HA234" s="29"/>
      <c r="HB234" s="29"/>
      <c r="HC234" s="29"/>
      <c r="HD234" s="29"/>
      <c r="HE234" s="29"/>
      <c r="HF234" s="29"/>
      <c r="HG234" s="29"/>
      <c r="HH234" s="29"/>
      <c r="HJ234" s="29"/>
      <c r="HK234" s="29"/>
      <c r="HL234" s="29"/>
      <c r="HM234" s="29"/>
      <c r="HN234" s="29"/>
      <c r="HO234" s="29"/>
      <c r="HP234" s="29"/>
      <c r="HQ234" s="29"/>
      <c r="HR234" s="29"/>
      <c r="HS234" s="29"/>
      <c r="HT234" s="29"/>
      <c r="HU234" s="29"/>
      <c r="HV234" s="29"/>
      <c r="HW234" s="29"/>
      <c r="HX234" s="29"/>
      <c r="HY234" s="29"/>
      <c r="HZ234" s="29"/>
      <c r="IA234" s="29"/>
      <c r="IB234" s="29"/>
      <c r="IC234" s="29"/>
      <c r="ID234" s="29"/>
      <c r="IE234" s="29"/>
      <c r="IF234" s="29"/>
      <c r="IG234" s="29"/>
      <c r="IH234" s="29"/>
      <c r="II234" s="29"/>
      <c r="IJ234" s="29"/>
      <c r="IK234" s="29"/>
      <c r="IL234" s="29"/>
      <c r="IM234" s="29"/>
      <c r="IN234" s="29"/>
      <c r="IO234" s="29"/>
      <c r="IP234" s="29"/>
      <c r="IQ234" s="29"/>
      <c r="IR234" s="29"/>
      <c r="IS234" s="29"/>
      <c r="IT234" s="29"/>
      <c r="IU234" s="29"/>
      <c r="IV234" s="29"/>
      <c r="IW234" s="29"/>
      <c r="IX234" s="29"/>
      <c r="IY234" s="29"/>
      <c r="IZ234" s="29"/>
      <c r="JA234" s="29"/>
      <c r="JB234" s="29"/>
      <c r="JC234" s="29"/>
      <c r="JD234" s="29"/>
      <c r="JE234" s="29"/>
      <c r="JF234" s="29"/>
      <c r="JG234" s="29"/>
      <c r="JH234" s="29"/>
      <c r="JI234" s="29"/>
      <c r="JJ234" s="29"/>
      <c r="JK234" s="29"/>
      <c r="JL234" s="29"/>
      <c r="JM234" s="29"/>
      <c r="JN234" s="29"/>
      <c r="JO234" s="29"/>
      <c r="JP234" s="29"/>
      <c r="JQ234" s="29"/>
      <c r="JR234" s="29"/>
      <c r="JS234" s="29"/>
      <c r="JT234" s="29"/>
      <c r="JU234" s="29"/>
      <c r="JV234" s="29"/>
      <c r="JW234" s="29"/>
      <c r="JX234" s="29"/>
      <c r="JY234" s="29"/>
      <c r="JZ234" s="29"/>
      <c r="KA234" s="29"/>
      <c r="KB234" s="29"/>
      <c r="KC234" s="29"/>
      <c r="KD234" s="29"/>
      <c r="KE234" s="29"/>
      <c r="KF234" s="29"/>
      <c r="KG234" s="29"/>
      <c r="KH234" s="29"/>
      <c r="KI234" s="29"/>
      <c r="KJ234" s="29"/>
      <c r="KK234" s="29"/>
      <c r="KL234" s="29"/>
      <c r="KM234" s="29"/>
      <c r="KN234" s="29"/>
      <c r="KO234" s="29"/>
      <c r="KP234" s="29"/>
      <c r="KQ234" s="29"/>
      <c r="KR234" s="29"/>
      <c r="KS234" s="29"/>
    </row>
    <row r="235" spans="140:305" x14ac:dyDescent="0.25">
      <c r="EJ235" s="29"/>
      <c r="EK235" s="29"/>
      <c r="EM235" s="29"/>
      <c r="EN235" s="29"/>
      <c r="EO235" s="29"/>
      <c r="EP235" s="29"/>
      <c r="ER235" s="29"/>
      <c r="ES235" s="29"/>
      <c r="ET235" s="29"/>
      <c r="EU235" s="29"/>
      <c r="EV235" s="29"/>
      <c r="EX235" s="29"/>
      <c r="EY235" s="29"/>
      <c r="FA235" s="29"/>
      <c r="FB235" s="29"/>
      <c r="FC235" s="29"/>
      <c r="FD235" s="29"/>
      <c r="FG235" s="29"/>
      <c r="FH235" s="29"/>
      <c r="FI235" s="29"/>
      <c r="FK235" s="29"/>
      <c r="FL235" s="29"/>
      <c r="FM235" s="29"/>
      <c r="FO235" s="29"/>
      <c r="FP235" s="29"/>
      <c r="FQ235" s="29"/>
      <c r="FR235" s="29"/>
      <c r="FU235" s="29"/>
      <c r="FV235" s="29"/>
      <c r="FW235" s="29"/>
      <c r="FY235" s="29"/>
      <c r="FZ235" s="29"/>
      <c r="GA235" s="29"/>
      <c r="GC235" s="29"/>
      <c r="GD235" s="29"/>
      <c r="GE235" s="29"/>
      <c r="GF235" s="29"/>
      <c r="GI235" s="83"/>
      <c r="GJ235" s="29"/>
      <c r="GK235" s="29"/>
      <c r="GM235" s="29"/>
      <c r="GN235" s="29"/>
      <c r="GO235" s="29"/>
      <c r="GQ235" s="29"/>
      <c r="GR235" s="29"/>
      <c r="GS235" s="29"/>
      <c r="GT235" s="29"/>
      <c r="GU235" s="29"/>
      <c r="GW235" s="29"/>
      <c r="GX235" s="29"/>
      <c r="GY235" s="29"/>
      <c r="HA235" s="29"/>
      <c r="HB235" s="29"/>
      <c r="HC235" s="29"/>
      <c r="HD235" s="29"/>
      <c r="HE235" s="29"/>
      <c r="HF235" s="29"/>
      <c r="HG235" s="29"/>
      <c r="HH235" s="29"/>
      <c r="HJ235" s="29"/>
      <c r="HK235" s="29"/>
      <c r="HL235" s="29"/>
      <c r="HM235" s="29"/>
      <c r="HN235" s="29"/>
      <c r="HO235" s="29"/>
      <c r="HP235" s="29"/>
      <c r="HQ235" s="29"/>
      <c r="HR235" s="29"/>
      <c r="HS235" s="29"/>
      <c r="HT235" s="29"/>
      <c r="HU235" s="29"/>
      <c r="HV235" s="29"/>
      <c r="HW235" s="29"/>
      <c r="HX235" s="29"/>
      <c r="HY235" s="29"/>
      <c r="HZ235" s="29"/>
      <c r="IA235" s="29"/>
      <c r="IB235" s="29"/>
      <c r="IC235" s="29"/>
      <c r="ID235" s="29"/>
      <c r="IE235" s="29"/>
      <c r="IF235" s="29"/>
      <c r="IG235" s="29"/>
      <c r="IH235" s="29"/>
      <c r="II235" s="29"/>
      <c r="IJ235" s="29"/>
      <c r="IK235" s="29"/>
      <c r="IL235" s="29"/>
      <c r="IM235" s="29"/>
      <c r="IN235" s="29"/>
      <c r="IO235" s="29"/>
      <c r="IP235" s="29"/>
      <c r="IQ235" s="29"/>
      <c r="IR235" s="29"/>
      <c r="IS235" s="29"/>
      <c r="IT235" s="29"/>
      <c r="IU235" s="29"/>
      <c r="IV235" s="29"/>
      <c r="IW235" s="29"/>
      <c r="IX235" s="29"/>
      <c r="IY235" s="29"/>
      <c r="IZ235" s="29"/>
      <c r="JA235" s="29"/>
      <c r="JB235" s="29"/>
      <c r="JC235" s="29"/>
      <c r="JD235" s="29"/>
      <c r="JE235" s="29"/>
      <c r="JF235" s="29"/>
      <c r="JG235" s="29"/>
      <c r="JH235" s="29"/>
      <c r="JI235" s="29"/>
      <c r="JJ235" s="29"/>
      <c r="JK235" s="29"/>
      <c r="JL235" s="29"/>
      <c r="JM235" s="29"/>
      <c r="JN235" s="29"/>
      <c r="JO235" s="29"/>
      <c r="JP235" s="29"/>
      <c r="JQ235" s="29"/>
      <c r="JR235" s="29"/>
      <c r="JS235" s="29"/>
      <c r="JT235" s="29"/>
      <c r="JU235" s="29"/>
      <c r="JV235" s="29"/>
      <c r="JW235" s="29"/>
      <c r="JX235" s="29"/>
      <c r="JY235" s="29"/>
      <c r="JZ235" s="29"/>
      <c r="KA235" s="29"/>
      <c r="KB235" s="29"/>
      <c r="KC235" s="29"/>
      <c r="KD235" s="29"/>
      <c r="KE235" s="29"/>
      <c r="KF235" s="29"/>
      <c r="KG235" s="29"/>
      <c r="KH235" s="29"/>
      <c r="KI235" s="29"/>
      <c r="KJ235" s="29"/>
      <c r="KK235" s="29"/>
      <c r="KL235" s="29"/>
      <c r="KM235" s="29"/>
      <c r="KN235" s="29"/>
      <c r="KO235" s="29"/>
      <c r="KP235" s="29"/>
      <c r="KQ235" s="29"/>
      <c r="KR235" s="29"/>
      <c r="KS235" s="29"/>
    </row>
    <row r="236" spans="140:305" x14ac:dyDescent="0.25">
      <c r="EJ236" s="29"/>
      <c r="EK236" s="29"/>
      <c r="EM236" s="29"/>
      <c r="EN236" s="29"/>
      <c r="EO236" s="29"/>
      <c r="EP236" s="29"/>
      <c r="ER236" s="29"/>
      <c r="ES236" s="29"/>
      <c r="ET236" s="29"/>
      <c r="EU236" s="29"/>
      <c r="EV236" s="29"/>
      <c r="EX236" s="29"/>
      <c r="EY236" s="29"/>
      <c r="FA236" s="29"/>
      <c r="FB236" s="29"/>
      <c r="FC236" s="29"/>
      <c r="FD236" s="29"/>
      <c r="FG236" s="29"/>
      <c r="FH236" s="29"/>
      <c r="FI236" s="29"/>
      <c r="FK236" s="29"/>
      <c r="FL236" s="29"/>
      <c r="FM236" s="29"/>
      <c r="FO236" s="29"/>
      <c r="FP236" s="29"/>
      <c r="FQ236" s="29"/>
      <c r="FR236" s="29"/>
      <c r="FU236" s="29"/>
      <c r="FV236" s="29"/>
      <c r="FW236" s="29"/>
      <c r="FY236" s="29"/>
      <c r="FZ236" s="29"/>
      <c r="GA236" s="29"/>
      <c r="GC236" s="29"/>
      <c r="GD236" s="29"/>
      <c r="GE236" s="29"/>
      <c r="GF236" s="29"/>
      <c r="GI236" s="83"/>
      <c r="GJ236" s="29"/>
      <c r="GK236" s="29"/>
      <c r="GM236" s="29"/>
      <c r="GN236" s="29"/>
      <c r="GO236" s="29"/>
      <c r="GQ236" s="29"/>
      <c r="GR236" s="29"/>
      <c r="GS236" s="29"/>
      <c r="GT236" s="29"/>
      <c r="GU236" s="29"/>
      <c r="GW236" s="29"/>
      <c r="GX236" s="29"/>
      <c r="GY236" s="29"/>
      <c r="HA236" s="29"/>
      <c r="HB236" s="29"/>
      <c r="HC236" s="29"/>
      <c r="HD236" s="29"/>
      <c r="HE236" s="29"/>
      <c r="HF236" s="29"/>
      <c r="HG236" s="29"/>
      <c r="HH236" s="29"/>
      <c r="HJ236" s="29"/>
      <c r="HK236" s="29"/>
      <c r="HL236" s="29"/>
      <c r="HM236" s="29"/>
      <c r="HN236" s="29"/>
      <c r="HO236" s="29"/>
      <c r="HP236" s="29"/>
      <c r="HQ236" s="29"/>
      <c r="HR236" s="29"/>
      <c r="HS236" s="29"/>
      <c r="HT236" s="29"/>
      <c r="HU236" s="29"/>
      <c r="HV236" s="29"/>
      <c r="HW236" s="29"/>
      <c r="HX236" s="29"/>
      <c r="HY236" s="29"/>
      <c r="HZ236" s="29"/>
      <c r="IA236" s="29"/>
      <c r="IB236" s="29"/>
      <c r="IC236" s="29"/>
      <c r="ID236" s="29"/>
      <c r="IE236" s="29"/>
      <c r="IF236" s="29"/>
      <c r="IG236" s="29"/>
      <c r="IH236" s="29"/>
      <c r="II236" s="29"/>
      <c r="IJ236" s="29"/>
      <c r="IK236" s="29"/>
      <c r="IL236" s="29"/>
      <c r="IM236" s="29"/>
      <c r="IN236" s="29"/>
      <c r="IO236" s="29"/>
      <c r="IP236" s="29"/>
      <c r="IQ236" s="29"/>
      <c r="IR236" s="29"/>
      <c r="IS236" s="29"/>
      <c r="IT236" s="29"/>
      <c r="IU236" s="29"/>
      <c r="IV236" s="29"/>
      <c r="IW236" s="29"/>
      <c r="IX236" s="29"/>
      <c r="IY236" s="29"/>
      <c r="IZ236" s="29"/>
      <c r="JA236" s="29"/>
      <c r="JB236" s="29"/>
      <c r="JC236" s="29"/>
      <c r="JD236" s="29"/>
      <c r="JE236" s="29"/>
      <c r="JF236" s="29"/>
      <c r="JG236" s="29"/>
      <c r="JH236" s="29"/>
      <c r="JI236" s="29"/>
      <c r="JJ236" s="29"/>
      <c r="JK236" s="29"/>
      <c r="JL236" s="29"/>
      <c r="JM236" s="29"/>
      <c r="JN236" s="29"/>
      <c r="JO236" s="29"/>
      <c r="JP236" s="29"/>
      <c r="JQ236" s="29"/>
      <c r="JR236" s="29"/>
      <c r="JS236" s="29"/>
      <c r="JT236" s="29"/>
      <c r="JU236" s="29"/>
      <c r="JV236" s="29"/>
      <c r="JW236" s="29"/>
      <c r="JX236" s="29"/>
      <c r="JY236" s="29"/>
      <c r="JZ236" s="29"/>
      <c r="KA236" s="29"/>
      <c r="KB236" s="29"/>
      <c r="KC236" s="29"/>
      <c r="KD236" s="29"/>
      <c r="KE236" s="29"/>
      <c r="KF236" s="29"/>
      <c r="KG236" s="29"/>
      <c r="KH236" s="29"/>
      <c r="KI236" s="29"/>
      <c r="KJ236" s="29"/>
      <c r="KK236" s="29"/>
      <c r="KL236" s="29"/>
      <c r="KM236" s="29"/>
      <c r="KN236" s="29"/>
      <c r="KO236" s="29"/>
      <c r="KP236" s="29"/>
      <c r="KQ236" s="29"/>
      <c r="KR236" s="29"/>
      <c r="KS236" s="29"/>
    </row>
    <row r="237" spans="140:305" x14ac:dyDescent="0.25">
      <c r="EJ237" s="29"/>
      <c r="EK237" s="29"/>
      <c r="EM237" s="29"/>
      <c r="EN237" s="29"/>
      <c r="EO237" s="29"/>
      <c r="EP237" s="29"/>
      <c r="ER237" s="29"/>
      <c r="ES237" s="29"/>
      <c r="ET237" s="29"/>
      <c r="EU237" s="29"/>
      <c r="EV237" s="29"/>
      <c r="EX237" s="29"/>
      <c r="EY237" s="29"/>
      <c r="FA237" s="29"/>
      <c r="FB237" s="29"/>
      <c r="FC237" s="29"/>
      <c r="FD237" s="29"/>
      <c r="FG237" s="29"/>
      <c r="FH237" s="29"/>
      <c r="FI237" s="29"/>
      <c r="FK237" s="29"/>
      <c r="FL237" s="29"/>
      <c r="FM237" s="29"/>
      <c r="FO237" s="29"/>
      <c r="FP237" s="29"/>
      <c r="FQ237" s="29"/>
      <c r="FR237" s="29"/>
      <c r="FU237" s="29"/>
      <c r="FV237" s="29"/>
      <c r="FW237" s="29"/>
      <c r="FY237" s="29"/>
      <c r="FZ237" s="29"/>
      <c r="GA237" s="29"/>
      <c r="GC237" s="29"/>
      <c r="GD237" s="29"/>
      <c r="GE237" s="29"/>
      <c r="GF237" s="29"/>
      <c r="GI237" s="83"/>
      <c r="GJ237" s="29"/>
      <c r="GK237" s="29"/>
      <c r="GM237" s="29"/>
      <c r="GN237" s="29"/>
      <c r="GO237" s="29"/>
      <c r="GQ237" s="29"/>
      <c r="GR237" s="29"/>
      <c r="GS237" s="29"/>
      <c r="GT237" s="29"/>
      <c r="GU237" s="29"/>
      <c r="GW237" s="29"/>
      <c r="GX237" s="29"/>
      <c r="GY237" s="29"/>
      <c r="HA237" s="29"/>
      <c r="HB237" s="29"/>
      <c r="HC237" s="29"/>
      <c r="HD237" s="29"/>
      <c r="HE237" s="29"/>
      <c r="HF237" s="29"/>
      <c r="HG237" s="29"/>
      <c r="HH237" s="29"/>
      <c r="HJ237" s="29"/>
      <c r="HK237" s="29"/>
      <c r="HL237" s="29"/>
      <c r="HM237" s="29"/>
      <c r="HN237" s="29"/>
      <c r="HO237" s="29"/>
      <c r="HP237" s="29"/>
      <c r="HQ237" s="29"/>
      <c r="HR237" s="29"/>
      <c r="HS237" s="29"/>
      <c r="HT237" s="29"/>
      <c r="HU237" s="29"/>
      <c r="HV237" s="29"/>
      <c r="HW237" s="29"/>
      <c r="HX237" s="29"/>
      <c r="HY237" s="29"/>
      <c r="HZ237" s="29"/>
      <c r="IA237" s="29"/>
      <c r="IB237" s="29"/>
      <c r="IC237" s="29"/>
      <c r="ID237" s="29"/>
      <c r="IE237" s="29"/>
      <c r="IF237" s="29"/>
      <c r="IG237" s="29"/>
      <c r="IH237" s="29"/>
      <c r="II237" s="29"/>
      <c r="IJ237" s="29"/>
      <c r="IK237" s="29"/>
      <c r="IL237" s="29"/>
      <c r="IM237" s="29"/>
      <c r="IN237" s="29"/>
      <c r="IO237" s="29"/>
      <c r="IP237" s="29"/>
      <c r="IQ237" s="29"/>
      <c r="IR237" s="29"/>
      <c r="IS237" s="29"/>
      <c r="IT237" s="29"/>
      <c r="IU237" s="29"/>
      <c r="IV237" s="29"/>
      <c r="IW237" s="29"/>
      <c r="IX237" s="29"/>
      <c r="IY237" s="29"/>
      <c r="IZ237" s="29"/>
      <c r="JA237" s="29"/>
      <c r="JB237" s="29"/>
      <c r="JC237" s="29"/>
      <c r="JD237" s="29"/>
      <c r="JE237" s="29"/>
      <c r="JF237" s="29"/>
      <c r="JG237" s="29"/>
      <c r="JH237" s="29"/>
      <c r="JI237" s="29"/>
      <c r="JJ237" s="29"/>
      <c r="JK237" s="29"/>
      <c r="JL237" s="29"/>
      <c r="JM237" s="29"/>
      <c r="JN237" s="29"/>
      <c r="JO237" s="29"/>
      <c r="JP237" s="29"/>
      <c r="JQ237" s="29"/>
      <c r="JR237" s="29"/>
      <c r="JS237" s="29"/>
      <c r="JT237" s="29"/>
      <c r="JU237" s="29"/>
      <c r="JV237" s="29"/>
      <c r="JW237" s="29"/>
      <c r="JX237" s="29"/>
      <c r="JY237" s="29"/>
      <c r="JZ237" s="29"/>
      <c r="KA237" s="29"/>
      <c r="KB237" s="29"/>
      <c r="KC237" s="29"/>
      <c r="KD237" s="29"/>
      <c r="KE237" s="29"/>
      <c r="KF237" s="29"/>
      <c r="KG237" s="29"/>
      <c r="KH237" s="29"/>
      <c r="KI237" s="29"/>
      <c r="KJ237" s="29"/>
      <c r="KK237" s="29"/>
      <c r="KL237" s="29"/>
      <c r="KM237" s="29"/>
      <c r="KN237" s="29"/>
      <c r="KO237" s="29"/>
      <c r="KP237" s="29"/>
      <c r="KQ237" s="29"/>
      <c r="KR237" s="29"/>
      <c r="KS237" s="29"/>
    </row>
    <row r="238" spans="140:305" x14ac:dyDescent="0.25">
      <c r="EJ238" s="29"/>
      <c r="EK238" s="29"/>
      <c r="EM238" s="29"/>
      <c r="EN238" s="29"/>
      <c r="EO238" s="29"/>
      <c r="EP238" s="29"/>
      <c r="ER238" s="29"/>
      <c r="ES238" s="29"/>
      <c r="ET238" s="29"/>
      <c r="EU238" s="29"/>
      <c r="EV238" s="29"/>
      <c r="EX238" s="29"/>
      <c r="EY238" s="29"/>
      <c r="FA238" s="29"/>
      <c r="FB238" s="29"/>
      <c r="FC238" s="29"/>
      <c r="FD238" s="29"/>
      <c r="FG238" s="29"/>
      <c r="FH238" s="29"/>
      <c r="FI238" s="29"/>
      <c r="FK238" s="29"/>
      <c r="FL238" s="29"/>
      <c r="FM238" s="29"/>
      <c r="FO238" s="29"/>
      <c r="FP238" s="29"/>
      <c r="FQ238" s="29"/>
      <c r="FR238" s="29"/>
      <c r="FU238" s="29"/>
      <c r="FV238" s="29"/>
      <c r="FW238" s="29"/>
      <c r="FY238" s="29"/>
      <c r="FZ238" s="29"/>
      <c r="GA238" s="29"/>
      <c r="GC238" s="29"/>
      <c r="GD238" s="29"/>
      <c r="GE238" s="29"/>
      <c r="GF238" s="29"/>
      <c r="GI238" s="83"/>
      <c r="GJ238" s="29"/>
      <c r="GK238" s="29"/>
      <c r="GM238" s="29"/>
      <c r="GN238" s="29"/>
      <c r="GO238" s="29"/>
      <c r="GQ238" s="29"/>
      <c r="GR238" s="29"/>
      <c r="GS238" s="29"/>
      <c r="GT238" s="29"/>
      <c r="GU238" s="29"/>
      <c r="GW238" s="29"/>
      <c r="GX238" s="29"/>
      <c r="GY238" s="29"/>
      <c r="HA238" s="29"/>
      <c r="HB238" s="29"/>
      <c r="HC238" s="29"/>
      <c r="HD238" s="29"/>
      <c r="HE238" s="29"/>
      <c r="HF238" s="29"/>
      <c r="HG238" s="29"/>
      <c r="HH238" s="29"/>
      <c r="HJ238" s="29"/>
      <c r="HK238" s="29"/>
      <c r="HL238" s="29"/>
      <c r="HM238" s="29"/>
      <c r="HN238" s="29"/>
      <c r="HO238" s="29"/>
      <c r="HP238" s="29"/>
      <c r="HQ238" s="29"/>
      <c r="HR238" s="29"/>
      <c r="HS238" s="29"/>
      <c r="HT238" s="29"/>
      <c r="HU238" s="29"/>
      <c r="HV238" s="29"/>
      <c r="HW238" s="29"/>
      <c r="HX238" s="29"/>
      <c r="HY238" s="29"/>
      <c r="HZ238" s="29"/>
      <c r="IA238" s="29"/>
      <c r="IB238" s="29"/>
      <c r="IC238" s="29"/>
      <c r="ID238" s="29"/>
      <c r="IE238" s="29"/>
      <c r="IF238" s="29"/>
      <c r="IG238" s="29"/>
      <c r="IH238" s="29"/>
      <c r="II238" s="29"/>
      <c r="IJ238" s="29"/>
      <c r="IK238" s="29"/>
      <c r="IL238" s="29"/>
      <c r="IM238" s="29"/>
      <c r="IN238" s="29"/>
      <c r="IO238" s="29"/>
      <c r="IP238" s="29"/>
      <c r="IQ238" s="29"/>
      <c r="IR238" s="29"/>
      <c r="IS238" s="29"/>
      <c r="IT238" s="29"/>
      <c r="IU238" s="29"/>
      <c r="IV238" s="29"/>
      <c r="IW238" s="29"/>
      <c r="IX238" s="29"/>
      <c r="IY238" s="29"/>
      <c r="IZ238" s="29"/>
      <c r="JA238" s="29"/>
      <c r="JB238" s="29"/>
      <c r="JC238" s="29"/>
      <c r="JD238" s="29"/>
      <c r="JE238" s="29"/>
      <c r="JF238" s="29"/>
      <c r="JG238" s="29"/>
      <c r="JH238" s="29"/>
      <c r="JI238" s="29"/>
      <c r="JJ238" s="29"/>
      <c r="JK238" s="29"/>
      <c r="JL238" s="29"/>
      <c r="JM238" s="29"/>
      <c r="JN238" s="29"/>
      <c r="JO238" s="29"/>
      <c r="JP238" s="29"/>
      <c r="JQ238" s="29"/>
      <c r="JR238" s="29"/>
      <c r="JS238" s="29"/>
      <c r="JT238" s="29"/>
      <c r="JU238" s="29"/>
      <c r="JV238" s="29"/>
      <c r="JW238" s="29"/>
      <c r="JX238" s="29"/>
      <c r="JY238" s="29"/>
      <c r="JZ238" s="29"/>
      <c r="KA238" s="29"/>
      <c r="KB238" s="29"/>
      <c r="KC238" s="29"/>
      <c r="KD238" s="29"/>
      <c r="KE238" s="29"/>
      <c r="KF238" s="29"/>
      <c r="KG238" s="29"/>
      <c r="KH238" s="29"/>
      <c r="KI238" s="29"/>
      <c r="KJ238" s="29"/>
      <c r="KK238" s="29"/>
      <c r="KL238" s="29"/>
      <c r="KM238" s="29"/>
      <c r="KN238" s="29"/>
      <c r="KO238" s="29"/>
      <c r="KP238" s="29"/>
      <c r="KQ238" s="29"/>
      <c r="KR238" s="29"/>
      <c r="KS238" s="29"/>
    </row>
    <row r="239" spans="140:305" x14ac:dyDescent="0.25">
      <c r="EJ239" s="29"/>
      <c r="EK239" s="29"/>
      <c r="EM239" s="29"/>
      <c r="EN239" s="29"/>
      <c r="EO239" s="29"/>
      <c r="EP239" s="29"/>
      <c r="ER239" s="29"/>
      <c r="ES239" s="29"/>
      <c r="ET239" s="29"/>
      <c r="EU239" s="29"/>
      <c r="EV239" s="29"/>
      <c r="EX239" s="29"/>
      <c r="EY239" s="29"/>
      <c r="FA239" s="29"/>
      <c r="FB239" s="29"/>
      <c r="FC239" s="29"/>
      <c r="FD239" s="29"/>
      <c r="FG239" s="29"/>
      <c r="FH239" s="29"/>
      <c r="FI239" s="29"/>
      <c r="FK239" s="29"/>
      <c r="FL239" s="29"/>
      <c r="FM239" s="29"/>
      <c r="FO239" s="29"/>
      <c r="FP239" s="29"/>
      <c r="FQ239" s="29"/>
      <c r="FR239" s="29"/>
      <c r="FU239" s="29"/>
      <c r="FV239" s="29"/>
      <c r="FW239" s="29"/>
      <c r="FY239" s="29"/>
      <c r="FZ239" s="29"/>
      <c r="GA239" s="29"/>
      <c r="GC239" s="29"/>
      <c r="GD239" s="29"/>
      <c r="GE239" s="29"/>
      <c r="GF239" s="29"/>
      <c r="GI239" s="83"/>
      <c r="GJ239" s="29"/>
      <c r="GK239" s="29"/>
      <c r="GM239" s="29"/>
      <c r="GN239" s="29"/>
      <c r="GO239" s="29"/>
      <c r="GQ239" s="29"/>
      <c r="GR239" s="29"/>
      <c r="GS239" s="29"/>
      <c r="GT239" s="29"/>
      <c r="GU239" s="29"/>
      <c r="GW239" s="29"/>
      <c r="GX239" s="29"/>
      <c r="GY239" s="29"/>
      <c r="HA239" s="29"/>
      <c r="HB239" s="29"/>
      <c r="HC239" s="29"/>
      <c r="HD239" s="29"/>
      <c r="HE239" s="29"/>
      <c r="HF239" s="29"/>
      <c r="HG239" s="29"/>
      <c r="HH239" s="29"/>
      <c r="HJ239" s="29"/>
      <c r="HK239" s="29"/>
      <c r="HL239" s="29"/>
      <c r="HM239" s="29"/>
      <c r="HN239" s="29"/>
      <c r="HO239" s="29"/>
      <c r="HP239" s="29"/>
      <c r="HQ239" s="29"/>
      <c r="HR239" s="29"/>
      <c r="HS239" s="29"/>
      <c r="HT239" s="29"/>
      <c r="HU239" s="29"/>
      <c r="HV239" s="29"/>
      <c r="HW239" s="29"/>
      <c r="HX239" s="29"/>
      <c r="HY239" s="29"/>
      <c r="HZ239" s="29"/>
      <c r="IA239" s="29"/>
      <c r="IB239" s="29"/>
      <c r="IC239" s="29"/>
      <c r="ID239" s="29"/>
      <c r="IE239" s="29"/>
      <c r="IF239" s="29"/>
      <c r="IG239" s="29"/>
      <c r="IH239" s="29"/>
      <c r="II239" s="29"/>
      <c r="IJ239" s="29"/>
      <c r="IK239" s="29"/>
      <c r="IL239" s="29"/>
      <c r="IM239" s="29"/>
      <c r="IN239" s="29"/>
      <c r="IO239" s="29"/>
      <c r="IP239" s="29"/>
      <c r="IQ239" s="29"/>
      <c r="IR239" s="29"/>
      <c r="IS239" s="29"/>
      <c r="IT239" s="29"/>
      <c r="IU239" s="29"/>
      <c r="IV239" s="29"/>
      <c r="IW239" s="29"/>
      <c r="IX239" s="29"/>
      <c r="IY239" s="29"/>
      <c r="IZ239" s="29"/>
      <c r="JA239" s="29"/>
      <c r="JB239" s="29"/>
      <c r="JC239" s="29"/>
      <c r="JD239" s="29"/>
      <c r="JE239" s="29"/>
      <c r="JF239" s="29"/>
      <c r="JG239" s="29"/>
      <c r="JH239" s="29"/>
      <c r="JI239" s="29"/>
      <c r="JJ239" s="29"/>
      <c r="JK239" s="29"/>
      <c r="JL239" s="29"/>
      <c r="JM239" s="29"/>
      <c r="JN239" s="29"/>
      <c r="JO239" s="29"/>
      <c r="JP239" s="29"/>
      <c r="JQ239" s="29"/>
      <c r="JR239" s="29"/>
      <c r="JS239" s="29"/>
      <c r="JT239" s="29"/>
      <c r="JU239" s="29"/>
      <c r="JV239" s="29"/>
      <c r="JW239" s="29"/>
      <c r="JX239" s="29"/>
      <c r="JY239" s="29"/>
      <c r="JZ239" s="29"/>
      <c r="KA239" s="29"/>
      <c r="KB239" s="29"/>
      <c r="KC239" s="29"/>
      <c r="KD239" s="29"/>
      <c r="KE239" s="29"/>
      <c r="KF239" s="29"/>
      <c r="KG239" s="29"/>
      <c r="KH239" s="29"/>
      <c r="KI239" s="29"/>
      <c r="KJ239" s="29"/>
      <c r="KK239" s="29"/>
      <c r="KL239" s="29"/>
      <c r="KM239" s="29"/>
      <c r="KN239" s="29"/>
      <c r="KO239" s="29"/>
      <c r="KP239" s="29"/>
      <c r="KQ239" s="29"/>
      <c r="KR239" s="29"/>
      <c r="KS239" s="29"/>
    </row>
    <row r="240" spans="140:305" x14ac:dyDescent="0.25">
      <c r="EJ240" s="29"/>
      <c r="EK240" s="29"/>
      <c r="EM240" s="29"/>
      <c r="EN240" s="29"/>
      <c r="EO240" s="29"/>
      <c r="EP240" s="29"/>
      <c r="ER240" s="29"/>
      <c r="ES240" s="29"/>
      <c r="ET240" s="29"/>
      <c r="EU240" s="29"/>
      <c r="EV240" s="29"/>
      <c r="EX240" s="29"/>
      <c r="EY240" s="29"/>
      <c r="FA240" s="29"/>
      <c r="FB240" s="29"/>
      <c r="FC240" s="29"/>
      <c r="FD240" s="29"/>
      <c r="FG240" s="29"/>
      <c r="FH240" s="29"/>
      <c r="FI240" s="29"/>
      <c r="FK240" s="29"/>
      <c r="FL240" s="29"/>
      <c r="FM240" s="29"/>
      <c r="FO240" s="29"/>
      <c r="FP240" s="29"/>
      <c r="FQ240" s="29"/>
      <c r="FR240" s="29"/>
      <c r="FU240" s="29"/>
      <c r="FV240" s="29"/>
      <c r="FW240" s="29"/>
      <c r="FY240" s="29"/>
      <c r="FZ240" s="29"/>
      <c r="GA240" s="29"/>
      <c r="GC240" s="29"/>
      <c r="GD240" s="29"/>
      <c r="GE240" s="29"/>
      <c r="GF240" s="29"/>
      <c r="GI240" s="83"/>
      <c r="GJ240" s="29"/>
      <c r="GK240" s="29"/>
      <c r="GM240" s="29"/>
      <c r="GN240" s="29"/>
      <c r="GO240" s="29"/>
      <c r="GQ240" s="29"/>
      <c r="GR240" s="29"/>
      <c r="GS240" s="29"/>
      <c r="GT240" s="29"/>
      <c r="GU240" s="29"/>
      <c r="GW240" s="29"/>
      <c r="GX240" s="29"/>
      <c r="GY240" s="29"/>
      <c r="HA240" s="29"/>
      <c r="HB240" s="29"/>
      <c r="HC240" s="29"/>
      <c r="HD240" s="29"/>
      <c r="HE240" s="29"/>
      <c r="HF240" s="29"/>
      <c r="HG240" s="29"/>
      <c r="HH240" s="29"/>
      <c r="HJ240" s="29"/>
      <c r="HK240" s="29"/>
      <c r="HL240" s="29"/>
      <c r="HM240" s="29"/>
      <c r="HN240" s="29"/>
      <c r="HO240" s="29"/>
      <c r="HP240" s="29"/>
      <c r="HQ240" s="29"/>
      <c r="HR240" s="29"/>
      <c r="HS240" s="29"/>
      <c r="HT240" s="29"/>
      <c r="HU240" s="29"/>
      <c r="HV240" s="29"/>
      <c r="HW240" s="29"/>
      <c r="HX240" s="29"/>
      <c r="HY240" s="29"/>
      <c r="HZ240" s="29"/>
      <c r="IA240" s="29"/>
      <c r="IB240" s="29"/>
      <c r="IC240" s="29"/>
      <c r="ID240" s="29"/>
      <c r="IE240" s="29"/>
      <c r="IF240" s="29"/>
      <c r="IG240" s="29"/>
      <c r="IH240" s="29"/>
      <c r="II240" s="29"/>
      <c r="IJ240" s="29"/>
      <c r="IK240" s="29"/>
      <c r="IL240" s="29"/>
      <c r="IM240" s="29"/>
      <c r="IN240" s="29"/>
      <c r="IO240" s="29"/>
      <c r="IP240" s="29"/>
      <c r="IQ240" s="29"/>
      <c r="IR240" s="29"/>
      <c r="IS240" s="29"/>
      <c r="IT240" s="29"/>
      <c r="IU240" s="29"/>
      <c r="IV240" s="29"/>
      <c r="IW240" s="29"/>
      <c r="IX240" s="29"/>
      <c r="IY240" s="29"/>
      <c r="IZ240" s="29"/>
      <c r="JA240" s="29"/>
      <c r="JB240" s="29"/>
      <c r="JC240" s="29"/>
      <c r="JD240" s="29"/>
      <c r="JE240" s="29"/>
      <c r="JF240" s="29"/>
      <c r="JG240" s="29"/>
      <c r="JH240" s="29"/>
      <c r="JI240" s="29"/>
      <c r="JJ240" s="29"/>
      <c r="JK240" s="29"/>
      <c r="JL240" s="29"/>
      <c r="JM240" s="29"/>
      <c r="JN240" s="29"/>
      <c r="JO240" s="29"/>
      <c r="JP240" s="29"/>
      <c r="JQ240" s="29"/>
      <c r="JR240" s="29"/>
      <c r="JS240" s="29"/>
      <c r="JT240" s="29"/>
      <c r="JU240" s="29"/>
      <c r="JV240" s="29"/>
      <c r="JW240" s="29"/>
      <c r="JX240" s="29"/>
      <c r="JY240" s="29"/>
      <c r="JZ240" s="29"/>
      <c r="KA240" s="29"/>
      <c r="KB240" s="29"/>
      <c r="KC240" s="29"/>
      <c r="KD240" s="29"/>
      <c r="KE240" s="29"/>
      <c r="KF240" s="29"/>
      <c r="KG240" s="29"/>
      <c r="KH240" s="29"/>
      <c r="KI240" s="29"/>
      <c r="KJ240" s="29"/>
      <c r="KK240" s="29"/>
      <c r="KL240" s="29"/>
      <c r="KM240" s="29"/>
      <c r="KN240" s="29"/>
      <c r="KO240" s="29"/>
      <c r="KP240" s="29"/>
      <c r="KQ240" s="29"/>
      <c r="KR240" s="29"/>
      <c r="KS240" s="29"/>
    </row>
    <row r="241" spans="140:305" x14ac:dyDescent="0.25">
      <c r="EJ241" s="29"/>
      <c r="EK241" s="29"/>
      <c r="EM241" s="29"/>
      <c r="EN241" s="29"/>
      <c r="EO241" s="29"/>
      <c r="EP241" s="29"/>
      <c r="ER241" s="29"/>
      <c r="ES241" s="29"/>
      <c r="ET241" s="29"/>
      <c r="EU241" s="29"/>
      <c r="EV241" s="29"/>
      <c r="EX241" s="29"/>
      <c r="EY241" s="29"/>
      <c r="FA241" s="29"/>
      <c r="FB241" s="29"/>
      <c r="FC241" s="29"/>
      <c r="FD241" s="29"/>
      <c r="FG241" s="29"/>
      <c r="FH241" s="29"/>
      <c r="FI241" s="29"/>
      <c r="FK241" s="29"/>
      <c r="FL241" s="29"/>
      <c r="FM241" s="29"/>
      <c r="FO241" s="29"/>
      <c r="FP241" s="29"/>
      <c r="FQ241" s="29"/>
      <c r="FR241" s="29"/>
      <c r="FU241" s="29"/>
      <c r="FV241" s="29"/>
      <c r="FW241" s="29"/>
      <c r="FY241" s="29"/>
      <c r="FZ241" s="29"/>
      <c r="GA241" s="29"/>
      <c r="GC241" s="29"/>
      <c r="GD241" s="29"/>
      <c r="GE241" s="29"/>
      <c r="GF241" s="29"/>
      <c r="GI241" s="83"/>
      <c r="GJ241" s="29"/>
      <c r="GK241" s="29"/>
      <c r="GM241" s="29"/>
      <c r="GN241" s="29"/>
      <c r="GO241" s="29"/>
      <c r="GQ241" s="29"/>
      <c r="GR241" s="29"/>
      <c r="GS241" s="29"/>
      <c r="GT241" s="29"/>
      <c r="GU241" s="29"/>
      <c r="GW241" s="29"/>
      <c r="GX241" s="29"/>
      <c r="GY241" s="29"/>
      <c r="HA241" s="29"/>
      <c r="HB241" s="29"/>
      <c r="HC241" s="29"/>
      <c r="HD241" s="29"/>
      <c r="HE241" s="29"/>
      <c r="HF241" s="29"/>
      <c r="HG241" s="29"/>
      <c r="HH241" s="29"/>
      <c r="HJ241" s="29"/>
      <c r="HK241" s="29"/>
      <c r="HL241" s="29"/>
      <c r="HM241" s="29"/>
      <c r="HN241" s="29"/>
      <c r="HO241" s="29"/>
      <c r="HP241" s="29"/>
      <c r="HQ241" s="29"/>
      <c r="HR241" s="29"/>
      <c r="HS241" s="29"/>
      <c r="HT241" s="29"/>
      <c r="HU241" s="29"/>
      <c r="HV241" s="29"/>
      <c r="HW241" s="29"/>
      <c r="HX241" s="29"/>
      <c r="HY241" s="29"/>
      <c r="HZ241" s="29"/>
      <c r="IA241" s="29"/>
      <c r="IB241" s="29"/>
      <c r="IC241" s="29"/>
      <c r="ID241" s="29"/>
      <c r="IE241" s="29"/>
      <c r="IF241" s="29"/>
      <c r="IG241" s="29"/>
      <c r="IH241" s="29"/>
      <c r="II241" s="29"/>
      <c r="IJ241" s="29"/>
      <c r="IK241" s="29"/>
      <c r="IL241" s="29"/>
      <c r="IM241" s="29"/>
      <c r="IN241" s="29"/>
      <c r="IO241" s="29"/>
      <c r="IP241" s="29"/>
      <c r="IQ241" s="29"/>
      <c r="IR241" s="29"/>
      <c r="IS241" s="29"/>
      <c r="IT241" s="29"/>
      <c r="IU241" s="29"/>
      <c r="IV241" s="29"/>
      <c r="IW241" s="29"/>
      <c r="IX241" s="29"/>
      <c r="IY241" s="29"/>
      <c r="IZ241" s="29"/>
      <c r="JA241" s="29"/>
      <c r="JB241" s="29"/>
      <c r="JC241" s="29"/>
      <c r="JD241" s="29"/>
      <c r="JE241" s="29"/>
      <c r="JF241" s="29"/>
      <c r="JG241" s="29"/>
      <c r="JH241" s="29"/>
      <c r="JI241" s="29"/>
      <c r="JJ241" s="29"/>
      <c r="JK241" s="29"/>
      <c r="JL241" s="29"/>
      <c r="JM241" s="29"/>
      <c r="JN241" s="29"/>
      <c r="JO241" s="29"/>
      <c r="JP241" s="29"/>
      <c r="JQ241" s="29"/>
      <c r="JR241" s="29"/>
      <c r="JS241" s="29"/>
      <c r="JT241" s="29"/>
      <c r="JU241" s="29"/>
      <c r="JV241" s="29"/>
      <c r="JW241" s="29"/>
      <c r="JX241" s="29"/>
      <c r="JY241" s="29"/>
      <c r="JZ241" s="29"/>
      <c r="KA241" s="29"/>
      <c r="KB241" s="29"/>
      <c r="KC241" s="29"/>
      <c r="KD241" s="29"/>
      <c r="KE241" s="29"/>
      <c r="KF241" s="29"/>
      <c r="KG241" s="29"/>
      <c r="KH241" s="29"/>
      <c r="KI241" s="29"/>
      <c r="KJ241" s="29"/>
      <c r="KK241" s="29"/>
      <c r="KL241" s="29"/>
      <c r="KM241" s="29"/>
      <c r="KN241" s="29"/>
      <c r="KO241" s="29"/>
      <c r="KP241" s="29"/>
      <c r="KQ241" s="29"/>
      <c r="KR241" s="29"/>
      <c r="KS241" s="29"/>
    </row>
    <row r="242" spans="140:305" x14ac:dyDescent="0.25">
      <c r="EJ242" s="29"/>
      <c r="EK242" s="29"/>
      <c r="EM242" s="29"/>
      <c r="EN242" s="29"/>
      <c r="EO242" s="29"/>
      <c r="EP242" s="29"/>
      <c r="ER242" s="29"/>
      <c r="ES242" s="29"/>
      <c r="ET242" s="29"/>
      <c r="EU242" s="29"/>
      <c r="EV242" s="29"/>
      <c r="EX242" s="29"/>
      <c r="EY242" s="29"/>
      <c r="FA242" s="29"/>
      <c r="FB242" s="29"/>
      <c r="FC242" s="29"/>
      <c r="FD242" s="29"/>
      <c r="FG242" s="29"/>
      <c r="FH242" s="29"/>
      <c r="FI242" s="29"/>
      <c r="FK242" s="29"/>
      <c r="FL242" s="29"/>
      <c r="FM242" s="29"/>
      <c r="FO242" s="29"/>
      <c r="FP242" s="29"/>
      <c r="FQ242" s="29"/>
      <c r="FR242" s="29"/>
      <c r="FU242" s="29"/>
      <c r="FV242" s="29"/>
      <c r="FW242" s="29"/>
      <c r="FY242" s="29"/>
      <c r="FZ242" s="29"/>
      <c r="GA242" s="29"/>
      <c r="GC242" s="29"/>
      <c r="GD242" s="29"/>
      <c r="GE242" s="29"/>
      <c r="GF242" s="29"/>
      <c r="GI242" s="83"/>
      <c r="GJ242" s="29"/>
      <c r="GK242" s="29"/>
      <c r="GM242" s="29"/>
      <c r="GN242" s="29"/>
      <c r="GO242" s="29"/>
      <c r="GQ242" s="29"/>
      <c r="GR242" s="29"/>
      <c r="GS242" s="29"/>
      <c r="GT242" s="29"/>
      <c r="GU242" s="29"/>
      <c r="GW242" s="29"/>
      <c r="GX242" s="29"/>
      <c r="GY242" s="29"/>
      <c r="HA242" s="29"/>
      <c r="HB242" s="29"/>
      <c r="HC242" s="29"/>
      <c r="HD242" s="29"/>
      <c r="HE242" s="29"/>
      <c r="HF242" s="29"/>
      <c r="HG242" s="29"/>
      <c r="HH242" s="29"/>
      <c r="HJ242" s="29"/>
      <c r="HK242" s="29"/>
      <c r="HL242" s="29"/>
      <c r="HM242" s="29"/>
      <c r="HN242" s="29"/>
      <c r="HO242" s="29"/>
      <c r="HP242" s="29"/>
      <c r="HQ242" s="29"/>
      <c r="HR242" s="29"/>
      <c r="HS242" s="29"/>
      <c r="HT242" s="29"/>
      <c r="HU242" s="29"/>
      <c r="HV242" s="29"/>
      <c r="HW242" s="29"/>
      <c r="HX242" s="29"/>
      <c r="HY242" s="29"/>
      <c r="HZ242" s="29"/>
      <c r="IA242" s="29"/>
      <c r="IB242" s="29"/>
      <c r="IC242" s="29"/>
      <c r="ID242" s="29"/>
      <c r="IE242" s="29"/>
      <c r="IF242" s="29"/>
      <c r="IG242" s="29"/>
      <c r="IH242" s="29"/>
      <c r="II242" s="29"/>
      <c r="IJ242" s="29"/>
      <c r="IK242" s="29"/>
      <c r="IL242" s="29"/>
      <c r="IM242" s="29"/>
      <c r="IN242" s="29"/>
      <c r="IO242" s="29"/>
      <c r="IP242" s="29"/>
      <c r="IQ242" s="29"/>
      <c r="IR242" s="29"/>
      <c r="IS242" s="29"/>
      <c r="IT242" s="29"/>
      <c r="IU242" s="29"/>
      <c r="IV242" s="29"/>
      <c r="IW242" s="29"/>
      <c r="IX242" s="29"/>
      <c r="IY242" s="29"/>
      <c r="IZ242" s="29"/>
      <c r="JA242" s="29"/>
      <c r="JB242" s="29"/>
      <c r="JC242" s="29"/>
      <c r="JD242" s="29"/>
      <c r="JE242" s="29"/>
      <c r="JF242" s="29"/>
      <c r="JG242" s="29"/>
      <c r="JH242" s="29"/>
      <c r="JI242" s="29"/>
      <c r="JJ242" s="29"/>
      <c r="JK242" s="29"/>
      <c r="JL242" s="29"/>
      <c r="JM242" s="29"/>
      <c r="JN242" s="29"/>
      <c r="JO242" s="29"/>
      <c r="JP242" s="29"/>
      <c r="JQ242" s="29"/>
      <c r="JR242" s="29"/>
      <c r="JS242" s="29"/>
      <c r="JT242" s="29"/>
      <c r="JU242" s="29"/>
      <c r="JV242" s="29"/>
      <c r="JW242" s="29"/>
      <c r="JX242" s="29"/>
      <c r="JY242" s="29"/>
      <c r="JZ242" s="29"/>
      <c r="KA242" s="29"/>
      <c r="KB242" s="29"/>
      <c r="KC242" s="29"/>
      <c r="KD242" s="29"/>
      <c r="KE242" s="29"/>
      <c r="KF242" s="29"/>
      <c r="KG242" s="29"/>
      <c r="KH242" s="29"/>
      <c r="KI242" s="29"/>
      <c r="KJ242" s="29"/>
      <c r="KK242" s="29"/>
      <c r="KL242" s="29"/>
      <c r="KM242" s="29"/>
      <c r="KN242" s="29"/>
      <c r="KO242" s="29"/>
      <c r="KP242" s="29"/>
      <c r="KQ242" s="29"/>
      <c r="KR242" s="29"/>
      <c r="KS242" s="29"/>
    </row>
    <row r="243" spans="140:305" x14ac:dyDescent="0.25">
      <c r="EJ243" s="29"/>
      <c r="EK243" s="29"/>
      <c r="EM243" s="29"/>
      <c r="EN243" s="29"/>
      <c r="EO243" s="29"/>
      <c r="EP243" s="29"/>
      <c r="ER243" s="29"/>
      <c r="ES243" s="29"/>
      <c r="ET243" s="29"/>
      <c r="EU243" s="29"/>
      <c r="EV243" s="29"/>
      <c r="EX243" s="29"/>
      <c r="EY243" s="29"/>
      <c r="FA243" s="29"/>
      <c r="FB243" s="29"/>
      <c r="FC243" s="29"/>
      <c r="FD243" s="29"/>
      <c r="FG243" s="29"/>
      <c r="FH243" s="29"/>
      <c r="FI243" s="29"/>
      <c r="FK243" s="29"/>
      <c r="FL243" s="29"/>
      <c r="FM243" s="29"/>
      <c r="FO243" s="29"/>
      <c r="FP243" s="29"/>
      <c r="FQ243" s="29"/>
      <c r="FR243" s="29"/>
      <c r="FU243" s="29"/>
      <c r="FV243" s="29"/>
      <c r="FW243" s="29"/>
      <c r="FY243" s="29"/>
      <c r="FZ243" s="29"/>
      <c r="GA243" s="29"/>
      <c r="GC243" s="29"/>
      <c r="GD243" s="29"/>
      <c r="GE243" s="29"/>
      <c r="GF243" s="29"/>
      <c r="GI243" s="83"/>
      <c r="GJ243" s="29"/>
      <c r="GK243" s="29"/>
      <c r="GM243" s="29"/>
      <c r="GN243" s="29"/>
      <c r="GO243" s="29"/>
      <c r="GQ243" s="29"/>
      <c r="GR243" s="29"/>
      <c r="GS243" s="29"/>
      <c r="GT243" s="29"/>
      <c r="GU243" s="29"/>
      <c r="GW243" s="29"/>
      <c r="GX243" s="29"/>
      <c r="GY243" s="29"/>
      <c r="HA243" s="29"/>
      <c r="HB243" s="29"/>
      <c r="HC243" s="29"/>
      <c r="HD243" s="29"/>
      <c r="HE243" s="29"/>
      <c r="HF243" s="29"/>
      <c r="HG243" s="29"/>
      <c r="HH243" s="29"/>
      <c r="HJ243" s="29"/>
      <c r="HK243" s="29"/>
      <c r="HL243" s="29"/>
      <c r="HM243" s="29"/>
      <c r="HN243" s="29"/>
      <c r="HO243" s="29"/>
      <c r="HP243" s="29"/>
      <c r="HQ243" s="29"/>
      <c r="HR243" s="29"/>
      <c r="HS243" s="29"/>
      <c r="HT243" s="29"/>
      <c r="HU243" s="29"/>
      <c r="HV243" s="29"/>
      <c r="HW243" s="29"/>
      <c r="HX243" s="29"/>
      <c r="HY243" s="29"/>
      <c r="HZ243" s="29"/>
      <c r="IA243" s="29"/>
      <c r="IB243" s="29"/>
      <c r="IC243" s="29"/>
      <c r="ID243" s="29"/>
      <c r="IE243" s="29"/>
      <c r="IF243" s="29"/>
      <c r="IG243" s="29"/>
      <c r="IH243" s="29"/>
      <c r="II243" s="29"/>
      <c r="IJ243" s="29"/>
      <c r="IK243" s="29"/>
      <c r="IL243" s="29"/>
      <c r="IM243" s="29"/>
      <c r="IN243" s="29"/>
      <c r="IO243" s="29"/>
      <c r="IP243" s="29"/>
      <c r="IQ243" s="29"/>
      <c r="IR243" s="29"/>
      <c r="IS243" s="29"/>
      <c r="IT243" s="29"/>
      <c r="IU243" s="29"/>
      <c r="IV243" s="29"/>
      <c r="IW243" s="29"/>
      <c r="IX243" s="29"/>
      <c r="IY243" s="29"/>
      <c r="IZ243" s="29"/>
      <c r="JA243" s="29"/>
      <c r="JB243" s="29"/>
      <c r="JC243" s="29"/>
      <c r="JD243" s="29"/>
      <c r="JE243" s="29"/>
      <c r="JF243" s="29"/>
      <c r="JG243" s="29"/>
      <c r="JH243" s="29"/>
      <c r="JI243" s="29"/>
      <c r="JJ243" s="29"/>
      <c r="JK243" s="29"/>
      <c r="JL243" s="29"/>
      <c r="JM243" s="29"/>
      <c r="JN243" s="29"/>
      <c r="JO243" s="29"/>
      <c r="JP243" s="29"/>
      <c r="JQ243" s="29"/>
      <c r="JR243" s="29"/>
      <c r="JS243" s="29"/>
      <c r="JT243" s="29"/>
      <c r="JU243" s="29"/>
      <c r="JV243" s="29"/>
      <c r="JW243" s="29"/>
      <c r="JX243" s="29"/>
      <c r="JY243" s="29"/>
      <c r="JZ243" s="29"/>
      <c r="KA243" s="29"/>
      <c r="KB243" s="29"/>
      <c r="KC243" s="29"/>
      <c r="KD243" s="29"/>
      <c r="KE243" s="29"/>
      <c r="KF243" s="29"/>
      <c r="KG243" s="29"/>
      <c r="KH243" s="29"/>
      <c r="KI243" s="29"/>
      <c r="KJ243" s="29"/>
      <c r="KK243" s="29"/>
      <c r="KL243" s="29"/>
      <c r="KM243" s="29"/>
      <c r="KN243" s="29"/>
      <c r="KO243" s="29"/>
      <c r="KP243" s="29"/>
      <c r="KQ243" s="29"/>
      <c r="KR243" s="29"/>
      <c r="KS243" s="29"/>
    </row>
    <row r="244" spans="140:305" x14ac:dyDescent="0.25">
      <c r="EJ244" s="29"/>
      <c r="EK244" s="29"/>
      <c r="EM244" s="29"/>
      <c r="EN244" s="29"/>
      <c r="EO244" s="29"/>
      <c r="EP244" s="29"/>
      <c r="ER244" s="29"/>
      <c r="ES244" s="29"/>
      <c r="ET244" s="29"/>
      <c r="EU244" s="29"/>
      <c r="EV244" s="29"/>
      <c r="EX244" s="29"/>
      <c r="EY244" s="29"/>
      <c r="FA244" s="29"/>
      <c r="FB244" s="29"/>
      <c r="FC244" s="29"/>
      <c r="FD244" s="29"/>
      <c r="FG244" s="29"/>
      <c r="FH244" s="29"/>
      <c r="FI244" s="29"/>
      <c r="FK244" s="29"/>
      <c r="FL244" s="29"/>
      <c r="FM244" s="29"/>
      <c r="FO244" s="29"/>
      <c r="FP244" s="29"/>
      <c r="FQ244" s="29"/>
      <c r="FR244" s="29"/>
      <c r="FU244" s="29"/>
      <c r="FV244" s="29"/>
      <c r="FW244" s="29"/>
      <c r="FY244" s="29"/>
      <c r="FZ244" s="29"/>
      <c r="GA244" s="29"/>
      <c r="GC244" s="29"/>
      <c r="GD244" s="29"/>
      <c r="GE244" s="29"/>
      <c r="GF244" s="29"/>
      <c r="GI244" s="83"/>
      <c r="GJ244" s="29"/>
      <c r="GK244" s="29"/>
      <c r="GM244" s="29"/>
      <c r="GN244" s="29"/>
      <c r="GO244" s="29"/>
      <c r="GQ244" s="29"/>
      <c r="GR244" s="29"/>
      <c r="GS244" s="29"/>
      <c r="GT244" s="29"/>
      <c r="GU244" s="29"/>
      <c r="GW244" s="29"/>
      <c r="GX244" s="29"/>
      <c r="GY244" s="29"/>
      <c r="HA244" s="29"/>
      <c r="HB244" s="29"/>
      <c r="HC244" s="29"/>
      <c r="HD244" s="29"/>
      <c r="HE244" s="29"/>
      <c r="HF244" s="29"/>
      <c r="HG244" s="29"/>
      <c r="HH244" s="29"/>
      <c r="HJ244" s="29"/>
      <c r="HK244" s="29"/>
      <c r="HL244" s="29"/>
      <c r="HM244" s="29"/>
      <c r="HN244" s="29"/>
      <c r="HO244" s="29"/>
      <c r="HP244" s="29"/>
      <c r="HQ244" s="29"/>
      <c r="HR244" s="29"/>
      <c r="HS244" s="29"/>
      <c r="HT244" s="29"/>
      <c r="HU244" s="29"/>
      <c r="HV244" s="29"/>
      <c r="HW244" s="29"/>
      <c r="HX244" s="29"/>
      <c r="HY244" s="29"/>
      <c r="HZ244" s="29"/>
      <c r="IA244" s="29"/>
      <c r="IB244" s="29"/>
      <c r="IC244" s="29"/>
      <c r="ID244" s="29"/>
      <c r="IE244" s="29"/>
      <c r="IF244" s="29"/>
      <c r="IG244" s="29"/>
      <c r="IH244" s="29"/>
      <c r="II244" s="29"/>
      <c r="IJ244" s="29"/>
      <c r="IK244" s="29"/>
      <c r="IL244" s="29"/>
      <c r="IM244" s="29"/>
      <c r="IN244" s="29"/>
      <c r="IO244" s="29"/>
      <c r="IP244" s="29"/>
      <c r="IQ244" s="29"/>
      <c r="IR244" s="29"/>
      <c r="IS244" s="29"/>
      <c r="IT244" s="29"/>
      <c r="IU244" s="29"/>
      <c r="IV244" s="29"/>
      <c r="IW244" s="29"/>
      <c r="IX244" s="29"/>
      <c r="IY244" s="29"/>
      <c r="IZ244" s="29"/>
      <c r="JA244" s="29"/>
      <c r="JB244" s="29"/>
      <c r="JC244" s="29"/>
      <c r="JD244" s="29"/>
      <c r="JE244" s="29"/>
      <c r="JF244" s="29"/>
      <c r="JG244" s="29"/>
      <c r="JH244" s="29"/>
      <c r="JI244" s="29"/>
      <c r="JJ244" s="29"/>
      <c r="JK244" s="29"/>
      <c r="JL244" s="29"/>
      <c r="JM244" s="29"/>
      <c r="JN244" s="29"/>
      <c r="JO244" s="29"/>
      <c r="JP244" s="29"/>
      <c r="JQ244" s="29"/>
      <c r="JR244" s="29"/>
      <c r="JS244" s="29"/>
      <c r="JT244" s="29"/>
      <c r="JU244" s="29"/>
      <c r="JV244" s="29"/>
      <c r="JW244" s="29"/>
      <c r="JX244" s="29"/>
      <c r="JY244" s="29"/>
      <c r="JZ244" s="29"/>
      <c r="KA244" s="29"/>
      <c r="KB244" s="29"/>
      <c r="KC244" s="29"/>
      <c r="KD244" s="29"/>
      <c r="KE244" s="29"/>
      <c r="KF244" s="29"/>
      <c r="KG244" s="29"/>
      <c r="KH244" s="29"/>
      <c r="KI244" s="29"/>
      <c r="KJ244" s="29"/>
      <c r="KK244" s="29"/>
      <c r="KL244" s="29"/>
      <c r="KM244" s="29"/>
      <c r="KN244" s="29"/>
      <c r="KO244" s="29"/>
      <c r="KP244" s="29"/>
      <c r="KQ244" s="29"/>
      <c r="KR244" s="29"/>
      <c r="KS244" s="29"/>
    </row>
    <row r="245" spans="140:305" x14ac:dyDescent="0.25">
      <c r="EJ245" s="29"/>
      <c r="EK245" s="29"/>
      <c r="EM245" s="29"/>
      <c r="EN245" s="29"/>
      <c r="EO245" s="29"/>
      <c r="EP245" s="29"/>
      <c r="ER245" s="29"/>
      <c r="ES245" s="29"/>
      <c r="ET245" s="29"/>
      <c r="EU245" s="29"/>
      <c r="EV245" s="29"/>
      <c r="EX245" s="29"/>
      <c r="EY245" s="29"/>
      <c r="FA245" s="29"/>
      <c r="FB245" s="29"/>
      <c r="FC245" s="29"/>
      <c r="FD245" s="29"/>
      <c r="FG245" s="29"/>
      <c r="FH245" s="29"/>
      <c r="FI245" s="29"/>
      <c r="FK245" s="29"/>
      <c r="FL245" s="29"/>
      <c r="FM245" s="29"/>
      <c r="FO245" s="29"/>
      <c r="FP245" s="29"/>
      <c r="FQ245" s="29"/>
      <c r="FR245" s="29"/>
      <c r="FU245" s="29"/>
      <c r="FV245" s="29"/>
      <c r="FW245" s="29"/>
      <c r="FY245" s="29"/>
      <c r="FZ245" s="29"/>
      <c r="GA245" s="29"/>
      <c r="GC245" s="29"/>
      <c r="GD245" s="29"/>
      <c r="GE245" s="29"/>
      <c r="GF245" s="29"/>
      <c r="GI245" s="83"/>
      <c r="GJ245" s="29"/>
      <c r="GK245" s="29"/>
      <c r="GM245" s="29"/>
      <c r="GN245" s="29"/>
      <c r="GO245" s="29"/>
      <c r="GQ245" s="29"/>
      <c r="GR245" s="29"/>
      <c r="GS245" s="29"/>
      <c r="GT245" s="29"/>
      <c r="GU245" s="29"/>
      <c r="GW245" s="29"/>
      <c r="GX245" s="29"/>
      <c r="GY245" s="29"/>
      <c r="HA245" s="29"/>
      <c r="HB245" s="29"/>
      <c r="HC245" s="29"/>
      <c r="HD245" s="29"/>
      <c r="HE245" s="29"/>
      <c r="HF245" s="29"/>
      <c r="HG245" s="29"/>
      <c r="HH245" s="29"/>
      <c r="HJ245" s="29"/>
      <c r="HK245" s="29"/>
      <c r="HL245" s="29"/>
      <c r="HM245" s="29"/>
      <c r="HN245" s="29"/>
      <c r="HO245" s="29"/>
      <c r="HP245" s="29"/>
      <c r="HQ245" s="29"/>
      <c r="HR245" s="29"/>
      <c r="HS245" s="29"/>
      <c r="HT245" s="29"/>
      <c r="HU245" s="29"/>
      <c r="HV245" s="29"/>
      <c r="HW245" s="29"/>
      <c r="HX245" s="29"/>
      <c r="HY245" s="29"/>
      <c r="HZ245" s="29"/>
      <c r="IA245" s="29"/>
      <c r="IB245" s="29"/>
      <c r="IC245" s="29"/>
      <c r="ID245" s="29"/>
      <c r="IE245" s="29"/>
      <c r="IF245" s="29"/>
      <c r="IG245" s="29"/>
      <c r="IH245" s="29"/>
      <c r="II245" s="29"/>
      <c r="IJ245" s="29"/>
      <c r="IK245" s="29"/>
      <c r="IL245" s="29"/>
      <c r="IM245" s="29"/>
      <c r="IN245" s="29"/>
      <c r="IO245" s="29"/>
      <c r="IP245" s="29"/>
      <c r="IQ245" s="29"/>
      <c r="IR245" s="29"/>
      <c r="IS245" s="29"/>
      <c r="IT245" s="29"/>
      <c r="IU245" s="29"/>
      <c r="IV245" s="29"/>
      <c r="IW245" s="29"/>
      <c r="IX245" s="29"/>
      <c r="IY245" s="29"/>
      <c r="IZ245" s="29"/>
      <c r="JA245" s="29"/>
      <c r="JB245" s="29"/>
      <c r="JC245" s="29"/>
      <c r="JD245" s="29"/>
      <c r="JE245" s="29"/>
      <c r="JF245" s="29"/>
      <c r="JG245" s="29"/>
      <c r="JH245" s="29"/>
      <c r="JI245" s="29"/>
      <c r="JJ245" s="29"/>
      <c r="JK245" s="29"/>
      <c r="JL245" s="29"/>
      <c r="JM245" s="29"/>
      <c r="JN245" s="29"/>
      <c r="JO245" s="29"/>
      <c r="JP245" s="29"/>
      <c r="JQ245" s="29"/>
      <c r="JR245" s="29"/>
      <c r="JS245" s="29"/>
      <c r="JT245" s="29"/>
      <c r="JU245" s="29"/>
      <c r="JV245" s="29"/>
      <c r="JW245" s="29"/>
      <c r="JX245" s="29"/>
      <c r="JY245" s="29"/>
      <c r="JZ245" s="29"/>
      <c r="KA245" s="29"/>
      <c r="KB245" s="29"/>
      <c r="KC245" s="29"/>
      <c r="KD245" s="29"/>
      <c r="KE245" s="29"/>
      <c r="KF245" s="29"/>
      <c r="KG245" s="29"/>
      <c r="KH245" s="29"/>
      <c r="KI245" s="29"/>
      <c r="KJ245" s="29"/>
      <c r="KK245" s="29"/>
      <c r="KL245" s="29"/>
      <c r="KM245" s="29"/>
      <c r="KN245" s="29"/>
      <c r="KO245" s="29"/>
      <c r="KP245" s="29"/>
      <c r="KQ245" s="29"/>
      <c r="KR245" s="29"/>
      <c r="KS245" s="29"/>
    </row>
    <row r="246" spans="140:305" x14ac:dyDescent="0.25">
      <c r="EJ246" s="29"/>
      <c r="EK246" s="29"/>
      <c r="EM246" s="29"/>
      <c r="EN246" s="29"/>
      <c r="EO246" s="29"/>
      <c r="EP246" s="29"/>
      <c r="ER246" s="29"/>
      <c r="ES246" s="29"/>
      <c r="ET246" s="29"/>
      <c r="EU246" s="29"/>
      <c r="EV246" s="29"/>
      <c r="EX246" s="29"/>
      <c r="EY246" s="29"/>
      <c r="FA246" s="29"/>
      <c r="FB246" s="29"/>
      <c r="FC246" s="29"/>
      <c r="FD246" s="29"/>
      <c r="FG246" s="29"/>
      <c r="FH246" s="29"/>
      <c r="FI246" s="29"/>
      <c r="FK246" s="29"/>
      <c r="FL246" s="29"/>
      <c r="FM246" s="29"/>
      <c r="FO246" s="29"/>
      <c r="FP246" s="29"/>
      <c r="FQ246" s="29"/>
      <c r="FR246" s="29"/>
      <c r="FU246" s="29"/>
      <c r="FV246" s="29"/>
      <c r="FW246" s="29"/>
      <c r="FY246" s="29"/>
      <c r="FZ246" s="29"/>
      <c r="GA246" s="29"/>
      <c r="GC246" s="29"/>
      <c r="GD246" s="29"/>
      <c r="GE246" s="29"/>
      <c r="GF246" s="29"/>
      <c r="GI246" s="83"/>
      <c r="GJ246" s="29"/>
      <c r="GK246" s="29"/>
      <c r="GM246" s="29"/>
      <c r="GN246" s="29"/>
      <c r="GO246" s="29"/>
      <c r="GQ246" s="29"/>
      <c r="GR246" s="29"/>
      <c r="GS246" s="29"/>
      <c r="GT246" s="29"/>
      <c r="GU246" s="29"/>
      <c r="GW246" s="29"/>
      <c r="GX246" s="29"/>
      <c r="GY246" s="29"/>
      <c r="HA246" s="29"/>
      <c r="HB246" s="29"/>
      <c r="HC246" s="29"/>
      <c r="HD246" s="29"/>
      <c r="HE246" s="29"/>
      <c r="HF246" s="29"/>
      <c r="HG246" s="29"/>
      <c r="HH246" s="29"/>
      <c r="HJ246" s="29"/>
      <c r="HK246" s="29"/>
      <c r="HL246" s="29"/>
      <c r="HM246" s="29"/>
      <c r="HN246" s="29"/>
      <c r="HO246" s="29"/>
      <c r="HP246" s="29"/>
      <c r="HQ246" s="29"/>
      <c r="HR246" s="29"/>
      <c r="HS246" s="29"/>
      <c r="HT246" s="29"/>
      <c r="HU246" s="29"/>
      <c r="HV246" s="29"/>
      <c r="HW246" s="29"/>
      <c r="HX246" s="29"/>
      <c r="HY246" s="29"/>
      <c r="HZ246" s="29"/>
      <c r="IA246" s="29"/>
      <c r="IB246" s="29"/>
      <c r="IC246" s="29"/>
      <c r="ID246" s="29"/>
      <c r="IE246" s="29"/>
      <c r="IF246" s="29"/>
      <c r="IG246" s="29"/>
      <c r="IH246" s="29"/>
      <c r="II246" s="29"/>
      <c r="IJ246" s="29"/>
      <c r="IK246" s="29"/>
      <c r="IL246" s="29"/>
      <c r="IM246" s="29"/>
      <c r="IN246" s="29"/>
      <c r="IO246" s="29"/>
      <c r="IP246" s="29"/>
      <c r="IQ246" s="29"/>
      <c r="IR246" s="29"/>
      <c r="IS246" s="29"/>
      <c r="IT246" s="29"/>
      <c r="IU246" s="29"/>
      <c r="IV246" s="29"/>
      <c r="IW246" s="29"/>
      <c r="IX246" s="29"/>
      <c r="IY246" s="29"/>
      <c r="IZ246" s="29"/>
      <c r="JA246" s="29"/>
      <c r="JB246" s="29"/>
      <c r="JC246" s="29"/>
      <c r="JD246" s="29"/>
      <c r="JE246" s="29"/>
      <c r="JF246" s="29"/>
      <c r="JG246" s="29"/>
      <c r="JH246" s="29"/>
      <c r="JI246" s="29"/>
      <c r="JJ246" s="29"/>
      <c r="JK246" s="29"/>
      <c r="JL246" s="29"/>
      <c r="JM246" s="29"/>
      <c r="JN246" s="29"/>
      <c r="JO246" s="29"/>
      <c r="JP246" s="29"/>
      <c r="JQ246" s="29"/>
      <c r="JR246" s="29"/>
      <c r="JS246" s="29"/>
      <c r="JT246" s="29"/>
      <c r="JU246" s="29"/>
      <c r="JV246" s="29"/>
      <c r="JW246" s="29"/>
      <c r="JX246" s="29"/>
      <c r="JY246" s="29"/>
      <c r="JZ246" s="29"/>
      <c r="KA246" s="29"/>
      <c r="KB246" s="29"/>
      <c r="KC246" s="29"/>
      <c r="KD246" s="29"/>
      <c r="KE246" s="29"/>
      <c r="KF246" s="29"/>
      <c r="KG246" s="29"/>
      <c r="KH246" s="29"/>
      <c r="KI246" s="29"/>
      <c r="KJ246" s="29"/>
      <c r="KK246" s="29"/>
      <c r="KL246" s="29"/>
      <c r="KM246" s="29"/>
      <c r="KN246" s="29"/>
      <c r="KO246" s="29"/>
      <c r="KP246" s="29"/>
      <c r="KQ246" s="29"/>
      <c r="KR246" s="29"/>
      <c r="KS246" s="29"/>
    </row>
    <row r="247" spans="140:305" x14ac:dyDescent="0.25">
      <c r="EJ247" s="29"/>
      <c r="EK247" s="29"/>
      <c r="EM247" s="29"/>
      <c r="EN247" s="29"/>
      <c r="EO247" s="29"/>
      <c r="EP247" s="29"/>
      <c r="ER247" s="29"/>
      <c r="ES247" s="29"/>
      <c r="ET247" s="29"/>
      <c r="EU247" s="29"/>
      <c r="EV247" s="29"/>
      <c r="EX247" s="29"/>
      <c r="EY247" s="29"/>
      <c r="FA247" s="29"/>
      <c r="FB247" s="29"/>
      <c r="FC247" s="29"/>
      <c r="FD247" s="29"/>
      <c r="FG247" s="29"/>
      <c r="FH247" s="29"/>
      <c r="FI247" s="29"/>
      <c r="FK247" s="29"/>
      <c r="FL247" s="29"/>
      <c r="FM247" s="29"/>
      <c r="FO247" s="29"/>
      <c r="FP247" s="29"/>
      <c r="FQ247" s="29"/>
      <c r="FR247" s="29"/>
      <c r="FU247" s="29"/>
      <c r="FV247" s="29"/>
      <c r="FW247" s="29"/>
      <c r="FY247" s="29"/>
      <c r="FZ247" s="29"/>
      <c r="GA247" s="29"/>
      <c r="GC247" s="29"/>
      <c r="GD247" s="29"/>
      <c r="GE247" s="29"/>
      <c r="GF247" s="29"/>
      <c r="GI247" s="83"/>
      <c r="GJ247" s="29"/>
      <c r="GK247" s="29"/>
      <c r="GM247" s="29"/>
      <c r="GN247" s="29"/>
      <c r="GO247" s="29"/>
      <c r="GQ247" s="29"/>
      <c r="GR247" s="29"/>
      <c r="GS247" s="29"/>
      <c r="GT247" s="29"/>
      <c r="GU247" s="29"/>
      <c r="GW247" s="29"/>
      <c r="GX247" s="29"/>
      <c r="GY247" s="29"/>
      <c r="HA247" s="29"/>
      <c r="HB247" s="29"/>
      <c r="HC247" s="29"/>
      <c r="HD247" s="29"/>
      <c r="HE247" s="29"/>
      <c r="HF247" s="29"/>
      <c r="HG247" s="29"/>
      <c r="HH247" s="29"/>
      <c r="HJ247" s="29"/>
      <c r="HK247" s="29"/>
      <c r="HL247" s="29"/>
      <c r="HM247" s="29"/>
      <c r="HN247" s="29"/>
      <c r="HO247" s="29"/>
      <c r="HP247" s="29"/>
      <c r="HQ247" s="29"/>
      <c r="HR247" s="29"/>
      <c r="HS247" s="29"/>
      <c r="HT247" s="29"/>
      <c r="HU247" s="29"/>
      <c r="HV247" s="29"/>
      <c r="HW247" s="29"/>
      <c r="HX247" s="29"/>
      <c r="HY247" s="29"/>
      <c r="HZ247" s="29"/>
      <c r="IA247" s="29"/>
      <c r="IB247" s="29"/>
      <c r="IC247" s="29"/>
      <c r="ID247" s="29"/>
      <c r="IE247" s="29"/>
      <c r="IF247" s="29"/>
      <c r="IG247" s="29"/>
      <c r="IH247" s="29"/>
      <c r="II247" s="29"/>
      <c r="IJ247" s="29"/>
      <c r="IK247" s="29"/>
      <c r="IL247" s="29"/>
      <c r="IM247" s="29"/>
      <c r="IN247" s="29"/>
      <c r="IO247" s="29"/>
      <c r="IP247" s="29"/>
      <c r="IQ247" s="29"/>
      <c r="IR247" s="29"/>
      <c r="IS247" s="29"/>
      <c r="IT247" s="29"/>
      <c r="IU247" s="29"/>
      <c r="IV247" s="29"/>
      <c r="IW247" s="29"/>
      <c r="IX247" s="29"/>
      <c r="IY247" s="29"/>
      <c r="IZ247" s="29"/>
      <c r="JA247" s="29"/>
      <c r="JB247" s="29"/>
      <c r="JC247" s="29"/>
      <c r="JD247" s="29"/>
      <c r="JE247" s="29"/>
      <c r="JF247" s="29"/>
      <c r="JG247" s="29"/>
      <c r="JH247" s="29"/>
      <c r="JI247" s="29"/>
      <c r="JJ247" s="29"/>
      <c r="JK247" s="29"/>
      <c r="JL247" s="29"/>
      <c r="JM247" s="29"/>
      <c r="JN247" s="29"/>
      <c r="JO247" s="29"/>
      <c r="JP247" s="29"/>
      <c r="JQ247" s="29"/>
      <c r="JR247" s="29"/>
      <c r="JS247" s="29"/>
      <c r="JT247" s="29"/>
      <c r="JU247" s="29"/>
      <c r="JV247" s="29"/>
      <c r="JW247" s="29"/>
      <c r="JX247" s="29"/>
      <c r="JY247" s="29"/>
      <c r="JZ247" s="29"/>
      <c r="KA247" s="29"/>
      <c r="KB247" s="29"/>
      <c r="KC247" s="29"/>
      <c r="KD247" s="29"/>
      <c r="KE247" s="29"/>
      <c r="KF247" s="29"/>
      <c r="KG247" s="29"/>
      <c r="KH247" s="29"/>
      <c r="KI247" s="29"/>
      <c r="KJ247" s="29"/>
      <c r="KK247" s="29"/>
      <c r="KL247" s="29"/>
      <c r="KM247" s="29"/>
      <c r="KN247" s="29"/>
      <c r="KO247" s="29"/>
      <c r="KP247" s="29"/>
      <c r="KQ247" s="29"/>
      <c r="KR247" s="29"/>
      <c r="KS247" s="29"/>
    </row>
    <row r="248" spans="140:305" x14ac:dyDescent="0.25">
      <c r="EJ248" s="29"/>
      <c r="EK248" s="29"/>
      <c r="EM248" s="29"/>
      <c r="EN248" s="29"/>
      <c r="EO248" s="29"/>
      <c r="EP248" s="29"/>
      <c r="ER248" s="29"/>
      <c r="ES248" s="29"/>
      <c r="ET248" s="29"/>
      <c r="EU248" s="29"/>
      <c r="EV248" s="29"/>
      <c r="EX248" s="29"/>
      <c r="EY248" s="29"/>
      <c r="FA248" s="29"/>
      <c r="FB248" s="29"/>
      <c r="FC248" s="29"/>
      <c r="FD248" s="29"/>
      <c r="FG248" s="29"/>
      <c r="FH248" s="29"/>
      <c r="FI248" s="29"/>
      <c r="FK248" s="29"/>
      <c r="FL248" s="29"/>
      <c r="FM248" s="29"/>
      <c r="FO248" s="29"/>
      <c r="FP248" s="29"/>
      <c r="FQ248" s="29"/>
      <c r="FR248" s="29"/>
      <c r="FU248" s="29"/>
      <c r="FV248" s="29"/>
      <c r="FW248" s="29"/>
      <c r="FY248" s="29"/>
      <c r="FZ248" s="29"/>
      <c r="GA248" s="29"/>
      <c r="GC248" s="29"/>
      <c r="GD248" s="29"/>
      <c r="GE248" s="29"/>
      <c r="GF248" s="29"/>
      <c r="GI248" s="83"/>
      <c r="GJ248" s="29"/>
      <c r="GK248" s="29"/>
      <c r="GM248" s="29"/>
      <c r="GN248" s="29"/>
      <c r="GO248" s="29"/>
      <c r="GQ248" s="29"/>
      <c r="GR248" s="29"/>
      <c r="GS248" s="29"/>
      <c r="GT248" s="29"/>
      <c r="GU248" s="29"/>
      <c r="GW248" s="29"/>
      <c r="GX248" s="29"/>
      <c r="GY248" s="29"/>
      <c r="HA248" s="29"/>
      <c r="HB248" s="29"/>
      <c r="HC248" s="29"/>
      <c r="HD248" s="29"/>
      <c r="HE248" s="29"/>
      <c r="HF248" s="29"/>
      <c r="HG248" s="29"/>
      <c r="HH248" s="29"/>
      <c r="HJ248" s="29"/>
      <c r="HK248" s="29"/>
      <c r="HL248" s="29"/>
      <c r="HM248" s="29"/>
      <c r="HN248" s="29"/>
      <c r="HO248" s="29"/>
      <c r="HP248" s="29"/>
      <c r="HQ248" s="29"/>
      <c r="HR248" s="29"/>
      <c r="HS248" s="29"/>
      <c r="HT248" s="29"/>
      <c r="HU248" s="29"/>
      <c r="HV248" s="29"/>
      <c r="HW248" s="29"/>
      <c r="HX248" s="29"/>
      <c r="HY248" s="29"/>
      <c r="HZ248" s="29"/>
      <c r="IA248" s="29"/>
      <c r="IB248" s="29"/>
      <c r="IC248" s="29"/>
      <c r="ID248" s="29"/>
      <c r="IE248" s="29"/>
      <c r="IF248" s="29"/>
      <c r="IG248" s="29"/>
      <c r="IH248" s="29"/>
      <c r="II248" s="29"/>
      <c r="IJ248" s="29"/>
      <c r="IK248" s="29"/>
      <c r="IL248" s="29"/>
      <c r="IM248" s="29"/>
      <c r="IN248" s="29"/>
      <c r="IO248" s="29"/>
      <c r="IP248" s="29"/>
      <c r="IQ248" s="29"/>
      <c r="IR248" s="29"/>
      <c r="IS248" s="29"/>
      <c r="IT248" s="29"/>
      <c r="IU248" s="29"/>
      <c r="IV248" s="29"/>
      <c r="IW248" s="29"/>
      <c r="IX248" s="29"/>
      <c r="IY248" s="29"/>
      <c r="IZ248" s="29"/>
      <c r="JA248" s="29"/>
      <c r="JB248" s="29"/>
      <c r="JC248" s="29"/>
      <c r="JD248" s="29"/>
      <c r="JE248" s="29"/>
      <c r="JF248" s="29"/>
      <c r="JG248" s="29"/>
      <c r="JH248" s="29"/>
      <c r="JI248" s="29"/>
      <c r="JJ248" s="29"/>
      <c r="JK248" s="29"/>
      <c r="JL248" s="29"/>
      <c r="JM248" s="29"/>
      <c r="JN248" s="29"/>
      <c r="JO248" s="29"/>
      <c r="JP248" s="29"/>
      <c r="JQ248" s="29"/>
      <c r="JR248" s="29"/>
      <c r="JS248" s="29"/>
      <c r="JT248" s="29"/>
      <c r="JU248" s="29"/>
      <c r="JV248" s="29"/>
      <c r="JW248" s="29"/>
      <c r="JX248" s="29"/>
      <c r="JY248" s="29"/>
      <c r="JZ248" s="29"/>
      <c r="KA248" s="29"/>
      <c r="KB248" s="29"/>
      <c r="KC248" s="29"/>
      <c r="KD248" s="29"/>
      <c r="KE248" s="29"/>
      <c r="KF248" s="29"/>
      <c r="KG248" s="29"/>
      <c r="KH248" s="29"/>
      <c r="KI248" s="29"/>
      <c r="KJ248" s="29"/>
      <c r="KK248" s="29"/>
      <c r="KL248" s="29"/>
      <c r="KM248" s="29"/>
      <c r="KN248" s="29"/>
      <c r="KO248" s="29"/>
      <c r="KP248" s="29"/>
      <c r="KQ248" s="29"/>
      <c r="KR248" s="29"/>
      <c r="KS248" s="29"/>
    </row>
    <row r="249" spans="140:305" x14ac:dyDescent="0.25">
      <c r="EJ249" s="29"/>
      <c r="EK249" s="29"/>
      <c r="EM249" s="29"/>
      <c r="EN249" s="29"/>
      <c r="EO249" s="29"/>
      <c r="EP249" s="29"/>
      <c r="ER249" s="29"/>
      <c r="ES249" s="29"/>
      <c r="ET249" s="29"/>
      <c r="EU249" s="29"/>
      <c r="EV249" s="29"/>
      <c r="EX249" s="29"/>
      <c r="EY249" s="29"/>
      <c r="FA249" s="29"/>
      <c r="FB249" s="29"/>
      <c r="FC249" s="29"/>
      <c r="FD249" s="29"/>
      <c r="FG249" s="29"/>
      <c r="FH249" s="29"/>
      <c r="FI249" s="29"/>
      <c r="FK249" s="29"/>
      <c r="FL249" s="29"/>
      <c r="FM249" s="29"/>
      <c r="FO249" s="29"/>
      <c r="FP249" s="29"/>
      <c r="FQ249" s="29"/>
      <c r="FR249" s="29"/>
      <c r="FU249" s="29"/>
      <c r="FV249" s="29"/>
      <c r="FW249" s="29"/>
      <c r="FY249" s="29"/>
      <c r="FZ249" s="29"/>
      <c r="GA249" s="29"/>
      <c r="GC249" s="29"/>
      <c r="GD249" s="29"/>
      <c r="GE249" s="29"/>
      <c r="GF249" s="29"/>
      <c r="GI249" s="83"/>
      <c r="GJ249" s="29"/>
      <c r="GK249" s="29"/>
      <c r="GM249" s="29"/>
      <c r="GN249" s="29"/>
      <c r="GO249" s="29"/>
      <c r="GQ249" s="29"/>
      <c r="GR249" s="29"/>
      <c r="GS249" s="29"/>
      <c r="GT249" s="29"/>
      <c r="GU249" s="29"/>
      <c r="GW249" s="29"/>
      <c r="GX249" s="29"/>
      <c r="GY249" s="29"/>
      <c r="HA249" s="29"/>
      <c r="HB249" s="29"/>
      <c r="HC249" s="29"/>
      <c r="HD249" s="29"/>
      <c r="HE249" s="29"/>
      <c r="HF249" s="29"/>
      <c r="HG249" s="29"/>
      <c r="HH249" s="29"/>
      <c r="HJ249" s="29"/>
      <c r="HK249" s="29"/>
      <c r="HL249" s="29"/>
      <c r="HM249" s="29"/>
      <c r="HN249" s="29"/>
      <c r="HO249" s="29"/>
      <c r="HP249" s="29"/>
      <c r="HQ249" s="29"/>
      <c r="HR249" s="29"/>
      <c r="HS249" s="29"/>
      <c r="HT249" s="29"/>
      <c r="HU249" s="29"/>
      <c r="HV249" s="29"/>
      <c r="HW249" s="29"/>
      <c r="HX249" s="29"/>
      <c r="HY249" s="29"/>
      <c r="HZ249" s="29"/>
      <c r="IA249" s="29"/>
      <c r="IB249" s="29"/>
      <c r="IC249" s="29"/>
      <c r="ID249" s="29"/>
      <c r="IE249" s="29"/>
      <c r="IF249" s="29"/>
      <c r="IG249" s="29"/>
      <c r="IH249" s="29"/>
      <c r="II249" s="29"/>
      <c r="IJ249" s="29"/>
      <c r="IK249" s="29"/>
      <c r="IL249" s="29"/>
      <c r="IM249" s="29"/>
      <c r="IN249" s="29"/>
      <c r="IO249" s="29"/>
      <c r="IP249" s="29"/>
      <c r="IQ249" s="29"/>
      <c r="IR249" s="29"/>
      <c r="IS249" s="29"/>
      <c r="IT249" s="29"/>
      <c r="IU249" s="29"/>
      <c r="IV249" s="29"/>
      <c r="IW249" s="29"/>
      <c r="IX249" s="29"/>
      <c r="IY249" s="29"/>
      <c r="IZ249" s="29"/>
      <c r="JA249" s="29"/>
      <c r="JB249" s="29"/>
      <c r="JC249" s="29"/>
      <c r="JD249" s="29"/>
      <c r="JE249" s="29"/>
      <c r="JF249" s="29"/>
      <c r="JG249" s="29"/>
      <c r="JH249" s="29"/>
      <c r="JI249" s="29"/>
      <c r="JJ249" s="29"/>
      <c r="JK249" s="29"/>
      <c r="JL249" s="29"/>
      <c r="JM249" s="29"/>
      <c r="JN249" s="29"/>
      <c r="JO249" s="29"/>
      <c r="JP249" s="29"/>
      <c r="JQ249" s="29"/>
      <c r="JR249" s="29"/>
      <c r="JS249" s="29"/>
      <c r="JT249" s="29"/>
      <c r="JU249" s="29"/>
      <c r="JV249" s="29"/>
      <c r="JW249" s="29"/>
      <c r="JX249" s="29"/>
      <c r="JY249" s="29"/>
      <c r="JZ249" s="29"/>
      <c r="KA249" s="29"/>
      <c r="KB249" s="29"/>
      <c r="KC249" s="29"/>
      <c r="KD249" s="29"/>
      <c r="KE249" s="29"/>
      <c r="KF249" s="29"/>
      <c r="KG249" s="29"/>
      <c r="KH249" s="29"/>
      <c r="KI249" s="29"/>
      <c r="KJ249" s="29"/>
      <c r="KK249" s="29"/>
      <c r="KL249" s="29"/>
      <c r="KM249" s="29"/>
      <c r="KN249" s="29"/>
      <c r="KO249" s="29"/>
      <c r="KP249" s="29"/>
      <c r="KQ249" s="29"/>
      <c r="KR249" s="29"/>
      <c r="KS249" s="29"/>
    </row>
    <row r="250" spans="140:305" x14ac:dyDescent="0.25">
      <c r="EJ250" s="29"/>
      <c r="EK250" s="29"/>
      <c r="EM250" s="29"/>
      <c r="EN250" s="29"/>
      <c r="EO250" s="29"/>
      <c r="EP250" s="29"/>
      <c r="ER250" s="29"/>
      <c r="ES250" s="29"/>
      <c r="ET250" s="29"/>
      <c r="EU250" s="29"/>
      <c r="EV250" s="29"/>
      <c r="EX250" s="29"/>
      <c r="EY250" s="29"/>
      <c r="FA250" s="29"/>
      <c r="FB250" s="29"/>
      <c r="FC250" s="29"/>
      <c r="FD250" s="29"/>
      <c r="FG250" s="29"/>
      <c r="FH250" s="29"/>
      <c r="FI250" s="29"/>
      <c r="FK250" s="29"/>
      <c r="FL250" s="29"/>
      <c r="FM250" s="29"/>
      <c r="FO250" s="29"/>
      <c r="FP250" s="29"/>
      <c r="FQ250" s="29"/>
      <c r="FR250" s="29"/>
      <c r="FU250" s="29"/>
      <c r="FV250" s="29"/>
      <c r="FW250" s="29"/>
      <c r="FY250" s="29"/>
      <c r="FZ250" s="29"/>
      <c r="GA250" s="29"/>
      <c r="GC250" s="29"/>
      <c r="GD250" s="29"/>
      <c r="GE250" s="29"/>
      <c r="GF250" s="29"/>
      <c r="GI250" s="83"/>
      <c r="GJ250" s="29"/>
      <c r="GK250" s="29"/>
      <c r="GM250" s="29"/>
      <c r="GN250" s="29"/>
      <c r="GO250" s="29"/>
      <c r="GQ250" s="29"/>
      <c r="GR250" s="29"/>
      <c r="GS250" s="29"/>
      <c r="GT250" s="29"/>
      <c r="GU250" s="29"/>
      <c r="GW250" s="29"/>
      <c r="GX250" s="29"/>
      <c r="GY250" s="29"/>
      <c r="HA250" s="29"/>
      <c r="HB250" s="29"/>
      <c r="HC250" s="29"/>
      <c r="HD250" s="29"/>
      <c r="HE250" s="29"/>
      <c r="HF250" s="29"/>
      <c r="HG250" s="29"/>
      <c r="HH250" s="29"/>
      <c r="HJ250" s="29"/>
      <c r="HK250" s="29"/>
      <c r="HL250" s="29"/>
      <c r="HM250" s="29"/>
      <c r="HN250" s="29"/>
      <c r="HO250" s="29"/>
      <c r="HP250" s="29"/>
      <c r="HQ250" s="29"/>
      <c r="HR250" s="29"/>
      <c r="HS250" s="29"/>
      <c r="HT250" s="29"/>
      <c r="HU250" s="29"/>
      <c r="HV250" s="29"/>
      <c r="HW250" s="29"/>
      <c r="HX250" s="29"/>
      <c r="HY250" s="29"/>
      <c r="HZ250" s="29"/>
      <c r="IA250" s="29"/>
      <c r="IB250" s="29"/>
      <c r="IC250" s="29"/>
      <c r="ID250" s="29"/>
      <c r="IE250" s="29"/>
      <c r="IF250" s="29"/>
      <c r="IG250" s="29"/>
      <c r="IH250" s="29"/>
      <c r="II250" s="29"/>
      <c r="IJ250" s="29"/>
      <c r="IK250" s="29"/>
      <c r="IL250" s="29"/>
      <c r="IM250" s="29"/>
      <c r="IN250" s="29"/>
      <c r="IO250" s="29"/>
      <c r="IP250" s="29"/>
      <c r="IQ250" s="29"/>
      <c r="IR250" s="29"/>
      <c r="IS250" s="29"/>
      <c r="IT250" s="29"/>
      <c r="IU250" s="29"/>
      <c r="IV250" s="29"/>
      <c r="IW250" s="29"/>
      <c r="IX250" s="29"/>
      <c r="IY250" s="29"/>
      <c r="IZ250" s="29"/>
      <c r="JA250" s="29"/>
      <c r="JB250" s="29"/>
      <c r="JC250" s="29"/>
      <c r="JD250" s="29"/>
      <c r="JE250" s="29"/>
      <c r="JF250" s="29"/>
      <c r="JG250" s="29"/>
      <c r="JH250" s="29"/>
      <c r="JI250" s="29"/>
      <c r="JJ250" s="29"/>
      <c r="JK250" s="29"/>
      <c r="JL250" s="29"/>
      <c r="JM250" s="29"/>
      <c r="JN250" s="29"/>
      <c r="JO250" s="29"/>
      <c r="JP250" s="29"/>
      <c r="JQ250" s="29"/>
      <c r="JR250" s="29"/>
      <c r="JS250" s="29"/>
      <c r="JT250" s="29"/>
      <c r="JU250" s="29"/>
      <c r="JV250" s="29"/>
      <c r="JW250" s="29"/>
      <c r="JX250" s="29"/>
      <c r="JY250" s="29"/>
      <c r="JZ250" s="29"/>
      <c r="KA250" s="29"/>
      <c r="KB250" s="29"/>
      <c r="KC250" s="29"/>
      <c r="KD250" s="29"/>
      <c r="KE250" s="29"/>
      <c r="KF250" s="29"/>
      <c r="KG250" s="29"/>
      <c r="KH250" s="29"/>
      <c r="KI250" s="29"/>
      <c r="KJ250" s="29"/>
      <c r="KK250" s="29"/>
      <c r="KL250" s="29"/>
      <c r="KM250" s="29"/>
      <c r="KN250" s="29"/>
      <c r="KO250" s="29"/>
      <c r="KP250" s="29"/>
      <c r="KQ250" s="29"/>
      <c r="KR250" s="29"/>
      <c r="KS250" s="29"/>
    </row>
    <row r="251" spans="140:305" x14ac:dyDescent="0.25">
      <c r="EJ251" s="29"/>
      <c r="EK251" s="29"/>
      <c r="EM251" s="29"/>
      <c r="EN251" s="29"/>
      <c r="EO251" s="29"/>
      <c r="EP251" s="29"/>
      <c r="ER251" s="29"/>
      <c r="ES251" s="29"/>
      <c r="ET251" s="29"/>
      <c r="EU251" s="29"/>
      <c r="EV251" s="29"/>
      <c r="EX251" s="29"/>
      <c r="EY251" s="29"/>
      <c r="FA251" s="29"/>
      <c r="FB251" s="29"/>
      <c r="FC251" s="29"/>
      <c r="FD251" s="29"/>
      <c r="FG251" s="29"/>
      <c r="FH251" s="29"/>
      <c r="FI251" s="29"/>
      <c r="FK251" s="29"/>
      <c r="FL251" s="29"/>
      <c r="FM251" s="29"/>
      <c r="FO251" s="29"/>
      <c r="FP251" s="29"/>
      <c r="FQ251" s="29"/>
      <c r="FR251" s="29"/>
      <c r="FU251" s="29"/>
      <c r="FV251" s="29"/>
      <c r="FW251" s="29"/>
      <c r="FY251" s="29"/>
      <c r="FZ251" s="29"/>
      <c r="GA251" s="29"/>
      <c r="GC251" s="29"/>
      <c r="GD251" s="29"/>
      <c r="GE251" s="29"/>
      <c r="GF251" s="29"/>
      <c r="GI251" s="83"/>
      <c r="GJ251" s="29"/>
      <c r="GK251" s="29"/>
      <c r="GM251" s="29"/>
      <c r="GN251" s="29"/>
      <c r="GO251" s="29"/>
      <c r="GQ251" s="29"/>
      <c r="GR251" s="29"/>
      <c r="GS251" s="29"/>
      <c r="GT251" s="29"/>
      <c r="GU251" s="29"/>
      <c r="GW251" s="29"/>
      <c r="GX251" s="29"/>
      <c r="GY251" s="29"/>
      <c r="HA251" s="29"/>
      <c r="HB251" s="29"/>
      <c r="HC251" s="29"/>
      <c r="HD251" s="29"/>
      <c r="HE251" s="29"/>
      <c r="HF251" s="29"/>
      <c r="HG251" s="29"/>
      <c r="HH251" s="29"/>
      <c r="HJ251" s="29"/>
      <c r="HK251" s="29"/>
      <c r="HL251" s="29"/>
      <c r="HM251" s="29"/>
      <c r="HN251" s="29"/>
      <c r="HO251" s="29"/>
      <c r="HP251" s="29"/>
      <c r="HQ251" s="29"/>
      <c r="HR251" s="29"/>
      <c r="HS251" s="29"/>
      <c r="HT251" s="29"/>
      <c r="HU251" s="29"/>
      <c r="HV251" s="29"/>
      <c r="HW251" s="29"/>
      <c r="HX251" s="29"/>
      <c r="HY251" s="29"/>
      <c r="HZ251" s="29"/>
      <c r="IA251" s="29"/>
      <c r="IB251" s="29"/>
      <c r="IC251" s="29"/>
      <c r="ID251" s="29"/>
      <c r="IE251" s="29"/>
      <c r="IF251" s="29"/>
      <c r="IG251" s="29"/>
      <c r="IH251" s="29"/>
      <c r="II251" s="29"/>
      <c r="IJ251" s="29"/>
      <c r="IK251" s="29"/>
      <c r="IL251" s="29"/>
      <c r="IM251" s="29"/>
      <c r="IN251" s="29"/>
      <c r="IO251" s="29"/>
      <c r="IP251" s="29"/>
      <c r="IQ251" s="29"/>
      <c r="IR251" s="29"/>
      <c r="IS251" s="29"/>
      <c r="IT251" s="29"/>
      <c r="IU251" s="29"/>
      <c r="IV251" s="29"/>
      <c r="IW251" s="29"/>
      <c r="IX251" s="29"/>
      <c r="IY251" s="29"/>
      <c r="IZ251" s="29"/>
      <c r="JA251" s="29"/>
      <c r="JB251" s="29"/>
      <c r="JC251" s="29"/>
      <c r="JD251" s="29"/>
      <c r="JE251" s="29"/>
      <c r="JF251" s="29"/>
      <c r="JG251" s="29"/>
      <c r="JH251" s="29"/>
      <c r="JI251" s="29"/>
      <c r="JJ251" s="29"/>
      <c r="JK251" s="29"/>
      <c r="JL251" s="29"/>
      <c r="JM251" s="29"/>
      <c r="JN251" s="29"/>
      <c r="JO251" s="29"/>
      <c r="JP251" s="29"/>
      <c r="JQ251" s="29"/>
      <c r="JR251" s="29"/>
      <c r="JS251" s="29"/>
      <c r="JT251" s="29"/>
      <c r="JU251" s="29"/>
      <c r="JV251" s="29"/>
      <c r="JW251" s="29"/>
      <c r="JX251" s="29"/>
      <c r="JY251" s="29"/>
      <c r="JZ251" s="29"/>
      <c r="KA251" s="29"/>
      <c r="KB251" s="29"/>
      <c r="KC251" s="29"/>
      <c r="KD251" s="29"/>
      <c r="KE251" s="29"/>
      <c r="KF251" s="29"/>
      <c r="KG251" s="29"/>
      <c r="KH251" s="29"/>
      <c r="KI251" s="29"/>
      <c r="KJ251" s="29"/>
      <c r="KK251" s="29"/>
      <c r="KL251" s="29"/>
      <c r="KM251" s="29"/>
      <c r="KN251" s="29"/>
      <c r="KO251" s="29"/>
      <c r="KP251" s="29"/>
      <c r="KQ251" s="29"/>
      <c r="KR251" s="29"/>
      <c r="KS251" s="29"/>
    </row>
    <row r="252" spans="140:305" x14ac:dyDescent="0.25">
      <c r="EJ252" s="29"/>
      <c r="EK252" s="29"/>
      <c r="EM252" s="29"/>
      <c r="EN252" s="29"/>
      <c r="EO252" s="29"/>
      <c r="EP252" s="29"/>
      <c r="ER252" s="29"/>
      <c r="ES252" s="29"/>
      <c r="ET252" s="29"/>
      <c r="EU252" s="29"/>
      <c r="EV252" s="29"/>
      <c r="EX252" s="29"/>
      <c r="EY252" s="29"/>
      <c r="FA252" s="29"/>
      <c r="FB252" s="29"/>
      <c r="FC252" s="29"/>
      <c r="FD252" s="29"/>
      <c r="FG252" s="29"/>
      <c r="FH252" s="29"/>
      <c r="FI252" s="29"/>
      <c r="FK252" s="29"/>
      <c r="FL252" s="29"/>
      <c r="FM252" s="29"/>
      <c r="FO252" s="29"/>
      <c r="FP252" s="29"/>
      <c r="FQ252" s="29"/>
      <c r="FR252" s="29"/>
      <c r="FU252" s="29"/>
      <c r="FV252" s="29"/>
      <c r="FW252" s="29"/>
      <c r="FY252" s="29"/>
      <c r="FZ252" s="29"/>
      <c r="GA252" s="29"/>
      <c r="GC252" s="29"/>
      <c r="GD252" s="29"/>
      <c r="GE252" s="29"/>
      <c r="GF252" s="29"/>
      <c r="GI252" s="83"/>
      <c r="GJ252" s="29"/>
      <c r="GK252" s="29"/>
      <c r="GM252" s="29"/>
      <c r="GN252" s="29"/>
      <c r="GO252" s="29"/>
      <c r="GQ252" s="29"/>
      <c r="GR252" s="29"/>
      <c r="GS252" s="29"/>
      <c r="GT252" s="29"/>
      <c r="GU252" s="29"/>
      <c r="GW252" s="29"/>
      <c r="GX252" s="29"/>
      <c r="GY252" s="29"/>
      <c r="HA252" s="29"/>
      <c r="HB252" s="29"/>
      <c r="HC252" s="29"/>
      <c r="HD252" s="29"/>
      <c r="HE252" s="29"/>
      <c r="HF252" s="29"/>
      <c r="HG252" s="29"/>
      <c r="HH252" s="29"/>
      <c r="HJ252" s="29"/>
      <c r="HK252" s="29"/>
      <c r="HL252" s="29"/>
      <c r="HM252" s="29"/>
      <c r="HN252" s="29"/>
      <c r="HO252" s="29"/>
      <c r="HP252" s="29"/>
      <c r="HQ252" s="29"/>
      <c r="HR252" s="29"/>
      <c r="HS252" s="29"/>
      <c r="HT252" s="29"/>
      <c r="HU252" s="29"/>
      <c r="HV252" s="29"/>
      <c r="HW252" s="29"/>
      <c r="HX252" s="29"/>
      <c r="HY252" s="29"/>
      <c r="HZ252" s="29"/>
      <c r="IA252" s="29"/>
      <c r="IB252" s="29"/>
      <c r="IC252" s="29"/>
      <c r="ID252" s="29"/>
      <c r="IE252" s="29"/>
      <c r="IF252" s="29"/>
      <c r="IG252" s="29"/>
      <c r="IH252" s="29"/>
      <c r="II252" s="29"/>
      <c r="IJ252" s="29"/>
      <c r="IK252" s="29"/>
      <c r="IL252" s="29"/>
      <c r="IM252" s="29"/>
      <c r="IN252" s="29"/>
      <c r="IO252" s="29"/>
      <c r="IP252" s="29"/>
      <c r="IQ252" s="29"/>
      <c r="IR252" s="29"/>
      <c r="IS252" s="29"/>
      <c r="IT252" s="29"/>
      <c r="IU252" s="29"/>
      <c r="IV252" s="29"/>
      <c r="IW252" s="29"/>
      <c r="IX252" s="29"/>
      <c r="IY252" s="29"/>
      <c r="IZ252" s="29"/>
      <c r="JA252" s="29"/>
      <c r="JB252" s="29"/>
      <c r="JC252" s="29"/>
      <c r="JD252" s="29"/>
      <c r="JE252" s="29"/>
      <c r="JF252" s="29"/>
      <c r="JG252" s="29"/>
      <c r="JH252" s="29"/>
      <c r="JI252" s="29"/>
      <c r="JJ252" s="29"/>
      <c r="JK252" s="29"/>
      <c r="JL252" s="29"/>
      <c r="JM252" s="29"/>
      <c r="JN252" s="29"/>
      <c r="JO252" s="29"/>
      <c r="JP252" s="29"/>
      <c r="JQ252" s="29"/>
      <c r="JR252" s="29"/>
      <c r="JS252" s="29"/>
      <c r="JT252" s="29"/>
      <c r="JU252" s="29"/>
      <c r="JV252" s="29"/>
      <c r="JW252" s="29"/>
      <c r="JX252" s="29"/>
      <c r="JY252" s="29"/>
      <c r="JZ252" s="29"/>
      <c r="KA252" s="29"/>
      <c r="KB252" s="29"/>
      <c r="KC252" s="29"/>
      <c r="KD252" s="29"/>
      <c r="KE252" s="29"/>
      <c r="KF252" s="29"/>
      <c r="KG252" s="29"/>
      <c r="KH252" s="29"/>
      <c r="KI252" s="29"/>
      <c r="KJ252" s="29"/>
      <c r="KK252" s="29"/>
      <c r="KL252" s="29"/>
      <c r="KM252" s="29"/>
      <c r="KN252" s="29"/>
      <c r="KO252" s="29"/>
      <c r="KP252" s="29"/>
      <c r="KQ252" s="29"/>
      <c r="KR252" s="29"/>
      <c r="KS252" s="29"/>
    </row>
    <row r="253" spans="140:305" x14ac:dyDescent="0.25">
      <c r="EJ253" s="29"/>
      <c r="EK253" s="29"/>
      <c r="EM253" s="29"/>
      <c r="EN253" s="29"/>
      <c r="EO253" s="29"/>
      <c r="EP253" s="29"/>
      <c r="ER253" s="29"/>
      <c r="ES253" s="29"/>
      <c r="ET253" s="29"/>
      <c r="EU253" s="29"/>
      <c r="EV253" s="29"/>
      <c r="EX253" s="29"/>
      <c r="EY253" s="29"/>
      <c r="FA253" s="29"/>
      <c r="FB253" s="29"/>
      <c r="FC253" s="29"/>
      <c r="FD253" s="29"/>
      <c r="FG253" s="29"/>
      <c r="FH253" s="29"/>
      <c r="FI253" s="29"/>
      <c r="FK253" s="29"/>
      <c r="FL253" s="29"/>
      <c r="FM253" s="29"/>
      <c r="FO253" s="29"/>
      <c r="FP253" s="29"/>
      <c r="FQ253" s="29"/>
      <c r="FR253" s="29"/>
      <c r="FU253" s="29"/>
      <c r="FV253" s="29"/>
      <c r="FW253" s="29"/>
      <c r="FY253" s="29"/>
      <c r="FZ253" s="29"/>
      <c r="GA253" s="29"/>
      <c r="GC253" s="29"/>
      <c r="GD253" s="29"/>
      <c r="GE253" s="29"/>
      <c r="GF253" s="29"/>
      <c r="GI253" s="83"/>
      <c r="GJ253" s="29"/>
      <c r="GK253" s="29"/>
      <c r="GM253" s="29"/>
      <c r="GN253" s="29"/>
      <c r="GO253" s="29"/>
      <c r="GQ253" s="29"/>
      <c r="GR253" s="29"/>
      <c r="GS253" s="29"/>
      <c r="GT253" s="29"/>
      <c r="GU253" s="29"/>
      <c r="GW253" s="29"/>
      <c r="GX253" s="29"/>
      <c r="GY253" s="29"/>
      <c r="HA253" s="29"/>
      <c r="HB253" s="29"/>
      <c r="HC253" s="29"/>
      <c r="HD253" s="29"/>
      <c r="HE253" s="29"/>
      <c r="HF253" s="29"/>
      <c r="HG253" s="29"/>
      <c r="HH253" s="29"/>
      <c r="HJ253" s="29"/>
      <c r="HK253" s="29"/>
      <c r="HL253" s="29"/>
      <c r="HM253" s="29"/>
      <c r="HN253" s="29"/>
      <c r="HO253" s="29"/>
      <c r="HP253" s="29"/>
      <c r="HQ253" s="29"/>
      <c r="HR253" s="29"/>
      <c r="HS253" s="29"/>
      <c r="HT253" s="29"/>
      <c r="HU253" s="29"/>
      <c r="HV253" s="29"/>
      <c r="HW253" s="29"/>
      <c r="HX253" s="29"/>
      <c r="HY253" s="29"/>
      <c r="HZ253" s="29"/>
      <c r="IA253" s="29"/>
      <c r="IB253" s="29"/>
      <c r="IC253" s="29"/>
      <c r="ID253" s="29"/>
      <c r="IE253" s="29"/>
      <c r="IF253" s="29"/>
      <c r="IG253" s="29"/>
      <c r="IH253" s="29"/>
      <c r="II253" s="29"/>
      <c r="IJ253" s="29"/>
      <c r="IK253" s="29"/>
      <c r="IL253" s="29"/>
      <c r="IM253" s="29"/>
      <c r="IN253" s="29"/>
      <c r="IO253" s="29"/>
      <c r="IP253" s="29"/>
      <c r="IQ253" s="29"/>
      <c r="IR253" s="29"/>
      <c r="IS253" s="29"/>
      <c r="IT253" s="29"/>
      <c r="IU253" s="29"/>
      <c r="IV253" s="29"/>
      <c r="IW253" s="29"/>
      <c r="IX253" s="29"/>
      <c r="IY253" s="29"/>
      <c r="IZ253" s="29"/>
      <c r="JA253" s="29"/>
      <c r="JB253" s="29"/>
      <c r="JC253" s="29"/>
      <c r="JD253" s="29"/>
      <c r="JE253" s="29"/>
      <c r="JF253" s="29"/>
      <c r="JG253" s="29"/>
      <c r="JH253" s="29"/>
      <c r="JI253" s="29"/>
      <c r="JJ253" s="29"/>
      <c r="JK253" s="29"/>
      <c r="JL253" s="29"/>
      <c r="JM253" s="29"/>
      <c r="JN253" s="29"/>
      <c r="JO253" s="29"/>
      <c r="JP253" s="29"/>
      <c r="JQ253" s="29"/>
      <c r="JR253" s="29"/>
      <c r="JS253" s="29"/>
      <c r="JT253" s="29"/>
      <c r="JU253" s="29"/>
      <c r="JV253" s="29"/>
      <c r="JW253" s="29"/>
      <c r="JX253" s="29"/>
      <c r="JY253" s="29"/>
      <c r="JZ253" s="29"/>
      <c r="KA253" s="29"/>
      <c r="KB253" s="29"/>
      <c r="KC253" s="29"/>
      <c r="KD253" s="29"/>
      <c r="KE253" s="29"/>
      <c r="KF253" s="29"/>
      <c r="KG253" s="29"/>
      <c r="KH253" s="29"/>
      <c r="KI253" s="29"/>
      <c r="KJ253" s="29"/>
      <c r="KK253" s="29"/>
      <c r="KL253" s="29"/>
      <c r="KM253" s="29"/>
      <c r="KN253" s="29"/>
      <c r="KO253" s="29"/>
      <c r="KP253" s="29"/>
      <c r="KQ253" s="29"/>
      <c r="KR253" s="29"/>
      <c r="KS253" s="29"/>
    </row>
    <row r="254" spans="140:305" x14ac:dyDescent="0.25">
      <c r="EJ254" s="29"/>
      <c r="EK254" s="29"/>
      <c r="EM254" s="29"/>
      <c r="EN254" s="29"/>
      <c r="EO254" s="29"/>
      <c r="EP254" s="29"/>
      <c r="ER254" s="29"/>
      <c r="ES254" s="29"/>
      <c r="ET254" s="29"/>
      <c r="EU254" s="29"/>
      <c r="EV254" s="29"/>
      <c r="EX254" s="29"/>
      <c r="EY254" s="29"/>
      <c r="FA254" s="29"/>
      <c r="FB254" s="29"/>
      <c r="FC254" s="29"/>
      <c r="FD254" s="29"/>
      <c r="FG254" s="29"/>
      <c r="FH254" s="29"/>
      <c r="FI254" s="29"/>
      <c r="FK254" s="29"/>
      <c r="FL254" s="29"/>
      <c r="FM254" s="29"/>
      <c r="FO254" s="29"/>
      <c r="FP254" s="29"/>
      <c r="FQ254" s="29"/>
      <c r="FR254" s="29"/>
      <c r="FU254" s="29"/>
      <c r="FV254" s="29"/>
      <c r="FW254" s="29"/>
      <c r="FY254" s="29"/>
      <c r="FZ254" s="29"/>
      <c r="GA254" s="29"/>
      <c r="GC254" s="29"/>
      <c r="GD254" s="29"/>
      <c r="GE254" s="29"/>
      <c r="GF254" s="29"/>
      <c r="GI254" s="83"/>
      <c r="GJ254" s="29"/>
      <c r="GK254" s="29"/>
      <c r="GM254" s="29"/>
      <c r="GN254" s="29"/>
      <c r="GO254" s="29"/>
      <c r="GQ254" s="29"/>
      <c r="GR254" s="29"/>
      <c r="GS254" s="29"/>
      <c r="GT254" s="29"/>
      <c r="GU254" s="29"/>
      <c r="GW254" s="29"/>
      <c r="GX254" s="29"/>
      <c r="GY254" s="29"/>
      <c r="HA254" s="29"/>
      <c r="HB254" s="29"/>
      <c r="HC254" s="29"/>
      <c r="HD254" s="29"/>
      <c r="HE254" s="29"/>
      <c r="HF254" s="29"/>
      <c r="HG254" s="29"/>
      <c r="HH254" s="29"/>
      <c r="HJ254" s="29"/>
      <c r="HK254" s="29"/>
      <c r="HL254" s="29"/>
      <c r="HM254" s="29"/>
      <c r="HN254" s="29"/>
      <c r="HO254" s="29"/>
      <c r="HP254" s="29"/>
      <c r="HQ254" s="29"/>
      <c r="HR254" s="29"/>
      <c r="HS254" s="29"/>
      <c r="HT254" s="29"/>
      <c r="HU254" s="29"/>
      <c r="HV254" s="29"/>
      <c r="HW254" s="29"/>
      <c r="HX254" s="29"/>
      <c r="HY254" s="29"/>
      <c r="HZ254" s="29"/>
      <c r="IA254" s="29"/>
      <c r="IB254" s="29"/>
      <c r="IC254" s="29"/>
      <c r="ID254" s="29"/>
      <c r="IE254" s="29"/>
      <c r="IF254" s="29"/>
      <c r="IG254" s="29"/>
      <c r="IH254" s="29"/>
      <c r="II254" s="29"/>
      <c r="IJ254" s="29"/>
      <c r="IK254" s="29"/>
      <c r="IL254" s="29"/>
      <c r="IM254" s="29"/>
      <c r="IN254" s="29"/>
      <c r="IO254" s="29"/>
      <c r="IP254" s="29"/>
      <c r="IQ254" s="29"/>
      <c r="IR254" s="29"/>
      <c r="IS254" s="29"/>
      <c r="IT254" s="29"/>
      <c r="IU254" s="29"/>
      <c r="IV254" s="29"/>
      <c r="IW254" s="29"/>
      <c r="IX254" s="29"/>
      <c r="IY254" s="29"/>
      <c r="IZ254" s="29"/>
      <c r="JA254" s="29"/>
      <c r="JB254" s="29"/>
      <c r="JC254" s="29"/>
      <c r="JD254" s="29"/>
      <c r="JE254" s="29"/>
      <c r="JF254" s="29"/>
      <c r="JG254" s="29"/>
      <c r="JH254" s="29"/>
      <c r="JI254" s="29"/>
      <c r="JJ254" s="29"/>
      <c r="JK254" s="29"/>
      <c r="JL254" s="29"/>
      <c r="JM254" s="29"/>
      <c r="JN254" s="29"/>
      <c r="JO254" s="29"/>
      <c r="JP254" s="29"/>
      <c r="JQ254" s="29"/>
      <c r="JR254" s="29"/>
      <c r="JS254" s="29"/>
      <c r="JT254" s="29"/>
      <c r="JU254" s="29"/>
      <c r="JV254" s="29"/>
      <c r="JW254" s="29"/>
      <c r="JX254" s="29"/>
      <c r="JY254" s="29"/>
      <c r="JZ254" s="29"/>
      <c r="KA254" s="29"/>
      <c r="KB254" s="29"/>
      <c r="KC254" s="29"/>
      <c r="KD254" s="29"/>
      <c r="KE254" s="29"/>
      <c r="KF254" s="29"/>
      <c r="KG254" s="29"/>
      <c r="KH254" s="29"/>
      <c r="KI254" s="29"/>
      <c r="KJ254" s="29"/>
      <c r="KK254" s="29"/>
      <c r="KL254" s="29"/>
      <c r="KM254" s="29"/>
      <c r="KN254" s="29"/>
      <c r="KO254" s="29"/>
      <c r="KP254" s="29"/>
      <c r="KQ254" s="29"/>
      <c r="KR254" s="29"/>
      <c r="KS254" s="29"/>
    </row>
    <row r="255" spans="140:305" x14ac:dyDescent="0.25">
      <c r="EJ255" s="29"/>
      <c r="EK255" s="29"/>
      <c r="EM255" s="29"/>
      <c r="EN255" s="29"/>
      <c r="EO255" s="29"/>
      <c r="EP255" s="29"/>
      <c r="ER255" s="29"/>
      <c r="ES255" s="29"/>
      <c r="ET255" s="29"/>
      <c r="EU255" s="29"/>
      <c r="EV255" s="29"/>
      <c r="EX255" s="29"/>
      <c r="EY255" s="29"/>
      <c r="FA255" s="29"/>
      <c r="FB255" s="29"/>
      <c r="FC255" s="29"/>
      <c r="FD255" s="29"/>
      <c r="FG255" s="29"/>
      <c r="FH255" s="29"/>
      <c r="FI255" s="29"/>
      <c r="FK255" s="29"/>
      <c r="FL255" s="29"/>
      <c r="FM255" s="29"/>
      <c r="FO255" s="29"/>
      <c r="FP255" s="29"/>
      <c r="FQ255" s="29"/>
      <c r="FR255" s="29"/>
      <c r="FU255" s="29"/>
      <c r="FV255" s="29"/>
      <c r="FW255" s="29"/>
      <c r="FY255" s="29"/>
      <c r="FZ255" s="29"/>
      <c r="GA255" s="29"/>
      <c r="GC255" s="29"/>
      <c r="GD255" s="29"/>
      <c r="GE255" s="29"/>
      <c r="GF255" s="29"/>
      <c r="GI255" s="83"/>
      <c r="GJ255" s="29"/>
      <c r="GK255" s="29"/>
      <c r="GM255" s="29"/>
      <c r="GN255" s="29"/>
      <c r="GO255" s="29"/>
      <c r="GQ255" s="29"/>
      <c r="GR255" s="29"/>
      <c r="GS255" s="29"/>
      <c r="GT255" s="29"/>
      <c r="GU255" s="29"/>
      <c r="GW255" s="29"/>
      <c r="GX255" s="29"/>
      <c r="GY255" s="29"/>
      <c r="HA255" s="29"/>
      <c r="HB255" s="29"/>
      <c r="HC255" s="29"/>
      <c r="HD255" s="29"/>
      <c r="HE255" s="29"/>
      <c r="HF255" s="29"/>
      <c r="HG255" s="29"/>
      <c r="HH255" s="29"/>
      <c r="HJ255" s="29"/>
      <c r="HK255" s="29"/>
      <c r="HL255" s="29"/>
      <c r="HM255" s="29"/>
      <c r="HN255" s="29"/>
      <c r="HO255" s="29"/>
      <c r="HP255" s="29"/>
      <c r="HQ255" s="29"/>
      <c r="HR255" s="29"/>
      <c r="HS255" s="29"/>
      <c r="HT255" s="29"/>
      <c r="HU255" s="29"/>
      <c r="HV255" s="29"/>
      <c r="HW255" s="29"/>
      <c r="HX255" s="29"/>
      <c r="HY255" s="29"/>
      <c r="HZ255" s="29"/>
      <c r="IA255" s="29"/>
      <c r="IB255" s="29"/>
      <c r="IC255" s="29"/>
      <c r="ID255" s="29"/>
      <c r="IE255" s="29"/>
      <c r="IF255" s="29"/>
      <c r="IG255" s="29"/>
      <c r="IH255" s="29"/>
      <c r="II255" s="29"/>
      <c r="IJ255" s="29"/>
      <c r="IK255" s="29"/>
      <c r="IL255" s="29"/>
      <c r="IM255" s="29"/>
      <c r="IN255" s="29"/>
      <c r="IO255" s="29"/>
      <c r="IP255" s="29"/>
      <c r="IQ255" s="29"/>
      <c r="IR255" s="29"/>
      <c r="IS255" s="29"/>
      <c r="IT255" s="29"/>
      <c r="IU255" s="29"/>
      <c r="IV255" s="29"/>
      <c r="IW255" s="29"/>
      <c r="IX255" s="29"/>
      <c r="IY255" s="29"/>
      <c r="IZ255" s="29"/>
      <c r="JA255" s="29"/>
      <c r="JB255" s="29"/>
      <c r="JC255" s="29"/>
      <c r="JD255" s="29"/>
      <c r="JE255" s="29"/>
      <c r="JF255" s="29"/>
      <c r="JG255" s="29"/>
      <c r="JH255" s="29"/>
      <c r="JI255" s="29"/>
      <c r="JJ255" s="29"/>
      <c r="JK255" s="29"/>
      <c r="JL255" s="29"/>
      <c r="JM255" s="29"/>
      <c r="JN255" s="29"/>
      <c r="JO255" s="29"/>
      <c r="JP255" s="29"/>
      <c r="JQ255" s="29"/>
      <c r="JR255" s="29"/>
      <c r="JS255" s="29"/>
      <c r="JT255" s="29"/>
      <c r="JU255" s="29"/>
      <c r="JV255" s="29"/>
      <c r="JW255" s="29"/>
      <c r="JX255" s="29"/>
      <c r="JY255" s="29"/>
      <c r="JZ255" s="29"/>
      <c r="KA255" s="29"/>
      <c r="KB255" s="29"/>
      <c r="KC255" s="29"/>
      <c r="KD255" s="29"/>
      <c r="KE255" s="29"/>
      <c r="KF255" s="29"/>
      <c r="KG255" s="29"/>
      <c r="KH255" s="29"/>
      <c r="KI255" s="29"/>
      <c r="KJ255" s="29"/>
      <c r="KK255" s="29"/>
      <c r="KL255" s="29"/>
      <c r="KM255" s="29"/>
      <c r="KN255" s="29"/>
      <c r="KO255" s="29"/>
      <c r="KP255" s="29"/>
      <c r="KQ255" s="29"/>
      <c r="KR255" s="29"/>
      <c r="KS255" s="29"/>
    </row>
    <row r="256" spans="140:305" x14ac:dyDescent="0.25">
      <c r="EJ256" s="29"/>
      <c r="EK256" s="29"/>
      <c r="EM256" s="29"/>
      <c r="EN256" s="29"/>
      <c r="EO256" s="29"/>
      <c r="EP256" s="29"/>
      <c r="ER256" s="29"/>
      <c r="ES256" s="29"/>
      <c r="ET256" s="29"/>
      <c r="EU256" s="29"/>
      <c r="EV256" s="29"/>
      <c r="EX256" s="29"/>
      <c r="EY256" s="29"/>
      <c r="FA256" s="29"/>
      <c r="FB256" s="29"/>
      <c r="FC256" s="29"/>
      <c r="FD256" s="29"/>
      <c r="FG256" s="29"/>
      <c r="FH256" s="29"/>
      <c r="FI256" s="29"/>
      <c r="FK256" s="29"/>
      <c r="FL256" s="29"/>
      <c r="FM256" s="29"/>
      <c r="FO256" s="29"/>
      <c r="FP256" s="29"/>
      <c r="FQ256" s="29"/>
      <c r="FR256" s="29"/>
      <c r="FU256" s="29"/>
      <c r="FV256" s="29"/>
      <c r="FW256" s="29"/>
      <c r="FY256" s="29"/>
      <c r="FZ256" s="29"/>
      <c r="GA256" s="29"/>
      <c r="GC256" s="29"/>
      <c r="GD256" s="29"/>
      <c r="GE256" s="29"/>
      <c r="GF256" s="29"/>
      <c r="GI256" s="83"/>
      <c r="GJ256" s="29"/>
      <c r="GK256" s="29"/>
      <c r="GM256" s="29"/>
      <c r="GN256" s="29"/>
      <c r="GO256" s="29"/>
      <c r="GQ256" s="29"/>
      <c r="GR256" s="29"/>
      <c r="GS256" s="29"/>
      <c r="GT256" s="29"/>
      <c r="GU256" s="29"/>
      <c r="GW256" s="29"/>
      <c r="GX256" s="29"/>
      <c r="GY256" s="29"/>
      <c r="HA256" s="29"/>
      <c r="HB256" s="29"/>
      <c r="HC256" s="29"/>
      <c r="HD256" s="29"/>
      <c r="HE256" s="29"/>
      <c r="HF256" s="29"/>
      <c r="HG256" s="29"/>
      <c r="HH256" s="29"/>
      <c r="HJ256" s="29"/>
      <c r="HK256" s="29"/>
      <c r="HL256" s="29"/>
      <c r="HM256" s="29"/>
      <c r="HN256" s="29"/>
      <c r="HO256" s="29"/>
      <c r="HP256" s="29"/>
      <c r="HQ256" s="29"/>
      <c r="HR256" s="29"/>
      <c r="HS256" s="29"/>
      <c r="HT256" s="29"/>
      <c r="HU256" s="29"/>
      <c r="HV256" s="29"/>
      <c r="HW256" s="29"/>
      <c r="HX256" s="29"/>
      <c r="HY256" s="29"/>
      <c r="HZ256" s="29"/>
      <c r="IA256" s="29"/>
      <c r="IB256" s="29"/>
      <c r="IC256" s="29"/>
      <c r="ID256" s="29"/>
      <c r="IE256" s="29"/>
      <c r="IF256" s="29"/>
      <c r="IG256" s="29"/>
      <c r="IH256" s="29"/>
      <c r="II256" s="29"/>
      <c r="IJ256" s="29"/>
      <c r="IK256" s="29"/>
      <c r="IL256" s="29"/>
      <c r="IM256" s="29"/>
      <c r="IN256" s="29"/>
      <c r="IO256" s="29"/>
      <c r="IP256" s="29"/>
      <c r="IQ256" s="29"/>
      <c r="IR256" s="29"/>
      <c r="IS256" s="29"/>
      <c r="IT256" s="29"/>
      <c r="IU256" s="29"/>
      <c r="IV256" s="29"/>
      <c r="IW256" s="29"/>
      <c r="IX256" s="29"/>
      <c r="IY256" s="29"/>
      <c r="IZ256" s="29"/>
      <c r="JA256" s="29"/>
      <c r="JB256" s="29"/>
      <c r="JC256" s="29"/>
      <c r="JD256" s="29"/>
      <c r="JE256" s="29"/>
      <c r="JF256" s="29"/>
      <c r="JG256" s="29"/>
      <c r="JH256" s="29"/>
      <c r="JI256" s="29"/>
      <c r="JJ256" s="29"/>
      <c r="JK256" s="29"/>
      <c r="JL256" s="29"/>
      <c r="JM256" s="29"/>
      <c r="JN256" s="29"/>
      <c r="JO256" s="29"/>
      <c r="JP256" s="29"/>
      <c r="JQ256" s="29"/>
      <c r="JR256" s="29"/>
      <c r="JS256" s="29"/>
      <c r="JT256" s="29"/>
      <c r="JU256" s="29"/>
      <c r="JV256" s="29"/>
      <c r="JW256" s="29"/>
      <c r="JX256" s="29"/>
      <c r="JY256" s="29"/>
      <c r="JZ256" s="29"/>
      <c r="KA256" s="29"/>
      <c r="KB256" s="29"/>
      <c r="KC256" s="29"/>
      <c r="KD256" s="29"/>
      <c r="KE256" s="29"/>
      <c r="KF256" s="29"/>
      <c r="KG256" s="29"/>
      <c r="KH256" s="29"/>
      <c r="KI256" s="29"/>
      <c r="KJ256" s="29"/>
      <c r="KK256" s="29"/>
      <c r="KL256" s="29"/>
      <c r="KM256" s="29"/>
      <c r="KN256" s="29"/>
      <c r="KO256" s="29"/>
      <c r="KP256" s="29"/>
      <c r="KQ256" s="29"/>
      <c r="KR256" s="29"/>
      <c r="KS256" s="29"/>
    </row>
    <row r="257" spans="140:305" x14ac:dyDescent="0.25">
      <c r="EJ257" s="29"/>
      <c r="EK257" s="29"/>
      <c r="EM257" s="29"/>
      <c r="EN257" s="29"/>
      <c r="EO257" s="29"/>
      <c r="EP257" s="29"/>
      <c r="ER257" s="29"/>
      <c r="ES257" s="29"/>
      <c r="ET257" s="29"/>
      <c r="EU257" s="29"/>
      <c r="EV257" s="29"/>
      <c r="EX257" s="29"/>
      <c r="EY257" s="29"/>
      <c r="FA257" s="29"/>
      <c r="FB257" s="29"/>
      <c r="FC257" s="29"/>
      <c r="FD257" s="29"/>
      <c r="FG257" s="29"/>
      <c r="FH257" s="29"/>
      <c r="FI257" s="29"/>
      <c r="FK257" s="29"/>
      <c r="FL257" s="29"/>
      <c r="FM257" s="29"/>
      <c r="FO257" s="29"/>
      <c r="FP257" s="29"/>
      <c r="FQ257" s="29"/>
      <c r="FR257" s="29"/>
      <c r="FU257" s="29"/>
      <c r="FV257" s="29"/>
      <c r="FW257" s="29"/>
      <c r="FY257" s="29"/>
      <c r="FZ257" s="29"/>
      <c r="GA257" s="29"/>
      <c r="GC257" s="29"/>
      <c r="GD257" s="29"/>
      <c r="GE257" s="29"/>
      <c r="GF257" s="29"/>
      <c r="GI257" s="83"/>
      <c r="GJ257" s="29"/>
      <c r="GK257" s="29"/>
      <c r="GM257" s="29"/>
      <c r="GN257" s="29"/>
      <c r="GO257" s="29"/>
      <c r="GQ257" s="29"/>
      <c r="GR257" s="29"/>
      <c r="GS257" s="29"/>
      <c r="GT257" s="29"/>
      <c r="GU257" s="29"/>
      <c r="GW257" s="29"/>
      <c r="GX257" s="29"/>
      <c r="GY257" s="29"/>
      <c r="HA257" s="29"/>
      <c r="HB257" s="29"/>
      <c r="HC257" s="29"/>
      <c r="HD257" s="29"/>
      <c r="HE257" s="29"/>
      <c r="HF257" s="29"/>
      <c r="HG257" s="29"/>
      <c r="HH257" s="29"/>
      <c r="HJ257" s="29"/>
      <c r="HK257" s="29"/>
      <c r="HL257" s="29"/>
      <c r="HM257" s="29"/>
      <c r="HN257" s="29"/>
      <c r="HO257" s="29"/>
      <c r="HP257" s="29"/>
      <c r="HQ257" s="29"/>
      <c r="HR257" s="29"/>
      <c r="HS257" s="29"/>
      <c r="HT257" s="29"/>
      <c r="HU257" s="29"/>
      <c r="HV257" s="29"/>
      <c r="HW257" s="29"/>
      <c r="HX257" s="29"/>
      <c r="HY257" s="29"/>
      <c r="HZ257" s="29"/>
      <c r="IA257" s="29"/>
      <c r="IB257" s="29"/>
      <c r="IC257" s="29"/>
      <c r="ID257" s="29"/>
      <c r="IE257" s="29"/>
      <c r="IF257" s="29"/>
      <c r="IG257" s="29"/>
      <c r="IH257" s="29"/>
      <c r="II257" s="29"/>
      <c r="IJ257" s="29"/>
      <c r="IK257" s="29"/>
      <c r="IL257" s="29"/>
      <c r="IM257" s="29"/>
      <c r="IN257" s="29"/>
      <c r="IO257" s="29"/>
      <c r="IP257" s="29"/>
      <c r="IQ257" s="29"/>
      <c r="IR257" s="29"/>
      <c r="IS257" s="29"/>
      <c r="IT257" s="29"/>
      <c r="IU257" s="29"/>
      <c r="IV257" s="29"/>
      <c r="IW257" s="29"/>
      <c r="IX257" s="29"/>
      <c r="IY257" s="29"/>
      <c r="IZ257" s="29"/>
      <c r="JA257" s="29"/>
      <c r="JB257" s="29"/>
      <c r="JC257" s="29"/>
      <c r="JD257" s="29"/>
      <c r="JE257" s="29"/>
      <c r="JF257" s="29"/>
      <c r="JG257" s="29"/>
      <c r="JH257" s="29"/>
      <c r="JI257" s="29"/>
      <c r="JJ257" s="29"/>
      <c r="JK257" s="29"/>
      <c r="JL257" s="29"/>
      <c r="JM257" s="29"/>
      <c r="JN257" s="29"/>
      <c r="JO257" s="29"/>
      <c r="JP257" s="29"/>
      <c r="JQ257" s="29"/>
      <c r="JR257" s="29"/>
      <c r="JS257" s="29"/>
      <c r="JT257" s="29"/>
      <c r="JU257" s="29"/>
      <c r="JV257" s="29"/>
      <c r="JW257" s="29"/>
      <c r="JX257" s="29"/>
      <c r="JY257" s="29"/>
      <c r="JZ257" s="29"/>
      <c r="KA257" s="29"/>
      <c r="KB257" s="29"/>
      <c r="KC257" s="29"/>
      <c r="KD257" s="29"/>
      <c r="KE257" s="29"/>
      <c r="KF257" s="29"/>
      <c r="KG257" s="29"/>
      <c r="KH257" s="29"/>
      <c r="KI257" s="29"/>
      <c r="KJ257" s="29"/>
      <c r="KK257" s="29"/>
      <c r="KL257" s="29"/>
      <c r="KM257" s="29"/>
      <c r="KN257" s="29"/>
      <c r="KO257" s="29"/>
      <c r="KP257" s="29"/>
      <c r="KQ257" s="29"/>
      <c r="KR257" s="29"/>
      <c r="KS257" s="29"/>
    </row>
    <row r="258" spans="140:305" x14ac:dyDescent="0.25">
      <c r="EJ258" s="29"/>
      <c r="EK258" s="29"/>
      <c r="EM258" s="29"/>
      <c r="EN258" s="29"/>
      <c r="EO258" s="29"/>
      <c r="EP258" s="29"/>
      <c r="ER258" s="29"/>
      <c r="ES258" s="29"/>
      <c r="ET258" s="29"/>
      <c r="EU258" s="29"/>
      <c r="EV258" s="29"/>
      <c r="EX258" s="29"/>
      <c r="EY258" s="29"/>
      <c r="FA258" s="29"/>
      <c r="FB258" s="29"/>
      <c r="FC258" s="29"/>
      <c r="FD258" s="29"/>
      <c r="FG258" s="29"/>
      <c r="FH258" s="29"/>
      <c r="FI258" s="29"/>
      <c r="FK258" s="29"/>
      <c r="FL258" s="29"/>
      <c r="FM258" s="29"/>
      <c r="FO258" s="29"/>
      <c r="FP258" s="29"/>
      <c r="FQ258" s="29"/>
      <c r="FR258" s="29"/>
      <c r="FU258" s="29"/>
      <c r="FV258" s="29"/>
      <c r="FW258" s="29"/>
      <c r="FY258" s="29"/>
      <c r="FZ258" s="29"/>
      <c r="GA258" s="29"/>
      <c r="GC258" s="29"/>
      <c r="GD258" s="29"/>
      <c r="GE258" s="29"/>
      <c r="GF258" s="29"/>
      <c r="GI258" s="83"/>
      <c r="GJ258" s="29"/>
      <c r="GK258" s="29"/>
      <c r="GM258" s="29"/>
      <c r="GN258" s="29"/>
      <c r="GO258" s="29"/>
      <c r="GQ258" s="29"/>
      <c r="GR258" s="29"/>
      <c r="GS258" s="29"/>
      <c r="GT258" s="29"/>
      <c r="GU258" s="29"/>
      <c r="GW258" s="29"/>
      <c r="GX258" s="29"/>
      <c r="GY258" s="29"/>
      <c r="HA258" s="29"/>
      <c r="HB258" s="29"/>
      <c r="HC258" s="29"/>
      <c r="HD258" s="29"/>
      <c r="HE258" s="29"/>
      <c r="HF258" s="29"/>
      <c r="HG258" s="29"/>
      <c r="HH258" s="29"/>
      <c r="HJ258" s="29"/>
      <c r="HK258" s="29"/>
      <c r="HL258" s="29"/>
      <c r="HM258" s="29"/>
      <c r="HN258" s="29"/>
      <c r="HO258" s="29"/>
      <c r="HP258" s="29"/>
      <c r="HQ258" s="29"/>
      <c r="HR258" s="29"/>
      <c r="HS258" s="29"/>
      <c r="HT258" s="29"/>
      <c r="HU258" s="29"/>
      <c r="HV258" s="29"/>
      <c r="HW258" s="29"/>
      <c r="HX258" s="29"/>
      <c r="HY258" s="29"/>
      <c r="HZ258" s="29"/>
      <c r="IA258" s="29"/>
      <c r="IB258" s="29"/>
      <c r="IC258" s="29"/>
      <c r="ID258" s="29"/>
      <c r="IE258" s="29"/>
      <c r="IF258" s="29"/>
      <c r="IG258" s="29"/>
      <c r="IH258" s="29"/>
      <c r="II258" s="29"/>
      <c r="IJ258" s="29"/>
      <c r="IK258" s="29"/>
      <c r="IL258" s="29"/>
      <c r="IM258" s="29"/>
      <c r="IN258" s="29"/>
      <c r="IO258" s="29"/>
      <c r="IP258" s="29"/>
      <c r="IQ258" s="29"/>
      <c r="IR258" s="29"/>
      <c r="IS258" s="29"/>
      <c r="IT258" s="29"/>
      <c r="IU258" s="29"/>
      <c r="IV258" s="29"/>
      <c r="IW258" s="29"/>
      <c r="IX258" s="29"/>
      <c r="IY258" s="29"/>
      <c r="IZ258" s="29"/>
      <c r="JA258" s="29"/>
      <c r="JB258" s="29"/>
      <c r="JC258" s="29"/>
      <c r="JD258" s="29"/>
      <c r="JE258" s="29"/>
      <c r="JF258" s="29"/>
      <c r="JG258" s="29"/>
      <c r="JH258" s="29"/>
      <c r="JI258" s="29"/>
      <c r="JJ258" s="29"/>
      <c r="JK258" s="29"/>
      <c r="JL258" s="29"/>
      <c r="JM258" s="29"/>
      <c r="JN258" s="29"/>
      <c r="JO258" s="29"/>
      <c r="JP258" s="29"/>
      <c r="JQ258" s="29"/>
      <c r="JR258" s="29"/>
      <c r="JS258" s="29"/>
      <c r="JT258" s="29"/>
      <c r="JU258" s="29"/>
      <c r="JV258" s="29"/>
      <c r="JW258" s="29"/>
      <c r="JX258" s="29"/>
      <c r="JY258" s="29"/>
      <c r="JZ258" s="29"/>
      <c r="KA258" s="29"/>
      <c r="KB258" s="29"/>
      <c r="KC258" s="29"/>
      <c r="KD258" s="29"/>
      <c r="KE258" s="29"/>
      <c r="KF258" s="29"/>
      <c r="KG258" s="29"/>
      <c r="KH258" s="29"/>
      <c r="KI258" s="29"/>
      <c r="KJ258" s="29"/>
      <c r="KK258" s="29"/>
      <c r="KL258" s="29"/>
      <c r="KM258" s="29"/>
      <c r="KN258" s="29"/>
      <c r="KO258" s="29"/>
      <c r="KP258" s="29"/>
      <c r="KQ258" s="29"/>
      <c r="KR258" s="29"/>
      <c r="KS258" s="29"/>
    </row>
    <row r="259" spans="140:305" x14ac:dyDescent="0.25">
      <c r="EJ259" s="29"/>
      <c r="EK259" s="29"/>
      <c r="EM259" s="29"/>
      <c r="EN259" s="29"/>
      <c r="EO259" s="29"/>
      <c r="EP259" s="29"/>
      <c r="ER259" s="29"/>
      <c r="ES259" s="29"/>
      <c r="ET259" s="29"/>
      <c r="EU259" s="29"/>
      <c r="EV259" s="29"/>
      <c r="EX259" s="29"/>
      <c r="EY259" s="29"/>
      <c r="FA259" s="29"/>
      <c r="FB259" s="29"/>
      <c r="FC259" s="29"/>
      <c r="FD259" s="29"/>
      <c r="FG259" s="29"/>
      <c r="FH259" s="29"/>
      <c r="FI259" s="29"/>
      <c r="FK259" s="29"/>
      <c r="FL259" s="29"/>
      <c r="FM259" s="29"/>
      <c r="FO259" s="29"/>
      <c r="FP259" s="29"/>
      <c r="FQ259" s="29"/>
      <c r="FR259" s="29"/>
      <c r="FU259" s="29"/>
      <c r="FV259" s="29"/>
      <c r="FW259" s="29"/>
      <c r="FY259" s="29"/>
      <c r="FZ259" s="29"/>
      <c r="GA259" s="29"/>
      <c r="GC259" s="29"/>
      <c r="GD259" s="29"/>
      <c r="GE259" s="29"/>
      <c r="GF259" s="29"/>
      <c r="GI259" s="83"/>
      <c r="GJ259" s="29"/>
      <c r="GK259" s="29"/>
      <c r="GM259" s="29"/>
      <c r="GN259" s="29"/>
      <c r="GO259" s="29"/>
      <c r="GQ259" s="29"/>
      <c r="GR259" s="29"/>
      <c r="GS259" s="29"/>
      <c r="GT259" s="29"/>
      <c r="GU259" s="29"/>
      <c r="GW259" s="29"/>
      <c r="GX259" s="29"/>
      <c r="GY259" s="29"/>
      <c r="HA259" s="29"/>
      <c r="HB259" s="29"/>
      <c r="HC259" s="29"/>
      <c r="HD259" s="29"/>
      <c r="HE259" s="29"/>
      <c r="HF259" s="29"/>
      <c r="HG259" s="29"/>
      <c r="HH259" s="29"/>
      <c r="HJ259" s="29"/>
      <c r="HK259" s="29"/>
      <c r="HL259" s="29"/>
      <c r="HM259" s="29"/>
      <c r="HN259" s="29"/>
      <c r="HO259" s="29"/>
      <c r="HP259" s="29"/>
      <c r="HQ259" s="29"/>
      <c r="HR259" s="29"/>
      <c r="HS259" s="29"/>
      <c r="HT259" s="29"/>
      <c r="HU259" s="29"/>
      <c r="HV259" s="29"/>
      <c r="HW259" s="29"/>
      <c r="HX259" s="29"/>
      <c r="HY259" s="29"/>
      <c r="HZ259" s="29"/>
      <c r="IA259" s="29"/>
      <c r="IB259" s="29"/>
      <c r="IC259" s="29"/>
      <c r="ID259" s="29"/>
      <c r="IE259" s="29"/>
      <c r="IF259" s="29"/>
      <c r="IG259" s="29"/>
      <c r="IH259" s="29"/>
      <c r="II259" s="29"/>
      <c r="IJ259" s="29"/>
      <c r="IK259" s="29"/>
      <c r="IL259" s="29"/>
      <c r="IM259" s="29"/>
      <c r="IN259" s="29"/>
      <c r="IO259" s="29"/>
      <c r="IP259" s="29"/>
      <c r="IQ259" s="29"/>
      <c r="IR259" s="29"/>
      <c r="IS259" s="29"/>
      <c r="IT259" s="29"/>
      <c r="IU259" s="29"/>
      <c r="IV259" s="29"/>
      <c r="IW259" s="29"/>
      <c r="IX259" s="29"/>
      <c r="IY259" s="29"/>
      <c r="IZ259" s="29"/>
      <c r="JA259" s="29"/>
      <c r="JB259" s="29"/>
      <c r="JC259" s="29"/>
      <c r="JD259" s="29"/>
      <c r="JE259" s="29"/>
      <c r="JF259" s="29"/>
      <c r="JG259" s="29"/>
      <c r="JH259" s="29"/>
      <c r="JI259" s="29"/>
      <c r="JJ259" s="29"/>
      <c r="JK259" s="29"/>
      <c r="JL259" s="29"/>
      <c r="JM259" s="29"/>
      <c r="JN259" s="29"/>
      <c r="JO259" s="29"/>
      <c r="JP259" s="29"/>
      <c r="JQ259" s="29"/>
      <c r="JR259" s="29"/>
      <c r="JS259" s="29"/>
      <c r="JT259" s="29"/>
      <c r="JU259" s="29"/>
      <c r="JV259" s="29"/>
      <c r="JW259" s="29"/>
      <c r="JX259" s="29"/>
      <c r="JY259" s="29"/>
      <c r="JZ259" s="29"/>
      <c r="KA259" s="29"/>
      <c r="KB259" s="29"/>
      <c r="KC259" s="29"/>
      <c r="KD259" s="29"/>
      <c r="KE259" s="29"/>
      <c r="KF259" s="29"/>
      <c r="KG259" s="29"/>
      <c r="KH259" s="29"/>
      <c r="KI259" s="29"/>
      <c r="KJ259" s="29"/>
      <c r="KK259" s="29"/>
      <c r="KL259" s="29"/>
      <c r="KM259" s="29"/>
      <c r="KN259" s="29"/>
      <c r="KO259" s="29"/>
      <c r="KP259" s="29"/>
      <c r="KQ259" s="29"/>
      <c r="KR259" s="29"/>
      <c r="KS259" s="29"/>
    </row>
    <row r="260" spans="140:305" x14ac:dyDescent="0.25">
      <c r="EJ260" s="29"/>
      <c r="EK260" s="29"/>
      <c r="EM260" s="29"/>
      <c r="EN260" s="29"/>
      <c r="EO260" s="29"/>
      <c r="EP260" s="29"/>
      <c r="ER260" s="29"/>
      <c r="ES260" s="29"/>
      <c r="ET260" s="29"/>
      <c r="EU260" s="29"/>
      <c r="EV260" s="29"/>
      <c r="EX260" s="29"/>
      <c r="EY260" s="29"/>
      <c r="FA260" s="29"/>
      <c r="FB260" s="29"/>
      <c r="FC260" s="29"/>
      <c r="FD260" s="29"/>
      <c r="FG260" s="29"/>
      <c r="FH260" s="29"/>
      <c r="FI260" s="29"/>
      <c r="FK260" s="29"/>
      <c r="FL260" s="29"/>
      <c r="FM260" s="29"/>
      <c r="FO260" s="29"/>
      <c r="FP260" s="29"/>
      <c r="FQ260" s="29"/>
      <c r="FR260" s="29"/>
      <c r="FU260" s="29"/>
      <c r="FV260" s="29"/>
      <c r="FW260" s="29"/>
      <c r="FY260" s="29"/>
      <c r="FZ260" s="29"/>
      <c r="GA260" s="29"/>
      <c r="GC260" s="29"/>
      <c r="GD260" s="29"/>
      <c r="GE260" s="29"/>
      <c r="GF260" s="29"/>
      <c r="GI260" s="83"/>
      <c r="GJ260" s="29"/>
      <c r="GK260" s="29"/>
      <c r="GM260" s="29"/>
      <c r="GN260" s="29"/>
      <c r="GO260" s="29"/>
      <c r="GQ260" s="29"/>
      <c r="GR260" s="29"/>
      <c r="GS260" s="29"/>
      <c r="GT260" s="29"/>
      <c r="GU260" s="29"/>
      <c r="GW260" s="29"/>
      <c r="GX260" s="29"/>
      <c r="GY260" s="29"/>
      <c r="HA260" s="29"/>
      <c r="HB260" s="29"/>
      <c r="HC260" s="29"/>
      <c r="HD260" s="29"/>
      <c r="HE260" s="29"/>
      <c r="HF260" s="29"/>
      <c r="HG260" s="29"/>
      <c r="HH260" s="29"/>
      <c r="HJ260" s="29"/>
      <c r="HK260" s="29"/>
      <c r="HL260" s="29"/>
      <c r="HM260" s="29"/>
      <c r="HN260" s="29"/>
      <c r="HO260" s="29"/>
      <c r="HP260" s="29"/>
      <c r="HQ260" s="29"/>
      <c r="HR260" s="29"/>
      <c r="HS260" s="29"/>
      <c r="HT260" s="29"/>
      <c r="HU260" s="29"/>
      <c r="HV260" s="29"/>
      <c r="HW260" s="29"/>
      <c r="HX260" s="29"/>
      <c r="HY260" s="29"/>
      <c r="HZ260" s="29"/>
      <c r="IA260" s="29"/>
      <c r="IB260" s="29"/>
      <c r="IC260" s="29"/>
      <c r="ID260" s="29"/>
      <c r="IE260" s="29"/>
      <c r="IF260" s="29"/>
      <c r="IG260" s="29"/>
      <c r="IH260" s="29"/>
      <c r="II260" s="29"/>
      <c r="IJ260" s="29"/>
      <c r="IK260" s="29"/>
      <c r="IL260" s="29"/>
      <c r="IM260" s="29"/>
      <c r="IN260" s="29"/>
      <c r="IO260" s="29"/>
      <c r="IP260" s="29"/>
      <c r="IQ260" s="29"/>
      <c r="IR260" s="29"/>
      <c r="IS260" s="29"/>
      <c r="IT260" s="29"/>
      <c r="IU260" s="29"/>
      <c r="IV260" s="29"/>
      <c r="IW260" s="29"/>
      <c r="IX260" s="29"/>
      <c r="IY260" s="29"/>
      <c r="IZ260" s="29"/>
      <c r="JA260" s="29"/>
      <c r="JB260" s="29"/>
      <c r="JC260" s="29"/>
      <c r="JD260" s="29"/>
      <c r="JE260" s="29"/>
      <c r="JF260" s="29"/>
      <c r="JG260" s="29"/>
      <c r="JH260" s="29"/>
      <c r="JI260" s="29"/>
      <c r="JJ260" s="29"/>
      <c r="JK260" s="29"/>
      <c r="JL260" s="29"/>
      <c r="JM260" s="29"/>
      <c r="JN260" s="29"/>
      <c r="JO260" s="29"/>
      <c r="JP260" s="29"/>
      <c r="JQ260" s="29"/>
      <c r="JR260" s="29"/>
      <c r="JS260" s="29"/>
      <c r="JT260" s="29"/>
      <c r="JU260" s="29"/>
      <c r="JV260" s="29"/>
      <c r="JW260" s="29"/>
      <c r="JX260" s="29"/>
      <c r="JY260" s="29"/>
      <c r="JZ260" s="29"/>
      <c r="KA260" s="29"/>
      <c r="KB260" s="29"/>
      <c r="KC260" s="29"/>
      <c r="KD260" s="29"/>
      <c r="KE260" s="29"/>
      <c r="KF260" s="29"/>
      <c r="KG260" s="29"/>
      <c r="KH260" s="29"/>
      <c r="KI260" s="29"/>
      <c r="KJ260" s="29"/>
      <c r="KK260" s="29"/>
      <c r="KL260" s="29"/>
      <c r="KM260" s="29"/>
      <c r="KN260" s="29"/>
      <c r="KO260" s="29"/>
      <c r="KP260" s="29"/>
      <c r="KQ260" s="29"/>
      <c r="KR260" s="29"/>
      <c r="KS260" s="29"/>
    </row>
    <row r="261" spans="140:305" x14ac:dyDescent="0.25">
      <c r="EJ261" s="29"/>
      <c r="EK261" s="29"/>
      <c r="EM261" s="29"/>
      <c r="EN261" s="29"/>
      <c r="EO261" s="29"/>
      <c r="EP261" s="29"/>
      <c r="ER261" s="29"/>
      <c r="ES261" s="29"/>
      <c r="ET261" s="29"/>
      <c r="EU261" s="29"/>
      <c r="EV261" s="29"/>
      <c r="EX261" s="29"/>
      <c r="EY261" s="29"/>
      <c r="FA261" s="29"/>
      <c r="FB261" s="29"/>
      <c r="FC261" s="29"/>
      <c r="FD261" s="29"/>
      <c r="FG261" s="29"/>
      <c r="FH261" s="29"/>
      <c r="FI261" s="29"/>
      <c r="FK261" s="29"/>
      <c r="FL261" s="29"/>
      <c r="FM261" s="29"/>
      <c r="FO261" s="29"/>
      <c r="FP261" s="29"/>
      <c r="FQ261" s="29"/>
      <c r="FR261" s="29"/>
      <c r="FU261" s="29"/>
      <c r="FV261" s="29"/>
      <c r="FW261" s="29"/>
      <c r="FY261" s="29"/>
      <c r="FZ261" s="29"/>
      <c r="GA261" s="29"/>
      <c r="GC261" s="29"/>
      <c r="GD261" s="29"/>
      <c r="GE261" s="29"/>
      <c r="GF261" s="29"/>
      <c r="GI261" s="83"/>
      <c r="GJ261" s="29"/>
      <c r="GK261" s="29"/>
      <c r="GM261" s="29"/>
      <c r="GN261" s="29"/>
      <c r="GO261" s="29"/>
      <c r="GQ261" s="29"/>
      <c r="GR261" s="29"/>
      <c r="GS261" s="29"/>
      <c r="GT261" s="29"/>
      <c r="GU261" s="29"/>
      <c r="GW261" s="29"/>
      <c r="GX261" s="29"/>
      <c r="GY261" s="29"/>
      <c r="HA261" s="29"/>
      <c r="HB261" s="29"/>
      <c r="HC261" s="29"/>
      <c r="HD261" s="29"/>
      <c r="HE261" s="29"/>
      <c r="HF261" s="29"/>
      <c r="HG261" s="29"/>
      <c r="HH261" s="29"/>
      <c r="HJ261" s="29"/>
      <c r="HK261" s="29"/>
      <c r="HL261" s="29"/>
      <c r="HM261" s="29"/>
      <c r="HN261" s="29"/>
      <c r="HO261" s="29"/>
      <c r="HP261" s="29"/>
      <c r="HQ261" s="29"/>
      <c r="HR261" s="29"/>
      <c r="HS261" s="29"/>
      <c r="HT261" s="29"/>
      <c r="HU261" s="29"/>
      <c r="HV261" s="29"/>
      <c r="HW261" s="29"/>
      <c r="HX261" s="29"/>
      <c r="HY261" s="29"/>
      <c r="HZ261" s="29"/>
      <c r="IA261" s="29"/>
      <c r="IB261" s="29"/>
      <c r="IC261" s="29"/>
      <c r="ID261" s="29"/>
      <c r="IE261" s="29"/>
      <c r="IF261" s="29"/>
      <c r="IG261" s="29"/>
      <c r="IH261" s="29"/>
      <c r="II261" s="29"/>
      <c r="IJ261" s="29"/>
      <c r="IK261" s="29"/>
      <c r="IL261" s="29"/>
      <c r="IM261" s="29"/>
      <c r="IN261" s="29"/>
      <c r="IO261" s="29"/>
      <c r="IP261" s="29"/>
      <c r="IQ261" s="29"/>
      <c r="IR261" s="29"/>
      <c r="IS261" s="29"/>
      <c r="IT261" s="29"/>
      <c r="IU261" s="29"/>
      <c r="IV261" s="29"/>
      <c r="IW261" s="29"/>
      <c r="IX261" s="29"/>
      <c r="IY261" s="29"/>
      <c r="IZ261" s="29"/>
      <c r="JA261" s="29"/>
      <c r="JB261" s="29"/>
      <c r="JC261" s="29"/>
      <c r="JD261" s="29"/>
      <c r="JE261" s="29"/>
      <c r="JF261" s="29"/>
      <c r="JG261" s="29"/>
      <c r="JH261" s="29"/>
      <c r="JI261" s="29"/>
      <c r="JJ261" s="29"/>
      <c r="JK261" s="29"/>
      <c r="JL261" s="29"/>
      <c r="JM261" s="29"/>
      <c r="JN261" s="29"/>
      <c r="JO261" s="29"/>
      <c r="JP261" s="29"/>
      <c r="JQ261" s="29"/>
      <c r="JR261" s="29"/>
      <c r="JS261" s="29"/>
      <c r="JT261" s="29"/>
      <c r="JU261" s="29"/>
      <c r="JV261" s="29"/>
      <c r="JW261" s="29"/>
      <c r="JX261" s="29"/>
      <c r="JY261" s="29"/>
      <c r="JZ261" s="29"/>
      <c r="KA261" s="29"/>
      <c r="KB261" s="29"/>
      <c r="KC261" s="29"/>
      <c r="KD261" s="29"/>
      <c r="KE261" s="29"/>
      <c r="KF261" s="29"/>
      <c r="KG261" s="29"/>
      <c r="KH261" s="29"/>
      <c r="KI261" s="29"/>
      <c r="KJ261" s="29"/>
      <c r="KK261" s="29"/>
      <c r="KL261" s="29"/>
      <c r="KM261" s="29"/>
      <c r="KN261" s="29"/>
      <c r="KO261" s="29"/>
      <c r="KP261" s="29"/>
      <c r="KQ261" s="29"/>
      <c r="KR261" s="29"/>
      <c r="KS261" s="29"/>
    </row>
    <row r="262" spans="140:305" x14ac:dyDescent="0.25">
      <c r="EJ262" s="29"/>
      <c r="EK262" s="29"/>
      <c r="EM262" s="29"/>
      <c r="EN262" s="29"/>
      <c r="EO262" s="29"/>
      <c r="EP262" s="29"/>
      <c r="ER262" s="29"/>
      <c r="ES262" s="29"/>
      <c r="ET262" s="29"/>
      <c r="EU262" s="29"/>
      <c r="EV262" s="29"/>
      <c r="EX262" s="29"/>
      <c r="EY262" s="29"/>
      <c r="FA262" s="29"/>
      <c r="FB262" s="29"/>
      <c r="FC262" s="29"/>
      <c r="FD262" s="29"/>
      <c r="FG262" s="29"/>
      <c r="FH262" s="29"/>
      <c r="FI262" s="29"/>
      <c r="FK262" s="29"/>
      <c r="FL262" s="29"/>
      <c r="FM262" s="29"/>
      <c r="FO262" s="29"/>
      <c r="FP262" s="29"/>
      <c r="FQ262" s="29"/>
      <c r="FR262" s="29"/>
      <c r="FU262" s="29"/>
      <c r="FV262" s="29"/>
      <c r="FW262" s="29"/>
      <c r="FY262" s="29"/>
      <c r="FZ262" s="29"/>
      <c r="GA262" s="29"/>
      <c r="GC262" s="29"/>
      <c r="GD262" s="29"/>
      <c r="GE262" s="29"/>
      <c r="GF262" s="29"/>
      <c r="GI262" s="83"/>
      <c r="GJ262" s="29"/>
      <c r="GK262" s="29"/>
      <c r="GM262" s="29"/>
      <c r="GN262" s="29"/>
      <c r="GO262" s="29"/>
      <c r="GQ262" s="29"/>
      <c r="GR262" s="29"/>
      <c r="GS262" s="29"/>
      <c r="GT262" s="29"/>
      <c r="GU262" s="29"/>
      <c r="GW262" s="29"/>
      <c r="GX262" s="29"/>
      <c r="GY262" s="29"/>
      <c r="HA262" s="29"/>
      <c r="HB262" s="29"/>
      <c r="HC262" s="29"/>
      <c r="HD262" s="29"/>
      <c r="HE262" s="29"/>
      <c r="HF262" s="29"/>
      <c r="HG262" s="29"/>
      <c r="HH262" s="29"/>
      <c r="HJ262" s="29"/>
      <c r="HK262" s="29"/>
      <c r="HL262" s="29"/>
      <c r="HM262" s="29"/>
      <c r="HN262" s="29"/>
      <c r="HO262" s="29"/>
      <c r="HP262" s="29"/>
      <c r="HQ262" s="29"/>
      <c r="HR262" s="29"/>
      <c r="HS262" s="29"/>
      <c r="HT262" s="29"/>
      <c r="HU262" s="29"/>
      <c r="HV262" s="29"/>
      <c r="HW262" s="29"/>
      <c r="HX262" s="29"/>
      <c r="HY262" s="29"/>
      <c r="HZ262" s="29"/>
      <c r="IA262" s="29"/>
      <c r="IB262" s="29"/>
      <c r="IC262" s="29"/>
      <c r="ID262" s="29"/>
      <c r="IE262" s="29"/>
      <c r="IF262" s="29"/>
      <c r="IG262" s="29"/>
      <c r="IH262" s="29"/>
      <c r="II262" s="29"/>
      <c r="IJ262" s="29"/>
      <c r="IK262" s="29"/>
      <c r="IL262" s="29"/>
      <c r="IM262" s="29"/>
      <c r="IN262" s="29"/>
      <c r="IO262" s="29"/>
      <c r="IP262" s="29"/>
      <c r="IQ262" s="29"/>
      <c r="IR262" s="29"/>
      <c r="IS262" s="29"/>
      <c r="IT262" s="29"/>
      <c r="IU262" s="29"/>
      <c r="IV262" s="29"/>
      <c r="IW262" s="29"/>
      <c r="IX262" s="29"/>
      <c r="IY262" s="29"/>
      <c r="IZ262" s="29"/>
      <c r="JA262" s="29"/>
      <c r="JB262" s="29"/>
      <c r="JC262" s="29"/>
      <c r="JD262" s="29"/>
      <c r="JE262" s="29"/>
      <c r="JF262" s="29"/>
      <c r="JG262" s="29"/>
      <c r="JH262" s="29"/>
      <c r="JI262" s="29"/>
      <c r="JJ262" s="29"/>
      <c r="JK262" s="29"/>
      <c r="JL262" s="29"/>
      <c r="JM262" s="29"/>
      <c r="JN262" s="29"/>
      <c r="JO262" s="29"/>
      <c r="JP262" s="29"/>
      <c r="JQ262" s="29"/>
      <c r="JR262" s="29"/>
      <c r="JS262" s="29"/>
      <c r="JT262" s="29"/>
      <c r="JU262" s="29"/>
      <c r="JV262" s="29"/>
      <c r="JW262" s="29"/>
      <c r="JX262" s="29"/>
      <c r="JY262" s="29"/>
      <c r="JZ262" s="29"/>
      <c r="KA262" s="29"/>
      <c r="KB262" s="29"/>
      <c r="KC262" s="29"/>
      <c r="KD262" s="29"/>
      <c r="KE262" s="29"/>
      <c r="KF262" s="29"/>
      <c r="KG262" s="29"/>
      <c r="KH262" s="29"/>
      <c r="KI262" s="29"/>
      <c r="KJ262" s="29"/>
      <c r="KK262" s="29"/>
      <c r="KL262" s="29"/>
      <c r="KM262" s="29"/>
      <c r="KN262" s="29"/>
      <c r="KO262" s="29"/>
      <c r="KP262" s="29"/>
      <c r="KQ262" s="29"/>
      <c r="KR262" s="29"/>
      <c r="KS262" s="29"/>
    </row>
    <row r="263" spans="140:305" x14ac:dyDescent="0.25">
      <c r="EJ263" s="29"/>
      <c r="EK263" s="29"/>
      <c r="EM263" s="29"/>
      <c r="EN263" s="29"/>
      <c r="EO263" s="29"/>
      <c r="EP263" s="29"/>
      <c r="ER263" s="29"/>
      <c r="ES263" s="29"/>
      <c r="ET263" s="29"/>
      <c r="EU263" s="29"/>
      <c r="EV263" s="29"/>
      <c r="EX263" s="29"/>
      <c r="EY263" s="29"/>
      <c r="FA263" s="29"/>
      <c r="FB263" s="29"/>
      <c r="FC263" s="29"/>
      <c r="FD263" s="29"/>
      <c r="FG263" s="29"/>
      <c r="FH263" s="29"/>
      <c r="FI263" s="29"/>
      <c r="FK263" s="29"/>
      <c r="FL263" s="29"/>
      <c r="FM263" s="29"/>
      <c r="FO263" s="29"/>
      <c r="FP263" s="29"/>
      <c r="FQ263" s="29"/>
      <c r="FR263" s="29"/>
      <c r="FU263" s="29"/>
      <c r="FV263" s="29"/>
      <c r="FW263" s="29"/>
      <c r="FY263" s="29"/>
      <c r="FZ263" s="29"/>
      <c r="GA263" s="29"/>
      <c r="GC263" s="29"/>
      <c r="GD263" s="29"/>
      <c r="GE263" s="29"/>
      <c r="GF263" s="29"/>
      <c r="GI263" s="83"/>
      <c r="GJ263" s="29"/>
      <c r="GK263" s="29"/>
      <c r="GM263" s="29"/>
      <c r="GN263" s="29"/>
      <c r="GO263" s="29"/>
      <c r="GQ263" s="29"/>
      <c r="GR263" s="29"/>
      <c r="GS263" s="29"/>
      <c r="GT263" s="29"/>
      <c r="GU263" s="29"/>
      <c r="GW263" s="29"/>
      <c r="GX263" s="29"/>
      <c r="GY263" s="29"/>
      <c r="HA263" s="29"/>
      <c r="HB263" s="29"/>
      <c r="HC263" s="29"/>
      <c r="HD263" s="29"/>
      <c r="HE263" s="29"/>
      <c r="HF263" s="29"/>
      <c r="HG263" s="29"/>
      <c r="HH263" s="29"/>
      <c r="HJ263" s="29"/>
      <c r="HK263" s="29"/>
      <c r="HL263" s="29"/>
      <c r="HM263" s="29"/>
      <c r="HN263" s="29"/>
      <c r="HO263" s="29"/>
      <c r="HP263" s="29"/>
      <c r="HQ263" s="29"/>
      <c r="HR263" s="29"/>
      <c r="HS263" s="29"/>
      <c r="HT263" s="29"/>
      <c r="HU263" s="29"/>
      <c r="HV263" s="29"/>
      <c r="HW263" s="29"/>
      <c r="HX263" s="29"/>
      <c r="HY263" s="29"/>
      <c r="HZ263" s="29"/>
      <c r="IA263" s="29"/>
      <c r="IB263" s="29"/>
      <c r="IC263" s="29"/>
      <c r="ID263" s="29"/>
      <c r="IE263" s="29"/>
      <c r="IF263" s="29"/>
      <c r="IG263" s="29"/>
      <c r="IH263" s="29"/>
      <c r="II263" s="29"/>
      <c r="IJ263" s="29"/>
      <c r="IK263" s="29"/>
      <c r="IL263" s="29"/>
      <c r="IM263" s="29"/>
      <c r="IN263" s="29"/>
      <c r="IO263" s="29"/>
      <c r="IP263" s="29"/>
      <c r="IQ263" s="29"/>
      <c r="IR263" s="29"/>
      <c r="IS263" s="29"/>
      <c r="IT263" s="29"/>
      <c r="IU263" s="29"/>
      <c r="IV263" s="29"/>
      <c r="IW263" s="29"/>
      <c r="IX263" s="29"/>
      <c r="IY263" s="29"/>
      <c r="IZ263" s="29"/>
      <c r="JA263" s="29"/>
      <c r="JB263" s="29"/>
      <c r="JC263" s="29"/>
      <c r="JD263" s="29"/>
      <c r="JE263" s="29"/>
      <c r="JF263" s="29"/>
      <c r="JG263" s="29"/>
      <c r="JH263" s="29"/>
      <c r="JI263" s="29"/>
      <c r="JJ263" s="29"/>
      <c r="JK263" s="29"/>
      <c r="JL263" s="29"/>
      <c r="JM263" s="29"/>
      <c r="JN263" s="29"/>
      <c r="JO263" s="29"/>
      <c r="JP263" s="29"/>
      <c r="JQ263" s="29"/>
      <c r="JR263" s="29"/>
      <c r="JS263" s="29"/>
      <c r="JT263" s="29"/>
      <c r="JU263" s="29"/>
      <c r="JV263" s="29"/>
      <c r="JW263" s="29"/>
      <c r="JX263" s="29"/>
      <c r="JY263" s="29"/>
      <c r="JZ263" s="29"/>
      <c r="KA263" s="29"/>
      <c r="KB263" s="29"/>
      <c r="KC263" s="29"/>
      <c r="KD263" s="29"/>
      <c r="KE263" s="29"/>
      <c r="KF263" s="29"/>
      <c r="KG263" s="29"/>
      <c r="KH263" s="29"/>
      <c r="KI263" s="29"/>
      <c r="KJ263" s="29"/>
      <c r="KK263" s="29"/>
      <c r="KL263" s="29"/>
      <c r="KM263" s="29"/>
      <c r="KN263" s="29"/>
      <c r="KO263" s="29"/>
      <c r="KP263" s="29"/>
      <c r="KQ263" s="29"/>
      <c r="KR263" s="29"/>
      <c r="KS263" s="29"/>
    </row>
    <row r="264" spans="140:305" x14ac:dyDescent="0.25">
      <c r="EJ264" s="29"/>
      <c r="EK264" s="29"/>
      <c r="EM264" s="29"/>
      <c r="EN264" s="29"/>
      <c r="EO264" s="29"/>
      <c r="EP264" s="29"/>
      <c r="ER264" s="29"/>
      <c r="ES264" s="29"/>
      <c r="ET264" s="29"/>
      <c r="EU264" s="29"/>
      <c r="EV264" s="29"/>
      <c r="EX264" s="29"/>
      <c r="EY264" s="29"/>
      <c r="FA264" s="29"/>
      <c r="FB264" s="29"/>
      <c r="FC264" s="29"/>
      <c r="FD264" s="29"/>
      <c r="FG264" s="29"/>
      <c r="FH264" s="29"/>
      <c r="FI264" s="29"/>
      <c r="FK264" s="29"/>
      <c r="FL264" s="29"/>
      <c r="FM264" s="29"/>
      <c r="FO264" s="29"/>
      <c r="FP264" s="29"/>
      <c r="FQ264" s="29"/>
      <c r="FR264" s="29"/>
      <c r="FU264" s="29"/>
      <c r="FV264" s="29"/>
      <c r="FW264" s="29"/>
      <c r="FY264" s="29"/>
      <c r="FZ264" s="29"/>
      <c r="GA264" s="29"/>
      <c r="GC264" s="29"/>
      <c r="GD264" s="29"/>
      <c r="GE264" s="29"/>
      <c r="GF264" s="29"/>
      <c r="GI264" s="83"/>
      <c r="GJ264" s="29"/>
      <c r="GK264" s="29"/>
      <c r="GM264" s="29"/>
      <c r="GN264" s="29"/>
      <c r="GO264" s="29"/>
      <c r="GQ264" s="29"/>
      <c r="GR264" s="29"/>
      <c r="GS264" s="29"/>
      <c r="GT264" s="29"/>
      <c r="GU264" s="29"/>
      <c r="GW264" s="29"/>
      <c r="GX264" s="29"/>
      <c r="GY264" s="29"/>
      <c r="HA264" s="29"/>
      <c r="HB264" s="29"/>
      <c r="HC264" s="29"/>
      <c r="HD264" s="29"/>
      <c r="HE264" s="29"/>
      <c r="HF264" s="29"/>
      <c r="HG264" s="29"/>
      <c r="HH264" s="29"/>
      <c r="HJ264" s="29"/>
      <c r="HK264" s="29"/>
      <c r="HL264" s="29"/>
      <c r="HM264" s="29"/>
      <c r="HN264" s="29"/>
      <c r="HO264" s="29"/>
      <c r="HP264" s="29"/>
      <c r="HQ264" s="29"/>
      <c r="HR264" s="29"/>
      <c r="HS264" s="29"/>
      <c r="HT264" s="29"/>
      <c r="HU264" s="29"/>
      <c r="HV264" s="29"/>
      <c r="HW264" s="29"/>
      <c r="HX264" s="29"/>
      <c r="HY264" s="29"/>
      <c r="HZ264" s="29"/>
      <c r="IA264" s="29"/>
      <c r="IB264" s="29"/>
      <c r="IC264" s="29"/>
      <c r="ID264" s="29"/>
      <c r="IE264" s="29"/>
      <c r="IF264" s="29"/>
      <c r="IG264" s="29"/>
      <c r="IH264" s="29"/>
      <c r="II264" s="29"/>
      <c r="IJ264" s="29"/>
      <c r="IK264" s="29"/>
      <c r="IL264" s="29"/>
      <c r="IM264" s="29"/>
      <c r="IN264" s="29"/>
      <c r="IO264" s="29"/>
      <c r="IP264" s="29"/>
      <c r="IQ264" s="29"/>
      <c r="IR264" s="29"/>
      <c r="IS264" s="29"/>
      <c r="IT264" s="29"/>
      <c r="IU264" s="29"/>
      <c r="IV264" s="29"/>
      <c r="IW264" s="29"/>
      <c r="IX264" s="29"/>
      <c r="IY264" s="29"/>
      <c r="IZ264" s="29"/>
      <c r="JA264" s="29"/>
      <c r="JB264" s="29"/>
      <c r="JC264" s="29"/>
      <c r="JD264" s="29"/>
      <c r="JE264" s="29"/>
      <c r="JF264" s="29"/>
      <c r="JG264" s="29"/>
      <c r="JH264" s="29"/>
      <c r="JI264" s="29"/>
      <c r="JJ264" s="29"/>
      <c r="JK264" s="29"/>
      <c r="JL264" s="29"/>
      <c r="JM264" s="29"/>
      <c r="JN264" s="29"/>
      <c r="JO264" s="29"/>
      <c r="JP264" s="29"/>
      <c r="JQ264" s="29"/>
      <c r="JR264" s="29"/>
      <c r="JS264" s="29"/>
      <c r="JT264" s="29"/>
      <c r="JU264" s="29"/>
      <c r="JV264" s="29"/>
      <c r="JW264" s="29"/>
      <c r="JX264" s="29"/>
      <c r="JY264" s="29"/>
      <c r="JZ264" s="29"/>
      <c r="KA264" s="29"/>
      <c r="KB264" s="29"/>
      <c r="KC264" s="29"/>
      <c r="KD264" s="29"/>
      <c r="KE264" s="29"/>
      <c r="KF264" s="29"/>
      <c r="KG264" s="29"/>
      <c r="KH264" s="29"/>
      <c r="KI264" s="29"/>
      <c r="KJ264" s="29"/>
      <c r="KK264" s="29"/>
      <c r="KL264" s="29"/>
      <c r="KM264" s="29"/>
      <c r="KN264" s="29"/>
      <c r="KO264" s="29"/>
      <c r="KP264" s="29"/>
      <c r="KQ264" s="29"/>
      <c r="KR264" s="29"/>
      <c r="KS264" s="29"/>
    </row>
    <row r="265" spans="140:305" x14ac:dyDescent="0.25">
      <c r="EJ265" s="29"/>
      <c r="EK265" s="29"/>
      <c r="EM265" s="29"/>
      <c r="EN265" s="29"/>
      <c r="EO265" s="29"/>
      <c r="EP265" s="29"/>
      <c r="ER265" s="29"/>
      <c r="ES265" s="29"/>
      <c r="ET265" s="29"/>
      <c r="EU265" s="29"/>
      <c r="EV265" s="29"/>
      <c r="EX265" s="29"/>
      <c r="EY265" s="29"/>
      <c r="FA265" s="29"/>
      <c r="FB265" s="29"/>
      <c r="FC265" s="29"/>
      <c r="FD265" s="29"/>
      <c r="FG265" s="29"/>
      <c r="FH265" s="29"/>
      <c r="FI265" s="29"/>
      <c r="FK265" s="29"/>
      <c r="FL265" s="29"/>
      <c r="FM265" s="29"/>
      <c r="FO265" s="29"/>
      <c r="FP265" s="29"/>
      <c r="FQ265" s="29"/>
      <c r="FR265" s="29"/>
      <c r="FU265" s="29"/>
      <c r="FV265" s="29"/>
      <c r="FW265" s="29"/>
      <c r="FY265" s="29"/>
      <c r="FZ265" s="29"/>
      <c r="GA265" s="29"/>
      <c r="GC265" s="29"/>
      <c r="GD265" s="29"/>
      <c r="GE265" s="29"/>
      <c r="GF265" s="29"/>
      <c r="GI265" s="83"/>
      <c r="GJ265" s="29"/>
      <c r="GK265" s="29"/>
      <c r="GM265" s="29"/>
      <c r="GN265" s="29"/>
      <c r="GO265" s="29"/>
      <c r="GQ265" s="29"/>
      <c r="GR265" s="29"/>
      <c r="GS265" s="29"/>
      <c r="GT265" s="29"/>
      <c r="GU265" s="29"/>
      <c r="GW265" s="29"/>
      <c r="GX265" s="29"/>
      <c r="GY265" s="29"/>
      <c r="HA265" s="29"/>
      <c r="HB265" s="29"/>
      <c r="HC265" s="29"/>
      <c r="HD265" s="29"/>
      <c r="HE265" s="29"/>
      <c r="HF265" s="29"/>
      <c r="HG265" s="29"/>
      <c r="HH265" s="29"/>
      <c r="HJ265" s="29"/>
      <c r="HK265" s="29"/>
      <c r="HL265" s="29"/>
      <c r="HM265" s="29"/>
      <c r="HN265" s="29"/>
      <c r="HO265" s="29"/>
      <c r="HP265" s="29"/>
      <c r="HQ265" s="29"/>
      <c r="HR265" s="29"/>
      <c r="HS265" s="29"/>
      <c r="HT265" s="29"/>
      <c r="HU265" s="29"/>
      <c r="HV265" s="29"/>
      <c r="HW265" s="29"/>
      <c r="HX265" s="29"/>
      <c r="HY265" s="29"/>
      <c r="HZ265" s="29"/>
      <c r="IA265" s="29"/>
      <c r="IB265" s="29"/>
      <c r="IC265" s="29"/>
      <c r="ID265" s="29"/>
      <c r="IE265" s="29"/>
      <c r="IF265" s="29"/>
      <c r="IG265" s="29"/>
      <c r="IH265" s="29"/>
      <c r="II265" s="29"/>
      <c r="IJ265" s="29"/>
      <c r="IK265" s="29"/>
      <c r="IL265" s="29"/>
      <c r="IM265" s="29"/>
      <c r="IN265" s="29"/>
      <c r="IO265" s="29"/>
      <c r="IP265" s="29"/>
      <c r="IQ265" s="29"/>
      <c r="IR265" s="29"/>
      <c r="IS265" s="29"/>
      <c r="IT265" s="29"/>
      <c r="IU265" s="29"/>
      <c r="IV265" s="29"/>
      <c r="IW265" s="29"/>
      <c r="IX265" s="29"/>
      <c r="IY265" s="29"/>
      <c r="IZ265" s="29"/>
      <c r="JA265" s="29"/>
      <c r="JB265" s="29"/>
      <c r="JC265" s="29"/>
      <c r="JD265" s="29"/>
      <c r="JE265" s="29"/>
      <c r="JF265" s="29"/>
      <c r="JG265" s="29"/>
      <c r="JH265" s="29"/>
      <c r="JI265" s="29"/>
      <c r="JJ265" s="29"/>
      <c r="JK265" s="29"/>
      <c r="JL265" s="29"/>
      <c r="JM265" s="29"/>
      <c r="JN265" s="29"/>
      <c r="JO265" s="29"/>
      <c r="JP265" s="29"/>
      <c r="JQ265" s="29"/>
      <c r="JR265" s="29"/>
      <c r="JS265" s="29"/>
      <c r="JT265" s="29"/>
      <c r="JU265" s="29"/>
      <c r="JV265" s="29"/>
      <c r="JW265" s="29"/>
      <c r="JX265" s="29"/>
      <c r="JY265" s="29"/>
      <c r="JZ265" s="29"/>
      <c r="KA265" s="29"/>
      <c r="KB265" s="29"/>
      <c r="KC265" s="29"/>
      <c r="KD265" s="29"/>
      <c r="KE265" s="29"/>
      <c r="KF265" s="29"/>
      <c r="KG265" s="29"/>
      <c r="KH265" s="29"/>
      <c r="KI265" s="29"/>
      <c r="KJ265" s="29"/>
      <c r="KK265" s="29"/>
      <c r="KL265" s="29"/>
      <c r="KM265" s="29"/>
      <c r="KN265" s="29"/>
      <c r="KO265" s="29"/>
      <c r="KP265" s="29"/>
      <c r="KQ265" s="29"/>
      <c r="KR265" s="29"/>
      <c r="KS265" s="29"/>
    </row>
    <row r="266" spans="140:305" x14ac:dyDescent="0.25">
      <c r="EJ266" s="29"/>
      <c r="EK266" s="29"/>
      <c r="EM266" s="29"/>
      <c r="EN266" s="29"/>
      <c r="EO266" s="29"/>
      <c r="EP266" s="29"/>
      <c r="ER266" s="29"/>
      <c r="ES266" s="29"/>
      <c r="ET266" s="29"/>
      <c r="EU266" s="29"/>
      <c r="EV266" s="29"/>
      <c r="EX266" s="29"/>
      <c r="EY266" s="29"/>
      <c r="FA266" s="29"/>
      <c r="FB266" s="29"/>
      <c r="FC266" s="29"/>
      <c r="FD266" s="29"/>
      <c r="FG266" s="29"/>
      <c r="FH266" s="29"/>
      <c r="FI266" s="29"/>
      <c r="FK266" s="29"/>
      <c r="FL266" s="29"/>
      <c r="FM266" s="29"/>
      <c r="FO266" s="29"/>
      <c r="FP266" s="29"/>
      <c r="FQ266" s="29"/>
      <c r="FR266" s="29"/>
      <c r="FU266" s="29"/>
      <c r="FV266" s="29"/>
      <c r="FW266" s="29"/>
      <c r="FY266" s="29"/>
      <c r="FZ266" s="29"/>
      <c r="GA266" s="29"/>
      <c r="GC266" s="29"/>
      <c r="GD266" s="29"/>
      <c r="GE266" s="29"/>
      <c r="GF266" s="29"/>
      <c r="GI266" s="83"/>
      <c r="GJ266" s="29"/>
      <c r="GK266" s="29"/>
      <c r="GM266" s="29"/>
      <c r="GN266" s="29"/>
      <c r="GO266" s="29"/>
      <c r="GQ266" s="29"/>
      <c r="GR266" s="29"/>
      <c r="GS266" s="29"/>
      <c r="GT266" s="29"/>
      <c r="GU266" s="29"/>
      <c r="GW266" s="29"/>
      <c r="GX266" s="29"/>
      <c r="GY266" s="29"/>
      <c r="HA266" s="29"/>
      <c r="HB266" s="29"/>
      <c r="HC266" s="29"/>
      <c r="HD266" s="29"/>
      <c r="HE266" s="29"/>
      <c r="HF266" s="29"/>
      <c r="HG266" s="29"/>
      <c r="HH266" s="29"/>
      <c r="HJ266" s="29"/>
      <c r="HK266" s="29"/>
      <c r="HL266" s="29"/>
      <c r="HM266" s="29"/>
      <c r="HN266" s="29"/>
      <c r="HO266" s="29"/>
      <c r="HP266" s="29"/>
      <c r="HQ266" s="29"/>
      <c r="HR266" s="29"/>
      <c r="HS266" s="29"/>
      <c r="HT266" s="29"/>
      <c r="HU266" s="29"/>
      <c r="HV266" s="29"/>
      <c r="HW266" s="29"/>
      <c r="HX266" s="29"/>
      <c r="HY266" s="29"/>
      <c r="HZ266" s="29"/>
      <c r="IA266" s="29"/>
      <c r="IB266" s="29"/>
      <c r="IC266" s="29"/>
      <c r="ID266" s="29"/>
      <c r="IE266" s="29"/>
      <c r="IF266" s="29"/>
      <c r="IG266" s="29"/>
      <c r="IH266" s="29"/>
      <c r="II266" s="29"/>
      <c r="IJ266" s="29"/>
      <c r="IK266" s="29"/>
      <c r="IL266" s="29"/>
      <c r="IM266" s="29"/>
      <c r="IN266" s="29"/>
      <c r="IO266" s="29"/>
      <c r="IP266" s="29"/>
      <c r="IQ266" s="29"/>
      <c r="IR266" s="29"/>
      <c r="IS266" s="29"/>
      <c r="IT266" s="29"/>
      <c r="IU266" s="29"/>
      <c r="IV266" s="29"/>
      <c r="IW266" s="29"/>
      <c r="IX266" s="29"/>
      <c r="IY266" s="29"/>
      <c r="IZ266" s="29"/>
      <c r="JA266" s="29"/>
      <c r="JB266" s="29"/>
      <c r="JC266" s="29"/>
      <c r="JD266" s="29"/>
      <c r="JE266" s="29"/>
      <c r="JF266" s="29"/>
      <c r="JG266" s="29"/>
      <c r="JH266" s="29"/>
      <c r="JI266" s="29"/>
      <c r="JJ266" s="29"/>
      <c r="JK266" s="29"/>
      <c r="JL266" s="29"/>
      <c r="JM266" s="29"/>
      <c r="JN266" s="29"/>
      <c r="JO266" s="29"/>
      <c r="JP266" s="29"/>
      <c r="JQ266" s="29"/>
      <c r="JR266" s="29"/>
      <c r="JS266" s="29"/>
      <c r="JT266" s="29"/>
      <c r="JU266" s="29"/>
      <c r="JV266" s="29"/>
      <c r="JW266" s="29"/>
      <c r="JX266" s="29"/>
      <c r="JY266" s="29"/>
      <c r="JZ266" s="29"/>
      <c r="KA266" s="29"/>
      <c r="KB266" s="29"/>
      <c r="KC266" s="29"/>
      <c r="KD266" s="29"/>
      <c r="KE266" s="29"/>
      <c r="KF266" s="29"/>
      <c r="KG266" s="29"/>
      <c r="KH266" s="29"/>
      <c r="KI266" s="29"/>
      <c r="KJ266" s="29"/>
      <c r="KK266" s="29"/>
      <c r="KL266" s="29"/>
      <c r="KM266" s="29"/>
      <c r="KN266" s="29"/>
      <c r="KO266" s="29"/>
      <c r="KP266" s="29"/>
      <c r="KQ266" s="29"/>
      <c r="KR266" s="29"/>
      <c r="KS266" s="29"/>
    </row>
    <row r="267" spans="140:305" x14ac:dyDescent="0.25">
      <c r="EJ267" s="29"/>
      <c r="EK267" s="29"/>
      <c r="EM267" s="29"/>
      <c r="EN267" s="29"/>
      <c r="EO267" s="29"/>
      <c r="EP267" s="29"/>
      <c r="ER267" s="29"/>
      <c r="ES267" s="29"/>
      <c r="ET267" s="29"/>
      <c r="EU267" s="29"/>
      <c r="EV267" s="29"/>
      <c r="EX267" s="29"/>
      <c r="EY267" s="29"/>
      <c r="FA267" s="29"/>
      <c r="FB267" s="29"/>
      <c r="FC267" s="29"/>
      <c r="FD267" s="29"/>
      <c r="FG267" s="29"/>
      <c r="FH267" s="29"/>
      <c r="FI267" s="29"/>
      <c r="FK267" s="29"/>
      <c r="FL267" s="29"/>
      <c r="FM267" s="29"/>
      <c r="FO267" s="29"/>
      <c r="FP267" s="29"/>
      <c r="FQ267" s="29"/>
      <c r="FR267" s="29"/>
      <c r="FU267" s="29"/>
      <c r="FV267" s="29"/>
      <c r="FW267" s="29"/>
      <c r="FY267" s="29"/>
      <c r="FZ267" s="29"/>
      <c r="GA267" s="29"/>
      <c r="GC267" s="29"/>
      <c r="GD267" s="29"/>
      <c r="GE267" s="29"/>
      <c r="GF267" s="29"/>
      <c r="GI267" s="83"/>
      <c r="GJ267" s="29"/>
      <c r="GK267" s="29"/>
      <c r="GM267" s="29"/>
      <c r="GN267" s="29"/>
      <c r="GO267" s="29"/>
      <c r="GQ267" s="29"/>
      <c r="GR267" s="29"/>
      <c r="GS267" s="29"/>
      <c r="GT267" s="29"/>
      <c r="GU267" s="29"/>
      <c r="GW267" s="29"/>
      <c r="GX267" s="29"/>
      <c r="GY267" s="29"/>
      <c r="HA267" s="29"/>
      <c r="HB267" s="29"/>
      <c r="HC267" s="29"/>
      <c r="HD267" s="29"/>
      <c r="HE267" s="29"/>
      <c r="HF267" s="29"/>
      <c r="HG267" s="29"/>
      <c r="HH267" s="29"/>
      <c r="HJ267" s="29"/>
      <c r="HK267" s="29"/>
      <c r="HL267" s="29"/>
      <c r="HM267" s="29"/>
      <c r="HN267" s="29"/>
      <c r="HO267" s="29"/>
      <c r="HP267" s="29"/>
      <c r="HQ267" s="29"/>
      <c r="HR267" s="29"/>
      <c r="HS267" s="29"/>
      <c r="HT267" s="29"/>
      <c r="HU267" s="29"/>
      <c r="HV267" s="29"/>
      <c r="HW267" s="29"/>
      <c r="HX267" s="29"/>
      <c r="HY267" s="29"/>
      <c r="HZ267" s="29"/>
      <c r="IA267" s="29"/>
      <c r="IB267" s="29"/>
      <c r="IC267" s="29"/>
      <c r="ID267" s="29"/>
      <c r="IE267" s="29"/>
      <c r="IF267" s="29"/>
      <c r="IG267" s="29"/>
      <c r="IH267" s="29"/>
      <c r="II267" s="29"/>
      <c r="IJ267" s="29"/>
      <c r="IK267" s="29"/>
      <c r="IL267" s="29"/>
      <c r="IM267" s="29"/>
      <c r="IN267" s="29"/>
      <c r="IO267" s="29"/>
      <c r="IP267" s="29"/>
      <c r="IQ267" s="29"/>
      <c r="IR267" s="29"/>
      <c r="IS267" s="29"/>
      <c r="IT267" s="29"/>
      <c r="IU267" s="29"/>
      <c r="IV267" s="29"/>
      <c r="IW267" s="29"/>
      <c r="IX267" s="29"/>
      <c r="IY267" s="29"/>
      <c r="IZ267" s="29"/>
      <c r="JA267" s="29"/>
      <c r="JB267" s="29"/>
      <c r="JC267" s="29"/>
      <c r="JD267" s="29"/>
      <c r="JE267" s="29"/>
      <c r="JF267" s="29"/>
      <c r="JG267" s="29"/>
      <c r="JH267" s="29"/>
      <c r="JI267" s="29"/>
      <c r="JJ267" s="29"/>
      <c r="JK267" s="29"/>
      <c r="JL267" s="29"/>
      <c r="JM267" s="29"/>
      <c r="JN267" s="29"/>
      <c r="JO267" s="29"/>
      <c r="JP267" s="29"/>
      <c r="JQ267" s="29"/>
      <c r="JR267" s="29"/>
      <c r="JS267" s="29"/>
      <c r="JT267" s="29"/>
      <c r="JU267" s="29"/>
      <c r="JV267" s="29"/>
      <c r="JW267" s="29"/>
      <c r="JX267" s="29"/>
      <c r="JY267" s="29"/>
      <c r="JZ267" s="29"/>
      <c r="KA267" s="29"/>
      <c r="KB267" s="29"/>
      <c r="KC267" s="29"/>
      <c r="KD267" s="29"/>
      <c r="KE267" s="29"/>
      <c r="KF267" s="29"/>
      <c r="KG267" s="29"/>
      <c r="KH267" s="29"/>
      <c r="KI267" s="29"/>
      <c r="KJ267" s="29"/>
      <c r="KK267" s="29"/>
      <c r="KL267" s="29"/>
      <c r="KM267" s="29"/>
      <c r="KN267" s="29"/>
      <c r="KO267" s="29"/>
      <c r="KP267" s="29"/>
      <c r="KQ267" s="29"/>
      <c r="KR267" s="29"/>
      <c r="KS267" s="29"/>
    </row>
    <row r="268" spans="140:305" x14ac:dyDescent="0.25">
      <c r="EJ268" s="29"/>
      <c r="EK268" s="29"/>
      <c r="EM268" s="29"/>
      <c r="EN268" s="29"/>
      <c r="EO268" s="29"/>
      <c r="EP268" s="29"/>
      <c r="ER268" s="29"/>
      <c r="ES268" s="29"/>
      <c r="ET268" s="29"/>
      <c r="EU268" s="29"/>
      <c r="EV268" s="29"/>
      <c r="EX268" s="29"/>
      <c r="EY268" s="29"/>
      <c r="FA268" s="29"/>
      <c r="FB268" s="29"/>
      <c r="FC268" s="29"/>
      <c r="FD268" s="29"/>
      <c r="FG268" s="29"/>
      <c r="FH268" s="29"/>
      <c r="FI268" s="29"/>
      <c r="FK268" s="29"/>
      <c r="FL268" s="29"/>
      <c r="FM268" s="29"/>
      <c r="FO268" s="29"/>
      <c r="FP268" s="29"/>
      <c r="FQ268" s="29"/>
      <c r="FR268" s="29"/>
      <c r="FU268" s="29"/>
      <c r="FV268" s="29"/>
      <c r="FW268" s="29"/>
      <c r="FY268" s="29"/>
      <c r="FZ268" s="29"/>
      <c r="GA268" s="29"/>
      <c r="GC268" s="29"/>
      <c r="GD268" s="29"/>
      <c r="GE268" s="29"/>
      <c r="GF268" s="29"/>
      <c r="GI268" s="83"/>
      <c r="GJ268" s="29"/>
      <c r="GK268" s="29"/>
      <c r="GM268" s="29"/>
      <c r="GN268" s="29"/>
      <c r="GO268" s="29"/>
      <c r="GQ268" s="29"/>
      <c r="GR268" s="29"/>
      <c r="GS268" s="29"/>
      <c r="GT268" s="29"/>
      <c r="GU268" s="29"/>
      <c r="GW268" s="29"/>
      <c r="GX268" s="29"/>
      <c r="GY268" s="29"/>
      <c r="HA268" s="29"/>
      <c r="HB268" s="29"/>
      <c r="HC268" s="29"/>
      <c r="HD268" s="29"/>
      <c r="HE268" s="29"/>
      <c r="HF268" s="29"/>
      <c r="HG268" s="29"/>
      <c r="HH268" s="29"/>
      <c r="HJ268" s="29"/>
      <c r="HK268" s="29"/>
      <c r="HL268" s="29"/>
      <c r="HM268" s="29"/>
      <c r="HN268" s="29"/>
      <c r="HO268" s="29"/>
      <c r="HP268" s="29"/>
      <c r="HQ268" s="29"/>
      <c r="HR268" s="29"/>
      <c r="HS268" s="29"/>
      <c r="HT268" s="29"/>
      <c r="HU268" s="29"/>
      <c r="HV268" s="29"/>
      <c r="HW268" s="29"/>
      <c r="HX268" s="29"/>
      <c r="HY268" s="29"/>
      <c r="HZ268" s="29"/>
      <c r="IA268" s="29"/>
      <c r="IB268" s="29"/>
      <c r="IC268" s="29"/>
      <c r="ID268" s="29"/>
      <c r="IE268" s="29"/>
      <c r="IF268" s="29"/>
      <c r="IG268" s="29"/>
      <c r="IH268" s="29"/>
      <c r="II268" s="29"/>
      <c r="IJ268" s="29"/>
      <c r="IK268" s="29"/>
      <c r="IL268" s="29"/>
      <c r="IM268" s="29"/>
      <c r="IN268" s="29"/>
      <c r="IO268" s="29"/>
      <c r="IP268" s="29"/>
      <c r="IQ268" s="29"/>
      <c r="IR268" s="29"/>
      <c r="IS268" s="29"/>
      <c r="IT268" s="29"/>
      <c r="IU268" s="29"/>
      <c r="IV268" s="29"/>
      <c r="IW268" s="29"/>
      <c r="IX268" s="29"/>
      <c r="IY268" s="29"/>
      <c r="IZ268" s="29"/>
      <c r="JA268" s="29"/>
      <c r="JB268" s="29"/>
      <c r="JC268" s="29"/>
      <c r="JD268" s="29"/>
      <c r="JE268" s="29"/>
      <c r="JF268" s="29"/>
      <c r="JG268" s="29"/>
      <c r="JH268" s="29"/>
      <c r="JI268" s="29"/>
      <c r="JJ268" s="29"/>
      <c r="JK268" s="29"/>
      <c r="JL268" s="29"/>
      <c r="JM268" s="29"/>
      <c r="JN268" s="29"/>
      <c r="JO268" s="29"/>
      <c r="JP268" s="29"/>
      <c r="JQ268" s="29"/>
      <c r="JR268" s="29"/>
      <c r="JS268" s="29"/>
      <c r="JT268" s="29"/>
      <c r="JU268" s="29"/>
      <c r="JV268" s="29"/>
      <c r="JW268" s="29"/>
      <c r="JX268" s="29"/>
      <c r="JY268" s="29"/>
      <c r="JZ268" s="29"/>
      <c r="KA268" s="29"/>
      <c r="KB268" s="29"/>
      <c r="KC268" s="29"/>
      <c r="KD268" s="29"/>
      <c r="KE268" s="29"/>
      <c r="KF268" s="29"/>
      <c r="KG268" s="29"/>
      <c r="KH268" s="29"/>
      <c r="KI268" s="29"/>
      <c r="KJ268" s="29"/>
      <c r="KK268" s="29"/>
      <c r="KL268" s="29"/>
      <c r="KM268" s="29"/>
      <c r="KN268" s="29"/>
      <c r="KO268" s="29"/>
      <c r="KP268" s="29"/>
      <c r="KQ268" s="29"/>
      <c r="KR268" s="29"/>
      <c r="KS268" s="29"/>
    </row>
    <row r="269" spans="140:305" x14ac:dyDescent="0.25">
      <c r="EJ269" s="29"/>
      <c r="EK269" s="29"/>
      <c r="EM269" s="29"/>
      <c r="EN269" s="29"/>
      <c r="EO269" s="29"/>
      <c r="EP269" s="29"/>
      <c r="ER269" s="29"/>
      <c r="ES269" s="29"/>
      <c r="ET269" s="29"/>
      <c r="EU269" s="29"/>
      <c r="EV269" s="29"/>
      <c r="EX269" s="29"/>
      <c r="EY269" s="29"/>
      <c r="FA269" s="29"/>
      <c r="FB269" s="29"/>
      <c r="FC269" s="29"/>
      <c r="FD269" s="29"/>
      <c r="FG269" s="29"/>
      <c r="FH269" s="29"/>
      <c r="FI269" s="29"/>
      <c r="FK269" s="29"/>
      <c r="FL269" s="29"/>
      <c r="FM269" s="29"/>
      <c r="FO269" s="29"/>
      <c r="FP269" s="29"/>
      <c r="FQ269" s="29"/>
      <c r="FR269" s="29"/>
      <c r="FU269" s="29"/>
      <c r="FV269" s="29"/>
      <c r="FW269" s="29"/>
      <c r="FY269" s="29"/>
      <c r="FZ269" s="29"/>
      <c r="GA269" s="29"/>
      <c r="GC269" s="29"/>
      <c r="GD269" s="29"/>
      <c r="GE269" s="29"/>
      <c r="GF269" s="29"/>
      <c r="GI269" s="83"/>
      <c r="GJ269" s="29"/>
      <c r="GK269" s="29"/>
      <c r="GM269" s="29"/>
      <c r="GN269" s="29"/>
      <c r="GO269" s="29"/>
      <c r="GQ269" s="29"/>
      <c r="GR269" s="29"/>
      <c r="GS269" s="29"/>
      <c r="GT269" s="29"/>
      <c r="GU269" s="29"/>
      <c r="GW269" s="29"/>
      <c r="GX269" s="29"/>
      <c r="GY269" s="29"/>
      <c r="HA269" s="29"/>
      <c r="HB269" s="29"/>
      <c r="HC269" s="29"/>
      <c r="HD269" s="29"/>
      <c r="HE269" s="29"/>
      <c r="HF269" s="29"/>
      <c r="HG269" s="29"/>
      <c r="HH269" s="29"/>
      <c r="HJ269" s="29"/>
      <c r="HK269" s="29"/>
      <c r="HL269" s="29"/>
      <c r="HM269" s="29"/>
      <c r="HN269" s="29"/>
      <c r="HO269" s="29"/>
      <c r="HP269" s="29"/>
      <c r="HQ269" s="29"/>
      <c r="HR269" s="29"/>
      <c r="HS269" s="29"/>
      <c r="HT269" s="29"/>
      <c r="HU269" s="29"/>
      <c r="HV269" s="29"/>
      <c r="HW269" s="29"/>
      <c r="HX269" s="29"/>
      <c r="HY269" s="29"/>
      <c r="HZ269" s="29"/>
      <c r="IA269" s="29"/>
      <c r="IB269" s="29"/>
      <c r="IC269" s="29"/>
      <c r="ID269" s="29"/>
      <c r="IE269" s="29"/>
      <c r="IF269" s="29"/>
      <c r="IG269" s="29"/>
      <c r="IH269" s="29"/>
      <c r="II269" s="29"/>
      <c r="IJ269" s="29"/>
      <c r="IK269" s="29"/>
      <c r="IL269" s="29"/>
      <c r="IM269" s="29"/>
      <c r="IN269" s="29"/>
      <c r="IO269" s="29"/>
      <c r="IP269" s="29"/>
      <c r="IQ269" s="29"/>
      <c r="IR269" s="29"/>
      <c r="IS269" s="29"/>
      <c r="IT269" s="29"/>
      <c r="IU269" s="29"/>
      <c r="IV269" s="29"/>
      <c r="IW269" s="29"/>
      <c r="IX269" s="29"/>
      <c r="IY269" s="29"/>
      <c r="IZ269" s="29"/>
      <c r="JA269" s="29"/>
      <c r="JB269" s="29"/>
      <c r="JC269" s="29"/>
      <c r="JD269" s="29"/>
      <c r="JE269" s="29"/>
      <c r="JF269" s="29"/>
      <c r="JG269" s="29"/>
      <c r="JH269" s="29"/>
      <c r="JI269" s="29"/>
      <c r="JJ269" s="29"/>
      <c r="JK269" s="29"/>
      <c r="JL269" s="29"/>
      <c r="JM269" s="29"/>
      <c r="JN269" s="29"/>
      <c r="JO269" s="29"/>
      <c r="JP269" s="29"/>
      <c r="JQ269" s="29"/>
      <c r="JR269" s="29"/>
      <c r="JS269" s="29"/>
      <c r="JT269" s="29"/>
      <c r="JU269" s="29"/>
      <c r="JV269" s="29"/>
      <c r="JW269" s="29"/>
      <c r="JX269" s="29"/>
      <c r="JY269" s="29"/>
      <c r="JZ269" s="29"/>
      <c r="KA269" s="29"/>
      <c r="KB269" s="29"/>
      <c r="KC269" s="29"/>
      <c r="KD269" s="29"/>
      <c r="KE269" s="29"/>
      <c r="KF269" s="29"/>
      <c r="KG269" s="29"/>
      <c r="KH269" s="29"/>
      <c r="KI269" s="29"/>
      <c r="KJ269" s="29"/>
      <c r="KK269" s="29"/>
      <c r="KL269" s="29"/>
      <c r="KM269" s="29"/>
      <c r="KN269" s="29"/>
      <c r="KO269" s="29"/>
      <c r="KP269" s="29"/>
      <c r="KQ269" s="29"/>
      <c r="KR269" s="29"/>
      <c r="KS269" s="29"/>
    </row>
    <row r="270" spans="140:305" x14ac:dyDescent="0.25">
      <c r="EJ270" s="29"/>
      <c r="EK270" s="29"/>
      <c r="EM270" s="29"/>
      <c r="EN270" s="29"/>
      <c r="EO270" s="29"/>
      <c r="EP270" s="29"/>
      <c r="ER270" s="29"/>
      <c r="ES270" s="29"/>
      <c r="ET270" s="29"/>
      <c r="EU270" s="29"/>
      <c r="EV270" s="29"/>
      <c r="EX270" s="29"/>
      <c r="EY270" s="29"/>
      <c r="FA270" s="29"/>
      <c r="FB270" s="29"/>
      <c r="FC270" s="29"/>
      <c r="FD270" s="29"/>
      <c r="FG270" s="29"/>
      <c r="FH270" s="29"/>
      <c r="FI270" s="29"/>
      <c r="FK270" s="29"/>
      <c r="FL270" s="29"/>
      <c r="FM270" s="29"/>
      <c r="FO270" s="29"/>
      <c r="FP270" s="29"/>
      <c r="FQ270" s="29"/>
      <c r="FR270" s="29"/>
      <c r="FU270" s="29"/>
      <c r="FV270" s="29"/>
      <c r="FW270" s="29"/>
      <c r="FY270" s="29"/>
      <c r="FZ270" s="29"/>
      <c r="GA270" s="29"/>
      <c r="GC270" s="29"/>
      <c r="GD270" s="29"/>
      <c r="GE270" s="29"/>
      <c r="GF270" s="29"/>
      <c r="GI270" s="83"/>
      <c r="GJ270" s="29"/>
      <c r="GK270" s="29"/>
      <c r="GM270" s="29"/>
      <c r="GN270" s="29"/>
      <c r="GO270" s="29"/>
      <c r="GQ270" s="29"/>
      <c r="GR270" s="29"/>
      <c r="GS270" s="29"/>
      <c r="GT270" s="29"/>
      <c r="GU270" s="29"/>
      <c r="GW270" s="29"/>
      <c r="GX270" s="29"/>
      <c r="GY270" s="29"/>
      <c r="HA270" s="29"/>
      <c r="HB270" s="29"/>
      <c r="HC270" s="29"/>
      <c r="HD270" s="29"/>
      <c r="HE270" s="29"/>
      <c r="HF270" s="29"/>
      <c r="HG270" s="29"/>
      <c r="HH270" s="29"/>
      <c r="HJ270" s="29"/>
      <c r="HK270" s="29"/>
      <c r="HL270" s="29"/>
      <c r="HM270" s="29"/>
      <c r="HN270" s="29"/>
      <c r="HO270" s="29"/>
      <c r="HP270" s="29"/>
      <c r="HQ270" s="29"/>
      <c r="HR270" s="29"/>
      <c r="HS270" s="29"/>
      <c r="HT270" s="29"/>
      <c r="HU270" s="29"/>
      <c r="HV270" s="29"/>
      <c r="HW270" s="29"/>
      <c r="HX270" s="29"/>
      <c r="HY270" s="29"/>
      <c r="HZ270" s="29"/>
      <c r="IA270" s="29"/>
      <c r="IB270" s="29"/>
      <c r="IC270" s="29"/>
      <c r="ID270" s="29"/>
      <c r="IE270" s="29"/>
      <c r="IF270" s="29"/>
      <c r="IG270" s="29"/>
      <c r="IH270" s="29"/>
      <c r="II270" s="29"/>
      <c r="IJ270" s="29"/>
      <c r="IK270" s="29"/>
      <c r="IL270" s="29"/>
      <c r="IM270" s="29"/>
      <c r="IN270" s="29"/>
      <c r="IO270" s="29"/>
      <c r="IP270" s="29"/>
      <c r="IQ270" s="29"/>
      <c r="IR270" s="29"/>
      <c r="IS270" s="29"/>
      <c r="IT270" s="29"/>
      <c r="IU270" s="29"/>
      <c r="IV270" s="29"/>
      <c r="IW270" s="29"/>
      <c r="IX270" s="29"/>
      <c r="IY270" s="29"/>
      <c r="IZ270" s="29"/>
      <c r="JA270" s="29"/>
      <c r="JB270" s="29"/>
      <c r="JC270" s="29"/>
      <c r="JD270" s="29"/>
      <c r="JE270" s="29"/>
      <c r="JF270" s="29"/>
      <c r="JG270" s="29"/>
      <c r="JH270" s="29"/>
      <c r="JI270" s="29"/>
      <c r="JJ270" s="29"/>
      <c r="JK270" s="29"/>
      <c r="JL270" s="29"/>
      <c r="JM270" s="29"/>
      <c r="JN270" s="29"/>
      <c r="JO270" s="29"/>
      <c r="JP270" s="29"/>
      <c r="JQ270" s="29"/>
      <c r="JR270" s="29"/>
      <c r="JS270" s="29"/>
      <c r="JT270" s="29"/>
      <c r="JU270" s="29"/>
      <c r="JV270" s="29"/>
      <c r="JW270" s="29"/>
      <c r="JX270" s="29"/>
      <c r="JY270" s="29"/>
      <c r="JZ270" s="29"/>
      <c r="KA270" s="29"/>
      <c r="KB270" s="29"/>
      <c r="KC270" s="29"/>
      <c r="KD270" s="29"/>
      <c r="KE270" s="29"/>
      <c r="KF270" s="29"/>
      <c r="KG270" s="29"/>
      <c r="KH270" s="29"/>
      <c r="KI270" s="29"/>
      <c r="KJ270" s="29"/>
      <c r="KK270" s="29"/>
      <c r="KL270" s="29"/>
      <c r="KM270" s="29"/>
      <c r="KN270" s="29"/>
      <c r="KO270" s="29"/>
      <c r="KP270" s="29"/>
      <c r="KQ270" s="29"/>
      <c r="KR270" s="29"/>
      <c r="KS270" s="29"/>
    </row>
    <row r="271" spans="140:305" x14ac:dyDescent="0.25">
      <c r="EJ271" s="29"/>
      <c r="EK271" s="29"/>
      <c r="EM271" s="29"/>
      <c r="EN271" s="29"/>
      <c r="EO271" s="29"/>
      <c r="EP271" s="29"/>
      <c r="ER271" s="29"/>
      <c r="ES271" s="29"/>
      <c r="ET271" s="29"/>
      <c r="EU271" s="29"/>
      <c r="EV271" s="29"/>
      <c r="EX271" s="29"/>
      <c r="EY271" s="29"/>
      <c r="FA271" s="29"/>
      <c r="FB271" s="29"/>
      <c r="FC271" s="29"/>
      <c r="FD271" s="29"/>
      <c r="FG271" s="29"/>
      <c r="FH271" s="29"/>
      <c r="FI271" s="29"/>
      <c r="FK271" s="29"/>
      <c r="FL271" s="29"/>
      <c r="FM271" s="29"/>
      <c r="FO271" s="29"/>
      <c r="FP271" s="29"/>
      <c r="FQ271" s="29"/>
      <c r="FR271" s="29"/>
      <c r="FU271" s="29"/>
      <c r="FV271" s="29"/>
      <c r="FW271" s="29"/>
      <c r="FY271" s="29"/>
      <c r="FZ271" s="29"/>
      <c r="GA271" s="29"/>
      <c r="GC271" s="29"/>
      <c r="GD271" s="29"/>
      <c r="GE271" s="29"/>
      <c r="GF271" s="29"/>
      <c r="GI271" s="83"/>
      <c r="GJ271" s="29"/>
      <c r="GK271" s="29"/>
      <c r="GM271" s="29"/>
      <c r="GN271" s="29"/>
      <c r="GO271" s="29"/>
      <c r="GQ271" s="29"/>
      <c r="GR271" s="29"/>
      <c r="GS271" s="29"/>
      <c r="GT271" s="29"/>
      <c r="GU271" s="29"/>
      <c r="GW271" s="29"/>
      <c r="GX271" s="29"/>
      <c r="GY271" s="29"/>
      <c r="HA271" s="29"/>
      <c r="HB271" s="29"/>
      <c r="HC271" s="29"/>
      <c r="HD271" s="29"/>
      <c r="HE271" s="29"/>
      <c r="HF271" s="29"/>
      <c r="HG271" s="29"/>
      <c r="HH271" s="29"/>
      <c r="HJ271" s="29"/>
      <c r="HK271" s="29"/>
      <c r="HL271" s="29"/>
      <c r="HM271" s="29"/>
      <c r="HN271" s="29"/>
      <c r="HO271" s="29"/>
      <c r="HP271" s="29"/>
      <c r="HQ271" s="29"/>
      <c r="HR271" s="29"/>
      <c r="HS271" s="29"/>
      <c r="HT271" s="29"/>
      <c r="HU271" s="29"/>
      <c r="HV271" s="29"/>
      <c r="HW271" s="29"/>
      <c r="HX271" s="29"/>
      <c r="HY271" s="29"/>
      <c r="HZ271" s="29"/>
      <c r="IA271" s="29"/>
      <c r="IB271" s="29"/>
      <c r="IC271" s="29"/>
      <c r="ID271" s="29"/>
      <c r="IE271" s="29"/>
      <c r="IF271" s="29"/>
      <c r="IG271" s="29"/>
      <c r="IH271" s="29"/>
      <c r="II271" s="29"/>
      <c r="IJ271" s="29"/>
      <c r="IK271" s="29"/>
      <c r="IL271" s="29"/>
      <c r="IM271" s="29"/>
      <c r="IN271" s="29"/>
      <c r="IO271" s="29"/>
      <c r="IP271" s="29"/>
      <c r="IQ271" s="29"/>
      <c r="IR271" s="29"/>
      <c r="IS271" s="29"/>
      <c r="IT271" s="29"/>
      <c r="IU271" s="29"/>
      <c r="IV271" s="29"/>
      <c r="IW271" s="29"/>
      <c r="IX271" s="29"/>
      <c r="IY271" s="29"/>
      <c r="IZ271" s="29"/>
      <c r="JA271" s="29"/>
      <c r="JB271" s="29"/>
      <c r="JC271" s="29"/>
      <c r="JD271" s="29"/>
      <c r="JE271" s="29"/>
      <c r="JF271" s="29"/>
      <c r="JG271" s="29"/>
      <c r="JH271" s="29"/>
      <c r="JI271" s="29"/>
      <c r="JJ271" s="29"/>
      <c r="JK271" s="29"/>
      <c r="JL271" s="29"/>
      <c r="JM271" s="29"/>
      <c r="JN271" s="29"/>
      <c r="JO271" s="29"/>
      <c r="JP271" s="29"/>
      <c r="JQ271" s="29"/>
      <c r="JR271" s="29"/>
      <c r="JS271" s="29"/>
      <c r="JT271" s="29"/>
      <c r="JU271" s="29"/>
      <c r="JV271" s="29"/>
      <c r="JW271" s="29"/>
      <c r="JX271" s="29"/>
      <c r="JY271" s="29"/>
      <c r="JZ271" s="29"/>
      <c r="KA271" s="29"/>
      <c r="KB271" s="29"/>
      <c r="KC271" s="29"/>
      <c r="KD271" s="29"/>
      <c r="KE271" s="29"/>
      <c r="KF271" s="29"/>
      <c r="KG271" s="29"/>
      <c r="KH271" s="29"/>
      <c r="KI271" s="29"/>
      <c r="KJ271" s="29"/>
      <c r="KK271" s="29"/>
      <c r="KL271" s="29"/>
      <c r="KM271" s="29"/>
      <c r="KN271" s="29"/>
      <c r="KO271" s="29"/>
      <c r="KP271" s="29"/>
      <c r="KQ271" s="29"/>
      <c r="KR271" s="29"/>
      <c r="KS271" s="29"/>
    </row>
    <row r="272" spans="140:305" x14ac:dyDescent="0.25">
      <c r="EJ272" s="29"/>
      <c r="EK272" s="29"/>
      <c r="EM272" s="29"/>
      <c r="EN272" s="29"/>
      <c r="EO272" s="29"/>
      <c r="EP272" s="29"/>
      <c r="ER272" s="29"/>
      <c r="ES272" s="29"/>
      <c r="ET272" s="29"/>
      <c r="EU272" s="29"/>
      <c r="EV272" s="29"/>
      <c r="EX272" s="29"/>
      <c r="EY272" s="29"/>
      <c r="FA272" s="29"/>
      <c r="FB272" s="29"/>
      <c r="FC272" s="29"/>
      <c r="FD272" s="29"/>
      <c r="FG272" s="29"/>
      <c r="FH272" s="29"/>
      <c r="FI272" s="29"/>
      <c r="FK272" s="29"/>
      <c r="FL272" s="29"/>
      <c r="FM272" s="29"/>
      <c r="FO272" s="29"/>
      <c r="FP272" s="29"/>
      <c r="FQ272" s="29"/>
      <c r="FR272" s="29"/>
      <c r="FU272" s="29"/>
      <c r="FV272" s="29"/>
      <c r="FW272" s="29"/>
      <c r="FY272" s="29"/>
      <c r="FZ272" s="29"/>
      <c r="GA272" s="29"/>
      <c r="GC272" s="29"/>
      <c r="GD272" s="29"/>
      <c r="GE272" s="29"/>
      <c r="GF272" s="29"/>
      <c r="GI272" s="83"/>
      <c r="GJ272" s="29"/>
      <c r="GK272" s="29"/>
      <c r="GM272" s="29"/>
      <c r="GN272" s="29"/>
      <c r="GO272" s="29"/>
      <c r="GQ272" s="29"/>
      <c r="GR272" s="29"/>
      <c r="GS272" s="29"/>
      <c r="GT272" s="29"/>
      <c r="GU272" s="29"/>
      <c r="GW272" s="29"/>
      <c r="GX272" s="29"/>
      <c r="GY272" s="29"/>
      <c r="HA272" s="29"/>
      <c r="HB272" s="29"/>
      <c r="HC272" s="29"/>
      <c r="HD272" s="29"/>
      <c r="HE272" s="29"/>
      <c r="HF272" s="29"/>
      <c r="HG272" s="29"/>
      <c r="HH272" s="29"/>
      <c r="HJ272" s="29"/>
      <c r="HK272" s="29"/>
      <c r="HL272" s="29"/>
      <c r="HM272" s="29"/>
      <c r="HN272" s="29"/>
      <c r="HO272" s="29"/>
      <c r="HP272" s="29"/>
      <c r="HQ272" s="29"/>
      <c r="HR272" s="29"/>
      <c r="HS272" s="29"/>
      <c r="HT272" s="29"/>
      <c r="HU272" s="29"/>
      <c r="HV272" s="29"/>
      <c r="HW272" s="29"/>
      <c r="HX272" s="29"/>
      <c r="HY272" s="29"/>
      <c r="HZ272" s="29"/>
      <c r="IA272" s="29"/>
      <c r="IB272" s="29"/>
      <c r="IC272" s="29"/>
      <c r="ID272" s="29"/>
      <c r="IE272" s="29"/>
      <c r="IF272" s="29"/>
      <c r="IG272" s="29"/>
      <c r="IH272" s="29"/>
      <c r="II272" s="29"/>
      <c r="IJ272" s="29"/>
      <c r="IK272" s="29"/>
      <c r="IL272" s="29"/>
      <c r="IM272" s="29"/>
      <c r="IN272" s="29"/>
      <c r="IO272" s="29"/>
      <c r="IP272" s="29"/>
      <c r="IQ272" s="29"/>
      <c r="IR272" s="29"/>
      <c r="IS272" s="29"/>
      <c r="IT272" s="29"/>
      <c r="IU272" s="29"/>
      <c r="IV272" s="29"/>
      <c r="IW272" s="29"/>
      <c r="IX272" s="29"/>
      <c r="IY272" s="29"/>
      <c r="IZ272" s="29"/>
      <c r="JA272" s="29"/>
      <c r="JB272" s="29"/>
      <c r="JC272" s="29"/>
      <c r="JD272" s="29"/>
      <c r="JE272" s="29"/>
      <c r="JF272" s="29"/>
      <c r="JG272" s="29"/>
      <c r="JH272" s="29"/>
      <c r="JI272" s="29"/>
      <c r="JJ272" s="29"/>
      <c r="JK272" s="29"/>
      <c r="JL272" s="29"/>
      <c r="JM272" s="29"/>
      <c r="JN272" s="29"/>
      <c r="JO272" s="29"/>
      <c r="JP272" s="29"/>
      <c r="JQ272" s="29"/>
      <c r="JR272" s="29"/>
      <c r="JS272" s="29"/>
      <c r="JT272" s="29"/>
      <c r="JU272" s="29"/>
      <c r="JV272" s="29"/>
      <c r="JW272" s="29"/>
      <c r="JX272" s="29"/>
      <c r="JY272" s="29"/>
      <c r="JZ272" s="29"/>
      <c r="KA272" s="29"/>
      <c r="KB272" s="29"/>
      <c r="KC272" s="29"/>
      <c r="KD272" s="29"/>
      <c r="KE272" s="29"/>
      <c r="KF272" s="29"/>
      <c r="KG272" s="29"/>
      <c r="KH272" s="29"/>
      <c r="KI272" s="29"/>
      <c r="KJ272" s="29"/>
      <c r="KK272" s="29"/>
      <c r="KL272" s="29"/>
      <c r="KM272" s="29"/>
      <c r="KN272" s="29"/>
      <c r="KO272" s="29"/>
      <c r="KP272" s="29"/>
      <c r="KQ272" s="29"/>
      <c r="KR272" s="29"/>
      <c r="KS272" s="29"/>
    </row>
    <row r="273" spans="140:305" x14ac:dyDescent="0.25">
      <c r="EJ273" s="29"/>
      <c r="EK273" s="29"/>
      <c r="EM273" s="29"/>
      <c r="EN273" s="29"/>
      <c r="EO273" s="29"/>
      <c r="EP273" s="29"/>
      <c r="ER273" s="29"/>
      <c r="ES273" s="29"/>
      <c r="ET273" s="29"/>
      <c r="EU273" s="29"/>
      <c r="EV273" s="29"/>
      <c r="EX273" s="29"/>
      <c r="EY273" s="29"/>
      <c r="FA273" s="29"/>
      <c r="FB273" s="29"/>
      <c r="FC273" s="29"/>
      <c r="FD273" s="29"/>
      <c r="FG273" s="29"/>
      <c r="FH273" s="29"/>
      <c r="FI273" s="29"/>
      <c r="FK273" s="29"/>
      <c r="FL273" s="29"/>
      <c r="FM273" s="29"/>
      <c r="FO273" s="29"/>
      <c r="FP273" s="29"/>
      <c r="FQ273" s="29"/>
      <c r="FR273" s="29"/>
      <c r="FU273" s="29"/>
      <c r="FV273" s="29"/>
      <c r="FW273" s="29"/>
      <c r="FY273" s="29"/>
      <c r="FZ273" s="29"/>
      <c r="GA273" s="29"/>
      <c r="GC273" s="29"/>
      <c r="GD273" s="29"/>
      <c r="GE273" s="29"/>
      <c r="GF273" s="29"/>
      <c r="GI273" s="83"/>
      <c r="GJ273" s="29"/>
      <c r="GK273" s="29"/>
      <c r="GM273" s="29"/>
      <c r="GN273" s="29"/>
      <c r="GO273" s="29"/>
      <c r="GQ273" s="29"/>
      <c r="GR273" s="29"/>
      <c r="GS273" s="29"/>
      <c r="GT273" s="29"/>
      <c r="GU273" s="29"/>
      <c r="GW273" s="29"/>
      <c r="GX273" s="29"/>
      <c r="GY273" s="29"/>
      <c r="HA273" s="29"/>
      <c r="HB273" s="29"/>
      <c r="HC273" s="29"/>
      <c r="HD273" s="29"/>
      <c r="HE273" s="29"/>
      <c r="HF273" s="29"/>
      <c r="HG273" s="29"/>
      <c r="HH273" s="29"/>
      <c r="HJ273" s="29"/>
      <c r="HK273" s="29"/>
      <c r="HL273" s="29"/>
      <c r="HM273" s="29"/>
      <c r="HN273" s="29"/>
      <c r="HO273" s="29"/>
      <c r="HP273" s="29"/>
      <c r="HQ273" s="29"/>
      <c r="HR273" s="29"/>
      <c r="HS273" s="29"/>
      <c r="HT273" s="29"/>
      <c r="HU273" s="29"/>
      <c r="HV273" s="29"/>
      <c r="HW273" s="29"/>
      <c r="HX273" s="29"/>
      <c r="HY273" s="29"/>
      <c r="HZ273" s="29"/>
      <c r="IA273" s="29"/>
      <c r="IB273" s="29"/>
      <c r="IC273" s="29"/>
      <c r="ID273" s="29"/>
      <c r="IE273" s="29"/>
      <c r="IF273" s="29"/>
      <c r="IG273" s="29"/>
      <c r="IH273" s="29"/>
      <c r="II273" s="29"/>
      <c r="IJ273" s="29"/>
      <c r="IK273" s="29"/>
      <c r="IL273" s="29"/>
      <c r="IM273" s="29"/>
      <c r="IN273" s="29"/>
      <c r="IO273" s="29"/>
      <c r="IP273" s="29"/>
      <c r="IQ273" s="29"/>
      <c r="IR273" s="29"/>
      <c r="IS273" s="29"/>
      <c r="IT273" s="29"/>
      <c r="IU273" s="29"/>
      <c r="IV273" s="29"/>
      <c r="IW273" s="29"/>
      <c r="IX273" s="29"/>
      <c r="IY273" s="29"/>
      <c r="IZ273" s="29"/>
      <c r="JA273" s="29"/>
      <c r="JB273" s="29"/>
      <c r="JC273" s="29"/>
      <c r="JD273" s="29"/>
      <c r="JE273" s="29"/>
      <c r="JF273" s="29"/>
      <c r="JG273" s="29"/>
      <c r="JH273" s="29"/>
      <c r="JI273" s="29"/>
      <c r="JJ273" s="29"/>
      <c r="JK273" s="29"/>
      <c r="JL273" s="29"/>
      <c r="JM273" s="29"/>
      <c r="JN273" s="29"/>
      <c r="JO273" s="29"/>
      <c r="JP273" s="29"/>
      <c r="JQ273" s="29"/>
      <c r="JR273" s="29"/>
      <c r="JS273" s="29"/>
      <c r="JT273" s="29"/>
      <c r="JU273" s="29"/>
      <c r="JV273" s="29"/>
      <c r="JW273" s="29"/>
      <c r="JX273" s="29"/>
      <c r="JY273" s="29"/>
      <c r="JZ273" s="29"/>
      <c r="KA273" s="29"/>
      <c r="KB273" s="29"/>
      <c r="KC273" s="29"/>
      <c r="KD273" s="29"/>
      <c r="KE273" s="29"/>
      <c r="KF273" s="29"/>
      <c r="KG273" s="29"/>
      <c r="KH273" s="29"/>
      <c r="KI273" s="29"/>
      <c r="KJ273" s="29"/>
      <c r="KK273" s="29"/>
      <c r="KL273" s="29"/>
      <c r="KM273" s="29"/>
      <c r="KN273" s="29"/>
      <c r="KO273" s="29"/>
      <c r="KP273" s="29"/>
      <c r="KQ273" s="29"/>
      <c r="KR273" s="29"/>
      <c r="KS273" s="29"/>
    </row>
    <row r="274" spans="140:305" x14ac:dyDescent="0.25">
      <c r="EJ274" s="29"/>
      <c r="EK274" s="29"/>
      <c r="EM274" s="29"/>
      <c r="EN274" s="29"/>
      <c r="EO274" s="29"/>
      <c r="EP274" s="29"/>
      <c r="ER274" s="29"/>
      <c r="ES274" s="29"/>
      <c r="ET274" s="29"/>
      <c r="EU274" s="29"/>
      <c r="EV274" s="29"/>
      <c r="EX274" s="29"/>
      <c r="EY274" s="29"/>
      <c r="FA274" s="29"/>
      <c r="FB274" s="29"/>
      <c r="FC274" s="29"/>
      <c r="FD274" s="29"/>
      <c r="FG274" s="29"/>
      <c r="FH274" s="29"/>
      <c r="FI274" s="29"/>
      <c r="FK274" s="29"/>
      <c r="FL274" s="29"/>
      <c r="FM274" s="29"/>
      <c r="FO274" s="29"/>
      <c r="FP274" s="29"/>
      <c r="FQ274" s="29"/>
      <c r="FR274" s="29"/>
      <c r="FU274" s="29"/>
      <c r="FV274" s="29"/>
      <c r="FW274" s="29"/>
      <c r="FY274" s="29"/>
      <c r="FZ274" s="29"/>
      <c r="GA274" s="29"/>
      <c r="GC274" s="29"/>
      <c r="GD274" s="29"/>
      <c r="GE274" s="29"/>
      <c r="GF274" s="29"/>
      <c r="GI274" s="83"/>
      <c r="GJ274" s="29"/>
      <c r="GK274" s="29"/>
      <c r="GM274" s="29"/>
      <c r="GN274" s="29"/>
      <c r="GO274" s="29"/>
      <c r="GQ274" s="29"/>
      <c r="GR274" s="29"/>
      <c r="GS274" s="29"/>
      <c r="GT274" s="29"/>
      <c r="GU274" s="29"/>
      <c r="GW274" s="29"/>
      <c r="GX274" s="29"/>
      <c r="GY274" s="29"/>
      <c r="HA274" s="29"/>
      <c r="HB274" s="29"/>
      <c r="HC274" s="29"/>
      <c r="HD274" s="29"/>
      <c r="HE274" s="29"/>
      <c r="HF274" s="29"/>
      <c r="HG274" s="29"/>
      <c r="HH274" s="29"/>
      <c r="HJ274" s="29"/>
      <c r="HK274" s="29"/>
      <c r="HL274" s="29"/>
      <c r="HM274" s="29"/>
      <c r="HN274" s="29"/>
      <c r="HO274" s="29"/>
      <c r="HP274" s="29"/>
      <c r="HQ274" s="29"/>
      <c r="HR274" s="29"/>
      <c r="HS274" s="29"/>
      <c r="HT274" s="29"/>
      <c r="HU274" s="29"/>
      <c r="HV274" s="29"/>
      <c r="HW274" s="29"/>
      <c r="HX274" s="29"/>
      <c r="HY274" s="29"/>
      <c r="HZ274" s="29"/>
      <c r="IA274" s="29"/>
      <c r="IB274" s="29"/>
      <c r="IC274" s="29"/>
      <c r="ID274" s="29"/>
      <c r="IE274" s="29"/>
      <c r="IF274" s="29"/>
      <c r="IG274" s="29"/>
      <c r="IH274" s="29"/>
      <c r="II274" s="29"/>
      <c r="IJ274" s="29"/>
      <c r="IK274" s="29"/>
      <c r="IL274" s="29"/>
      <c r="IM274" s="29"/>
      <c r="IN274" s="29"/>
      <c r="IO274" s="29"/>
      <c r="IP274" s="29"/>
      <c r="IQ274" s="29"/>
      <c r="IR274" s="29"/>
      <c r="IS274" s="29"/>
      <c r="IT274" s="29"/>
      <c r="IU274" s="29"/>
      <c r="IV274" s="29"/>
      <c r="IW274" s="29"/>
      <c r="IX274" s="29"/>
      <c r="IY274" s="29"/>
      <c r="IZ274" s="29"/>
      <c r="JA274" s="29"/>
      <c r="JB274" s="29"/>
      <c r="JC274" s="29"/>
      <c r="JD274" s="29"/>
      <c r="JE274" s="29"/>
      <c r="JF274" s="29"/>
      <c r="JG274" s="29"/>
      <c r="JH274" s="29"/>
      <c r="JI274" s="29"/>
      <c r="JJ274" s="29"/>
      <c r="JK274" s="29"/>
      <c r="JL274" s="29"/>
      <c r="JM274" s="29"/>
      <c r="JN274" s="29"/>
      <c r="JO274" s="29"/>
      <c r="JP274" s="29"/>
      <c r="JQ274" s="29"/>
      <c r="JR274" s="29"/>
      <c r="JS274" s="29"/>
      <c r="JT274" s="29"/>
      <c r="JU274" s="29"/>
      <c r="JV274" s="29"/>
      <c r="JW274" s="29"/>
      <c r="JX274" s="29"/>
      <c r="JY274" s="29"/>
      <c r="JZ274" s="29"/>
      <c r="KA274" s="29"/>
      <c r="KB274" s="29"/>
      <c r="KC274" s="29"/>
      <c r="KD274" s="29"/>
      <c r="KE274" s="29"/>
      <c r="KF274" s="29"/>
      <c r="KG274" s="29"/>
      <c r="KH274" s="29"/>
      <c r="KI274" s="29"/>
      <c r="KJ274" s="29"/>
      <c r="KK274" s="29"/>
      <c r="KL274" s="29"/>
      <c r="KM274" s="29"/>
      <c r="KN274" s="29"/>
      <c r="KO274" s="29"/>
      <c r="KP274" s="29"/>
      <c r="KQ274" s="29"/>
      <c r="KR274" s="29"/>
      <c r="KS274" s="29"/>
    </row>
  </sheetData>
  <conditionalFormatting sqref="U18 U2:V2 P18 P2:P3 U3 P5 P7 P9 P11 P13 P15 U5 U7 U9 U11 U13 U15 P20 P22 P24 P26 P28 P30 U20 U22 U24 U26 U28 U30">
    <cfRule type="cellIs" dxfId="297" priority="403" operator="lessThan">
      <formula>-1.65</formula>
    </cfRule>
    <cfRule type="cellIs" dxfId="296" priority="404" operator="greaterThan">
      <formula>1.65</formula>
    </cfRule>
  </conditionalFormatting>
  <conditionalFormatting sqref="AD2 AI2:AJ2">
    <cfRule type="cellIs" dxfId="295" priority="395" operator="lessThan">
      <formula>-1.65</formula>
    </cfRule>
    <cfRule type="cellIs" dxfId="294" priority="396" operator="greaterThan">
      <formula>1.65</formula>
    </cfRule>
  </conditionalFormatting>
  <conditionalFormatting sqref="AD17">
    <cfRule type="cellIs" dxfId="293" priority="393" operator="lessThan">
      <formula>-1.65</formula>
    </cfRule>
    <cfRule type="cellIs" dxfId="292" priority="394" operator="greaterThan">
      <formula>1.65</formula>
    </cfRule>
  </conditionalFormatting>
  <conditionalFormatting sqref="AI17">
    <cfRule type="cellIs" dxfId="291" priority="391" operator="lessThan">
      <formula>-1.65</formula>
    </cfRule>
    <cfRule type="cellIs" dxfId="290" priority="392" operator="greaterThan">
      <formula>1.65</formula>
    </cfRule>
  </conditionalFormatting>
  <conditionalFormatting sqref="AR2 AW2:AX2">
    <cfRule type="cellIs" dxfId="289" priority="389" operator="lessThan">
      <formula>-1.65</formula>
    </cfRule>
    <cfRule type="cellIs" dxfId="288" priority="390" operator="greaterThan">
      <formula>1.65</formula>
    </cfRule>
  </conditionalFormatting>
  <conditionalFormatting sqref="DX2 EC2:ED2">
    <cfRule type="cellIs" dxfId="287" priority="353" operator="lessThan">
      <formula>-1.65</formula>
    </cfRule>
    <cfRule type="cellIs" dxfId="286" priority="354" operator="greaterThan">
      <formula>1.65</formula>
    </cfRule>
  </conditionalFormatting>
  <conditionalFormatting sqref="BF2 BK2:BL2">
    <cfRule type="cellIs" dxfId="285" priority="383" operator="lessThan">
      <formula>-1.65</formula>
    </cfRule>
    <cfRule type="cellIs" dxfId="284" priority="384" operator="greaterThan">
      <formula>1.65</formula>
    </cfRule>
  </conditionalFormatting>
  <conditionalFormatting sqref="BT2 BY2:BZ2">
    <cfRule type="cellIs" dxfId="283" priority="377" operator="lessThan">
      <formula>-1.65</formula>
    </cfRule>
    <cfRule type="cellIs" dxfId="282" priority="378" operator="greaterThan">
      <formula>1.65</formula>
    </cfRule>
  </conditionalFormatting>
  <conditionalFormatting sqref="CH2 CM2:CN2">
    <cfRule type="cellIs" dxfId="281" priority="371" operator="lessThan">
      <formula>-1.65</formula>
    </cfRule>
    <cfRule type="cellIs" dxfId="280" priority="372" operator="greaterThan">
      <formula>1.65</formula>
    </cfRule>
  </conditionalFormatting>
  <conditionalFormatting sqref="EL2 EQ2">
    <cfRule type="cellIs" dxfId="279" priority="347" operator="lessThan">
      <formula>-1.65</formula>
    </cfRule>
    <cfRule type="cellIs" dxfId="278" priority="348" operator="greaterThan">
      <formula>1.65</formula>
    </cfRule>
  </conditionalFormatting>
  <conditionalFormatting sqref="CV2 DA2:DB2">
    <cfRule type="cellIs" dxfId="277" priority="365" operator="lessThan">
      <formula>-1.65</formula>
    </cfRule>
    <cfRule type="cellIs" dxfId="276" priority="366" operator="greaterThan">
      <formula>1.65</formula>
    </cfRule>
  </conditionalFormatting>
  <conditionalFormatting sqref="DJ2 DO2:DP2">
    <cfRule type="cellIs" dxfId="275" priority="359" operator="lessThan">
      <formula>-1.65</formula>
    </cfRule>
    <cfRule type="cellIs" dxfId="274" priority="360" operator="greaterThan">
      <formula>1.65</formula>
    </cfRule>
  </conditionalFormatting>
  <conditionalFormatting sqref="CM3 CM5 CM7 CM9 CM11 CM13 CM15">
    <cfRule type="cellIs" dxfId="273" priority="147" operator="lessThan">
      <formula>-1.65</formula>
    </cfRule>
    <cfRule type="cellIs" dxfId="272" priority="148" operator="greaterThan">
      <formula>1.65</formula>
    </cfRule>
  </conditionalFormatting>
  <conditionalFormatting sqref="BY43 BY45 BY47 BY49 BY51 BY53 BY55">
    <cfRule type="cellIs" dxfId="271" priority="169" operator="lessThan">
      <formula>-1.65</formula>
    </cfRule>
    <cfRule type="cellIs" dxfId="270" priority="170" operator="greaterThan">
      <formula>1.65</formula>
    </cfRule>
  </conditionalFormatting>
  <conditionalFormatting sqref="BK57 BK59 BK61 BK63 BK65 BK67 BK69">
    <cfRule type="cellIs" dxfId="269" priority="193" operator="lessThan">
      <formula>-1.65</formula>
    </cfRule>
    <cfRule type="cellIs" dxfId="268" priority="194" operator="greaterThan">
      <formula>1.65</formula>
    </cfRule>
  </conditionalFormatting>
  <conditionalFormatting sqref="AW71 AW73 AW75 AW77 AW79 AW81 AW83">
    <cfRule type="cellIs" dxfId="267" priority="219" operator="lessThan">
      <formula>-1.65</formula>
    </cfRule>
    <cfRule type="cellIs" dxfId="266" priority="220" operator="greaterThan">
      <formula>1.65</formula>
    </cfRule>
  </conditionalFormatting>
  <conditionalFormatting sqref="P85 P87 P89 P91 P93 P95 P97">
    <cfRule type="cellIs" dxfId="265" priority="243" operator="lessThan">
      <formula>-1.65</formula>
    </cfRule>
    <cfRule type="cellIs" dxfId="264" priority="244" operator="greaterThan">
      <formula>1.65</formula>
    </cfRule>
  </conditionalFormatting>
  <conditionalFormatting sqref="AW3 AW5 AW7 AW9 AW11 AW13 AW15">
    <cfRule type="cellIs" dxfId="263" priority="267" operator="lessThan">
      <formula>-1.65</formula>
    </cfRule>
    <cfRule type="cellIs" dxfId="262" priority="268" operator="greaterThan">
      <formula>1.65</formula>
    </cfRule>
  </conditionalFormatting>
  <conditionalFormatting sqref="U17 U19 U21 U23 U25 U27 U29">
    <cfRule type="cellIs" dxfId="261" priority="261" operator="lessThan">
      <formula>-1.65</formula>
    </cfRule>
    <cfRule type="cellIs" dxfId="260" priority="262" operator="greaterThan">
      <formula>1.65</formula>
    </cfRule>
  </conditionalFormatting>
  <conditionalFormatting sqref="AD3">
    <cfRule type="cellIs" dxfId="259" priority="273" operator="lessThan">
      <formula>-1.65</formula>
    </cfRule>
    <cfRule type="cellIs" dxfId="258" priority="274" operator="greaterThan">
      <formula>1.65</formula>
    </cfRule>
  </conditionalFormatting>
  <conditionalFormatting sqref="AI3">
    <cfRule type="cellIs" dxfId="257" priority="271" operator="lessThan">
      <formula>-1.65</formula>
    </cfRule>
    <cfRule type="cellIs" dxfId="256" priority="272" operator="greaterThan">
      <formula>1.65</formula>
    </cfRule>
  </conditionalFormatting>
  <conditionalFormatting sqref="AR3 AR5 AR7 AR9 AR11 AR13 AR15">
    <cfRule type="cellIs" dxfId="255" priority="269" operator="lessThan">
      <formula>-1.65</formula>
    </cfRule>
    <cfRule type="cellIs" dxfId="254" priority="270" operator="greaterThan">
      <formula>1.65</formula>
    </cfRule>
  </conditionalFormatting>
  <conditionalFormatting sqref="P17 P19 P21 P23 P25 P27 P29">
    <cfRule type="cellIs" dxfId="253" priority="263" operator="lessThan">
      <formula>-1.65</formula>
    </cfRule>
    <cfRule type="cellIs" dxfId="252" priority="264" operator="greaterThan">
      <formula>1.65</formula>
    </cfRule>
  </conditionalFormatting>
  <conditionalFormatting sqref="P31 P33 P35 P37 P39 P41">
    <cfRule type="cellIs" dxfId="249" priority="259" operator="lessThan">
      <formula>-1.65</formula>
    </cfRule>
    <cfRule type="cellIs" dxfId="248" priority="260" operator="greaterThan">
      <formula>1.65</formula>
    </cfRule>
  </conditionalFormatting>
  <conditionalFormatting sqref="U31 U33 U35 U37 U39 U41">
    <cfRule type="cellIs" dxfId="247" priority="257" operator="lessThan">
      <formula>-1.65</formula>
    </cfRule>
    <cfRule type="cellIs" dxfId="246" priority="258" operator="greaterThan">
      <formula>1.65</formula>
    </cfRule>
  </conditionalFormatting>
  <conditionalFormatting sqref="P43 P45 P47 P49 P51 P53 P55">
    <cfRule type="cellIs" dxfId="245" priority="255" operator="lessThan">
      <formula>-1.65</formula>
    </cfRule>
    <cfRule type="cellIs" dxfId="244" priority="256" operator="greaterThan">
      <formula>1.65</formula>
    </cfRule>
  </conditionalFormatting>
  <conditionalFormatting sqref="U43 U45 U47 U49 U51 U53 U55">
    <cfRule type="cellIs" dxfId="243" priority="253" operator="lessThan">
      <formula>-1.65</formula>
    </cfRule>
    <cfRule type="cellIs" dxfId="242" priority="254" operator="greaterThan">
      <formula>1.65</formula>
    </cfRule>
  </conditionalFormatting>
  <conditionalFormatting sqref="P57 P59 P61 P63 P65 P67 P69">
    <cfRule type="cellIs" dxfId="241" priority="251" operator="lessThan">
      <formula>-1.65</formula>
    </cfRule>
    <cfRule type="cellIs" dxfId="240" priority="252" operator="greaterThan">
      <formula>1.65</formula>
    </cfRule>
  </conditionalFormatting>
  <conditionalFormatting sqref="U57 U59 U61 U63 U65 U67 U69">
    <cfRule type="cellIs" dxfId="239" priority="249" operator="lessThan">
      <formula>-1.65</formula>
    </cfRule>
    <cfRule type="cellIs" dxfId="238" priority="250" operator="greaterThan">
      <formula>1.65</formula>
    </cfRule>
  </conditionalFormatting>
  <conditionalFormatting sqref="P71 P73 P75 P77 P79 P81 P83">
    <cfRule type="cellIs" dxfId="237" priority="247" operator="lessThan">
      <formula>-1.65</formula>
    </cfRule>
    <cfRule type="cellIs" dxfId="236" priority="248" operator="greaterThan">
      <formula>1.65</formula>
    </cfRule>
  </conditionalFormatting>
  <conditionalFormatting sqref="U71 U73 U75 U77 U79 U81 U83">
    <cfRule type="cellIs" dxfId="235" priority="245" operator="lessThan">
      <formula>-1.65</formula>
    </cfRule>
    <cfRule type="cellIs" dxfId="234" priority="246" operator="greaterThan">
      <formula>1.65</formula>
    </cfRule>
  </conditionalFormatting>
  <conditionalFormatting sqref="U85 U87 U89 U91 U93 U95 U97">
    <cfRule type="cellIs" dxfId="233" priority="241" operator="lessThan">
      <formula>-1.65</formula>
    </cfRule>
    <cfRule type="cellIs" dxfId="232" priority="242" operator="greaterThan">
      <formula>1.65</formula>
    </cfRule>
  </conditionalFormatting>
  <conditionalFormatting sqref="AR17 AR19 AR21 AR23 AR25 AR27 AR29">
    <cfRule type="cellIs" dxfId="231" priority="239" operator="lessThan">
      <formula>-1.65</formula>
    </cfRule>
    <cfRule type="cellIs" dxfId="230" priority="240" operator="greaterThan">
      <formula>1.65</formula>
    </cfRule>
  </conditionalFormatting>
  <conditionalFormatting sqref="AR31 AR33 AR35 AR37 AR39 AR41">
    <cfRule type="cellIs" dxfId="229" priority="237" operator="lessThan">
      <formula>-1.65</formula>
    </cfRule>
    <cfRule type="cellIs" dxfId="228" priority="238" operator="greaterThan">
      <formula>1.65</formula>
    </cfRule>
  </conditionalFormatting>
  <conditionalFormatting sqref="AR43 AR45 AR47 AR49 AR51 AR53 AR55">
    <cfRule type="cellIs" dxfId="227" priority="235" operator="lessThan">
      <formula>-1.65</formula>
    </cfRule>
    <cfRule type="cellIs" dxfId="226" priority="236" operator="greaterThan">
      <formula>1.65</formula>
    </cfRule>
  </conditionalFormatting>
  <conditionalFormatting sqref="AR57 AR59 AR61 AR63 AR65 AR67 AR69">
    <cfRule type="cellIs" dxfId="225" priority="233" operator="lessThan">
      <formula>-1.65</formula>
    </cfRule>
    <cfRule type="cellIs" dxfId="224" priority="234" operator="greaterThan">
      <formula>1.65</formula>
    </cfRule>
  </conditionalFormatting>
  <conditionalFormatting sqref="AR71 AR73 AR75 AR77 AR79 AR81 AR83">
    <cfRule type="cellIs" dxfId="223" priority="231" operator="lessThan">
      <formula>-1.65</formula>
    </cfRule>
    <cfRule type="cellIs" dxfId="222" priority="232" operator="greaterThan">
      <formula>1.65</formula>
    </cfRule>
  </conditionalFormatting>
  <conditionalFormatting sqref="AR85 AR87 AR89 AR91 AR93 AR95 AR97">
    <cfRule type="cellIs" dxfId="221" priority="229" operator="lessThan">
      <formula>-1.65</formula>
    </cfRule>
    <cfRule type="cellIs" dxfId="220" priority="230" operator="greaterThan">
      <formula>1.65</formula>
    </cfRule>
  </conditionalFormatting>
  <conditionalFormatting sqref="AW17 AW19 AW21 AW23 AW25 AW27 AW29">
    <cfRule type="cellIs" dxfId="219" priority="227" operator="lessThan">
      <formula>-1.65</formula>
    </cfRule>
    <cfRule type="cellIs" dxfId="218" priority="228" operator="greaterThan">
      <formula>1.65</formula>
    </cfRule>
  </conditionalFormatting>
  <conditionalFormatting sqref="AW31 AW33 AW35 AW37 AW39 AW41">
    <cfRule type="cellIs" dxfId="217" priority="225" operator="lessThan">
      <formula>-1.65</formula>
    </cfRule>
    <cfRule type="cellIs" dxfId="216" priority="226" operator="greaterThan">
      <formula>1.65</formula>
    </cfRule>
  </conditionalFormatting>
  <conditionalFormatting sqref="AW43 AW45 AW47 AW49 AW51 AW53 AW55">
    <cfRule type="cellIs" dxfId="215" priority="223" operator="lessThan">
      <formula>-1.65</formula>
    </cfRule>
    <cfRule type="cellIs" dxfId="214" priority="224" operator="greaterThan">
      <formula>1.65</formula>
    </cfRule>
  </conditionalFormatting>
  <conditionalFormatting sqref="AW57 AW59 AW61 AW63 AW65 AW67 AW69">
    <cfRule type="cellIs" dxfId="213" priority="221" operator="lessThan">
      <formula>-1.65</formula>
    </cfRule>
    <cfRule type="cellIs" dxfId="212" priority="222" operator="greaterThan">
      <formula>1.65</formula>
    </cfRule>
  </conditionalFormatting>
  <conditionalFormatting sqref="AW85 AW87 AW89 AW91 AW93 AW95 AW97">
    <cfRule type="cellIs" dxfId="211" priority="217" operator="lessThan">
      <formula>-1.65</formula>
    </cfRule>
    <cfRule type="cellIs" dxfId="210" priority="218" operator="greaterThan">
      <formula>1.65</formula>
    </cfRule>
  </conditionalFormatting>
  <conditionalFormatting sqref="EC85 EC87 EC89 EC91 EC93 EC95 EC97">
    <cfRule type="cellIs" dxfId="209" priority="49" operator="lessThan">
      <formula>-1.65</formula>
    </cfRule>
    <cfRule type="cellIs" dxfId="208" priority="50" operator="greaterThan">
      <formula>1.65</formula>
    </cfRule>
  </conditionalFormatting>
  <conditionalFormatting sqref="BF3 BF5 BF7 BF9 BF11 BF13 BF15">
    <cfRule type="cellIs" dxfId="207" priority="215" operator="lessThan">
      <formula>-1.65</formula>
    </cfRule>
    <cfRule type="cellIs" dxfId="206" priority="216" operator="greaterThan">
      <formula>1.65</formula>
    </cfRule>
  </conditionalFormatting>
  <conditionalFormatting sqref="BF17 BF19 BF21 BF23 BF25 BF27 BF29">
    <cfRule type="cellIs" dxfId="205" priority="213" operator="lessThan">
      <formula>-1.65</formula>
    </cfRule>
    <cfRule type="cellIs" dxfId="204" priority="214" operator="greaterThan">
      <formula>1.65</formula>
    </cfRule>
  </conditionalFormatting>
  <conditionalFormatting sqref="BF31 BF33 BF35 BF37 BF39 BF41">
    <cfRule type="cellIs" dxfId="203" priority="211" operator="lessThan">
      <formula>-1.65</formula>
    </cfRule>
    <cfRule type="cellIs" dxfId="202" priority="212" operator="greaterThan">
      <formula>1.65</formula>
    </cfRule>
  </conditionalFormatting>
  <conditionalFormatting sqref="BF43 BF45 BF47 BF49 BF51 BF53 BF55">
    <cfRule type="cellIs" dxfId="201" priority="209" operator="lessThan">
      <formula>-1.65</formula>
    </cfRule>
    <cfRule type="cellIs" dxfId="200" priority="210" operator="greaterThan">
      <formula>1.65</formula>
    </cfRule>
  </conditionalFormatting>
  <conditionalFormatting sqref="BF57 BF59 BF61 BF63 BF65 BF67 BF69">
    <cfRule type="cellIs" dxfId="199" priority="207" operator="lessThan">
      <formula>-1.65</formula>
    </cfRule>
    <cfRule type="cellIs" dxfId="198" priority="208" operator="greaterThan">
      <formula>1.65</formula>
    </cfRule>
  </conditionalFormatting>
  <conditionalFormatting sqref="BF71 BF73 BF75 BF77 BF79 BF81 BF83">
    <cfRule type="cellIs" dxfId="197" priority="205" operator="lessThan">
      <formula>-1.65</formula>
    </cfRule>
    <cfRule type="cellIs" dxfId="196" priority="206" operator="greaterThan">
      <formula>1.65</formula>
    </cfRule>
  </conditionalFormatting>
  <conditionalFormatting sqref="BF85 BF87 BF89 BF91 BF93 BF95 BF97">
    <cfRule type="cellIs" dxfId="195" priority="203" operator="lessThan">
      <formula>-1.65</formula>
    </cfRule>
    <cfRule type="cellIs" dxfId="194" priority="204" operator="greaterThan">
      <formula>1.65</formula>
    </cfRule>
  </conditionalFormatting>
  <conditionalFormatting sqref="BK3 BK5 BK7 BK9 BK11 BK13 BK15">
    <cfRule type="cellIs" dxfId="193" priority="201" operator="lessThan">
      <formula>-1.65</formula>
    </cfRule>
    <cfRule type="cellIs" dxfId="192" priority="202" operator="greaterThan">
      <formula>1.65</formula>
    </cfRule>
  </conditionalFormatting>
  <conditionalFormatting sqref="BK17 BK19 BK21 BK23 BK25 BK27 BK29">
    <cfRule type="cellIs" dxfId="191" priority="199" operator="lessThan">
      <formula>-1.65</formula>
    </cfRule>
    <cfRule type="cellIs" dxfId="190" priority="200" operator="greaterThan">
      <formula>1.65</formula>
    </cfRule>
  </conditionalFormatting>
  <conditionalFormatting sqref="BK31 BK33 BK35 BK37 BK39 BK41">
    <cfRule type="cellIs" dxfId="189" priority="197" operator="lessThan">
      <formula>-1.65</formula>
    </cfRule>
    <cfRule type="cellIs" dxfId="188" priority="198" operator="greaterThan">
      <formula>1.65</formula>
    </cfRule>
  </conditionalFormatting>
  <conditionalFormatting sqref="BK43 BK45 BK47 BK49 BK51 BK53 BK55">
    <cfRule type="cellIs" dxfId="187" priority="195" operator="lessThan">
      <formula>-1.65</formula>
    </cfRule>
    <cfRule type="cellIs" dxfId="186" priority="196" operator="greaterThan">
      <formula>1.65</formula>
    </cfRule>
  </conditionalFormatting>
  <conditionalFormatting sqref="BK71 BK73 BK75 BK77 BK79 BK81 BK83">
    <cfRule type="cellIs" dxfId="185" priority="191" operator="lessThan">
      <formula>-1.65</formula>
    </cfRule>
    <cfRule type="cellIs" dxfId="184" priority="192" operator="greaterThan">
      <formula>1.65</formula>
    </cfRule>
  </conditionalFormatting>
  <conditionalFormatting sqref="BK85 BK87 BK89 BK91 BK93 BK95 BK97">
    <cfRule type="cellIs" dxfId="183" priority="189" operator="lessThan">
      <formula>-1.65</formula>
    </cfRule>
    <cfRule type="cellIs" dxfId="182" priority="190" operator="greaterThan">
      <formula>1.65</formula>
    </cfRule>
  </conditionalFormatting>
  <conditionalFormatting sqref="BT3 BT5 BT7 BT9 BT11 BT13 BT15">
    <cfRule type="cellIs" dxfId="181" priority="187" operator="lessThan">
      <formula>-1.65</formula>
    </cfRule>
    <cfRule type="cellIs" dxfId="180" priority="188" operator="greaterThan">
      <formula>1.65</formula>
    </cfRule>
  </conditionalFormatting>
  <conditionalFormatting sqref="BT17 BT19 BT21 BT23 BT25 BT27 BT29">
    <cfRule type="cellIs" dxfId="179" priority="185" operator="lessThan">
      <formula>-1.65</formula>
    </cfRule>
    <cfRule type="cellIs" dxfId="178" priority="186" operator="greaterThan">
      <formula>1.65</formula>
    </cfRule>
  </conditionalFormatting>
  <conditionalFormatting sqref="BT31 BT33 BT35 BT37 BT39 BT41">
    <cfRule type="cellIs" dxfId="177" priority="183" operator="lessThan">
      <formula>-1.65</formula>
    </cfRule>
    <cfRule type="cellIs" dxfId="176" priority="184" operator="greaterThan">
      <formula>1.65</formula>
    </cfRule>
  </conditionalFormatting>
  <conditionalFormatting sqref="BT43 BT45 BT47 BT49 BT51 BT53 BT55 BT57 BT59 BT61 BT63 BT65 BT67 BT69">
    <cfRule type="cellIs" dxfId="175" priority="181" operator="lessThan">
      <formula>-1.65</formula>
    </cfRule>
    <cfRule type="cellIs" dxfId="174" priority="182" operator="greaterThan">
      <formula>1.65</formula>
    </cfRule>
  </conditionalFormatting>
  <conditionalFormatting sqref="BT71 BT73 BT75 BT77 BT79 BT81 BT83">
    <cfRule type="cellIs" dxfId="173" priority="179" operator="lessThan">
      <formula>-1.65</formula>
    </cfRule>
    <cfRule type="cellIs" dxfId="172" priority="180" operator="greaterThan">
      <formula>1.65</formula>
    </cfRule>
  </conditionalFormatting>
  <conditionalFormatting sqref="BT85 BT87 BT89 BT91 BT93 BT95 BT97">
    <cfRule type="cellIs" dxfId="171" priority="177" operator="lessThan">
      <formula>-1.65</formula>
    </cfRule>
    <cfRule type="cellIs" dxfId="170" priority="178" operator="greaterThan">
      <formula>1.65</formula>
    </cfRule>
  </conditionalFormatting>
  <conditionalFormatting sqref="BY3 BY5 BY7 BY9 BY11 BY13 BY15">
    <cfRule type="cellIs" dxfId="169" priority="175" operator="lessThan">
      <formula>-1.65</formula>
    </cfRule>
    <cfRule type="cellIs" dxfId="168" priority="176" operator="greaterThan">
      <formula>1.65</formula>
    </cfRule>
  </conditionalFormatting>
  <conditionalFormatting sqref="BY17 BY19 BY21 BY23 BY25 BY27 BY29">
    <cfRule type="cellIs" dxfId="167" priority="173" operator="lessThan">
      <formula>-1.65</formula>
    </cfRule>
    <cfRule type="cellIs" dxfId="166" priority="174" operator="greaterThan">
      <formula>1.65</formula>
    </cfRule>
  </conditionalFormatting>
  <conditionalFormatting sqref="BY31 BY33 BY35 BY37 BY39 BY41">
    <cfRule type="cellIs" dxfId="165" priority="171" operator="lessThan">
      <formula>-1.65</formula>
    </cfRule>
    <cfRule type="cellIs" dxfId="164" priority="172" operator="greaterThan">
      <formula>1.65</formula>
    </cfRule>
  </conditionalFormatting>
  <conditionalFormatting sqref="BY57 BY59 BY61 BY63 BY65 BY67 BY69">
    <cfRule type="cellIs" dxfId="163" priority="167" operator="lessThan">
      <formula>-1.65</formula>
    </cfRule>
    <cfRule type="cellIs" dxfId="162" priority="168" operator="greaterThan">
      <formula>1.65</formula>
    </cfRule>
  </conditionalFormatting>
  <conditionalFormatting sqref="BY71 BY73 BY75 BY77 BY79 BY81 BY83">
    <cfRule type="cellIs" dxfId="161" priority="165" operator="lessThan">
      <formula>-1.65</formula>
    </cfRule>
    <cfRule type="cellIs" dxfId="160" priority="166" operator="greaterThan">
      <formula>1.65</formula>
    </cfRule>
  </conditionalFormatting>
  <conditionalFormatting sqref="BY85 BY87 BY89 BY91 BY93 BY95 BY97">
    <cfRule type="cellIs" dxfId="159" priority="163" operator="lessThan">
      <formula>-1.65</formula>
    </cfRule>
    <cfRule type="cellIs" dxfId="158" priority="164" operator="greaterThan">
      <formula>1.65</formula>
    </cfRule>
  </conditionalFormatting>
  <conditionalFormatting sqref="CH3 CH5 CH7 CH9 CH11 CH13 CH15">
    <cfRule type="cellIs" dxfId="157" priority="161" operator="lessThan">
      <formula>-1.65</formula>
    </cfRule>
    <cfRule type="cellIs" dxfId="156" priority="162" operator="greaterThan">
      <formula>1.65</formula>
    </cfRule>
  </conditionalFormatting>
  <conditionalFormatting sqref="CH17 CH19 CH21 CH23 CH25 CH27 CH29">
    <cfRule type="cellIs" dxfId="155" priority="159" operator="lessThan">
      <formula>-1.65</formula>
    </cfRule>
    <cfRule type="cellIs" dxfId="154" priority="160" operator="greaterThan">
      <formula>1.65</formula>
    </cfRule>
  </conditionalFormatting>
  <conditionalFormatting sqref="CH31 CH33 CH35 CH37 CH39 CH41">
    <cfRule type="cellIs" dxfId="153" priority="157" operator="lessThan">
      <formula>-1.65</formula>
    </cfRule>
    <cfRule type="cellIs" dxfId="152" priority="158" operator="greaterThan">
      <formula>1.65</formula>
    </cfRule>
  </conditionalFormatting>
  <conditionalFormatting sqref="CH43 CH45 CH47 CH49 CH51 CH53 CH55">
    <cfRule type="cellIs" dxfId="151" priority="155" operator="lessThan">
      <formula>-1.65</formula>
    </cfRule>
    <cfRule type="cellIs" dxfId="150" priority="156" operator="greaterThan">
      <formula>1.65</formula>
    </cfRule>
  </conditionalFormatting>
  <conditionalFormatting sqref="CH57 CH59 CH61 CH63 CH65 CH67 CH69">
    <cfRule type="cellIs" dxfId="149" priority="153" operator="lessThan">
      <formula>-1.65</formula>
    </cfRule>
    <cfRule type="cellIs" dxfId="148" priority="154" operator="greaterThan">
      <formula>1.65</formula>
    </cfRule>
  </conditionalFormatting>
  <conditionalFormatting sqref="CH71 CH73 CH75 CH77 CH79 CH81 CH83">
    <cfRule type="cellIs" dxfId="147" priority="151" operator="lessThan">
      <formula>-1.65</formula>
    </cfRule>
    <cfRule type="cellIs" dxfId="146" priority="152" operator="greaterThan">
      <formula>1.65</formula>
    </cfRule>
  </conditionalFormatting>
  <conditionalFormatting sqref="CH85 CH87 CH89 CH91 CH93 CH95 CH97">
    <cfRule type="cellIs" dxfId="145" priority="149" operator="lessThan">
      <formula>-1.65</formula>
    </cfRule>
    <cfRule type="cellIs" dxfId="144" priority="150" operator="greaterThan">
      <formula>1.65</formula>
    </cfRule>
  </conditionalFormatting>
  <conditionalFormatting sqref="CM17 CM19 CM21 CM23 CM25 CM27 CM29">
    <cfRule type="cellIs" dxfId="143" priority="145" operator="lessThan">
      <formula>-1.65</formula>
    </cfRule>
    <cfRule type="cellIs" dxfId="142" priority="146" operator="greaterThan">
      <formula>1.65</formula>
    </cfRule>
  </conditionalFormatting>
  <conditionalFormatting sqref="CM31 CM33 CM35 CM37 CM39 CM41">
    <cfRule type="cellIs" dxfId="141" priority="143" operator="lessThan">
      <formula>-1.65</formula>
    </cfRule>
    <cfRule type="cellIs" dxfId="140" priority="144" operator="greaterThan">
      <formula>1.65</formula>
    </cfRule>
  </conditionalFormatting>
  <conditionalFormatting sqref="CM43 CM45 CM47 CM49 CM51 CM53 CM55">
    <cfRule type="cellIs" dxfId="139" priority="141" operator="lessThan">
      <formula>-1.65</formula>
    </cfRule>
    <cfRule type="cellIs" dxfId="138" priority="142" operator="greaterThan">
      <formula>1.65</formula>
    </cfRule>
  </conditionalFormatting>
  <conditionalFormatting sqref="CM57 CM59 CM61 CM63 CM65 CM67 CM69">
    <cfRule type="cellIs" dxfId="137" priority="139" operator="lessThan">
      <formula>-1.65</formula>
    </cfRule>
    <cfRule type="cellIs" dxfId="136" priority="140" operator="greaterThan">
      <formula>1.65</formula>
    </cfRule>
  </conditionalFormatting>
  <conditionalFormatting sqref="CM71 CM73 CM75 CM77 CM79 CM81 CM83">
    <cfRule type="cellIs" dxfId="135" priority="137" operator="lessThan">
      <formula>-1.65</formula>
    </cfRule>
    <cfRule type="cellIs" dxfId="134" priority="138" operator="greaterThan">
      <formula>1.65</formula>
    </cfRule>
  </conditionalFormatting>
  <conditionalFormatting sqref="CM85 CM87 CM89 CM91 CM93 CM95 CM97">
    <cfRule type="cellIs" dxfId="133" priority="135" operator="lessThan">
      <formula>-1.65</formula>
    </cfRule>
    <cfRule type="cellIs" dxfId="132" priority="136" operator="greaterThan">
      <formula>1.65</formula>
    </cfRule>
  </conditionalFormatting>
  <conditionalFormatting sqref="CV4 CV6 CV8 CV10 CV12 CV14 CV16">
    <cfRule type="cellIs" dxfId="131" priority="133" operator="lessThan">
      <formula>-1.65</formula>
    </cfRule>
    <cfRule type="cellIs" dxfId="130" priority="134" operator="greaterThan">
      <formula>1.65</formula>
    </cfRule>
  </conditionalFormatting>
  <conditionalFormatting sqref="CV3 CV5 CV7 CV9 CV11 CV13 CV15">
    <cfRule type="cellIs" dxfId="129" priority="131" operator="lessThan">
      <formula>-1.65</formula>
    </cfRule>
    <cfRule type="cellIs" dxfId="128" priority="132" operator="greaterThan">
      <formula>1.65</formula>
    </cfRule>
  </conditionalFormatting>
  <conditionalFormatting sqref="CV17 CV19 CV21 CV23 CV25 CV27 CV29">
    <cfRule type="cellIs" dxfId="127" priority="129" operator="lessThan">
      <formula>-1.65</formula>
    </cfRule>
    <cfRule type="cellIs" dxfId="126" priority="130" operator="greaterThan">
      <formula>1.65</formula>
    </cfRule>
  </conditionalFormatting>
  <conditionalFormatting sqref="CV31 CV33 CV35 CV37 CV39 CV41">
    <cfRule type="cellIs" dxfId="125" priority="127" operator="lessThan">
      <formula>-1.65</formula>
    </cfRule>
    <cfRule type="cellIs" dxfId="124" priority="128" operator="greaterThan">
      <formula>1.65</formula>
    </cfRule>
  </conditionalFormatting>
  <conditionalFormatting sqref="CV43 CV45 CV47 CV49 CV51 CV53 CV55">
    <cfRule type="cellIs" dxfId="123" priority="125" operator="lessThan">
      <formula>-1.65</formula>
    </cfRule>
    <cfRule type="cellIs" dxfId="122" priority="126" operator="greaterThan">
      <formula>1.65</formula>
    </cfRule>
  </conditionalFormatting>
  <conditionalFormatting sqref="CV57 CV59 CV61 CV63 CV65 CV67 CV69">
    <cfRule type="cellIs" dxfId="121" priority="123" operator="lessThan">
      <formula>-1.65</formula>
    </cfRule>
    <cfRule type="cellIs" dxfId="120" priority="124" operator="greaterThan">
      <formula>1.65</formula>
    </cfRule>
  </conditionalFormatting>
  <conditionalFormatting sqref="CV71 CV73 CV75 CV77 CV79 CV81 CV83">
    <cfRule type="cellIs" dxfId="119" priority="121" operator="lessThan">
      <formula>-1.65</formula>
    </cfRule>
    <cfRule type="cellIs" dxfId="118" priority="122" operator="greaterThan">
      <formula>1.65</formula>
    </cfRule>
  </conditionalFormatting>
  <conditionalFormatting sqref="CV85 CV87 CV89 CV91 CV93 CV95 CV97">
    <cfRule type="cellIs" dxfId="117" priority="119" operator="lessThan">
      <formula>-1.65</formula>
    </cfRule>
    <cfRule type="cellIs" dxfId="116" priority="120" operator="greaterThan">
      <formula>1.65</formula>
    </cfRule>
  </conditionalFormatting>
  <conditionalFormatting sqref="DA3 DA5 DA7 DA9 DA11 DA13 DA15">
    <cfRule type="cellIs" dxfId="115" priority="117" operator="lessThan">
      <formula>-1.65</formula>
    </cfRule>
    <cfRule type="cellIs" dxfId="114" priority="118" operator="greaterThan">
      <formula>1.65</formula>
    </cfRule>
  </conditionalFormatting>
  <conditionalFormatting sqref="DA17 DA19 DA21 DA23 DA25 DA27 DA29">
    <cfRule type="cellIs" dxfId="113" priority="115" operator="lessThan">
      <formula>-1.65</formula>
    </cfRule>
    <cfRule type="cellIs" dxfId="112" priority="116" operator="greaterThan">
      <formula>1.65</formula>
    </cfRule>
  </conditionalFormatting>
  <conditionalFormatting sqref="DA31 DA33 DA35 DA37 DA39 DA41">
    <cfRule type="cellIs" dxfId="111" priority="113" operator="lessThan">
      <formula>-1.65</formula>
    </cfRule>
    <cfRule type="cellIs" dxfId="110" priority="114" operator="greaterThan">
      <formula>1.65</formula>
    </cfRule>
  </conditionalFormatting>
  <conditionalFormatting sqref="DA43 DA45 DA47 DA49 DA51 DA53 DA55">
    <cfRule type="cellIs" dxfId="109" priority="111" operator="lessThan">
      <formula>-1.65</formula>
    </cfRule>
    <cfRule type="cellIs" dxfId="108" priority="112" operator="greaterThan">
      <formula>1.65</formula>
    </cfRule>
  </conditionalFormatting>
  <conditionalFormatting sqref="DA57 DA59 DA61 DA63 DA65 DA67 DA69">
    <cfRule type="cellIs" dxfId="107" priority="109" operator="lessThan">
      <formula>-1.65</formula>
    </cfRule>
    <cfRule type="cellIs" dxfId="106" priority="110" operator="greaterThan">
      <formula>1.65</formula>
    </cfRule>
  </conditionalFormatting>
  <conditionalFormatting sqref="DA71 DA73 DA75 DA77 DA79 DA81 DA83">
    <cfRule type="cellIs" dxfId="105" priority="107" operator="lessThan">
      <formula>-1.65</formula>
    </cfRule>
    <cfRule type="cellIs" dxfId="104" priority="108" operator="greaterThan">
      <formula>1.65</formula>
    </cfRule>
  </conditionalFormatting>
  <conditionalFormatting sqref="DA85 DA87 DA89 DA91 DA93 DA95 DA97">
    <cfRule type="cellIs" dxfId="103" priority="105" operator="lessThan">
      <formula>-1.65</formula>
    </cfRule>
    <cfRule type="cellIs" dxfId="102" priority="106" operator="greaterThan">
      <formula>1.65</formula>
    </cfRule>
  </conditionalFormatting>
  <conditionalFormatting sqref="DJ3 DJ5 DJ7 DJ9 DJ11 DJ13 DJ15">
    <cfRule type="cellIs" dxfId="101" priority="103" operator="lessThan">
      <formula>-1.65</formula>
    </cfRule>
    <cfRule type="cellIs" dxfId="100" priority="104" operator="greaterThan">
      <formula>1.65</formula>
    </cfRule>
  </conditionalFormatting>
  <conditionalFormatting sqref="DJ17 DJ19 DJ21 DJ23 DJ25 DJ27 DJ29">
    <cfRule type="cellIs" dxfId="99" priority="101" operator="lessThan">
      <formula>-1.65</formula>
    </cfRule>
    <cfRule type="cellIs" dxfId="98" priority="102" operator="greaterThan">
      <formula>1.65</formula>
    </cfRule>
  </conditionalFormatting>
  <conditionalFormatting sqref="DJ31 DJ33 DJ35 DJ37 DJ39 DJ41">
    <cfRule type="cellIs" dxfId="97" priority="99" operator="lessThan">
      <formula>-1.65</formula>
    </cfRule>
    <cfRule type="cellIs" dxfId="96" priority="100" operator="greaterThan">
      <formula>1.65</formula>
    </cfRule>
  </conditionalFormatting>
  <conditionalFormatting sqref="DJ43 DJ45 DJ47 DJ49 DJ51 DJ53 DJ55">
    <cfRule type="cellIs" dxfId="95" priority="97" operator="lessThan">
      <formula>-1.65</formula>
    </cfRule>
    <cfRule type="cellIs" dxfId="94" priority="98" operator="greaterThan">
      <formula>1.65</formula>
    </cfRule>
  </conditionalFormatting>
  <conditionalFormatting sqref="DJ57 DJ59 DJ61 DJ63 DJ65 DJ67 DJ69">
    <cfRule type="cellIs" dxfId="93" priority="95" operator="lessThan">
      <formula>-1.65</formula>
    </cfRule>
    <cfRule type="cellIs" dxfId="92" priority="96" operator="greaterThan">
      <formula>1.65</formula>
    </cfRule>
  </conditionalFormatting>
  <conditionalFormatting sqref="DJ71 DJ73 DJ75 DJ77 DJ79 DJ81 DJ83">
    <cfRule type="cellIs" dxfId="91" priority="93" operator="lessThan">
      <formula>-1.65</formula>
    </cfRule>
    <cfRule type="cellIs" dxfId="90" priority="94" operator="greaterThan">
      <formula>1.65</formula>
    </cfRule>
  </conditionalFormatting>
  <conditionalFormatting sqref="DJ85 DJ87 DJ89 DJ91 DJ93 DJ95 DJ97">
    <cfRule type="cellIs" dxfId="89" priority="91" operator="lessThan">
      <formula>-1.65</formula>
    </cfRule>
    <cfRule type="cellIs" dxfId="88" priority="92" operator="greaterThan">
      <formula>1.65</formula>
    </cfRule>
  </conditionalFormatting>
  <conditionalFormatting sqref="DO3 DO5 DO7 DO9 DO11 DO13 DO15">
    <cfRule type="cellIs" dxfId="87" priority="89" operator="lessThan">
      <formula>-1.65</formula>
    </cfRule>
    <cfRule type="cellIs" dxfId="86" priority="90" operator="greaterThan">
      <formula>1.65</formula>
    </cfRule>
  </conditionalFormatting>
  <conditionalFormatting sqref="DO17 DO19 DO21 DO23 DO25 DO27 DO29">
    <cfRule type="cellIs" dxfId="85" priority="87" operator="lessThan">
      <formula>-1.65</formula>
    </cfRule>
    <cfRule type="cellIs" dxfId="84" priority="88" operator="greaterThan">
      <formula>1.65</formula>
    </cfRule>
  </conditionalFormatting>
  <conditionalFormatting sqref="DO31 DO33 DO35 DO37 DO39 DO41">
    <cfRule type="cellIs" dxfId="83" priority="85" operator="lessThan">
      <formula>-1.65</formula>
    </cfRule>
    <cfRule type="cellIs" dxfId="82" priority="86" operator="greaterThan">
      <formula>1.65</formula>
    </cfRule>
  </conditionalFormatting>
  <conditionalFormatting sqref="DO43 DO45 DO47 DO49 DO51 DO53 DO55">
    <cfRule type="cellIs" dxfId="81" priority="83" operator="lessThan">
      <formula>-1.65</formula>
    </cfRule>
    <cfRule type="cellIs" dxfId="80" priority="84" operator="greaterThan">
      <formula>1.65</formula>
    </cfRule>
  </conditionalFormatting>
  <conditionalFormatting sqref="DO57 DO59 DO61 DO63 DO65 DO67 DO69">
    <cfRule type="cellIs" dxfId="79" priority="81" operator="lessThan">
      <formula>-1.65</formula>
    </cfRule>
    <cfRule type="cellIs" dxfId="78" priority="82" operator="greaterThan">
      <formula>1.65</formula>
    </cfRule>
  </conditionalFormatting>
  <conditionalFormatting sqref="DO71 DO73 DO75 DO77 DO79 DO81 DO83">
    <cfRule type="cellIs" dxfId="77" priority="79" operator="lessThan">
      <formula>-1.65</formula>
    </cfRule>
    <cfRule type="cellIs" dxfId="76" priority="80" operator="greaterThan">
      <formula>1.65</formula>
    </cfRule>
  </conditionalFormatting>
  <conditionalFormatting sqref="DO85 DO87 DO89 DO91 DO93 DO95 DO97">
    <cfRule type="cellIs" dxfId="75" priority="77" operator="lessThan">
      <formula>-1.65</formula>
    </cfRule>
    <cfRule type="cellIs" dxfId="74" priority="78" operator="greaterThan">
      <formula>1.65</formula>
    </cfRule>
  </conditionalFormatting>
  <conditionalFormatting sqref="DX3 DX5 DX7 DX9 DX11 DX13 DX15">
    <cfRule type="cellIs" dxfId="73" priority="75" operator="lessThan">
      <formula>-1.65</formula>
    </cfRule>
    <cfRule type="cellIs" dxfId="72" priority="76" operator="greaterThan">
      <formula>1.65</formula>
    </cfRule>
  </conditionalFormatting>
  <conditionalFormatting sqref="DX17 DX19 DX21 DX23 DX25 DX27 DX29">
    <cfRule type="cellIs" dxfId="71" priority="73" operator="lessThan">
      <formula>-1.65</formula>
    </cfRule>
    <cfRule type="cellIs" dxfId="70" priority="74" operator="greaterThan">
      <formula>1.65</formula>
    </cfRule>
  </conditionalFormatting>
  <conditionalFormatting sqref="DX31 DX33 DX35 DX37 DX39 DX41">
    <cfRule type="cellIs" dxfId="69" priority="71" operator="lessThan">
      <formula>-1.65</formula>
    </cfRule>
    <cfRule type="cellIs" dxfId="68" priority="72" operator="greaterThan">
      <formula>1.65</formula>
    </cfRule>
  </conditionalFormatting>
  <conditionalFormatting sqref="DX43 DX45 DX47 DX49 DX51 DX53 DX55">
    <cfRule type="cellIs" dxfId="67" priority="69" operator="lessThan">
      <formula>-1.65</formula>
    </cfRule>
    <cfRule type="cellIs" dxfId="66" priority="70" operator="greaterThan">
      <formula>1.65</formula>
    </cfRule>
  </conditionalFormatting>
  <conditionalFormatting sqref="DX57 DX59 DX61 DX63 DX65 DX67 DX69">
    <cfRule type="cellIs" dxfId="65" priority="67" operator="lessThan">
      <formula>-1.65</formula>
    </cfRule>
    <cfRule type="cellIs" dxfId="64" priority="68" operator="greaterThan">
      <formula>1.65</formula>
    </cfRule>
  </conditionalFormatting>
  <conditionalFormatting sqref="DX71 DX73 DX75 DX77 DX79 DX81 DX83">
    <cfRule type="cellIs" dxfId="63" priority="65" operator="lessThan">
      <formula>-1.65</formula>
    </cfRule>
    <cfRule type="cellIs" dxfId="62" priority="66" operator="greaterThan">
      <formula>1.65</formula>
    </cfRule>
  </conditionalFormatting>
  <conditionalFormatting sqref="DX85 DX87 DX89 DX91 DX93 DX95 DX97">
    <cfRule type="cellIs" dxfId="61" priority="63" operator="lessThan">
      <formula>-1.65</formula>
    </cfRule>
    <cfRule type="cellIs" dxfId="60" priority="64" operator="greaterThan">
      <formula>1.65</formula>
    </cfRule>
  </conditionalFormatting>
  <conditionalFormatting sqref="EC3 EC5 EC7 EC9 EC11 EC13 EC15">
    <cfRule type="cellIs" dxfId="59" priority="61" operator="lessThan">
      <formula>-1.65</formula>
    </cfRule>
    <cfRule type="cellIs" dxfId="58" priority="62" operator="greaterThan">
      <formula>1.65</formula>
    </cfRule>
  </conditionalFormatting>
  <conditionalFormatting sqref="EC17 EC19 EC21 EC23 EC25 EC27 EC29">
    <cfRule type="cellIs" dxfId="57" priority="59" operator="lessThan">
      <formula>-1.65</formula>
    </cfRule>
    <cfRule type="cellIs" dxfId="56" priority="60" operator="greaterThan">
      <formula>1.65</formula>
    </cfRule>
  </conditionalFormatting>
  <conditionalFormatting sqref="EC31 EC33 EC35 EC37 EC39 EC41">
    <cfRule type="cellIs" dxfId="55" priority="57" operator="lessThan">
      <formula>-1.65</formula>
    </cfRule>
    <cfRule type="cellIs" dxfId="54" priority="58" operator="greaterThan">
      <formula>1.65</formula>
    </cfRule>
  </conditionalFormatting>
  <conditionalFormatting sqref="EC43 EC45 EC47 EC49 EC51 EC53 EC55">
    <cfRule type="cellIs" dxfId="53" priority="55" operator="lessThan">
      <formula>-1.65</formula>
    </cfRule>
    <cfRule type="cellIs" dxfId="52" priority="56" operator="greaterThan">
      <formula>1.65</formula>
    </cfRule>
  </conditionalFormatting>
  <conditionalFormatting sqref="EC57 EC59 EC61 EC63 EC65 EC67 EC69">
    <cfRule type="cellIs" dxfId="51" priority="53" operator="lessThan">
      <formula>-1.65</formula>
    </cfRule>
    <cfRule type="cellIs" dxfId="50" priority="54" operator="greaterThan">
      <formula>1.65</formula>
    </cfRule>
  </conditionalFormatting>
  <conditionalFormatting sqref="EC71 EC73 EC75 EC77 EC79 EC81 EC83">
    <cfRule type="cellIs" dxfId="49" priority="51" operator="lessThan">
      <formula>-1.65</formula>
    </cfRule>
    <cfRule type="cellIs" dxfId="48" priority="52" operator="greaterThan">
      <formula>1.65</formula>
    </cfRule>
  </conditionalFormatting>
  <conditionalFormatting sqref="EL3 EL5 EL7 EL9 EL11 EL13 EL15">
    <cfRule type="cellIs" dxfId="47" priority="47" operator="lessThan">
      <formula>-1.65</formula>
    </cfRule>
    <cfRule type="cellIs" dxfId="46" priority="48" operator="greaterThan">
      <formula>1.65</formula>
    </cfRule>
  </conditionalFormatting>
  <conditionalFormatting sqref="EL19 EL21 EL23 EL25 EL27 EL29">
    <cfRule type="cellIs" dxfId="45" priority="45" operator="lessThan">
      <formula>-1.65</formula>
    </cfRule>
    <cfRule type="cellIs" dxfId="44" priority="46" operator="greaterThan">
      <formula>1.65</formula>
    </cfRule>
  </conditionalFormatting>
  <conditionalFormatting sqref="EL31 EL33 EL35 EL37 EL39 EL41">
    <cfRule type="cellIs" dxfId="43" priority="43" operator="lessThan">
      <formula>-1.65</formula>
    </cfRule>
    <cfRule type="cellIs" dxfId="42" priority="44" operator="greaterThan">
      <formula>1.65</formula>
    </cfRule>
  </conditionalFormatting>
  <conditionalFormatting sqref="EL43 EL45 EL47 EL49 EL51 EL53 EL55">
    <cfRule type="cellIs" dxfId="41" priority="41" operator="lessThan">
      <formula>-1.65</formula>
    </cfRule>
    <cfRule type="cellIs" dxfId="40" priority="42" operator="greaterThan">
      <formula>1.65</formula>
    </cfRule>
  </conditionalFormatting>
  <conditionalFormatting sqref="EL57 EL59 EL61 EL63 EL65 EL67 EL69">
    <cfRule type="cellIs" dxfId="39" priority="39" operator="lessThan">
      <formula>-1.65</formula>
    </cfRule>
    <cfRule type="cellIs" dxfId="38" priority="40" operator="greaterThan">
      <formula>1.65</formula>
    </cfRule>
  </conditionalFormatting>
  <conditionalFormatting sqref="EL71 EL73 EL75 EL77 EL79 EL81 EL83">
    <cfRule type="cellIs" dxfId="37" priority="37" operator="lessThan">
      <formula>-1.65</formula>
    </cfRule>
    <cfRule type="cellIs" dxfId="36" priority="38" operator="greaterThan">
      <formula>1.65</formula>
    </cfRule>
  </conditionalFormatting>
  <conditionalFormatting sqref="EL85 EL87 EL89 EL91 EL93 EL95 EL97">
    <cfRule type="cellIs" dxfId="35" priority="35" operator="lessThan">
      <formula>-1.65</formula>
    </cfRule>
    <cfRule type="cellIs" dxfId="34" priority="36" operator="greaterThan">
      <formula>1.65</formula>
    </cfRule>
  </conditionalFormatting>
  <conditionalFormatting sqref="EQ3 EQ5 EQ7 EQ9 EQ11 EQ13 EQ15">
    <cfRule type="cellIs" dxfId="33" priority="33" operator="lessThan">
      <formula>-1.65</formula>
    </cfRule>
    <cfRule type="cellIs" dxfId="32" priority="34" operator="greaterThan">
      <formula>1.65</formula>
    </cfRule>
  </conditionalFormatting>
  <conditionalFormatting sqref="EQ19 EQ21 EQ23 EQ25 EQ27 EQ29">
    <cfRule type="cellIs" dxfId="31" priority="31" operator="lessThan">
      <formula>-1.65</formula>
    </cfRule>
    <cfRule type="cellIs" dxfId="30" priority="32" operator="greaterThan">
      <formula>1.65</formula>
    </cfRule>
  </conditionalFormatting>
  <conditionalFormatting sqref="EQ31 EQ33 EQ35 EQ37 EQ39 EQ41">
    <cfRule type="cellIs" dxfId="29" priority="29" operator="lessThan">
      <formula>-1.65</formula>
    </cfRule>
    <cfRule type="cellIs" dxfId="28" priority="30" operator="greaterThan">
      <formula>1.65</formula>
    </cfRule>
  </conditionalFormatting>
  <conditionalFormatting sqref="EQ43 EQ45 EQ47 EQ49 EQ51 EQ53 EQ55">
    <cfRule type="cellIs" dxfId="27" priority="27" operator="lessThan">
      <formula>-1.65</formula>
    </cfRule>
    <cfRule type="cellIs" dxfId="26" priority="28" operator="greaterThan">
      <formula>1.65</formula>
    </cfRule>
  </conditionalFormatting>
  <conditionalFormatting sqref="EQ57 EQ59 EQ61 EQ63 EQ65 EQ67 EQ69">
    <cfRule type="cellIs" dxfId="25" priority="25" operator="lessThan">
      <formula>-1.65</formula>
    </cfRule>
    <cfRule type="cellIs" dxfId="24" priority="26" operator="greaterThan">
      <formula>1.65</formula>
    </cfRule>
  </conditionalFormatting>
  <conditionalFormatting sqref="EQ71 EQ73 EQ75 EQ77 EQ79 EQ81 EQ83">
    <cfRule type="cellIs" dxfId="23" priority="23" operator="lessThan">
      <formula>-1.65</formula>
    </cfRule>
    <cfRule type="cellIs" dxfId="22" priority="24" operator="greaterThan">
      <formula>1.65</formula>
    </cfRule>
  </conditionalFormatting>
  <conditionalFormatting sqref="EQ85 EQ87 EQ89 EQ91 EQ93 EQ95 EQ97">
    <cfRule type="cellIs" dxfId="21" priority="21" operator="lessThan">
      <formula>-1.65</formula>
    </cfRule>
    <cfRule type="cellIs" dxfId="20" priority="22" operator="greaterThan">
      <formula>1.65</formula>
    </cfRule>
  </conditionalFormatting>
  <conditionalFormatting sqref="ER2">
    <cfRule type="cellIs" dxfId="19" priority="19" operator="lessThan">
      <formula>-1.65</formula>
    </cfRule>
    <cfRule type="cellIs" dxfId="18" priority="20" operator="greaterThan">
      <formula>1.65</formula>
    </cfRule>
  </conditionalFormatting>
  <conditionalFormatting sqref="EZ2 FE2">
    <cfRule type="cellIs" dxfId="17" priority="17" operator="lessThan">
      <formula>-1.65</formula>
    </cfRule>
    <cfRule type="cellIs" dxfId="16" priority="18" operator="greaterThan">
      <formula>1.65</formula>
    </cfRule>
  </conditionalFormatting>
  <conditionalFormatting sqref="FF2">
    <cfRule type="cellIs" dxfId="15" priority="15" operator="lessThan">
      <formula>-1.65</formula>
    </cfRule>
    <cfRule type="cellIs" dxfId="14" priority="16" operator="greaterThan">
      <formula>1.65</formula>
    </cfRule>
  </conditionalFormatting>
  <conditionalFormatting sqref="FN2 FS2">
    <cfRule type="cellIs" dxfId="13" priority="13" operator="lessThan">
      <formula>-1.65</formula>
    </cfRule>
    <cfRule type="cellIs" dxfId="12" priority="14" operator="greaterThan">
      <formula>1.65</formula>
    </cfRule>
  </conditionalFormatting>
  <conditionalFormatting sqref="GB2 GG2">
    <cfRule type="cellIs" dxfId="11" priority="11" operator="lessThan">
      <formula>-1.65</formula>
    </cfRule>
    <cfRule type="cellIs" dxfId="10" priority="12" operator="greaterThan">
      <formula>1.65</formula>
    </cfRule>
  </conditionalFormatting>
  <conditionalFormatting sqref="FT2">
    <cfRule type="cellIs" dxfId="9" priority="9" operator="lessThan">
      <formula>-1.65</formula>
    </cfRule>
    <cfRule type="cellIs" dxfId="8" priority="10" operator="greaterThan">
      <formula>1.65</formula>
    </cfRule>
  </conditionalFormatting>
  <conditionalFormatting sqref="GP2 GU2">
    <cfRule type="cellIs" dxfId="7" priority="7" operator="lessThan">
      <formula>-1.65</formula>
    </cfRule>
    <cfRule type="cellIs" dxfId="6" priority="8" operator="greaterThan">
      <formula>1.65</formula>
    </cfRule>
  </conditionalFormatting>
  <conditionalFormatting sqref="GH2">
    <cfRule type="cellIs" dxfId="5" priority="5" operator="lessThan">
      <formula>-1.65</formula>
    </cfRule>
    <cfRule type="cellIs" dxfId="4" priority="6" operator="greaterThan">
      <formula>1.65</formula>
    </cfRule>
  </conditionalFormatting>
  <conditionalFormatting sqref="GV2">
    <cfRule type="cellIs" dxfId="3" priority="3" operator="lessThan">
      <formula>-1.65</formula>
    </cfRule>
    <cfRule type="cellIs" dxfId="2" priority="4" operator="greaterThan">
      <formula>1.65</formula>
    </cfRule>
  </conditionalFormatting>
  <conditionalFormatting sqref="HD2 HI2">
    <cfRule type="cellIs" dxfId="1" priority="1" operator="lessThan">
      <formula>-1.65</formula>
    </cfRule>
    <cfRule type="cellIs" dxfId="0" priority="2" operator="greaterThan">
      <formula>1.65</formula>
    </cfRule>
  </conditionalFormatting>
  <pageMargins left="0.7" right="0.7" top="0.78740157499999996" bottom="0.78740157499999996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AWI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Lucassen</dc:creator>
  <cp:lastModifiedBy>Kseniya</cp:lastModifiedBy>
  <dcterms:created xsi:type="dcterms:W3CDTF">2015-03-19T09:20:55Z</dcterms:created>
  <dcterms:modified xsi:type="dcterms:W3CDTF">2015-11-09T16:24:44Z</dcterms:modified>
</cp:coreProperties>
</file>