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ts\Sprint 1\Project management\task 5\"/>
    </mc:Choice>
  </mc:AlternateContent>
  <xr:revisionPtr revIDLastSave="0" documentId="13_ncr:1_{1D10A767-3E05-46DC-8B58-AA815F41BB85}" xr6:coauthVersionLast="47" xr6:coauthVersionMax="47" xr10:uidLastSave="{00000000-0000-0000-0000-000000000000}"/>
  <bookViews>
    <workbookView xWindow="-120" yWindow="-120" windowWidth="29040" windowHeight="15990" xr2:uid="{CC42A8C8-3A1A-4B06-88FA-BB61315B146D}"/>
  </bookViews>
  <sheets>
    <sheet name="Project estimation" sheetId="1" r:id="rId1"/>
    <sheet name="Tools costs" sheetId="2" r:id="rId2"/>
    <sheet name="Total Costs" sheetId="4" r:id="rId3"/>
    <sheet name="Assump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20" i="2"/>
  <c r="F28" i="1"/>
  <c r="G28" i="1"/>
  <c r="H13" i="2"/>
  <c r="H12" i="2"/>
  <c r="H11" i="2"/>
  <c r="H10" i="2"/>
  <c r="H9" i="2"/>
  <c r="E33" i="1"/>
  <c r="F32" i="1"/>
  <c r="F31" i="1"/>
  <c r="F30" i="1"/>
  <c r="F29" i="1"/>
  <c r="F26" i="1"/>
  <c r="F25" i="1"/>
  <c r="F24" i="1"/>
  <c r="F23" i="1"/>
  <c r="F21" i="1"/>
  <c r="F20" i="1"/>
  <c r="F19" i="1"/>
  <c r="F17" i="1"/>
  <c r="F16" i="1"/>
  <c r="F15" i="1"/>
  <c r="F14" i="1"/>
  <c r="F13" i="1"/>
  <c r="F11" i="1"/>
  <c r="F10" i="1"/>
  <c r="F9" i="1"/>
  <c r="F8" i="1"/>
  <c r="F33" i="1" s="1"/>
  <c r="F7" i="1"/>
  <c r="G7" i="1"/>
  <c r="G33" i="1" s="1"/>
  <c r="G8" i="1"/>
  <c r="G9" i="1"/>
  <c r="G10" i="1"/>
  <c r="G11" i="1"/>
  <c r="G13" i="1"/>
  <c r="G14" i="1"/>
  <c r="G32" i="1"/>
  <c r="G31" i="1"/>
  <c r="G30" i="1"/>
  <c r="G29" i="1"/>
  <c r="G26" i="1"/>
  <c r="G25" i="1"/>
  <c r="G24" i="1"/>
  <c r="G23" i="1"/>
  <c r="G21" i="1"/>
  <c r="G20" i="1"/>
  <c r="G19" i="1"/>
  <c r="G17" i="1"/>
  <c r="G16" i="1"/>
  <c r="G15" i="1"/>
</calcChain>
</file>

<file path=xl/sharedStrings.xml><?xml version="1.0" encoding="utf-8"?>
<sst xmlns="http://schemas.openxmlformats.org/spreadsheetml/2006/main" count="83" uniqueCount="66">
  <si>
    <t>Hardware</t>
  </si>
  <si>
    <t>Software</t>
  </si>
  <si>
    <t>Training</t>
  </si>
  <si>
    <t>Tasks</t>
  </si>
  <si>
    <t>Estimated work hours</t>
  </si>
  <si>
    <t>ID</t>
  </si>
  <si>
    <t>Maintain Devices</t>
  </si>
  <si>
    <t>Maintain Servers</t>
  </si>
  <si>
    <t>Update Routing S.W</t>
  </si>
  <si>
    <t>Select suitable UPS</t>
  </si>
  <si>
    <t>Install &amp; update A.V</t>
  </si>
  <si>
    <t>Install / update notepad++</t>
  </si>
  <si>
    <t>Install / update programming IDE</t>
  </si>
  <si>
    <t>Install / update Testing platform</t>
  </si>
  <si>
    <t>install &amp; setup Configuration management tool</t>
  </si>
  <si>
    <t>Design Partner/shop process</t>
  </si>
  <si>
    <t>Design user process</t>
  </si>
  <si>
    <t>Design Maintenance process</t>
  </si>
  <si>
    <t>Develop &amp; test app functions and logic</t>
  </si>
  <si>
    <t>Develop &amp; test Partner/shop interface</t>
  </si>
  <si>
    <t>Develop &amp; test User interface</t>
  </si>
  <si>
    <t>Develop &amp; test Maintenance Interface</t>
  </si>
  <si>
    <t>Prepare training material &amp; Software</t>
  </si>
  <si>
    <t xml:space="preserve">Provide Tools Training </t>
  </si>
  <si>
    <t>Provide Development Training</t>
  </si>
  <si>
    <t>Provide Process Training for Shops</t>
  </si>
  <si>
    <t>Provide Maintenance Training</t>
  </si>
  <si>
    <t>Maintain Routers</t>
  </si>
  <si>
    <t>App Development</t>
  </si>
  <si>
    <t>Process Design</t>
  </si>
  <si>
    <t>Cost
(Working hour =10$)</t>
  </si>
  <si>
    <t>Total</t>
  </si>
  <si>
    <t>Estimated working days
(Working day = 5 Hrs)</t>
  </si>
  <si>
    <t>Unit price</t>
  </si>
  <si>
    <t>Tool</t>
  </si>
  <si>
    <t>Contract with Antivirus supplier</t>
  </si>
  <si>
    <t>Supplier</t>
  </si>
  <si>
    <t>ASUS</t>
  </si>
  <si>
    <t>Avast</t>
  </si>
  <si>
    <t>-</t>
  </si>
  <si>
    <t>TP-LINK</t>
  </si>
  <si>
    <t>DELL</t>
  </si>
  <si>
    <t>ABB</t>
  </si>
  <si>
    <t>Amount
(Units)</t>
  </si>
  <si>
    <t>Some distributer</t>
  </si>
  <si>
    <t>PCs/Laptops</t>
  </si>
  <si>
    <t>Servers</t>
  </si>
  <si>
    <t>Routers</t>
  </si>
  <si>
    <t>UPS units</t>
  </si>
  <si>
    <t>Testing Hardware</t>
  </si>
  <si>
    <t>Other</t>
  </si>
  <si>
    <t>Internet Connection</t>
  </si>
  <si>
    <t>We</t>
  </si>
  <si>
    <t>Cost ($)</t>
  </si>
  <si>
    <t>Training Software</t>
  </si>
  <si>
    <t>CISCO</t>
  </si>
  <si>
    <t>Cost Type</t>
  </si>
  <si>
    <t>Task Costs</t>
  </si>
  <si>
    <t>Tool Costs</t>
  </si>
  <si>
    <t>Item</t>
  </si>
  <si>
    <t>Assumptions</t>
  </si>
  <si>
    <t xml:space="preserve">Item should have at least the following specifications:
-Intel Core i5 11600 Processor
-16GB of DDR4 Ram
-500GB of storage
- 720p webcam </t>
  </si>
  <si>
    <t>Item should have at least the following specifications:
-100TB of storage per unit
- 1Gbps connection
- Data loss protection
- Data backup reserve</t>
  </si>
  <si>
    <t>Item should have at least the following specifications:
- 1Gbps Connection 
- 50m Wireless coverage 
- Connection Encryption support</t>
  </si>
  <si>
    <t>Item should have at least the following specifications:
- Battery capacity that insures 2 hours of working 
- automatic activation</t>
  </si>
  <si>
    <t>Item should have at least the following specifications:
- Arm cortex m3 mcu
- 2GB Ram
- 250mb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</si>
</sst>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69E9-2C11-42C9-AF2B-0CED880F6C16}">
  <sheetPr>
    <pageSetUpPr fitToPage="1"/>
  </sheetPr>
  <dimension ref="C5:G33"/>
  <sheetViews>
    <sheetView tabSelected="1" zoomScaleNormal="100" workbookViewId="0">
      <selection activeCell="C5" sqref="C5:G33"/>
    </sheetView>
  </sheetViews>
  <sheetFormatPr defaultRowHeight="15" x14ac:dyDescent="0.25"/>
  <cols>
    <col min="4" max="4" width="54.85546875" customWidth="1"/>
    <col min="5" max="6" width="21.5703125" customWidth="1"/>
    <col min="7" max="7" width="22" customWidth="1"/>
  </cols>
  <sheetData>
    <row r="5" spans="3:7" ht="52.5" customHeight="1" x14ac:dyDescent="0.25">
      <c r="C5" s="2" t="s">
        <v>5</v>
      </c>
      <c r="D5" s="2" t="s">
        <v>3</v>
      </c>
      <c r="E5" s="3" t="s">
        <v>4</v>
      </c>
      <c r="F5" s="3" t="s">
        <v>32</v>
      </c>
      <c r="G5" s="3" t="s">
        <v>30</v>
      </c>
    </row>
    <row r="6" spans="3:7" ht="33" customHeight="1" x14ac:dyDescent="0.25">
      <c r="C6" s="16" t="s">
        <v>0</v>
      </c>
      <c r="D6" s="17"/>
      <c r="E6" s="17"/>
      <c r="F6" s="17"/>
      <c r="G6" s="18"/>
    </row>
    <row r="7" spans="3:7" ht="18.75" x14ac:dyDescent="0.25">
      <c r="C7" s="9">
        <v>1</v>
      </c>
      <c r="D7" s="5" t="s">
        <v>6</v>
      </c>
      <c r="E7" s="5">
        <v>50</v>
      </c>
      <c r="F7" s="5">
        <f>E7/5</f>
        <v>10</v>
      </c>
      <c r="G7" s="10">
        <f>E7*10</f>
        <v>500</v>
      </c>
    </row>
    <row r="8" spans="3:7" ht="18.75" x14ac:dyDescent="0.25">
      <c r="C8" s="9">
        <v>2</v>
      </c>
      <c r="D8" s="5" t="s">
        <v>7</v>
      </c>
      <c r="E8" s="5">
        <v>20</v>
      </c>
      <c r="F8" s="5">
        <f>E8/5</f>
        <v>4</v>
      </c>
      <c r="G8" s="10">
        <f>E8*10</f>
        <v>200</v>
      </c>
    </row>
    <row r="9" spans="3:7" ht="18.75" customHeight="1" x14ac:dyDescent="0.25">
      <c r="C9" s="9">
        <v>3</v>
      </c>
      <c r="D9" s="6" t="s">
        <v>27</v>
      </c>
      <c r="E9" s="5">
        <v>20</v>
      </c>
      <c r="F9" s="5">
        <f>E9/5</f>
        <v>4</v>
      </c>
      <c r="G9" s="10">
        <f>E9*10</f>
        <v>200</v>
      </c>
    </row>
    <row r="10" spans="3:7" ht="18.75" x14ac:dyDescent="0.25">
      <c r="C10" s="9">
        <v>4</v>
      </c>
      <c r="D10" s="5" t="s">
        <v>8</v>
      </c>
      <c r="E10" s="5">
        <v>5</v>
      </c>
      <c r="F10" s="5">
        <f>E10/5</f>
        <v>1</v>
      </c>
      <c r="G10" s="10">
        <f>E10*10</f>
        <v>50</v>
      </c>
    </row>
    <row r="11" spans="3:7" ht="18.75" x14ac:dyDescent="0.25">
      <c r="C11" s="9">
        <v>5</v>
      </c>
      <c r="D11" s="5" t="s">
        <v>9</v>
      </c>
      <c r="E11" s="5">
        <v>5</v>
      </c>
      <c r="F11" s="5">
        <f>E11/5</f>
        <v>1</v>
      </c>
      <c r="G11" s="10">
        <f>E11*10</f>
        <v>50</v>
      </c>
    </row>
    <row r="12" spans="3:7" ht="32.25" customHeight="1" x14ac:dyDescent="0.25">
      <c r="C12" s="11" t="s">
        <v>1</v>
      </c>
      <c r="D12" s="7"/>
      <c r="E12" s="7"/>
      <c r="F12" s="7"/>
      <c r="G12" s="12"/>
    </row>
    <row r="13" spans="3:7" ht="18.75" x14ac:dyDescent="0.25">
      <c r="C13" s="9">
        <v>6</v>
      </c>
      <c r="D13" s="5" t="s">
        <v>10</v>
      </c>
      <c r="E13" s="5">
        <v>10</v>
      </c>
      <c r="F13" s="5">
        <f>E13/5</f>
        <v>2</v>
      </c>
      <c r="G13" s="10">
        <f>E13*10</f>
        <v>100</v>
      </c>
    </row>
    <row r="14" spans="3:7" ht="18.75" x14ac:dyDescent="0.25">
      <c r="C14" s="9">
        <v>7</v>
      </c>
      <c r="D14" s="5" t="s">
        <v>11</v>
      </c>
      <c r="E14" s="5">
        <v>5</v>
      </c>
      <c r="F14" s="5">
        <f>E14/5</f>
        <v>1</v>
      </c>
      <c r="G14" s="10">
        <f>E14*10</f>
        <v>50</v>
      </c>
    </row>
    <row r="15" spans="3:7" ht="18.75" x14ac:dyDescent="0.25">
      <c r="C15" s="9">
        <v>8</v>
      </c>
      <c r="D15" s="5" t="s">
        <v>12</v>
      </c>
      <c r="E15" s="5">
        <v>20</v>
      </c>
      <c r="F15" s="5">
        <f>E15/5</f>
        <v>4</v>
      </c>
      <c r="G15" s="10">
        <f>E15*10</f>
        <v>200</v>
      </c>
    </row>
    <row r="16" spans="3:7" ht="18.75" x14ac:dyDescent="0.25">
      <c r="C16" s="9">
        <v>9</v>
      </c>
      <c r="D16" s="5" t="s">
        <v>13</v>
      </c>
      <c r="E16" s="5">
        <v>30</v>
      </c>
      <c r="F16" s="5">
        <f>E16/5</f>
        <v>6</v>
      </c>
      <c r="G16" s="10">
        <f>E16 *10</f>
        <v>300</v>
      </c>
    </row>
    <row r="17" spans="3:7" ht="18.75" x14ac:dyDescent="0.25">
      <c r="C17" s="9">
        <v>10</v>
      </c>
      <c r="D17" s="5" t="s">
        <v>14</v>
      </c>
      <c r="E17" s="5">
        <v>30</v>
      </c>
      <c r="F17" s="5">
        <f>E17/5</f>
        <v>6</v>
      </c>
      <c r="G17" s="10">
        <f>E17*10</f>
        <v>300</v>
      </c>
    </row>
    <row r="18" spans="3:7" ht="39" customHeight="1" x14ac:dyDescent="0.25">
      <c r="C18" s="11" t="s">
        <v>29</v>
      </c>
      <c r="D18" s="7"/>
      <c r="E18" s="7"/>
      <c r="F18" s="7"/>
      <c r="G18" s="12"/>
    </row>
    <row r="19" spans="3:7" ht="18.75" x14ac:dyDescent="0.25">
      <c r="C19" s="9">
        <v>11</v>
      </c>
      <c r="D19" s="5" t="s">
        <v>15</v>
      </c>
      <c r="E19" s="5">
        <v>50</v>
      </c>
      <c r="F19" s="5">
        <f>E19/5</f>
        <v>10</v>
      </c>
      <c r="G19" s="10">
        <f>E19*10</f>
        <v>500</v>
      </c>
    </row>
    <row r="20" spans="3:7" ht="18.75" x14ac:dyDescent="0.25">
      <c r="C20" s="9">
        <v>12</v>
      </c>
      <c r="D20" s="5" t="s">
        <v>16</v>
      </c>
      <c r="E20" s="5">
        <v>50</v>
      </c>
      <c r="F20" s="5">
        <f>E20/5</f>
        <v>10</v>
      </c>
      <c r="G20" s="10">
        <f>E20*10</f>
        <v>500</v>
      </c>
    </row>
    <row r="21" spans="3:7" ht="18.75" x14ac:dyDescent="0.25">
      <c r="C21" s="9">
        <v>13</v>
      </c>
      <c r="D21" s="5" t="s">
        <v>17</v>
      </c>
      <c r="E21" s="5">
        <v>50</v>
      </c>
      <c r="F21" s="5">
        <f>E21/5</f>
        <v>10</v>
      </c>
      <c r="G21" s="10">
        <f>E21*10</f>
        <v>500</v>
      </c>
    </row>
    <row r="22" spans="3:7" ht="30" customHeight="1" x14ac:dyDescent="0.25">
      <c r="C22" s="11" t="s">
        <v>28</v>
      </c>
      <c r="D22" s="7"/>
      <c r="E22" s="7"/>
      <c r="F22" s="7"/>
      <c r="G22" s="12"/>
    </row>
    <row r="23" spans="3:7" ht="18.75" x14ac:dyDescent="0.25">
      <c r="C23" s="9">
        <v>14</v>
      </c>
      <c r="D23" s="5" t="s">
        <v>18</v>
      </c>
      <c r="E23" s="5">
        <v>300</v>
      </c>
      <c r="F23" s="5">
        <f>E23/5</f>
        <v>60</v>
      </c>
      <c r="G23" s="10">
        <f>E23*10</f>
        <v>3000</v>
      </c>
    </row>
    <row r="24" spans="3:7" ht="18.75" x14ac:dyDescent="0.25">
      <c r="C24" s="9">
        <v>15</v>
      </c>
      <c r="D24" s="5" t="s">
        <v>19</v>
      </c>
      <c r="E24" s="5">
        <v>100</v>
      </c>
      <c r="F24" s="5">
        <f>E24/5</f>
        <v>20</v>
      </c>
      <c r="G24" s="10">
        <f>E24*10</f>
        <v>1000</v>
      </c>
    </row>
    <row r="25" spans="3:7" ht="18.75" x14ac:dyDescent="0.25">
      <c r="C25" s="9">
        <v>16</v>
      </c>
      <c r="D25" s="5" t="s">
        <v>20</v>
      </c>
      <c r="E25" s="5">
        <v>100</v>
      </c>
      <c r="F25" s="5">
        <f>E25/5</f>
        <v>20</v>
      </c>
      <c r="G25" s="10">
        <f>E25*10</f>
        <v>1000</v>
      </c>
    </row>
    <row r="26" spans="3:7" ht="18.75" x14ac:dyDescent="0.25">
      <c r="C26" s="9">
        <v>17</v>
      </c>
      <c r="D26" s="5" t="s">
        <v>21</v>
      </c>
      <c r="E26" s="5">
        <v>100</v>
      </c>
      <c r="F26" s="5">
        <f>E26/5</f>
        <v>20</v>
      </c>
      <c r="G26" s="10">
        <f>E26*10</f>
        <v>1000</v>
      </c>
    </row>
    <row r="27" spans="3:7" ht="32.25" customHeight="1" x14ac:dyDescent="0.25">
      <c r="C27" s="11" t="s">
        <v>2</v>
      </c>
      <c r="D27" s="7"/>
      <c r="E27" s="7"/>
      <c r="F27" s="7"/>
      <c r="G27" s="12"/>
    </row>
    <row r="28" spans="3:7" ht="18.75" x14ac:dyDescent="0.25">
      <c r="C28" s="9">
        <v>18</v>
      </c>
      <c r="D28" s="5" t="s">
        <v>22</v>
      </c>
      <c r="E28" s="5">
        <v>30</v>
      </c>
      <c r="F28" s="5">
        <f>E28/5</f>
        <v>6</v>
      </c>
      <c r="G28" s="10">
        <f>E28*10</f>
        <v>300</v>
      </c>
    </row>
    <row r="29" spans="3:7" ht="18.75" x14ac:dyDescent="0.25">
      <c r="C29" s="9">
        <v>19</v>
      </c>
      <c r="D29" s="5" t="s">
        <v>23</v>
      </c>
      <c r="E29" s="5">
        <v>120</v>
      </c>
      <c r="F29" s="5">
        <f>E29/5</f>
        <v>24</v>
      </c>
      <c r="G29" s="10">
        <f>E29*10</f>
        <v>1200</v>
      </c>
    </row>
    <row r="30" spans="3:7" ht="18.75" x14ac:dyDescent="0.25">
      <c r="C30" s="9">
        <v>20</v>
      </c>
      <c r="D30" s="5" t="s">
        <v>24</v>
      </c>
      <c r="E30" s="5">
        <v>300</v>
      </c>
      <c r="F30" s="5">
        <f>E30/5</f>
        <v>60</v>
      </c>
      <c r="G30" s="10">
        <f>E30*10</f>
        <v>3000</v>
      </c>
    </row>
    <row r="31" spans="3:7" ht="18.75" x14ac:dyDescent="0.25">
      <c r="C31" s="9">
        <v>21</v>
      </c>
      <c r="D31" s="5" t="s">
        <v>25</v>
      </c>
      <c r="E31" s="5">
        <v>10</v>
      </c>
      <c r="F31" s="5">
        <f>E31/5</f>
        <v>2</v>
      </c>
      <c r="G31" s="10">
        <f>E31*10</f>
        <v>100</v>
      </c>
    </row>
    <row r="32" spans="3:7" ht="18.75" x14ac:dyDescent="0.25">
      <c r="C32" s="9">
        <v>22</v>
      </c>
      <c r="D32" s="5" t="s">
        <v>26</v>
      </c>
      <c r="E32" s="5">
        <v>150</v>
      </c>
      <c r="F32" s="5">
        <f>E32/5</f>
        <v>30</v>
      </c>
      <c r="G32" s="10">
        <f>E32*10</f>
        <v>1500</v>
      </c>
    </row>
    <row r="33" spans="3:7" ht="52.5" customHeight="1" thickBot="1" x14ac:dyDescent="0.3">
      <c r="C33" s="13"/>
      <c r="D33" s="14" t="s">
        <v>31</v>
      </c>
      <c r="E33" s="14">
        <f>SUM(E7:E11, E13:E17, E19:E21, E23:E26, E28:E32)</f>
        <v>1555</v>
      </c>
      <c r="F33" s="14">
        <f>SUM(F7:F11,F13:F17,F19:F21,F23:F26,F28:F32)</f>
        <v>311</v>
      </c>
      <c r="G33" s="15">
        <f>SUM(G7:G11,G13:G17,G19:G21,G23:G26,G28:G32)</f>
        <v>15550</v>
      </c>
    </row>
  </sheetData>
  <mergeCells count="5">
    <mergeCell ref="C6:G6"/>
    <mergeCell ref="C12:G12"/>
    <mergeCell ref="C22:G22"/>
    <mergeCell ref="C27:G27"/>
    <mergeCell ref="C18:G18"/>
  </mergeCells>
  <pageMargins left="0.7" right="0.7" top="0.75" bottom="0.75" header="0.3" footer="0.3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6697-EC2C-4ED1-909F-528E7B7F6C5E}">
  <dimension ref="C7:R30"/>
  <sheetViews>
    <sheetView zoomScale="85" zoomScaleNormal="85" workbookViewId="0">
      <selection activeCell="C7" sqref="C7:H20"/>
    </sheetView>
  </sheetViews>
  <sheetFormatPr defaultRowHeight="15" x14ac:dyDescent="0.25"/>
  <cols>
    <col min="3" max="3" width="10.7109375" customWidth="1"/>
    <col min="4" max="4" width="56.28515625" customWidth="1"/>
    <col min="5" max="5" width="16.5703125" customWidth="1"/>
    <col min="6" max="6" width="17.140625" customWidth="1"/>
    <col min="7" max="7" width="22.140625" customWidth="1"/>
    <col min="8" max="8" width="22.28515625" customWidth="1"/>
  </cols>
  <sheetData>
    <row r="7" spans="3:8" ht="35.25" customHeight="1" x14ac:dyDescent="0.25">
      <c r="C7" s="2" t="s">
        <v>5</v>
      </c>
      <c r="D7" s="2" t="s">
        <v>34</v>
      </c>
      <c r="E7" s="2" t="s">
        <v>36</v>
      </c>
      <c r="F7" s="3" t="s">
        <v>43</v>
      </c>
      <c r="G7" s="3" t="s">
        <v>33</v>
      </c>
      <c r="H7" s="3" t="s">
        <v>53</v>
      </c>
    </row>
    <row r="8" spans="3:8" ht="41.25" customHeight="1" x14ac:dyDescent="0.25">
      <c r="C8" s="16" t="s">
        <v>0</v>
      </c>
      <c r="D8" s="17"/>
      <c r="E8" s="17"/>
      <c r="F8" s="17"/>
      <c r="G8" s="17"/>
      <c r="H8" s="18"/>
    </row>
    <row r="9" spans="3:8" ht="18.75" x14ac:dyDescent="0.25">
      <c r="C9" s="9">
        <v>1</v>
      </c>
      <c r="D9" s="5" t="s">
        <v>45</v>
      </c>
      <c r="E9" s="5" t="s">
        <v>37</v>
      </c>
      <c r="F9" s="5">
        <v>20</v>
      </c>
      <c r="G9" s="5">
        <v>600</v>
      </c>
      <c r="H9" s="10">
        <f>F9*G9</f>
        <v>12000</v>
      </c>
    </row>
    <row r="10" spans="3:8" ht="18.75" x14ac:dyDescent="0.25">
      <c r="C10" s="9">
        <v>2</v>
      </c>
      <c r="D10" s="5" t="s">
        <v>46</v>
      </c>
      <c r="E10" s="5" t="s">
        <v>41</v>
      </c>
      <c r="F10" s="5">
        <v>3</v>
      </c>
      <c r="G10" s="5">
        <v>5000</v>
      </c>
      <c r="H10" s="10">
        <f>F10*G10</f>
        <v>15000</v>
      </c>
    </row>
    <row r="11" spans="3:8" ht="18.75" x14ac:dyDescent="0.25">
      <c r="C11" s="9">
        <v>3</v>
      </c>
      <c r="D11" s="6" t="s">
        <v>47</v>
      </c>
      <c r="E11" s="6" t="s">
        <v>40</v>
      </c>
      <c r="F11" s="5">
        <v>20</v>
      </c>
      <c r="G11" s="5">
        <v>300</v>
      </c>
      <c r="H11" s="10">
        <f>F11*G11</f>
        <v>6000</v>
      </c>
    </row>
    <row r="12" spans="3:8" ht="18.75" x14ac:dyDescent="0.25">
      <c r="C12" s="9">
        <v>4</v>
      </c>
      <c r="D12" s="5" t="s">
        <v>48</v>
      </c>
      <c r="E12" s="5" t="s">
        <v>42</v>
      </c>
      <c r="F12" s="5">
        <v>50</v>
      </c>
      <c r="G12" s="5">
        <v>1000</v>
      </c>
      <c r="H12" s="10">
        <f>F12*G12</f>
        <v>50000</v>
      </c>
    </row>
    <row r="13" spans="3:8" ht="37.5" x14ac:dyDescent="0.25">
      <c r="C13" s="9">
        <v>5</v>
      </c>
      <c r="D13" s="5" t="s">
        <v>49</v>
      </c>
      <c r="E13" s="6" t="s">
        <v>44</v>
      </c>
      <c r="F13" s="5">
        <v>20</v>
      </c>
      <c r="G13" s="5">
        <v>300</v>
      </c>
      <c r="H13" s="10">
        <f>F13*G13</f>
        <v>6000</v>
      </c>
    </row>
    <row r="14" spans="3:8" ht="41.25" customHeight="1" x14ac:dyDescent="0.25">
      <c r="C14" s="8" t="s">
        <v>1</v>
      </c>
      <c r="D14" s="4"/>
      <c r="E14" s="4"/>
      <c r="F14" s="4"/>
      <c r="G14" s="4"/>
      <c r="H14" s="19"/>
    </row>
    <row r="15" spans="3:8" ht="28.5" customHeight="1" x14ac:dyDescent="0.25">
      <c r="C15" s="9">
        <v>6</v>
      </c>
      <c r="D15" s="5" t="s">
        <v>35</v>
      </c>
      <c r="E15" s="5" t="s">
        <v>38</v>
      </c>
      <c r="F15" s="5" t="s">
        <v>39</v>
      </c>
      <c r="G15" s="5" t="s">
        <v>39</v>
      </c>
      <c r="H15" s="10">
        <v>5000</v>
      </c>
    </row>
    <row r="16" spans="3:8" ht="28.5" customHeight="1" x14ac:dyDescent="0.25">
      <c r="C16" s="8" t="s">
        <v>2</v>
      </c>
      <c r="D16" s="4"/>
      <c r="E16" s="4"/>
      <c r="F16" s="4"/>
      <c r="G16" s="4"/>
      <c r="H16" s="19"/>
    </row>
    <row r="17" spans="3:18" ht="28.5" customHeight="1" x14ac:dyDescent="0.25">
      <c r="C17" s="9">
        <v>7</v>
      </c>
      <c r="D17" s="5" t="s">
        <v>54</v>
      </c>
      <c r="E17" s="5" t="s">
        <v>55</v>
      </c>
      <c r="F17" s="5" t="s">
        <v>39</v>
      </c>
      <c r="G17" s="5" t="s">
        <v>39</v>
      </c>
      <c r="H17" s="10">
        <v>10000</v>
      </c>
    </row>
    <row r="18" spans="3:18" ht="28.5" customHeight="1" x14ac:dyDescent="0.25">
      <c r="C18" s="20" t="s">
        <v>50</v>
      </c>
      <c r="D18" s="21"/>
      <c r="E18" s="21"/>
      <c r="F18" s="21"/>
      <c r="G18" s="21"/>
      <c r="H18" s="22"/>
    </row>
    <row r="19" spans="3:18" ht="28.5" customHeight="1" x14ac:dyDescent="0.25">
      <c r="C19" s="9">
        <v>8</v>
      </c>
      <c r="D19" s="5" t="s">
        <v>51</v>
      </c>
      <c r="E19" s="5" t="s">
        <v>52</v>
      </c>
      <c r="F19" s="5" t="s">
        <v>39</v>
      </c>
      <c r="G19" s="5" t="s">
        <v>39</v>
      </c>
      <c r="H19" s="10">
        <v>3000</v>
      </c>
    </row>
    <row r="20" spans="3:18" ht="37.5" customHeight="1" thickBot="1" x14ac:dyDescent="0.3">
      <c r="C20" s="13"/>
      <c r="D20" s="14" t="s">
        <v>31</v>
      </c>
      <c r="E20" s="14"/>
      <c r="F20" s="14"/>
      <c r="G20" s="14"/>
      <c r="H20" s="15">
        <f>SUM(H9:H13,H15,H17,H19)</f>
        <v>107000</v>
      </c>
    </row>
    <row r="22" spans="3:18" x14ac:dyDescent="0.25">
      <c r="Q22" s="1"/>
      <c r="R22" s="1"/>
    </row>
    <row r="23" spans="3:18" x14ac:dyDescent="0.25">
      <c r="Q23" s="1"/>
    </row>
    <row r="24" spans="3:18" x14ac:dyDescent="0.25">
      <c r="Q24" s="1"/>
    </row>
    <row r="25" spans="3:18" x14ac:dyDescent="0.25">
      <c r="Q25" s="1"/>
    </row>
    <row r="30" spans="3:18" ht="32.25" customHeight="1" x14ac:dyDescent="0.25"/>
  </sheetData>
  <mergeCells count="4">
    <mergeCell ref="C18:H18"/>
    <mergeCell ref="C16:H16"/>
    <mergeCell ref="C8:H8"/>
    <mergeCell ref="C14:H1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24D0-0769-4057-84EA-7808B3978B2C}">
  <dimension ref="H14:I17"/>
  <sheetViews>
    <sheetView topLeftCell="A4" workbookViewId="0">
      <selection activeCell="H14" sqref="H14:I17"/>
    </sheetView>
  </sheetViews>
  <sheetFormatPr defaultRowHeight="15" x14ac:dyDescent="0.25"/>
  <cols>
    <col min="8" max="8" width="25.5703125" customWidth="1"/>
    <col min="9" max="9" width="55.5703125" customWidth="1"/>
  </cols>
  <sheetData>
    <row r="14" spans="8:9" ht="15.75" x14ac:dyDescent="0.25">
      <c r="H14" s="2" t="s">
        <v>56</v>
      </c>
      <c r="I14" s="3" t="s">
        <v>53</v>
      </c>
    </row>
    <row r="15" spans="8:9" ht="18.75" x14ac:dyDescent="0.25">
      <c r="H15" s="5" t="s">
        <v>57</v>
      </c>
      <c r="I15" s="10">
        <v>15550</v>
      </c>
    </row>
    <row r="16" spans="8:9" ht="18.75" x14ac:dyDescent="0.25">
      <c r="H16" s="5" t="s">
        <v>58</v>
      </c>
      <c r="I16" s="10">
        <v>107000</v>
      </c>
    </row>
    <row r="17" spans="8:9" ht="57" customHeight="1" thickBot="1" x14ac:dyDescent="0.3">
      <c r="H17" s="14" t="s">
        <v>31</v>
      </c>
      <c r="I17" s="15">
        <f>I15+I16</f>
        <v>122550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0D8A-1256-4C4E-BF88-4331C21823B4}">
  <dimension ref="D147:E152"/>
  <sheetViews>
    <sheetView topLeftCell="A130" workbookViewId="0">
      <selection activeCell="E142" sqref="E142"/>
    </sheetView>
  </sheetViews>
  <sheetFormatPr defaultRowHeight="15" x14ac:dyDescent="0.25"/>
  <cols>
    <col min="4" max="4" width="25.85546875" customWidth="1"/>
    <col min="5" max="5" width="89" customWidth="1"/>
  </cols>
  <sheetData>
    <row r="147" spans="4:5" ht="15.75" x14ac:dyDescent="0.25">
      <c r="D147" s="2" t="s">
        <v>59</v>
      </c>
      <c r="E147" s="3" t="s">
        <v>60</v>
      </c>
    </row>
    <row r="148" spans="4:5" ht="93.75" x14ac:dyDescent="0.25">
      <c r="D148" s="26" t="s">
        <v>45</v>
      </c>
      <c r="E148" s="23" t="s">
        <v>61</v>
      </c>
    </row>
    <row r="149" spans="4:5" ht="93.75" x14ac:dyDescent="0.25">
      <c r="D149" s="26" t="s">
        <v>46</v>
      </c>
      <c r="E149" s="23" t="s">
        <v>62</v>
      </c>
    </row>
    <row r="150" spans="4:5" ht="75" x14ac:dyDescent="0.3">
      <c r="D150" s="27" t="s">
        <v>47</v>
      </c>
      <c r="E150" s="24" t="s">
        <v>63</v>
      </c>
    </row>
    <row r="151" spans="4:5" ht="45" x14ac:dyDescent="0.25">
      <c r="D151" s="26" t="s">
        <v>48</v>
      </c>
      <c r="E151" s="25" t="s">
        <v>64</v>
      </c>
    </row>
    <row r="152" spans="4:5" ht="60" x14ac:dyDescent="0.25">
      <c r="D152" s="26" t="s">
        <v>49</v>
      </c>
      <c r="E152" s="25" t="s">
        <v>65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estimation</vt:lpstr>
      <vt:lpstr>Tools costs</vt:lpstr>
      <vt:lpstr>Total Costs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Mouhamed</dc:creator>
  <cp:lastModifiedBy>Amr Mouhamed</cp:lastModifiedBy>
  <cp:lastPrinted>2021-06-29T16:05:35Z</cp:lastPrinted>
  <dcterms:created xsi:type="dcterms:W3CDTF">2021-06-29T14:27:43Z</dcterms:created>
  <dcterms:modified xsi:type="dcterms:W3CDTF">2021-06-29T16:06:08Z</dcterms:modified>
</cp:coreProperties>
</file>