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swap8\Downloads\"/>
    </mc:Choice>
  </mc:AlternateContent>
  <xr:revisionPtr revIDLastSave="0" documentId="8_{BBE3A57A-BE44-4797-9240-77821F7FCCD2}" xr6:coauthVersionLast="47" xr6:coauthVersionMax="47" xr10:uidLastSave="{00000000-0000-0000-0000-000000000000}"/>
  <bookViews>
    <workbookView xWindow="-120" yWindow="-120" windowWidth="20730" windowHeight="11310" xr2:uid="{0A0D8D68-EFC2-4074-BDCA-85DAF874A3F1}"/>
  </bookViews>
  <sheets>
    <sheet name="Dashboard" sheetId="12" r:id="rId1"/>
    <sheet name="Input Data" sheetId="2" r:id="rId2"/>
    <sheet name="Master Data" sheetId="1" r:id="rId3"/>
    <sheet name="Analysis" sheetId="5"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5" l="1"/>
  <c r="N4" i="5" s="1"/>
  <c r="M5" i="5"/>
  <c r="N5" i="5" s="1"/>
  <c r="M6" i="5"/>
  <c r="N6" i="5" s="1"/>
  <c r="M7" i="5"/>
  <c r="N7" i="5" s="1"/>
  <c r="M8" i="5"/>
  <c r="N8" i="5" s="1"/>
  <c r="M9" i="5"/>
  <c r="N9" i="5" s="1"/>
  <c r="M10" i="5"/>
  <c r="N10" i="5" s="1"/>
  <c r="M11" i="5"/>
  <c r="N11" i="5" s="1"/>
  <c r="M12" i="5"/>
  <c r="N12" i="5" s="1"/>
  <c r="M13" i="5"/>
  <c r="N13" i="5" s="1"/>
  <c r="M14" i="5"/>
  <c r="N14" i="5" s="1"/>
  <c r="M3" i="5"/>
  <c r="N3" i="5" s="1"/>
  <c r="L4" i="5"/>
  <c r="L5" i="5"/>
  <c r="L6" i="5"/>
  <c r="L7" i="5"/>
  <c r="L8" i="5"/>
  <c r="L9" i="5"/>
  <c r="L10" i="5"/>
  <c r="L11" i="5"/>
  <c r="L12" i="5"/>
  <c r="L13" i="5"/>
  <c r="L14" i="5"/>
  <c r="L3" i="5"/>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E5" i="5"/>
  <c r="E6" i="5"/>
  <c r="E7" i="5"/>
</calcChain>
</file>

<file path=xl/sharedStrings.xml><?xml version="1.0" encoding="utf-8"?>
<sst xmlns="http://schemas.openxmlformats.org/spreadsheetml/2006/main" count="1938" uniqueCount="145">
  <si>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</si>
  <si>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</si>
  <si>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</si>
  <si>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</si>
  <si>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</si>
  <si>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</si>
  <si>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</si>
  <si>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</si>
  <si>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</si>
  <si>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</si>
  <si>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</si>
  <si>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</si>
  <si>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</si>
  <si>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</si>
  <si>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</si>
  <si>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</si>
  <si>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</si>
  <si>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</si>
  <si>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</si>
  <si>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</si>
  <si>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</si>
  <si>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</si>
  <si>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</si>
  <si>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</si>
  <si>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</si>
  <si>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</si>
  <si>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</si>
  <si>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</si>
  <si>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</si>
  <si>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</si>
  <si>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</si>
  <si>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</si>
  <si>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</si>
  <si>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</si>
  <si>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</si>
  <si>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</si>
  <si>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</si>
  <si>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</si>
  <si>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</si>
  <si>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</si>
  <si>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</si>
  <si>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</si>
  <si>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</si>
  <si>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</si>
  <si>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</si>
  <si>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</si>
  <si>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</si>
  <si>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</si>
  <si>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</si>
  <si>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</si>
  <si>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</si>
  <si>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</si>
  <si>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</si>
  <si>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</si>
  <si>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</si>
  <si>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</si>
  <si>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</si>
  <si>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</si>
  <si>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</si>
  <si>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</si>
  <si>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</si>
  <si>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</si>
  <si>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</si>
  <si>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</si>
  <si>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</si>
  <si>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</si>
  <si>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</si>
  <si>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</si>
  <si>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</si>
  <si>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</si>
  <si>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</si>
  <si>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</si>
  <si>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</si>
  <si>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</si>
  <si>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</si>
  <si>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</si>
  <si>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</si>
  <si>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</si>
  <si>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</si>
  <si>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</si>
  <si>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</si>
  <si>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</si>
  <si>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</si>
  <si>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</si>
  <si>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</si>
  <si>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</si>
  <si>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</si>
  <si>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</si>
  <si>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</si>
  <si>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</si>
  <si>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</si>
  <si>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</si>
  <si>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</si>
  <si>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</si>
  <si>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</si>
  <si>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</si>
  <si>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</si>
  <si>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</si>
  <si>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</si>
  <si>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</si>
  <si>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</si>
  <si>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</si>
  <si>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</si>
  <si>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</si>
  <si>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</si>
  <si>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</si>
  <si>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</si>
  <si>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</si>
  <si>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</si>
  <si>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</si>
  <si>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</si>
  <si>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</si>
  <si>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</si>
  <si>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</si>
  <si>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</si>
  <si>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</si>
  <si>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</si>
  <si>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</si>
  <si>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</si>
  <si>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Buying Value</t>
  </si>
  <si>
    <t>Sum of Total Selling Value</t>
  </si>
  <si>
    <t>Sum of QUANTITY</t>
  </si>
  <si>
    <t>Jan</t>
  </si>
  <si>
    <t>Feb</t>
  </si>
  <si>
    <t>Mar</t>
  </si>
  <si>
    <t>Apr</t>
  </si>
  <si>
    <t>May</t>
  </si>
  <si>
    <t>Jun</t>
  </si>
  <si>
    <t>Jul</t>
  </si>
  <si>
    <t>Aug</t>
  </si>
  <si>
    <t>Sep</t>
  </si>
  <si>
    <t>Oct</t>
  </si>
  <si>
    <t>Nov</t>
  </si>
  <si>
    <t>Dec</t>
  </si>
  <si>
    <t>Payment mode</t>
  </si>
  <si>
    <t>Sale type</t>
  </si>
  <si>
    <t>Category</t>
  </si>
  <si>
    <t>product</t>
  </si>
  <si>
    <t>Month</t>
  </si>
  <si>
    <t>Total Sales</t>
  </si>
  <si>
    <t>Total Profit</t>
  </si>
  <si>
    <t>Profit Percentage</t>
  </si>
  <si>
    <t>Sales</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</si>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</sst>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4">
    <border>
      <left/>
      <right/>
      <top/>
      <bottom/>
      <diagonal/>
    </border>
    <border>
      <left/>
      <right/>
      <top/>
      <bottom style="medium">
        <color rgb="FF7030A0"/>
      </bottom>
      <diagonal/>
    </border>
    <border>
      <left/>
      <right/>
      <top style="thin">
        <color theme="9"/>
      </top>
      <bottom/>
      <diagonal/>
    </border>
    <border>
      <left/>
      <right/>
      <top style="thin">
        <color theme="9"/>
      </top>
      <bottom style="thin">
        <color theme="9"/>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66" fontId="0" fillId="0" borderId="0" xfId="0" applyNumberFormat="1"/>
    <xf numFmtId="0" fontId="4" fillId="0" borderId="0" xfId="0" applyFont="1"/>
    <xf numFmtId="0" fontId="0" fillId="0" borderId="2" xfId="0" applyBorder="1"/>
    <xf numFmtId="0" fontId="0" fillId="0" borderId="3" xfId="0" applyBorder="1"/>
    <xf numFmtId="0" fontId="5" fillId="0" borderId="0" xfId="0" applyFont="1"/>
    <xf numFmtId="0" fontId="3" fillId="0" borderId="0" xfId="0" applyFont="1"/>
    <xf numFmtId="166" fontId="4" fillId="0" borderId="0" xfId="0" applyNumberFormat="1" applyFont="1"/>
  </cellXfs>
  <cellStyles count="2">
    <cellStyle name="Normal" xfId="0" builtinId="0"/>
    <cellStyle name="Percent" xfId="1" builtinId="5"/>
  </cellStyles>
  <dxfs count="30">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colors>
    <mruColors>
      <color rgb="FFCC00CC"/>
      <color rgb="FFCC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4521968387835"/>
          <c:y val="0.20092128933321537"/>
          <c:w val="0.80882416806332946"/>
          <c:h val="0.58133147419072617"/>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7966.5599999999995</c:v>
                </c:pt>
                <c:pt idx="1">
                  <c:v>9411.0799999999981</c:v>
                </c:pt>
                <c:pt idx="2">
                  <c:v>8680.0400000000009</c:v>
                </c:pt>
                <c:pt idx="3">
                  <c:v>3654.02</c:v>
                </c:pt>
                <c:pt idx="4">
                  <c:v>6526.06</c:v>
                </c:pt>
                <c:pt idx="5">
                  <c:v>7419.34</c:v>
                </c:pt>
                <c:pt idx="6">
                  <c:v>4660.0899999999992</c:v>
                </c:pt>
                <c:pt idx="7">
                  <c:v>6995.1900000000005</c:v>
                </c:pt>
                <c:pt idx="8">
                  <c:v>6164.2</c:v>
                </c:pt>
                <c:pt idx="9">
                  <c:v>5201.78</c:v>
                </c:pt>
                <c:pt idx="10">
                  <c:v>4505.0200000000004</c:v>
                </c:pt>
                <c:pt idx="11">
                  <c:v>10721.380000000001</c:v>
                </c:pt>
                <c:pt idx="12">
                  <c:v>2564.42</c:v>
                </c:pt>
                <c:pt idx="13">
                  <c:v>5506.46</c:v>
                </c:pt>
                <c:pt idx="14">
                  <c:v>3843.33</c:v>
                </c:pt>
                <c:pt idx="15">
                  <c:v>9622.59</c:v>
                </c:pt>
                <c:pt idx="16">
                  <c:v>1848</c:v>
                </c:pt>
                <c:pt idx="17">
                  <c:v>12682.33</c:v>
                </c:pt>
                <c:pt idx="18">
                  <c:v>6093.77</c:v>
                </c:pt>
                <c:pt idx="19">
                  <c:v>7398.7899999999991</c:v>
                </c:pt>
                <c:pt idx="20">
                  <c:v>4776.7299999999996</c:v>
                </c:pt>
                <c:pt idx="21">
                  <c:v>8611.159999999998</c:v>
                </c:pt>
                <c:pt idx="22">
                  <c:v>5577.41</c:v>
                </c:pt>
                <c:pt idx="23">
                  <c:v>4732</c:v>
                </c:pt>
                <c:pt idx="24">
                  <c:v>11321.539999999999</c:v>
                </c:pt>
                <c:pt idx="25">
                  <c:v>7744.1999999999989</c:v>
                </c:pt>
                <c:pt idx="26">
                  <c:v>4536.42</c:v>
                </c:pt>
                <c:pt idx="27">
                  <c:v>10403.800000000001</c:v>
                </c:pt>
                <c:pt idx="28">
                  <c:v>1393.2</c:v>
                </c:pt>
                <c:pt idx="29">
                  <c:v>4683.51</c:v>
                </c:pt>
                <c:pt idx="30">
                  <c:v>4272.4800000000005</c:v>
                </c:pt>
              </c:numCache>
            </c:numRef>
          </c:val>
          <c:extLst>
            <c:ext xmlns:c16="http://schemas.microsoft.com/office/drawing/2014/chart" uri="{C3380CC4-5D6E-409C-BE32-E72D297353CC}">
              <c16:uniqueId val="{00000000-8825-4D95-927C-BD4F1AC06535}"/>
            </c:ext>
          </c:extLst>
        </c:ser>
        <c:dLbls>
          <c:showLegendKey val="0"/>
          <c:showVal val="0"/>
          <c:showCatName val="0"/>
          <c:showSerName val="0"/>
          <c:showPercent val="0"/>
          <c:showBubbleSize val="0"/>
        </c:dLbls>
        <c:axId val="1723768095"/>
        <c:axId val="1723759935"/>
      </c:areaChart>
      <c:catAx>
        <c:axId val="17237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59935"/>
        <c:crosses val="autoZero"/>
        <c:auto val="1"/>
        <c:lblAlgn val="ctr"/>
        <c:lblOffset val="100"/>
        <c:noMultiLvlLbl val="0"/>
      </c:catAx>
      <c:valAx>
        <c:axId val="172375993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[Sales-Dashboard.xlsx]Analysis!Payment mode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EF-4FEB-BDB2-D2DFF4A4C1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EF-4FEB-BDB2-D2DFF4A4C133}"/>
              </c:ext>
            </c:extLst>
          </c:dPt>
          <c:cat>
            <c:strRef>
              <c:f>Analysis!$AH$3:$AH$4</c:f>
              <c:strCache>
                <c:ptCount val="2"/>
                <c:pt idx="0">
                  <c:v>Cash</c:v>
                </c:pt>
                <c:pt idx="1">
                  <c:v>Online</c:v>
                </c:pt>
              </c:strCache>
            </c:strRef>
          </c:cat>
          <c:val>
            <c:numRef>
              <c:f>Analysis!$AI$3:$AI$4</c:f>
              <c:numCache>
                <c:formatCode>General</c:formatCode>
                <c:ptCount val="2"/>
                <c:pt idx="0">
                  <c:v>199516.90000000008</c:v>
                </c:pt>
                <c:pt idx="1">
                  <c:v>201895.01999999993</c:v>
                </c:pt>
              </c:numCache>
            </c:numRef>
          </c:val>
          <c:extLst>
            <c:ext xmlns:c16="http://schemas.microsoft.com/office/drawing/2014/chart" uri="{C3380CC4-5D6E-409C-BE32-E72D297353CC}">
              <c16:uniqueId val="{00000000-8FA0-4088-BB02-B216FA2B82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85346512536997"/>
          <c:y val="5.285754174345228E-2"/>
          <c:w val="0.84596062992125987"/>
          <c:h val="0.71625801983085435"/>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20991.81</c:v>
                </c:pt>
                <c:pt idx="1">
                  <c:v>19621.5</c:v>
                </c:pt>
                <c:pt idx="2">
                  <c:v>15455.010000000002</c:v>
                </c:pt>
                <c:pt idx="3">
                  <c:v>11843.429999999998</c:v>
                </c:pt>
                <c:pt idx="4">
                  <c:v>15625.06</c:v>
                </c:pt>
                <c:pt idx="5">
                  <c:v>15419.38</c:v>
                </c:pt>
                <c:pt idx="6">
                  <c:v>23314.639999999996</c:v>
                </c:pt>
                <c:pt idx="7">
                  <c:v>17721.880000000005</c:v>
                </c:pt>
                <c:pt idx="8">
                  <c:v>7927.7399999999989</c:v>
                </c:pt>
                <c:pt idx="9">
                  <c:v>15357.160000000002</c:v>
                </c:pt>
                <c:pt idx="10">
                  <c:v>20958.68</c:v>
                </c:pt>
                <c:pt idx="11">
                  <c:v>15280.61</c:v>
                </c:pt>
              </c:numCache>
            </c:numRef>
          </c:val>
          <c:extLst>
            <c:ext xmlns:c16="http://schemas.microsoft.com/office/drawing/2014/chart" uri="{C3380CC4-5D6E-409C-BE32-E72D297353CC}">
              <c16:uniqueId val="{00000000-3FBB-44F6-97F3-2E9920506929}"/>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3130.8100000000013</c:v>
                </c:pt>
                <c:pt idx="1">
                  <c:v>3633.5</c:v>
                </c:pt>
                <c:pt idx="2">
                  <c:v>2532.010000000002</c:v>
                </c:pt>
                <c:pt idx="3">
                  <c:v>2741.4299999999985</c:v>
                </c:pt>
                <c:pt idx="4">
                  <c:v>2218.0599999999995</c:v>
                </c:pt>
                <c:pt idx="5">
                  <c:v>2904.3799999999992</c:v>
                </c:pt>
                <c:pt idx="6">
                  <c:v>3441.6399999999958</c:v>
                </c:pt>
                <c:pt idx="7">
                  <c:v>3458.8800000000047</c:v>
                </c:pt>
                <c:pt idx="8">
                  <c:v>1519.7399999999989</c:v>
                </c:pt>
                <c:pt idx="9">
                  <c:v>2607.1600000000017</c:v>
                </c:pt>
                <c:pt idx="10">
                  <c:v>4255.68</c:v>
                </c:pt>
                <c:pt idx="11">
                  <c:v>2677.6100000000006</c:v>
                </c:pt>
              </c:numCache>
            </c:numRef>
          </c:val>
          <c:extLst>
            <c:ext xmlns:c16="http://schemas.microsoft.com/office/drawing/2014/chart" uri="{C3380CC4-5D6E-409C-BE32-E72D297353CC}">
              <c16:uniqueId val="{00000001-3FBB-44F6-97F3-2E9920506929}"/>
            </c:ext>
          </c:extLst>
        </c:ser>
        <c:dLbls>
          <c:showLegendKey val="0"/>
          <c:showVal val="0"/>
          <c:showCatName val="0"/>
          <c:showSerName val="0"/>
          <c:showPercent val="0"/>
          <c:showBubbleSize val="0"/>
        </c:dLbls>
        <c:gapWidth val="50"/>
        <c:overlap val="100"/>
        <c:axId val="1723760415"/>
        <c:axId val="1723760895"/>
      </c:barChart>
      <c:catAx>
        <c:axId val="172376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895"/>
        <c:crosses val="autoZero"/>
        <c:auto val="1"/>
        <c:lblAlgn val="ctr"/>
        <c:lblOffset val="100"/>
        <c:noMultiLvlLbl val="0"/>
      </c:catAx>
      <c:valAx>
        <c:axId val="17237608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00092806078799"/>
          <c:y val="6.0914726084771317E-2"/>
          <c:w val="0.78170341207349081"/>
          <c:h val="0.8416746864975212"/>
        </c:manualLayout>
      </c:layout>
      <c:bar3DChart>
        <c:barDir val="bar"/>
        <c:grouping val="clustered"/>
        <c:varyColors val="0"/>
        <c:ser>
          <c:idx val="0"/>
          <c:order val="0"/>
          <c:spPr>
            <a:solidFill>
              <a:schemeClr val="accent1"/>
            </a:solidFill>
            <a:ln>
              <a:noFill/>
            </a:ln>
            <a:effectLst/>
            <a:sp3d/>
          </c:spPr>
          <c:invertIfNegative val="0"/>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[$$-409]#,##0</c:formatCode>
                <c:ptCount val="10"/>
                <c:pt idx="0">
                  <c:v>9765</c:v>
                </c:pt>
                <c:pt idx="1">
                  <c:v>13423</c:v>
                </c:pt>
                <c:pt idx="2">
                  <c:v>6394</c:v>
                </c:pt>
                <c:pt idx="3">
                  <c:v>6056</c:v>
                </c:pt>
                <c:pt idx="4">
                  <c:v>15717</c:v>
                </c:pt>
                <c:pt idx="5">
                  <c:v>4532</c:v>
                </c:pt>
                <c:pt idx="6">
                  <c:v>2291</c:v>
                </c:pt>
                <c:pt idx="7">
                  <c:v>10503</c:v>
                </c:pt>
                <c:pt idx="8">
                  <c:v>582</c:v>
                </c:pt>
                <c:pt idx="9">
                  <c:v>16428</c:v>
                </c:pt>
              </c:numCache>
            </c:numRef>
          </c:val>
          <c:extLst>
            <c:ext xmlns:c16="http://schemas.microsoft.com/office/drawing/2014/chart" uri="{C3380CC4-5D6E-409C-BE32-E72D297353CC}">
              <c16:uniqueId val="{00000000-1415-4714-8A67-D9186E831631}"/>
            </c:ext>
          </c:extLst>
        </c:ser>
        <c:dLbls>
          <c:showLegendKey val="0"/>
          <c:showVal val="0"/>
          <c:showCatName val="0"/>
          <c:showSerName val="0"/>
          <c:showPercent val="0"/>
          <c:showBubbleSize val="0"/>
        </c:dLbls>
        <c:gapWidth val="50"/>
        <c:shape val="box"/>
        <c:axId val="1723720575"/>
        <c:axId val="1723737375"/>
        <c:axId val="0"/>
      </c:bar3DChart>
      <c:catAx>
        <c:axId val="172372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37375"/>
        <c:crosses val="autoZero"/>
        <c:auto val="1"/>
        <c:lblAlgn val="ctr"/>
        <c:lblOffset val="100"/>
        <c:noMultiLvlLbl val="0"/>
      </c:catAx>
      <c:valAx>
        <c:axId val="172373737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[Sales-Dashboard.xlsx]Analysis!Sale types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62-4418-A4AB-31E0EFCE9F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62-4418-A4AB-31E0EFCE9F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62-4418-A4AB-31E0EFCE9F45}"/>
              </c:ext>
            </c:extLst>
          </c:dPt>
          <c:cat>
            <c:strRef>
              <c:f>Analysis!$AE$3:$AE$5</c:f>
              <c:strCache>
                <c:ptCount val="3"/>
                <c:pt idx="0">
                  <c:v>Direct Sales</c:v>
                </c:pt>
                <c:pt idx="1">
                  <c:v>Online</c:v>
                </c:pt>
                <c:pt idx="2">
                  <c:v>Wholesaler</c:v>
                </c:pt>
              </c:strCache>
            </c:strRef>
          </c:cat>
          <c:val>
            <c:numRef>
              <c:f>Analysis!$AF$3:$AF$5</c:f>
              <c:numCache>
                <c:formatCode>General</c:formatCode>
                <c:ptCount val="3"/>
                <c:pt idx="0">
                  <c:v>104529.88000000003</c:v>
                </c:pt>
                <c:pt idx="1">
                  <c:v>67412.75</c:v>
                </c:pt>
                <c:pt idx="2">
                  <c:v>27574.269999999997</c:v>
                </c:pt>
              </c:numCache>
            </c:numRef>
          </c:val>
          <c:extLst>
            <c:ext xmlns:c16="http://schemas.microsoft.com/office/drawing/2014/chart" uri="{C3380CC4-5D6E-409C-BE32-E72D297353CC}">
              <c16:uniqueId val="{00000006-2662-4418-A4AB-31E0EFCE9F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[Sales-Dashboard.xlsx]Analysis!Payment mode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Analysis!$AI$2</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C-43AE-B907-C8178D46DA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C-43AE-B907-C8178D46DAE1}"/>
              </c:ext>
            </c:extLst>
          </c:dPt>
          <c:cat>
            <c:strRef>
              <c:f>Analysis!$AH$3:$AH$4</c:f>
              <c:strCache>
                <c:ptCount val="2"/>
                <c:pt idx="0">
                  <c:v>Cash</c:v>
                </c:pt>
                <c:pt idx="1">
                  <c:v>Online</c:v>
                </c:pt>
              </c:strCache>
            </c:strRef>
          </c:cat>
          <c:val>
            <c:numRef>
              <c:f>Analysis!$AI$3:$AI$4</c:f>
              <c:numCache>
                <c:formatCode>General</c:formatCode>
                <c:ptCount val="2"/>
                <c:pt idx="0">
                  <c:v>199516.90000000008</c:v>
                </c:pt>
                <c:pt idx="1">
                  <c:v>201895.01999999993</c:v>
                </c:pt>
              </c:numCache>
            </c:numRef>
          </c:val>
          <c:extLst>
            <c:ext xmlns:c16="http://schemas.microsoft.com/office/drawing/2014/chart" uri="{C3380CC4-5D6E-409C-BE32-E72D297353CC}">
              <c16:uniqueId val="{00000004-AC9C-43AE-B907-C8178D46DA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7966.5599999999995</c:v>
                </c:pt>
                <c:pt idx="1">
                  <c:v>9411.0799999999981</c:v>
                </c:pt>
                <c:pt idx="2">
                  <c:v>8680.0400000000009</c:v>
                </c:pt>
                <c:pt idx="3">
                  <c:v>3654.02</c:v>
                </c:pt>
                <c:pt idx="4">
                  <c:v>6526.06</c:v>
                </c:pt>
                <c:pt idx="5">
                  <c:v>7419.34</c:v>
                </c:pt>
                <c:pt idx="6">
                  <c:v>4660.0899999999992</c:v>
                </c:pt>
                <c:pt idx="7">
                  <c:v>6995.1900000000005</c:v>
                </c:pt>
                <c:pt idx="8">
                  <c:v>6164.2</c:v>
                </c:pt>
                <c:pt idx="9">
                  <c:v>5201.78</c:v>
                </c:pt>
                <c:pt idx="10">
                  <c:v>4505.0200000000004</c:v>
                </c:pt>
                <c:pt idx="11">
                  <c:v>10721.380000000001</c:v>
                </c:pt>
                <c:pt idx="12">
                  <c:v>2564.42</c:v>
                </c:pt>
                <c:pt idx="13">
                  <c:v>5506.46</c:v>
                </c:pt>
                <c:pt idx="14">
                  <c:v>3843.33</c:v>
                </c:pt>
                <c:pt idx="15">
                  <c:v>9622.59</c:v>
                </c:pt>
                <c:pt idx="16">
                  <c:v>1848</c:v>
                </c:pt>
                <c:pt idx="17">
                  <c:v>12682.33</c:v>
                </c:pt>
                <c:pt idx="18">
                  <c:v>6093.77</c:v>
                </c:pt>
                <c:pt idx="19">
                  <c:v>7398.7899999999991</c:v>
                </c:pt>
                <c:pt idx="20">
                  <c:v>4776.7299999999996</c:v>
                </c:pt>
                <c:pt idx="21">
                  <c:v>8611.159999999998</c:v>
                </c:pt>
                <c:pt idx="22">
                  <c:v>5577.41</c:v>
                </c:pt>
                <c:pt idx="23">
                  <c:v>4732</c:v>
                </c:pt>
                <c:pt idx="24">
                  <c:v>11321.539999999999</c:v>
                </c:pt>
                <c:pt idx="25">
                  <c:v>7744.1999999999989</c:v>
                </c:pt>
                <c:pt idx="26">
                  <c:v>4536.42</c:v>
                </c:pt>
                <c:pt idx="27">
                  <c:v>10403.800000000001</c:v>
                </c:pt>
                <c:pt idx="28">
                  <c:v>1393.2</c:v>
                </c:pt>
                <c:pt idx="29">
                  <c:v>4683.51</c:v>
                </c:pt>
                <c:pt idx="30">
                  <c:v>4272.4800000000005</c:v>
                </c:pt>
              </c:numCache>
            </c:numRef>
          </c:val>
          <c:extLst>
            <c:ext xmlns:c16="http://schemas.microsoft.com/office/drawing/2014/chart" uri="{C3380CC4-5D6E-409C-BE32-E72D297353CC}">
              <c16:uniqueId val="{00000000-087A-41D7-81D7-3408EC999032}"/>
            </c:ext>
          </c:extLst>
        </c:ser>
        <c:dLbls>
          <c:showLegendKey val="0"/>
          <c:showVal val="0"/>
          <c:showCatName val="0"/>
          <c:showSerName val="0"/>
          <c:showPercent val="0"/>
          <c:showBubbleSize val="0"/>
        </c:dLbls>
        <c:axId val="1723768095"/>
        <c:axId val="1723759935"/>
      </c:areaChart>
      <c:catAx>
        <c:axId val="172376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59935"/>
        <c:crosses val="autoZero"/>
        <c:auto val="1"/>
        <c:lblAlgn val="ctr"/>
        <c:lblOffset val="100"/>
        <c:noMultiLvlLbl val="0"/>
      </c:catAx>
      <c:valAx>
        <c:axId val="172375993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9492563429571"/>
          <c:y val="2.5428331875182269E-2"/>
          <c:w val="0.84596062992125987"/>
          <c:h val="0.71625801983085435"/>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20991.81</c:v>
                </c:pt>
                <c:pt idx="1">
                  <c:v>19621.5</c:v>
                </c:pt>
                <c:pt idx="2">
                  <c:v>15455.010000000002</c:v>
                </c:pt>
                <c:pt idx="3">
                  <c:v>11843.429999999998</c:v>
                </c:pt>
                <c:pt idx="4">
                  <c:v>15625.06</c:v>
                </c:pt>
                <c:pt idx="5">
                  <c:v>15419.38</c:v>
                </c:pt>
                <c:pt idx="6">
                  <c:v>23314.639999999996</c:v>
                </c:pt>
                <c:pt idx="7">
                  <c:v>17721.880000000005</c:v>
                </c:pt>
                <c:pt idx="8">
                  <c:v>7927.7399999999989</c:v>
                </c:pt>
                <c:pt idx="9">
                  <c:v>15357.160000000002</c:v>
                </c:pt>
                <c:pt idx="10">
                  <c:v>20958.68</c:v>
                </c:pt>
                <c:pt idx="11">
                  <c:v>15280.61</c:v>
                </c:pt>
              </c:numCache>
            </c:numRef>
          </c:val>
          <c:extLst>
            <c:ext xmlns:c16="http://schemas.microsoft.com/office/drawing/2014/chart" uri="{C3380CC4-5D6E-409C-BE32-E72D297353CC}">
              <c16:uniqueId val="{00000000-9B67-48FB-89DC-2A9A41C3A190}"/>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3130.8100000000013</c:v>
                </c:pt>
                <c:pt idx="1">
                  <c:v>3633.5</c:v>
                </c:pt>
                <c:pt idx="2">
                  <c:v>2532.010000000002</c:v>
                </c:pt>
                <c:pt idx="3">
                  <c:v>2741.4299999999985</c:v>
                </c:pt>
                <c:pt idx="4">
                  <c:v>2218.0599999999995</c:v>
                </c:pt>
                <c:pt idx="5">
                  <c:v>2904.3799999999992</c:v>
                </c:pt>
                <c:pt idx="6">
                  <c:v>3441.6399999999958</c:v>
                </c:pt>
                <c:pt idx="7">
                  <c:v>3458.8800000000047</c:v>
                </c:pt>
                <c:pt idx="8">
                  <c:v>1519.7399999999989</c:v>
                </c:pt>
                <c:pt idx="9">
                  <c:v>2607.1600000000017</c:v>
                </c:pt>
                <c:pt idx="10">
                  <c:v>4255.68</c:v>
                </c:pt>
                <c:pt idx="11">
                  <c:v>2677.6100000000006</c:v>
                </c:pt>
              </c:numCache>
            </c:numRef>
          </c:val>
          <c:extLst>
            <c:ext xmlns:c16="http://schemas.microsoft.com/office/drawing/2014/chart" uri="{C3380CC4-5D6E-409C-BE32-E72D297353CC}">
              <c16:uniqueId val="{00000001-9B67-48FB-89DC-2A9A41C3A190}"/>
            </c:ext>
          </c:extLst>
        </c:ser>
        <c:dLbls>
          <c:showLegendKey val="0"/>
          <c:showVal val="0"/>
          <c:showCatName val="0"/>
          <c:showSerName val="0"/>
          <c:showPercent val="0"/>
          <c:showBubbleSize val="0"/>
        </c:dLbls>
        <c:gapWidth val="50"/>
        <c:overlap val="100"/>
        <c:axId val="1723760415"/>
        <c:axId val="1723760895"/>
      </c:barChart>
      <c:catAx>
        <c:axId val="172376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895"/>
        <c:crosses val="autoZero"/>
        <c:auto val="1"/>
        <c:lblAlgn val="ctr"/>
        <c:lblOffset val="100"/>
        <c:noMultiLvlLbl val="0"/>
      </c:catAx>
      <c:valAx>
        <c:axId val="17237608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00092806078799"/>
          <c:y val="6.0914726084771317E-2"/>
          <c:w val="0.78170341207349081"/>
          <c:h val="0.8416746864975212"/>
        </c:manualLayout>
      </c:layout>
      <c:bar3DChart>
        <c:barDir val="bar"/>
        <c:grouping val="clustered"/>
        <c:varyColors val="0"/>
        <c:ser>
          <c:idx val="0"/>
          <c:order val="0"/>
          <c:spPr>
            <a:solidFill>
              <a:schemeClr val="accent1"/>
            </a:solidFill>
            <a:ln>
              <a:noFill/>
            </a:ln>
            <a:effectLst/>
            <a:sp3d/>
          </c:spPr>
          <c:invertIfNegative val="0"/>
          <c:cat>
            <c:strRef>
              <c:f>Analysis!$Y$5:$Y$14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Analysis!$Z$5:$Z$14</c:f>
              <c:numCache>
                <c:formatCode>[$$-409]#,##0</c:formatCode>
                <c:ptCount val="10"/>
                <c:pt idx="0">
                  <c:v>9765</c:v>
                </c:pt>
                <c:pt idx="1">
                  <c:v>13423</c:v>
                </c:pt>
                <c:pt idx="2">
                  <c:v>6394</c:v>
                </c:pt>
                <c:pt idx="3">
                  <c:v>6056</c:v>
                </c:pt>
                <c:pt idx="4">
                  <c:v>15717</c:v>
                </c:pt>
                <c:pt idx="5">
                  <c:v>4532</c:v>
                </c:pt>
                <c:pt idx="6">
                  <c:v>2291</c:v>
                </c:pt>
                <c:pt idx="7">
                  <c:v>10503</c:v>
                </c:pt>
                <c:pt idx="8">
                  <c:v>582</c:v>
                </c:pt>
                <c:pt idx="9">
                  <c:v>16428</c:v>
                </c:pt>
              </c:numCache>
            </c:numRef>
          </c:val>
          <c:extLst>
            <c:ext xmlns:c16="http://schemas.microsoft.com/office/drawing/2014/chart" uri="{C3380CC4-5D6E-409C-BE32-E72D297353CC}">
              <c16:uniqueId val="{00000000-EFBF-4E05-9B0D-76B33781740D}"/>
            </c:ext>
          </c:extLst>
        </c:ser>
        <c:dLbls>
          <c:showLegendKey val="0"/>
          <c:showVal val="0"/>
          <c:showCatName val="0"/>
          <c:showSerName val="0"/>
          <c:showPercent val="0"/>
          <c:showBubbleSize val="0"/>
        </c:dLbls>
        <c:gapWidth val="50"/>
        <c:shape val="box"/>
        <c:axId val="1723720575"/>
        <c:axId val="1723737375"/>
        <c:axId val="0"/>
      </c:bar3DChart>
      <c:catAx>
        <c:axId val="172372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37375"/>
        <c:crosses val="autoZero"/>
        <c:auto val="1"/>
        <c:lblAlgn val="ctr"/>
        <c:lblOffset val="100"/>
        <c:noMultiLvlLbl val="0"/>
      </c:catAx>
      <c:valAx>
        <c:axId val="172373737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[Sales-Dashboard.xlsx]Analysis!Sale types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C4-4140-98FC-C9A254CC61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C4-4140-98FC-C9A254CC61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C4-4140-98FC-C9A254CC61DB}"/>
              </c:ext>
            </c:extLst>
          </c:dPt>
          <c:cat>
            <c:strRef>
              <c:f>Analysis!$AE$3:$AE$5</c:f>
              <c:strCache>
                <c:ptCount val="3"/>
                <c:pt idx="0">
                  <c:v>Direct Sales</c:v>
                </c:pt>
                <c:pt idx="1">
                  <c:v>Online</c:v>
                </c:pt>
                <c:pt idx="2">
                  <c:v>Wholesaler</c:v>
                </c:pt>
              </c:strCache>
            </c:strRef>
          </c:cat>
          <c:val>
            <c:numRef>
              <c:f>Analysis!$AF$3:$AF$5</c:f>
              <c:numCache>
                <c:formatCode>General</c:formatCode>
                <c:ptCount val="3"/>
                <c:pt idx="0">
                  <c:v>104529.88000000003</c:v>
                </c:pt>
                <c:pt idx="1">
                  <c:v>67412.75</c:v>
                </c:pt>
                <c:pt idx="2">
                  <c:v>27574.269999999997</c:v>
                </c:pt>
              </c:numCache>
            </c:numRef>
          </c:val>
          <c:extLst>
            <c:ext xmlns:c16="http://schemas.microsoft.com/office/drawing/2014/chart" uri="{C3380CC4-5D6E-409C-BE32-E72D297353CC}">
              <c16:uniqueId val="{00000000-FAC2-4440-B16E-2EA1C0AB19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1.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219200" y="381000"/>
          <a:ext cx="12192000" cy="6858000"/>
        </a:xfrm>
        <a:prstGeom prst="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95250</xdr:colOff>
      <xdr:row>2</xdr:row>
      <xdr:rowOff>142875</xdr:rowOff>
    </xdr:from>
    <xdr:to>
      <xdr:col>10</xdr:col>
      <xdr:colOff>516165</xdr:colOff>
      <xdr:row>5</xdr:row>
      <xdr:rowOff>180975</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314450" y="523875"/>
          <a:ext cx="5297715"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400">
              <a:solidFill>
                <a:srgbClr val="CCFFCC"/>
              </a:solidFill>
            </a:rPr>
            <a:t>SALES</a:t>
          </a:r>
          <a:r>
            <a:rPr lang="en-IN" sz="2400" baseline="0">
              <a:solidFill>
                <a:srgbClr val="CCFFCC"/>
              </a:solidFill>
            </a:rPr>
            <a:t> DASHBOARD</a:t>
          </a:r>
          <a:endParaRPr lang="en-IN" sz="2400">
            <a:solidFill>
              <a:srgbClr val="CCFFCC"/>
            </a:solidFill>
          </a:endParaRPr>
        </a:p>
      </xdr:txBody>
    </xdr:sp>
    <xdr:clientData/>
  </xdr:twoCellAnchor>
  <xdr:twoCellAnchor>
    <xdr:from>
      <xdr:col>11</xdr:col>
      <xdr:colOff>104775</xdr:colOff>
      <xdr:row>2</xdr:row>
      <xdr:rowOff>123825</xdr:rowOff>
    </xdr:from>
    <xdr:to>
      <xdr:col>20</xdr:col>
      <xdr:colOff>90261</xdr:colOff>
      <xdr:row>5</xdr:row>
      <xdr:rowOff>161925</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a:xfrm>
          <a:off x="6810375" y="504825"/>
          <a:ext cx="5471886"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123825</xdr:colOff>
      <xdr:row>7</xdr:row>
      <xdr:rowOff>47625</xdr:rowOff>
    </xdr:from>
    <xdr:to>
      <xdr:col>3</xdr:col>
      <xdr:colOff>370568</xdr:colOff>
      <xdr:row>11</xdr:row>
      <xdr:rowOff>21091</xdr:rowOff>
    </xdr:to>
    <xdr:sp macro="" textlink="">
      <xdr:nvSpPr>
        <xdr:cNvPr id="5" name="Rectangle: Rounded Corners 4">
          <a:extLst>
            <a:ext uri="{FF2B5EF4-FFF2-40B4-BE49-F238E27FC236}">
              <a16:creationId xmlns:a16="http://schemas.microsoft.com/office/drawing/2014/main" id="{00000000-0008-0000-0400-000005000000}"/>
            </a:ext>
          </a:extLst>
        </xdr:cNvPr>
        <xdr:cNvSpPr/>
      </xdr:nvSpPr>
      <xdr:spPr>
        <a:xfrm>
          <a:off x="1343025" y="1381125"/>
          <a:ext cx="856343" cy="735466"/>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104775</xdr:colOff>
      <xdr:row>12</xdr:row>
      <xdr:rowOff>28575</xdr:rowOff>
    </xdr:from>
    <xdr:to>
      <xdr:col>3</xdr:col>
      <xdr:colOff>278946</xdr:colOff>
      <xdr:row>29</xdr:row>
      <xdr:rowOff>171903</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1323975" y="2314575"/>
          <a:ext cx="783771" cy="3381828"/>
        </a:xfrm>
        <a:prstGeom prst="roundRect">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142875</xdr:colOff>
      <xdr:row>31</xdr:row>
      <xdr:rowOff>76200</xdr:rowOff>
    </xdr:from>
    <xdr:to>
      <xdr:col>3</xdr:col>
      <xdr:colOff>389618</xdr:colOff>
      <xdr:row>36</xdr:row>
      <xdr:rowOff>114074</xdr:rowOff>
    </xdr:to>
    <xdr:sp macro="" textlink="">
      <xdr:nvSpPr>
        <xdr:cNvPr id="7" name="Rectangle: Rounded Corners 6">
          <a:extLst>
            <a:ext uri="{FF2B5EF4-FFF2-40B4-BE49-F238E27FC236}">
              <a16:creationId xmlns:a16="http://schemas.microsoft.com/office/drawing/2014/main" id="{00000000-0008-0000-0400-000007000000}"/>
            </a:ext>
          </a:extLst>
        </xdr:cNvPr>
        <xdr:cNvSpPr/>
      </xdr:nvSpPr>
      <xdr:spPr>
        <a:xfrm>
          <a:off x="1362075" y="5981700"/>
          <a:ext cx="856343" cy="99037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161925</xdr:colOff>
      <xdr:row>7</xdr:row>
      <xdr:rowOff>38100</xdr:rowOff>
    </xdr:from>
    <xdr:to>
      <xdr:col>10</xdr:col>
      <xdr:colOff>133350</xdr:colOff>
      <xdr:row>10</xdr:row>
      <xdr:rowOff>76200</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2600325" y="1371600"/>
          <a:ext cx="3629025"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TOTAL SALES </a:t>
          </a:r>
          <a:r>
            <a:rPr lang="en-IN">
              <a:solidFill>
                <a:srgbClr val="FF0000"/>
              </a:solidFill>
            </a:rPr>
            <a:t>$2,59,446</a:t>
          </a:r>
        </a:p>
      </xdr:txBody>
    </xdr:sp>
    <xdr:clientData/>
  </xdr:twoCellAnchor>
  <xdr:twoCellAnchor>
    <xdr:from>
      <xdr:col>10</xdr:col>
      <xdr:colOff>419100</xdr:colOff>
      <xdr:row>7</xdr:row>
      <xdr:rowOff>76200</xdr:rowOff>
    </xdr:from>
    <xdr:to>
      <xdr:col>15</xdr:col>
      <xdr:colOff>186874</xdr:colOff>
      <xdr:row>10</xdr:row>
      <xdr:rowOff>114300</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6515100" y="1409700"/>
          <a:ext cx="2815774" cy="609600"/>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TOTAL PROFIT </a:t>
          </a:r>
          <a:r>
            <a:rPr lang="en-IN">
              <a:solidFill>
                <a:schemeClr val="accent1">
                  <a:lumMod val="75000"/>
                </a:schemeClr>
              </a:solidFill>
            </a:rPr>
            <a:t>$43982</a:t>
          </a:r>
        </a:p>
      </xdr:txBody>
    </xdr:sp>
    <xdr:clientData/>
  </xdr:twoCellAnchor>
  <xdr:twoCellAnchor>
    <xdr:from>
      <xdr:col>16</xdr:col>
      <xdr:colOff>171451</xdr:colOff>
      <xdr:row>7</xdr:row>
      <xdr:rowOff>133350</xdr:rowOff>
    </xdr:from>
    <xdr:to>
      <xdr:col>20</xdr:col>
      <xdr:colOff>285751</xdr:colOff>
      <xdr:row>10</xdr:row>
      <xdr:rowOff>39687</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9925051" y="1466850"/>
          <a:ext cx="2552700" cy="477837"/>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a:t>PROFIT</a:t>
          </a:r>
          <a:r>
            <a:rPr lang="en-IN" baseline="0"/>
            <a:t> %  </a:t>
          </a:r>
          <a:r>
            <a:rPr lang="en-IN" baseline="0">
              <a:solidFill>
                <a:schemeClr val="accent3">
                  <a:lumMod val="60000"/>
                  <a:lumOff val="40000"/>
                </a:schemeClr>
              </a:solidFill>
            </a:rPr>
            <a:t>20%</a:t>
          </a:r>
          <a:endParaRPr lang="en-IN">
            <a:solidFill>
              <a:schemeClr val="accent3">
                <a:lumMod val="60000"/>
                <a:lumOff val="40000"/>
              </a:schemeClr>
            </a:solidFill>
          </a:endParaRPr>
        </a:p>
      </xdr:txBody>
    </xdr:sp>
    <xdr:clientData/>
  </xdr:twoCellAnchor>
  <xdr:twoCellAnchor>
    <xdr:from>
      <xdr:col>3</xdr:col>
      <xdr:colOff>600075</xdr:colOff>
      <xdr:row>12</xdr:row>
      <xdr:rowOff>9525</xdr:rowOff>
    </xdr:from>
    <xdr:to>
      <xdr:col>8</xdr:col>
      <xdr:colOff>469446</xdr:colOff>
      <xdr:row>22</xdr:row>
      <xdr:rowOff>151039</xdr:rowOff>
    </xdr:to>
    <xdr:sp macro="" textlink="">
      <xdr:nvSpPr>
        <xdr:cNvPr id="11" name="Rectangle: Rounded Corners 10">
          <a:extLst>
            <a:ext uri="{FF2B5EF4-FFF2-40B4-BE49-F238E27FC236}">
              <a16:creationId xmlns:a16="http://schemas.microsoft.com/office/drawing/2014/main" id="{00000000-0008-0000-0400-00000B000000}"/>
            </a:ext>
          </a:extLst>
        </xdr:cNvPr>
        <xdr:cNvSpPr/>
      </xdr:nvSpPr>
      <xdr:spPr>
        <a:xfrm>
          <a:off x="2428875" y="2295525"/>
          <a:ext cx="2917371" cy="204651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MONTHLY</a:t>
          </a:r>
        </a:p>
      </xdr:txBody>
    </xdr:sp>
    <xdr:clientData/>
  </xdr:twoCellAnchor>
  <xdr:twoCellAnchor>
    <xdr:from>
      <xdr:col>9</xdr:col>
      <xdr:colOff>371475</xdr:colOff>
      <xdr:row>12</xdr:row>
      <xdr:rowOff>38100</xdr:rowOff>
    </xdr:from>
    <xdr:to>
      <xdr:col>15</xdr:col>
      <xdr:colOff>266700</xdr:colOff>
      <xdr:row>22</xdr:row>
      <xdr:rowOff>179614</xdr:rowOff>
    </xdr:to>
    <xdr:sp macro="" textlink="">
      <xdr:nvSpPr>
        <xdr:cNvPr id="12" name="Rectangle: Rounded Corners 11">
          <a:extLst>
            <a:ext uri="{FF2B5EF4-FFF2-40B4-BE49-F238E27FC236}">
              <a16:creationId xmlns:a16="http://schemas.microsoft.com/office/drawing/2014/main" id="{00000000-0008-0000-0400-00000C000000}"/>
            </a:ext>
          </a:extLst>
        </xdr:cNvPr>
        <xdr:cNvSpPr/>
      </xdr:nvSpPr>
      <xdr:spPr>
        <a:xfrm>
          <a:off x="5857875" y="2324100"/>
          <a:ext cx="3552825" cy="2046514"/>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PRODUCT</a:t>
          </a:r>
        </a:p>
      </xdr:txBody>
    </xdr:sp>
    <xdr:clientData/>
  </xdr:twoCellAnchor>
  <xdr:twoCellAnchor>
    <xdr:from>
      <xdr:col>16</xdr:col>
      <xdr:colOff>552449</xdr:colOff>
      <xdr:row>12</xdr:row>
      <xdr:rowOff>19050</xdr:rowOff>
    </xdr:from>
    <xdr:to>
      <xdr:col>20</xdr:col>
      <xdr:colOff>219074</xdr:colOff>
      <xdr:row>23</xdr:row>
      <xdr:rowOff>162379</xdr:rowOff>
    </xdr:to>
    <xdr:sp macro="" textlink="">
      <xdr:nvSpPr>
        <xdr:cNvPr id="13" name="Rectangle: Rounded Corners 12">
          <a:extLst>
            <a:ext uri="{FF2B5EF4-FFF2-40B4-BE49-F238E27FC236}">
              <a16:creationId xmlns:a16="http://schemas.microsoft.com/office/drawing/2014/main" id="{00000000-0008-0000-0400-00000D000000}"/>
            </a:ext>
          </a:extLst>
        </xdr:cNvPr>
        <xdr:cNvSpPr/>
      </xdr:nvSpPr>
      <xdr:spPr>
        <a:xfrm>
          <a:off x="10306049" y="2305050"/>
          <a:ext cx="2105025"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a:t>SALES</a:t>
          </a:r>
          <a:r>
            <a:rPr lang="en-IN" baseline="0"/>
            <a:t> TYPE</a:t>
          </a:r>
          <a:endParaRPr lang="en-IN"/>
        </a:p>
      </xdr:txBody>
    </xdr:sp>
    <xdr:clientData/>
  </xdr:twoCellAnchor>
  <xdr:twoCellAnchor>
    <xdr:from>
      <xdr:col>5</xdr:col>
      <xdr:colOff>504824</xdr:colOff>
      <xdr:row>23</xdr:row>
      <xdr:rowOff>152400</xdr:rowOff>
    </xdr:from>
    <xdr:to>
      <xdr:col>14</xdr:col>
      <xdr:colOff>133349</xdr:colOff>
      <xdr:row>35</xdr:row>
      <xdr:rowOff>105229</xdr:rowOff>
    </xdr:to>
    <xdr:sp macro="" textlink="">
      <xdr:nvSpPr>
        <xdr:cNvPr id="14" name="Rectangle: Rounded Corners 13">
          <a:extLst>
            <a:ext uri="{FF2B5EF4-FFF2-40B4-BE49-F238E27FC236}">
              <a16:creationId xmlns:a16="http://schemas.microsoft.com/office/drawing/2014/main" id="{00000000-0008-0000-0400-00000E000000}"/>
            </a:ext>
          </a:extLst>
        </xdr:cNvPr>
        <xdr:cNvSpPr/>
      </xdr:nvSpPr>
      <xdr:spPr>
        <a:xfrm>
          <a:off x="3552824" y="4533900"/>
          <a:ext cx="5114925"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DAILY</a:t>
          </a:r>
        </a:p>
      </xdr:txBody>
    </xdr:sp>
    <xdr:clientData/>
  </xdr:twoCellAnchor>
  <xdr:twoCellAnchor>
    <xdr:from>
      <xdr:col>17</xdr:col>
      <xdr:colOff>152400</xdr:colOff>
      <xdr:row>24</xdr:row>
      <xdr:rowOff>66675</xdr:rowOff>
    </xdr:from>
    <xdr:to>
      <xdr:col>20</xdr:col>
      <xdr:colOff>50800</xdr:colOff>
      <xdr:row>36</xdr:row>
      <xdr:rowOff>19504</xdr:rowOff>
    </xdr:to>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10515600" y="4638675"/>
          <a:ext cx="1727200" cy="2238829"/>
        </a:xfrm>
        <a:prstGeom prst="roundRect">
          <a:avLst/>
        </a:prstGeom>
      </xdr:spPr>
      <xdr:style>
        <a:lnRef idx="1">
          <a:schemeClr val="accent6"/>
        </a:lnRef>
        <a:fillRef idx="3">
          <a:schemeClr val="accent6"/>
        </a:fillRef>
        <a:effectRef idx="2">
          <a:schemeClr val="accent6"/>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a:t>PAYMENT MODE</a:t>
          </a:r>
        </a:p>
      </xdr:txBody>
    </xdr:sp>
    <xdr:clientData/>
  </xdr:twoCellAnchor>
  <xdr:twoCellAnchor editAs="oneCell">
    <xdr:from>
      <xdr:col>2</xdr:col>
      <xdr:colOff>276225</xdr:colOff>
      <xdr:row>2</xdr:row>
      <xdr:rowOff>161925</xdr:rowOff>
    </xdr:from>
    <xdr:to>
      <xdr:col>3</xdr:col>
      <xdr:colOff>381000</xdr:colOff>
      <xdr:row>6</xdr:row>
      <xdr:rowOff>9525</xdr:rowOff>
    </xdr:to>
    <xdr:pic>
      <xdr:nvPicPr>
        <xdr:cNvPr id="18" name="Graphic 17" descr="Presentation with bar chart RTL">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95425" y="542925"/>
          <a:ext cx="714375" cy="609600"/>
        </a:xfrm>
        <a:prstGeom prst="rect">
          <a:avLst/>
        </a:prstGeom>
      </xdr:spPr>
    </xdr:pic>
    <xdr:clientData/>
  </xdr:twoCellAnchor>
  <xdr:twoCellAnchor editAs="oneCell">
    <xdr:from>
      <xdr:col>8</xdr:col>
      <xdr:colOff>342900</xdr:colOff>
      <xdr:row>7</xdr:row>
      <xdr:rowOff>47625</xdr:rowOff>
    </xdr:from>
    <xdr:to>
      <xdr:col>9</xdr:col>
      <xdr:colOff>584583</xdr:colOff>
      <xdr:row>10</xdr:row>
      <xdr:rowOff>85725</xdr:rowOff>
    </xdr:to>
    <xdr:pic>
      <xdr:nvPicPr>
        <xdr:cNvPr id="20" name="Graphic 19" descr="Money">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19700" y="1381125"/>
          <a:ext cx="851283" cy="609600"/>
        </a:xfrm>
        <a:prstGeom prst="rect">
          <a:avLst/>
        </a:prstGeom>
      </xdr:spPr>
    </xdr:pic>
    <xdr:clientData/>
  </xdr:twoCellAnchor>
  <xdr:twoCellAnchor editAs="oneCell">
    <xdr:from>
      <xdr:col>14</xdr:col>
      <xdr:colOff>161925</xdr:colOff>
      <xdr:row>7</xdr:row>
      <xdr:rowOff>85725</xdr:rowOff>
    </xdr:from>
    <xdr:to>
      <xdr:col>15</xdr:col>
      <xdr:colOff>190500</xdr:colOff>
      <xdr:row>10</xdr:row>
      <xdr:rowOff>133350</xdr:rowOff>
    </xdr:to>
    <xdr:pic>
      <xdr:nvPicPr>
        <xdr:cNvPr id="22" name="Graphic 21" descr="Bar graph with upward trend">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696325" y="1419225"/>
          <a:ext cx="638175" cy="619125"/>
        </a:xfrm>
        <a:prstGeom prst="rect">
          <a:avLst/>
        </a:prstGeom>
      </xdr:spPr>
    </xdr:pic>
    <xdr:clientData/>
  </xdr:twoCellAnchor>
  <xdr:twoCellAnchor editAs="oneCell">
    <xdr:from>
      <xdr:col>19</xdr:col>
      <xdr:colOff>28575</xdr:colOff>
      <xdr:row>7</xdr:row>
      <xdr:rowOff>114300</xdr:rowOff>
    </xdr:from>
    <xdr:to>
      <xdr:col>20</xdr:col>
      <xdr:colOff>157594</xdr:colOff>
      <xdr:row>10</xdr:row>
      <xdr:rowOff>44162</xdr:rowOff>
    </xdr:to>
    <xdr:pic>
      <xdr:nvPicPr>
        <xdr:cNvPr id="23" name="Graphic 22" descr="Piggy Bank">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610975" y="1447800"/>
          <a:ext cx="738619" cy="501362"/>
        </a:xfrm>
        <a:prstGeom prst="rect">
          <a:avLst/>
        </a:prstGeom>
      </xdr:spPr>
    </xdr:pic>
    <xdr:clientData/>
  </xdr:twoCellAnchor>
  <xdr:twoCellAnchor editAs="oneCell">
    <xdr:from>
      <xdr:col>4</xdr:col>
      <xdr:colOff>200025</xdr:colOff>
      <xdr:row>12</xdr:row>
      <xdr:rowOff>133350</xdr:rowOff>
    </xdr:from>
    <xdr:to>
      <xdr:col>5</xdr:col>
      <xdr:colOff>142875</xdr:colOff>
      <xdr:row>15</xdr:row>
      <xdr:rowOff>12476</xdr:rowOff>
    </xdr:to>
    <xdr:pic>
      <xdr:nvPicPr>
        <xdr:cNvPr id="25" name="Graphic 24" descr="Flip calendar">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38425" y="2419350"/>
          <a:ext cx="552450" cy="450626"/>
        </a:xfrm>
        <a:prstGeom prst="rect">
          <a:avLst/>
        </a:prstGeom>
      </xdr:spPr>
    </xdr:pic>
    <xdr:clientData/>
  </xdr:twoCellAnchor>
  <xdr:twoCellAnchor editAs="oneCell">
    <xdr:from>
      <xdr:col>9</xdr:col>
      <xdr:colOff>314325</xdr:colOff>
      <xdr:row>12</xdr:row>
      <xdr:rowOff>104775</xdr:rowOff>
    </xdr:from>
    <xdr:to>
      <xdr:col>10</xdr:col>
      <xdr:colOff>445081</xdr:colOff>
      <xdr:row>14</xdr:row>
      <xdr:rowOff>85773</xdr:rowOff>
    </xdr:to>
    <xdr:pic>
      <xdr:nvPicPr>
        <xdr:cNvPr id="27" name="Graphic 26" descr="Circles with arrows">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60773">
          <a:off x="5800725" y="2390775"/>
          <a:ext cx="740356" cy="361998"/>
        </a:xfrm>
        <a:prstGeom prst="rect">
          <a:avLst/>
        </a:prstGeom>
      </xdr:spPr>
    </xdr:pic>
    <xdr:clientData/>
  </xdr:twoCellAnchor>
  <xdr:twoCellAnchor editAs="oneCell">
    <xdr:from>
      <xdr:col>6</xdr:col>
      <xdr:colOff>409575</xdr:colOff>
      <xdr:row>23</xdr:row>
      <xdr:rowOff>161925</xdr:rowOff>
    </xdr:from>
    <xdr:to>
      <xdr:col>7</xdr:col>
      <xdr:colOff>401032</xdr:colOff>
      <xdr:row>26</xdr:row>
      <xdr:rowOff>112418</xdr:rowOff>
    </xdr:to>
    <xdr:pic>
      <xdr:nvPicPr>
        <xdr:cNvPr id="28" name="Graphic 27" descr="Daily calendar">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67175" y="4543425"/>
          <a:ext cx="601057" cy="521993"/>
        </a:xfrm>
        <a:prstGeom prst="rect">
          <a:avLst/>
        </a:prstGeom>
      </xdr:spPr>
    </xdr:pic>
    <xdr:clientData/>
  </xdr:twoCellAnchor>
  <xdr:twoCellAnchor editAs="oneCell">
    <xdr:from>
      <xdr:col>2</xdr:col>
      <xdr:colOff>228600</xdr:colOff>
      <xdr:row>32</xdr:row>
      <xdr:rowOff>0</xdr:rowOff>
    </xdr:from>
    <xdr:to>
      <xdr:col>3</xdr:col>
      <xdr:colOff>400050</xdr:colOff>
      <xdr:row>35</xdr:row>
      <xdr:rowOff>136226</xdr:rowOff>
    </xdr:to>
    <xdr:pic>
      <xdr:nvPicPr>
        <xdr:cNvPr id="30" name="Graphic 29" descr="Shopping cart">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47800" y="6096000"/>
          <a:ext cx="781050" cy="707726"/>
        </a:xfrm>
        <a:prstGeom prst="rect">
          <a:avLst/>
        </a:prstGeom>
      </xdr:spPr>
    </xdr:pic>
    <xdr:clientData/>
  </xdr:twoCellAnchor>
  <xdr:twoCellAnchor editAs="oneCell">
    <xdr:from>
      <xdr:col>17</xdr:col>
      <xdr:colOff>219075</xdr:colOff>
      <xdr:row>25</xdr:row>
      <xdr:rowOff>142875</xdr:rowOff>
    </xdr:from>
    <xdr:to>
      <xdr:col>18</xdr:col>
      <xdr:colOff>212106</xdr:colOff>
      <xdr:row>27</xdr:row>
      <xdr:rowOff>171450</xdr:rowOff>
    </xdr:to>
    <xdr:pic>
      <xdr:nvPicPr>
        <xdr:cNvPr id="32" name="Graphic 31" descr="Coins">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582275" y="4905375"/>
          <a:ext cx="602631" cy="409575"/>
        </a:xfrm>
        <a:prstGeom prst="rect">
          <a:avLst/>
        </a:prstGeom>
      </xdr:spPr>
    </xdr:pic>
    <xdr:clientData/>
  </xdr:twoCellAnchor>
  <xdr:twoCellAnchor editAs="oneCell">
    <xdr:from>
      <xdr:col>17</xdr:col>
      <xdr:colOff>57151</xdr:colOff>
      <xdr:row>13</xdr:row>
      <xdr:rowOff>28575</xdr:rowOff>
    </xdr:from>
    <xdr:to>
      <xdr:col>17</xdr:col>
      <xdr:colOff>552451</xdr:colOff>
      <xdr:row>14</xdr:row>
      <xdr:rowOff>147060</xdr:rowOff>
    </xdr:to>
    <xdr:pic>
      <xdr:nvPicPr>
        <xdr:cNvPr id="33" name="Graphic 32" descr="Register">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420351" y="2505075"/>
          <a:ext cx="495300" cy="308985"/>
        </a:xfrm>
        <a:prstGeom prst="rect">
          <a:avLst/>
        </a:prstGeom>
      </xdr:spPr>
    </xdr:pic>
    <xdr:clientData/>
  </xdr:twoCellAnchor>
  <xdr:twoCellAnchor>
    <xdr:from>
      <xdr:col>6</xdr:col>
      <xdr:colOff>352425</xdr:colOff>
      <xdr:row>26</xdr:row>
      <xdr:rowOff>171450</xdr:rowOff>
    </xdr:from>
    <xdr:to>
      <xdr:col>13</xdr:col>
      <xdr:colOff>381000</xdr:colOff>
      <xdr:row>35</xdr:row>
      <xdr:rowOff>28575</xdr:rowOff>
    </xdr:to>
    <xdr:graphicFrame macro="">
      <xdr:nvGraphicFramePr>
        <xdr:cNvPr id="51" name="Chart 50">
          <a:extLst>
            <a:ext uri="{FF2B5EF4-FFF2-40B4-BE49-F238E27FC236}">
              <a16:creationId xmlns:a16="http://schemas.microsoft.com/office/drawing/2014/main" id="{00000000-0008-0000-0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xdr:col>
      <xdr:colOff>142876</xdr:colOff>
      <xdr:row>12</xdr:row>
      <xdr:rowOff>180975</xdr:rowOff>
    </xdr:from>
    <xdr:to>
      <xdr:col>3</xdr:col>
      <xdr:colOff>276226</xdr:colOff>
      <xdr:row>29</xdr:row>
      <xdr:rowOff>38100</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00000000-0008-0000-0400-00003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62076" y="2466975"/>
              <a:ext cx="74295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2</xdr:row>
      <xdr:rowOff>95250</xdr:rowOff>
    </xdr:from>
    <xdr:to>
      <xdr:col>17</xdr:col>
      <xdr:colOff>257175</xdr:colOff>
      <xdr:row>5</xdr:row>
      <xdr:rowOff>85725</xdr:rowOff>
    </xdr:to>
    <mc:AlternateContent xmlns:mc="http://schemas.openxmlformats.org/markup-compatibility/2006" xmlns:a14="http://schemas.microsoft.com/office/drawing/2010/main">
      <mc:Choice Requires="a14">
        <xdr:graphicFrame macro="">
          <xdr:nvGraphicFramePr>
            <xdr:cNvPr id="54" name="PAYMENT MODE 1">
              <a:extLst>
                <a:ext uri="{FF2B5EF4-FFF2-40B4-BE49-F238E27FC236}">
                  <a16:creationId xmlns:a16="http://schemas.microsoft.com/office/drawing/2014/main" id="{00000000-0008-0000-0400-000036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391650" y="476250"/>
              <a:ext cx="1228725"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2</xdr:row>
      <xdr:rowOff>152400</xdr:rowOff>
    </xdr:from>
    <xdr:to>
      <xdr:col>13</xdr:col>
      <xdr:colOff>466725</xdr:colOff>
      <xdr:row>5</xdr:row>
      <xdr:rowOff>85725</xdr:rowOff>
    </xdr:to>
    <mc:AlternateContent xmlns:mc="http://schemas.openxmlformats.org/markup-compatibility/2006" xmlns:a14="http://schemas.microsoft.com/office/drawing/2010/main">
      <mc:Choice Requires="a14">
        <xdr:graphicFrame macro="">
          <xdr:nvGraphicFramePr>
            <xdr:cNvPr id="56" name="SALE TYPE 1">
              <a:extLst>
                <a:ext uri="{FF2B5EF4-FFF2-40B4-BE49-F238E27FC236}">
                  <a16:creationId xmlns:a16="http://schemas.microsoft.com/office/drawing/2014/main" id="{00000000-0008-0000-0400-000038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181850" y="533400"/>
              <a:ext cx="1209675" cy="504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238125</xdr:colOff>
      <xdr:row>7</xdr:row>
      <xdr:rowOff>123826</xdr:rowOff>
    </xdr:from>
    <xdr:to>
      <xdr:col>3</xdr:col>
      <xdr:colOff>342900</xdr:colOff>
      <xdr:row>10</xdr:row>
      <xdr:rowOff>180976</xdr:rowOff>
    </xdr:to>
    <mc:AlternateContent xmlns:mc="http://schemas.openxmlformats.org/markup-compatibility/2006" xmlns:a14="http://schemas.microsoft.com/office/drawing/2010/main">
      <mc:Choice Requires="a14">
        <xdr:graphicFrame macro="">
          <xdr:nvGraphicFramePr>
            <xdr:cNvPr id="58" name="year 1">
              <a:extLst>
                <a:ext uri="{FF2B5EF4-FFF2-40B4-BE49-F238E27FC236}">
                  <a16:creationId xmlns:a16="http://schemas.microsoft.com/office/drawing/2014/main" id="{00000000-0008-0000-0400-00003A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57325" y="1457326"/>
              <a:ext cx="714375"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14</xdr:row>
      <xdr:rowOff>171451</xdr:rowOff>
    </xdr:from>
    <xdr:to>
      <xdr:col>8</xdr:col>
      <xdr:colOff>238125</xdr:colOff>
      <xdr:row>22</xdr:row>
      <xdr:rowOff>76200</xdr:rowOff>
    </xdr:to>
    <xdr:graphicFrame macro="">
      <xdr:nvGraphicFramePr>
        <xdr:cNvPr id="59" name="Chart 58">
          <a:extLst>
            <a:ext uri="{FF2B5EF4-FFF2-40B4-BE49-F238E27FC236}">
              <a16:creationId xmlns:a16="http://schemas.microsoft.com/office/drawing/2014/main" id="{00000000-0008-0000-04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552451</xdr:colOff>
      <xdr:row>14</xdr:row>
      <xdr:rowOff>171450</xdr:rowOff>
    </xdr:from>
    <xdr:to>
      <xdr:col>14</xdr:col>
      <xdr:colOff>257175</xdr:colOff>
      <xdr:row>21</xdr:row>
      <xdr:rowOff>47625</xdr:rowOff>
    </xdr:to>
    <xdr:graphicFrame macro="">
      <xdr:nvGraphicFramePr>
        <xdr:cNvPr id="60" name="Chart 59">
          <a:extLst>
            <a:ext uri="{FF2B5EF4-FFF2-40B4-BE49-F238E27FC236}">
              <a16:creationId xmlns:a16="http://schemas.microsoft.com/office/drawing/2014/main" id="{00000000-0008-0000-04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285750</xdr:colOff>
      <xdr:row>15</xdr:row>
      <xdr:rowOff>9524</xdr:rowOff>
    </xdr:from>
    <xdr:to>
      <xdr:col>20</xdr:col>
      <xdr:colOff>114300</xdr:colOff>
      <xdr:row>23</xdr:row>
      <xdr:rowOff>19049</xdr:rowOff>
    </xdr:to>
    <xdr:graphicFrame macro="">
      <xdr:nvGraphicFramePr>
        <xdr:cNvPr id="62" name="Chart 61">
          <a:extLst>
            <a:ext uri="{FF2B5EF4-FFF2-40B4-BE49-F238E27FC236}">
              <a16:creationId xmlns:a16="http://schemas.microsoft.com/office/drawing/2014/main" id="{00000000-0008-0000-04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276226</xdr:colOff>
      <xdr:row>29</xdr:row>
      <xdr:rowOff>47625</xdr:rowOff>
    </xdr:from>
    <xdr:to>
      <xdr:col>19</xdr:col>
      <xdr:colOff>600075</xdr:colOff>
      <xdr:row>34</xdr:row>
      <xdr:rowOff>152400</xdr:rowOff>
    </xdr:to>
    <xdr:graphicFrame macro="">
      <xdr:nvGraphicFramePr>
        <xdr:cNvPr id="64" name="Chart 63">
          <a:extLst>
            <a:ext uri="{FF2B5EF4-FFF2-40B4-BE49-F238E27FC236}">
              <a16:creationId xmlns:a16="http://schemas.microsoft.com/office/drawing/2014/main" id="{00000000-0008-0000-04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19050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524625" y="219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1028700</xdr:colOff>
      <xdr:row>15</xdr:row>
      <xdr:rowOff>47625</xdr:rowOff>
    </xdr:from>
    <xdr:to>
      <xdr:col>3</xdr:col>
      <xdr:colOff>609600</xdr:colOff>
      <xdr:row>22</xdr:row>
      <xdr:rowOff>38100</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3095625" y="2905125"/>
              <a:ext cx="120967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923925</xdr:colOff>
      <xdr:row>15</xdr:row>
      <xdr:rowOff>114301</xdr:rowOff>
    </xdr:from>
    <xdr:to>
      <xdr:col>4</xdr:col>
      <xdr:colOff>523875</xdr:colOff>
      <xdr:row>21</xdr:row>
      <xdr:rowOff>133351</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4619625" y="2971801"/>
              <a:ext cx="12287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847724</xdr:colOff>
      <xdr:row>15</xdr:row>
      <xdr:rowOff>114300</xdr:rowOff>
    </xdr:from>
    <xdr:to>
      <xdr:col>5</xdr:col>
      <xdr:colOff>238124</xdr:colOff>
      <xdr:row>28</xdr:row>
      <xdr:rowOff>161925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72199" y="2971800"/>
              <a:ext cx="10191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552450</xdr:colOff>
      <xdr:row>15</xdr:row>
      <xdr:rowOff>123825</xdr:rowOff>
    </xdr:from>
    <xdr:to>
      <xdr:col>5</xdr:col>
      <xdr:colOff>1409700</xdr:colOff>
      <xdr:row>22</xdr:row>
      <xdr:rowOff>57150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05700" y="2981325"/>
              <a:ext cx="85725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133350</xdr:colOff>
      <xdr:row>33</xdr:row>
      <xdr:rowOff>123825</xdr:rowOff>
    </xdr:from>
    <xdr:to>
      <xdr:col>3</xdr:col>
      <xdr:colOff>1181100</xdr:colOff>
      <xdr:row>46</xdr:row>
      <xdr:rowOff>180975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1257300</xdr:colOff>
      <xdr:row>20</xdr:row>
      <xdr:rowOff>76200</xdr:rowOff>
    </xdr:from>
    <xdr:to>
      <xdr:col>15</xdr:col>
      <xdr:colOff>228600</xdr:colOff>
      <xdr:row>34</xdr:row>
      <xdr:rowOff>152400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523875</xdr:colOff>
      <xdr:row>13</xdr:row>
      <xdr:rowOff>95249</xdr:rowOff>
    </xdr:from>
    <xdr:to>
      <xdr:col>25</xdr:col>
      <xdr:colOff>581025</xdr:colOff>
      <xdr:row>34</xdr:row>
      <xdr:rowOff>123824</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1438275</xdr:colOff>
      <xdr:row>9</xdr:row>
      <xdr:rowOff>123825</xdr:rowOff>
    </xdr:from>
    <xdr:to>
      <xdr:col>32</xdr:col>
      <xdr:colOff>342900</xdr:colOff>
      <xdr:row>20</xdr:row>
      <xdr:rowOff>9525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247650</xdr:colOff>
      <xdr:row>8</xdr:row>
      <xdr:rowOff>47625</xdr:rowOff>
    </xdr:from>
    <xdr:to>
      <xdr:col>36</xdr:col>
      <xdr:colOff>361950</xdr:colOff>
      <xdr:row>19</xdr:row>
      <xdr:rowOff>171450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waghmare" refreshedDate="45058.85413900463" createdVersion="8" refreshedVersion="8" minRefreshableVersion="3" recordCount="527" xr:uid="{74EED186-7C64-49C3-8691-D0C9CB40B06D}">
  <cacheSource type="worksheet">
    <worksheetSource name="InputData"/>
  </cacheSource>
  <cacheFields count="18">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7" base="0">
        <rangePr groupBy="months" startDate="2021-01-01T00:00:00" endDate="2023-01-01T00:00:00"/>
        <groupItems count="14">
          <s v="&lt;01-01-2021"/>
          <s v="Jan"/>
          <s v="Feb"/>
          <s v="Mar"/>
          <s v="Apr"/>
          <s v="May"/>
          <s v="Jun"/>
          <s v="Jul"/>
          <s v="Aug"/>
          <s v="Sep"/>
          <s v="Oct"/>
          <s v="Nov"/>
          <s v="Dec"/>
          <s v="&gt;01-01-2023"/>
        </groupItems>
      </fieldGroup>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ount="289">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Quarters" numFmtId="0" databaseField="0">
      <fieldGroup base="0">
        <rangePr groupBy="quarters" startDate="2021-01-01T00:00:00" endDate="2023-01-01T00:00:00"/>
        <groupItems count="6">
          <s v="&lt;01-01-2021"/>
          <s v="Qtr1"/>
          <s v="Qtr2"/>
          <s v="Qtr3"/>
          <s v="Qtr4"/>
          <s v="&gt;01-01-2023"/>
        </groupItems>
      </fieldGroup>
    </cacheField>
    <cacheField name="Years"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36433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x v="0"/>
    <x v="0"/>
    <n v="144"/>
    <x v="0"/>
    <x v="0"/>
    <x v="0"/>
    <x v="0"/>
    <x v="0"/>
    <x v="0"/>
  </r>
  <r>
    <x v="1"/>
    <x v="1"/>
    <n v="15"/>
    <x v="1"/>
    <x v="1"/>
    <n v="0"/>
    <x v="1"/>
    <x v="1"/>
    <x v="1"/>
    <n v="72"/>
    <x v="1"/>
    <x v="1"/>
    <x v="1"/>
    <x v="1"/>
    <x v="0"/>
    <x v="0"/>
  </r>
  <r>
    <x v="1"/>
    <x v="2"/>
    <n v="6"/>
    <x v="2"/>
    <x v="1"/>
    <n v="0"/>
    <x v="2"/>
    <x v="2"/>
    <x v="1"/>
    <n v="112"/>
    <x v="2"/>
    <x v="2"/>
    <x v="2"/>
    <x v="1"/>
    <x v="0"/>
    <x v="0"/>
  </r>
  <r>
    <x v="2"/>
    <x v="3"/>
    <n v="5"/>
    <x v="2"/>
    <x v="0"/>
    <n v="0"/>
    <x v="3"/>
    <x v="3"/>
    <x v="2"/>
    <n v="44"/>
    <x v="3"/>
    <x v="3"/>
    <x v="3"/>
    <x v="2"/>
    <x v="0"/>
    <x v="0"/>
  </r>
  <r>
    <x v="3"/>
    <x v="4"/>
    <n v="12"/>
    <x v="1"/>
    <x v="0"/>
    <n v="0"/>
    <x v="4"/>
    <x v="4"/>
    <x v="3"/>
    <n v="5"/>
    <x v="4"/>
    <x v="4"/>
    <x v="4"/>
    <x v="3"/>
    <x v="0"/>
    <x v="0"/>
  </r>
  <r>
    <x v="4"/>
    <x v="5"/>
    <n v="1"/>
    <x v="2"/>
    <x v="1"/>
    <n v="0"/>
    <x v="5"/>
    <x v="4"/>
    <x v="1"/>
    <n v="93"/>
    <x v="5"/>
    <x v="5"/>
    <x v="5"/>
    <x v="4"/>
    <x v="0"/>
    <x v="0"/>
  </r>
  <r>
    <x v="4"/>
    <x v="6"/>
    <n v="8"/>
    <x v="2"/>
    <x v="1"/>
    <n v="0"/>
    <x v="6"/>
    <x v="3"/>
    <x v="1"/>
    <n v="71"/>
    <x v="6"/>
    <x v="6"/>
    <x v="6"/>
    <x v="4"/>
    <x v="0"/>
    <x v="0"/>
  </r>
  <r>
    <x v="4"/>
    <x v="7"/>
    <n v="4"/>
    <x v="2"/>
    <x v="0"/>
    <n v="0"/>
    <x v="7"/>
    <x v="0"/>
    <x v="3"/>
    <n v="7"/>
    <x v="7"/>
    <x v="7"/>
    <x v="7"/>
    <x v="4"/>
    <x v="0"/>
    <x v="0"/>
  </r>
  <r>
    <x v="5"/>
    <x v="8"/>
    <n v="3"/>
    <x v="2"/>
    <x v="1"/>
    <n v="0"/>
    <x v="8"/>
    <x v="1"/>
    <x v="1"/>
    <n v="67"/>
    <x v="8"/>
    <x v="8"/>
    <x v="8"/>
    <x v="5"/>
    <x v="0"/>
    <x v="0"/>
  </r>
  <r>
    <x v="5"/>
    <x v="9"/>
    <n v="4"/>
    <x v="0"/>
    <x v="0"/>
    <n v="0"/>
    <x v="9"/>
    <x v="2"/>
    <x v="1"/>
    <n v="112"/>
    <x v="9"/>
    <x v="9"/>
    <x v="9"/>
    <x v="5"/>
    <x v="0"/>
    <x v="0"/>
  </r>
  <r>
    <x v="5"/>
    <x v="10"/>
    <n v="4"/>
    <x v="2"/>
    <x v="0"/>
    <n v="0"/>
    <x v="10"/>
    <x v="1"/>
    <x v="0"/>
    <n v="120"/>
    <x v="10"/>
    <x v="10"/>
    <x v="10"/>
    <x v="5"/>
    <x v="0"/>
    <x v="0"/>
  </r>
  <r>
    <x v="6"/>
    <x v="10"/>
    <n v="10"/>
    <x v="1"/>
    <x v="1"/>
    <n v="0"/>
    <x v="10"/>
    <x v="1"/>
    <x v="0"/>
    <n v="120"/>
    <x v="10"/>
    <x v="11"/>
    <x v="11"/>
    <x v="6"/>
    <x v="0"/>
    <x v="0"/>
  </r>
  <r>
    <x v="7"/>
    <x v="11"/>
    <n v="13"/>
    <x v="2"/>
    <x v="0"/>
    <n v="0"/>
    <x v="11"/>
    <x v="1"/>
    <x v="1"/>
    <n v="76"/>
    <x v="11"/>
    <x v="12"/>
    <x v="12"/>
    <x v="7"/>
    <x v="0"/>
    <x v="0"/>
  </r>
  <r>
    <x v="7"/>
    <x v="12"/>
    <n v="3"/>
    <x v="1"/>
    <x v="1"/>
    <n v="0"/>
    <x v="12"/>
    <x v="0"/>
    <x v="0"/>
    <n v="141"/>
    <x v="12"/>
    <x v="13"/>
    <x v="13"/>
    <x v="7"/>
    <x v="0"/>
    <x v="0"/>
  </r>
  <r>
    <x v="8"/>
    <x v="4"/>
    <n v="6"/>
    <x v="2"/>
    <x v="1"/>
    <n v="0"/>
    <x v="4"/>
    <x v="4"/>
    <x v="3"/>
    <n v="5"/>
    <x v="4"/>
    <x v="14"/>
    <x v="14"/>
    <x v="8"/>
    <x v="0"/>
    <x v="0"/>
  </r>
  <r>
    <x v="9"/>
    <x v="13"/>
    <n v="4"/>
    <x v="2"/>
    <x v="1"/>
    <n v="0"/>
    <x v="13"/>
    <x v="4"/>
    <x v="2"/>
    <n v="55"/>
    <x v="13"/>
    <x v="3"/>
    <x v="15"/>
    <x v="9"/>
    <x v="0"/>
    <x v="0"/>
  </r>
  <r>
    <x v="9"/>
    <x v="14"/>
    <n v="4"/>
    <x v="2"/>
    <x v="1"/>
    <n v="0"/>
    <x v="14"/>
    <x v="0"/>
    <x v="2"/>
    <n v="61"/>
    <x v="14"/>
    <x v="15"/>
    <x v="16"/>
    <x v="9"/>
    <x v="0"/>
    <x v="0"/>
  </r>
  <r>
    <x v="10"/>
    <x v="3"/>
    <n v="15"/>
    <x v="0"/>
    <x v="1"/>
    <n v="0"/>
    <x v="3"/>
    <x v="3"/>
    <x v="2"/>
    <n v="44"/>
    <x v="3"/>
    <x v="16"/>
    <x v="17"/>
    <x v="10"/>
    <x v="0"/>
    <x v="0"/>
  </r>
  <r>
    <x v="10"/>
    <x v="6"/>
    <n v="9"/>
    <x v="2"/>
    <x v="0"/>
    <n v="0"/>
    <x v="6"/>
    <x v="3"/>
    <x v="1"/>
    <n v="71"/>
    <x v="6"/>
    <x v="17"/>
    <x v="18"/>
    <x v="10"/>
    <x v="0"/>
    <x v="0"/>
  </r>
  <r>
    <x v="10"/>
    <x v="10"/>
    <n v="6"/>
    <x v="2"/>
    <x v="0"/>
    <n v="0"/>
    <x v="10"/>
    <x v="1"/>
    <x v="0"/>
    <n v="120"/>
    <x v="10"/>
    <x v="18"/>
    <x v="19"/>
    <x v="10"/>
    <x v="0"/>
    <x v="0"/>
  </r>
  <r>
    <x v="11"/>
    <x v="13"/>
    <n v="6"/>
    <x v="2"/>
    <x v="1"/>
    <n v="0"/>
    <x v="13"/>
    <x v="4"/>
    <x v="2"/>
    <n v="55"/>
    <x v="13"/>
    <x v="19"/>
    <x v="20"/>
    <x v="11"/>
    <x v="0"/>
    <x v="0"/>
  </r>
  <r>
    <x v="11"/>
    <x v="4"/>
    <n v="7"/>
    <x v="2"/>
    <x v="0"/>
    <n v="0"/>
    <x v="4"/>
    <x v="4"/>
    <x v="3"/>
    <n v="5"/>
    <x v="4"/>
    <x v="20"/>
    <x v="21"/>
    <x v="11"/>
    <x v="0"/>
    <x v="0"/>
  </r>
  <r>
    <x v="11"/>
    <x v="5"/>
    <n v="14"/>
    <x v="2"/>
    <x v="0"/>
    <n v="0"/>
    <x v="5"/>
    <x v="4"/>
    <x v="1"/>
    <n v="93"/>
    <x v="5"/>
    <x v="21"/>
    <x v="22"/>
    <x v="11"/>
    <x v="0"/>
    <x v="0"/>
  </r>
  <r>
    <x v="12"/>
    <x v="11"/>
    <n v="9"/>
    <x v="0"/>
    <x v="1"/>
    <n v="0"/>
    <x v="11"/>
    <x v="1"/>
    <x v="1"/>
    <n v="76"/>
    <x v="11"/>
    <x v="22"/>
    <x v="23"/>
    <x v="12"/>
    <x v="0"/>
    <x v="0"/>
  </r>
  <r>
    <x v="12"/>
    <x v="15"/>
    <n v="7"/>
    <x v="1"/>
    <x v="1"/>
    <n v="0"/>
    <x v="15"/>
    <x v="3"/>
    <x v="1"/>
    <n v="75"/>
    <x v="15"/>
    <x v="23"/>
    <x v="24"/>
    <x v="12"/>
    <x v="0"/>
    <x v="0"/>
  </r>
  <r>
    <x v="12"/>
    <x v="16"/>
    <n v="7"/>
    <x v="1"/>
    <x v="0"/>
    <n v="0"/>
    <x v="16"/>
    <x v="3"/>
    <x v="1"/>
    <n v="98"/>
    <x v="16"/>
    <x v="24"/>
    <x v="25"/>
    <x v="12"/>
    <x v="0"/>
    <x v="0"/>
  </r>
  <r>
    <x v="13"/>
    <x v="17"/>
    <n v="7"/>
    <x v="0"/>
    <x v="0"/>
    <n v="0"/>
    <x v="17"/>
    <x v="1"/>
    <x v="1"/>
    <n v="90"/>
    <x v="17"/>
    <x v="25"/>
    <x v="26"/>
    <x v="13"/>
    <x v="0"/>
    <x v="0"/>
  </r>
  <r>
    <x v="13"/>
    <x v="18"/>
    <n v="3"/>
    <x v="0"/>
    <x v="0"/>
    <n v="0"/>
    <x v="18"/>
    <x v="4"/>
    <x v="1"/>
    <n v="89"/>
    <x v="18"/>
    <x v="26"/>
    <x v="27"/>
    <x v="13"/>
    <x v="0"/>
    <x v="0"/>
  </r>
  <r>
    <x v="14"/>
    <x v="3"/>
    <n v="10"/>
    <x v="1"/>
    <x v="1"/>
    <n v="0"/>
    <x v="3"/>
    <x v="3"/>
    <x v="2"/>
    <n v="44"/>
    <x v="3"/>
    <x v="27"/>
    <x v="28"/>
    <x v="14"/>
    <x v="0"/>
    <x v="0"/>
  </r>
  <r>
    <x v="14"/>
    <x v="19"/>
    <n v="2"/>
    <x v="2"/>
    <x v="1"/>
    <n v="0"/>
    <x v="19"/>
    <x v="4"/>
    <x v="2"/>
    <n v="47"/>
    <x v="19"/>
    <x v="28"/>
    <x v="29"/>
    <x v="14"/>
    <x v="0"/>
    <x v="0"/>
  </r>
  <r>
    <x v="15"/>
    <x v="20"/>
    <n v="7"/>
    <x v="1"/>
    <x v="0"/>
    <n v="0"/>
    <x v="20"/>
    <x v="2"/>
    <x v="0"/>
    <n v="148"/>
    <x v="20"/>
    <x v="29"/>
    <x v="30"/>
    <x v="1"/>
    <x v="1"/>
    <x v="0"/>
  </r>
  <r>
    <x v="16"/>
    <x v="21"/>
    <n v="13"/>
    <x v="2"/>
    <x v="0"/>
    <n v="0"/>
    <x v="21"/>
    <x v="2"/>
    <x v="3"/>
    <n v="13"/>
    <x v="21"/>
    <x v="30"/>
    <x v="31"/>
    <x v="2"/>
    <x v="1"/>
    <x v="0"/>
  </r>
  <r>
    <x v="16"/>
    <x v="22"/>
    <n v="2"/>
    <x v="0"/>
    <x v="1"/>
    <n v="0"/>
    <x v="22"/>
    <x v="0"/>
    <x v="0"/>
    <n v="121"/>
    <x v="22"/>
    <x v="31"/>
    <x v="32"/>
    <x v="2"/>
    <x v="1"/>
    <x v="0"/>
  </r>
  <r>
    <x v="17"/>
    <x v="8"/>
    <n v="4"/>
    <x v="1"/>
    <x v="0"/>
    <n v="0"/>
    <x v="8"/>
    <x v="1"/>
    <x v="1"/>
    <n v="67"/>
    <x v="8"/>
    <x v="32"/>
    <x v="33"/>
    <x v="3"/>
    <x v="1"/>
    <x v="0"/>
  </r>
  <r>
    <x v="18"/>
    <x v="23"/>
    <n v="7"/>
    <x v="1"/>
    <x v="1"/>
    <n v="0"/>
    <x v="23"/>
    <x v="1"/>
    <x v="1"/>
    <n v="67"/>
    <x v="23"/>
    <x v="33"/>
    <x v="34"/>
    <x v="15"/>
    <x v="1"/>
    <x v="0"/>
  </r>
  <r>
    <x v="18"/>
    <x v="24"/>
    <n v="1"/>
    <x v="2"/>
    <x v="1"/>
    <n v="0"/>
    <x v="24"/>
    <x v="3"/>
    <x v="0"/>
    <n v="133"/>
    <x v="24"/>
    <x v="34"/>
    <x v="35"/>
    <x v="15"/>
    <x v="1"/>
    <x v="0"/>
  </r>
  <r>
    <x v="18"/>
    <x v="23"/>
    <n v="9"/>
    <x v="2"/>
    <x v="1"/>
    <n v="0"/>
    <x v="23"/>
    <x v="1"/>
    <x v="1"/>
    <n v="67"/>
    <x v="23"/>
    <x v="35"/>
    <x v="36"/>
    <x v="15"/>
    <x v="1"/>
    <x v="0"/>
  </r>
  <r>
    <x v="19"/>
    <x v="4"/>
    <n v="1"/>
    <x v="2"/>
    <x v="1"/>
    <n v="0"/>
    <x v="4"/>
    <x v="4"/>
    <x v="3"/>
    <n v="5"/>
    <x v="4"/>
    <x v="36"/>
    <x v="37"/>
    <x v="16"/>
    <x v="1"/>
    <x v="0"/>
  </r>
  <r>
    <x v="20"/>
    <x v="13"/>
    <n v="14"/>
    <x v="2"/>
    <x v="0"/>
    <n v="0"/>
    <x v="13"/>
    <x v="4"/>
    <x v="2"/>
    <n v="55"/>
    <x v="13"/>
    <x v="37"/>
    <x v="38"/>
    <x v="4"/>
    <x v="1"/>
    <x v="0"/>
  </r>
  <r>
    <x v="21"/>
    <x v="25"/>
    <n v="7"/>
    <x v="2"/>
    <x v="1"/>
    <n v="0"/>
    <x v="25"/>
    <x v="3"/>
    <x v="1"/>
    <n v="83"/>
    <x v="25"/>
    <x v="38"/>
    <x v="39"/>
    <x v="6"/>
    <x v="1"/>
    <x v="0"/>
  </r>
  <r>
    <x v="21"/>
    <x v="12"/>
    <n v="9"/>
    <x v="1"/>
    <x v="1"/>
    <n v="0"/>
    <x v="12"/>
    <x v="0"/>
    <x v="0"/>
    <n v="141"/>
    <x v="12"/>
    <x v="39"/>
    <x v="40"/>
    <x v="6"/>
    <x v="1"/>
    <x v="0"/>
  </r>
  <r>
    <x v="22"/>
    <x v="26"/>
    <n v="4"/>
    <x v="2"/>
    <x v="0"/>
    <n v="0"/>
    <x v="26"/>
    <x v="4"/>
    <x v="2"/>
    <n v="48"/>
    <x v="26"/>
    <x v="40"/>
    <x v="41"/>
    <x v="17"/>
    <x v="1"/>
    <x v="0"/>
  </r>
  <r>
    <x v="23"/>
    <x v="27"/>
    <n v="6"/>
    <x v="1"/>
    <x v="1"/>
    <n v="0"/>
    <x v="27"/>
    <x v="2"/>
    <x v="3"/>
    <n v="12"/>
    <x v="27"/>
    <x v="41"/>
    <x v="42"/>
    <x v="7"/>
    <x v="1"/>
    <x v="0"/>
  </r>
  <r>
    <x v="24"/>
    <x v="28"/>
    <n v="11"/>
    <x v="1"/>
    <x v="1"/>
    <n v="0"/>
    <x v="28"/>
    <x v="4"/>
    <x v="0"/>
    <n v="148"/>
    <x v="28"/>
    <x v="42"/>
    <x v="43"/>
    <x v="9"/>
    <x v="1"/>
    <x v="0"/>
  </r>
  <r>
    <x v="25"/>
    <x v="2"/>
    <n v="5"/>
    <x v="1"/>
    <x v="1"/>
    <n v="0"/>
    <x v="2"/>
    <x v="2"/>
    <x v="1"/>
    <n v="112"/>
    <x v="2"/>
    <x v="43"/>
    <x v="44"/>
    <x v="18"/>
    <x v="1"/>
    <x v="0"/>
  </r>
  <r>
    <x v="26"/>
    <x v="7"/>
    <n v="3"/>
    <x v="2"/>
    <x v="1"/>
    <n v="0"/>
    <x v="7"/>
    <x v="0"/>
    <x v="3"/>
    <n v="7"/>
    <x v="7"/>
    <x v="44"/>
    <x v="45"/>
    <x v="19"/>
    <x v="1"/>
    <x v="0"/>
  </r>
  <r>
    <x v="26"/>
    <x v="24"/>
    <n v="2"/>
    <x v="2"/>
    <x v="0"/>
    <n v="0"/>
    <x v="24"/>
    <x v="3"/>
    <x v="0"/>
    <n v="133"/>
    <x v="24"/>
    <x v="45"/>
    <x v="46"/>
    <x v="19"/>
    <x v="1"/>
    <x v="0"/>
  </r>
  <r>
    <x v="27"/>
    <x v="29"/>
    <n v="4"/>
    <x v="0"/>
    <x v="0"/>
    <n v="0"/>
    <x v="29"/>
    <x v="3"/>
    <x v="1"/>
    <n v="105"/>
    <x v="29"/>
    <x v="46"/>
    <x v="47"/>
    <x v="11"/>
    <x v="1"/>
    <x v="0"/>
  </r>
  <r>
    <x v="27"/>
    <x v="18"/>
    <n v="11"/>
    <x v="1"/>
    <x v="1"/>
    <n v="0"/>
    <x v="18"/>
    <x v="4"/>
    <x v="1"/>
    <n v="89"/>
    <x v="18"/>
    <x v="47"/>
    <x v="48"/>
    <x v="11"/>
    <x v="1"/>
    <x v="0"/>
  </r>
  <r>
    <x v="27"/>
    <x v="28"/>
    <n v="2"/>
    <x v="2"/>
    <x v="0"/>
    <n v="0"/>
    <x v="28"/>
    <x v="4"/>
    <x v="0"/>
    <n v="148"/>
    <x v="28"/>
    <x v="48"/>
    <x v="49"/>
    <x v="11"/>
    <x v="1"/>
    <x v="0"/>
  </r>
  <r>
    <x v="28"/>
    <x v="30"/>
    <n v="11"/>
    <x v="0"/>
    <x v="0"/>
    <n v="0"/>
    <x v="30"/>
    <x v="2"/>
    <x v="3"/>
    <n v="37"/>
    <x v="30"/>
    <x v="49"/>
    <x v="50"/>
    <x v="13"/>
    <x v="1"/>
    <x v="0"/>
  </r>
  <r>
    <x v="29"/>
    <x v="31"/>
    <n v="1"/>
    <x v="2"/>
    <x v="0"/>
    <n v="0"/>
    <x v="31"/>
    <x v="2"/>
    <x v="2"/>
    <n v="44"/>
    <x v="31"/>
    <x v="50"/>
    <x v="51"/>
    <x v="2"/>
    <x v="2"/>
    <x v="0"/>
  </r>
  <r>
    <x v="30"/>
    <x v="32"/>
    <n v="9"/>
    <x v="2"/>
    <x v="1"/>
    <n v="0"/>
    <x v="32"/>
    <x v="0"/>
    <x v="0"/>
    <n v="126"/>
    <x v="32"/>
    <x v="51"/>
    <x v="52"/>
    <x v="20"/>
    <x v="2"/>
    <x v="0"/>
  </r>
  <r>
    <x v="31"/>
    <x v="26"/>
    <n v="6"/>
    <x v="1"/>
    <x v="1"/>
    <n v="0"/>
    <x v="26"/>
    <x v="4"/>
    <x v="2"/>
    <n v="48"/>
    <x v="26"/>
    <x v="52"/>
    <x v="53"/>
    <x v="21"/>
    <x v="2"/>
    <x v="0"/>
  </r>
  <r>
    <x v="31"/>
    <x v="11"/>
    <n v="9"/>
    <x v="1"/>
    <x v="0"/>
    <n v="0"/>
    <x v="11"/>
    <x v="1"/>
    <x v="1"/>
    <n v="76"/>
    <x v="11"/>
    <x v="22"/>
    <x v="23"/>
    <x v="21"/>
    <x v="2"/>
    <x v="0"/>
  </r>
  <r>
    <x v="32"/>
    <x v="19"/>
    <n v="6"/>
    <x v="0"/>
    <x v="0"/>
    <n v="0"/>
    <x v="19"/>
    <x v="4"/>
    <x v="2"/>
    <n v="47"/>
    <x v="19"/>
    <x v="53"/>
    <x v="54"/>
    <x v="4"/>
    <x v="2"/>
    <x v="0"/>
  </r>
  <r>
    <x v="33"/>
    <x v="7"/>
    <n v="11"/>
    <x v="2"/>
    <x v="1"/>
    <n v="0"/>
    <x v="7"/>
    <x v="0"/>
    <x v="3"/>
    <n v="7"/>
    <x v="7"/>
    <x v="54"/>
    <x v="55"/>
    <x v="5"/>
    <x v="2"/>
    <x v="0"/>
  </r>
  <r>
    <x v="34"/>
    <x v="33"/>
    <n v="10"/>
    <x v="0"/>
    <x v="1"/>
    <n v="0"/>
    <x v="33"/>
    <x v="4"/>
    <x v="3"/>
    <n v="37"/>
    <x v="33"/>
    <x v="55"/>
    <x v="56"/>
    <x v="22"/>
    <x v="2"/>
    <x v="0"/>
  </r>
  <r>
    <x v="35"/>
    <x v="34"/>
    <n v="11"/>
    <x v="1"/>
    <x v="1"/>
    <n v="0"/>
    <x v="34"/>
    <x v="1"/>
    <x v="3"/>
    <n v="37"/>
    <x v="34"/>
    <x v="49"/>
    <x v="57"/>
    <x v="17"/>
    <x v="2"/>
    <x v="0"/>
  </r>
  <r>
    <x v="36"/>
    <x v="35"/>
    <n v="14"/>
    <x v="2"/>
    <x v="1"/>
    <n v="0"/>
    <x v="35"/>
    <x v="2"/>
    <x v="1"/>
    <n v="73"/>
    <x v="35"/>
    <x v="56"/>
    <x v="58"/>
    <x v="23"/>
    <x v="2"/>
    <x v="0"/>
  </r>
  <r>
    <x v="37"/>
    <x v="10"/>
    <n v="8"/>
    <x v="0"/>
    <x v="1"/>
    <n v="0"/>
    <x v="10"/>
    <x v="1"/>
    <x v="0"/>
    <n v="120"/>
    <x v="10"/>
    <x v="57"/>
    <x v="59"/>
    <x v="7"/>
    <x v="2"/>
    <x v="0"/>
  </r>
  <r>
    <x v="38"/>
    <x v="33"/>
    <n v="9"/>
    <x v="1"/>
    <x v="1"/>
    <n v="0"/>
    <x v="33"/>
    <x v="4"/>
    <x v="3"/>
    <n v="37"/>
    <x v="33"/>
    <x v="58"/>
    <x v="60"/>
    <x v="8"/>
    <x v="2"/>
    <x v="0"/>
  </r>
  <r>
    <x v="39"/>
    <x v="14"/>
    <n v="13"/>
    <x v="1"/>
    <x v="0"/>
    <n v="0"/>
    <x v="14"/>
    <x v="0"/>
    <x v="2"/>
    <n v="61"/>
    <x v="14"/>
    <x v="59"/>
    <x v="61"/>
    <x v="10"/>
    <x v="2"/>
    <x v="0"/>
  </r>
  <r>
    <x v="39"/>
    <x v="34"/>
    <n v="7"/>
    <x v="2"/>
    <x v="0"/>
    <n v="0"/>
    <x v="34"/>
    <x v="1"/>
    <x v="3"/>
    <n v="37"/>
    <x v="34"/>
    <x v="60"/>
    <x v="62"/>
    <x v="10"/>
    <x v="2"/>
    <x v="0"/>
  </r>
  <r>
    <x v="40"/>
    <x v="29"/>
    <n v="8"/>
    <x v="1"/>
    <x v="0"/>
    <n v="0"/>
    <x v="29"/>
    <x v="3"/>
    <x v="1"/>
    <n v="105"/>
    <x v="29"/>
    <x v="61"/>
    <x v="63"/>
    <x v="18"/>
    <x v="2"/>
    <x v="0"/>
  </r>
  <r>
    <x v="40"/>
    <x v="35"/>
    <n v="4"/>
    <x v="1"/>
    <x v="0"/>
    <n v="0"/>
    <x v="35"/>
    <x v="2"/>
    <x v="1"/>
    <n v="73"/>
    <x v="35"/>
    <x v="62"/>
    <x v="64"/>
    <x v="18"/>
    <x v="2"/>
    <x v="0"/>
  </r>
  <r>
    <x v="41"/>
    <x v="0"/>
    <n v="14"/>
    <x v="1"/>
    <x v="1"/>
    <n v="0"/>
    <x v="0"/>
    <x v="0"/>
    <x v="0"/>
    <n v="144"/>
    <x v="0"/>
    <x v="63"/>
    <x v="65"/>
    <x v="11"/>
    <x v="2"/>
    <x v="0"/>
  </r>
  <r>
    <x v="41"/>
    <x v="15"/>
    <n v="4"/>
    <x v="2"/>
    <x v="1"/>
    <n v="0"/>
    <x v="15"/>
    <x v="3"/>
    <x v="1"/>
    <n v="75"/>
    <x v="15"/>
    <x v="64"/>
    <x v="66"/>
    <x v="11"/>
    <x v="2"/>
    <x v="0"/>
  </r>
  <r>
    <x v="41"/>
    <x v="19"/>
    <n v="8"/>
    <x v="2"/>
    <x v="1"/>
    <n v="0"/>
    <x v="19"/>
    <x v="4"/>
    <x v="2"/>
    <n v="47"/>
    <x v="19"/>
    <x v="65"/>
    <x v="67"/>
    <x v="11"/>
    <x v="2"/>
    <x v="0"/>
  </r>
  <r>
    <x v="41"/>
    <x v="1"/>
    <n v="2"/>
    <x v="2"/>
    <x v="0"/>
    <n v="0"/>
    <x v="1"/>
    <x v="1"/>
    <x v="1"/>
    <n v="72"/>
    <x v="1"/>
    <x v="66"/>
    <x v="68"/>
    <x v="11"/>
    <x v="2"/>
    <x v="0"/>
  </r>
  <r>
    <x v="42"/>
    <x v="16"/>
    <n v="4"/>
    <x v="2"/>
    <x v="1"/>
    <n v="0"/>
    <x v="16"/>
    <x v="3"/>
    <x v="1"/>
    <n v="98"/>
    <x v="16"/>
    <x v="67"/>
    <x v="69"/>
    <x v="12"/>
    <x v="2"/>
    <x v="0"/>
  </r>
  <r>
    <x v="42"/>
    <x v="10"/>
    <n v="1"/>
    <x v="2"/>
    <x v="1"/>
    <n v="0"/>
    <x v="10"/>
    <x v="1"/>
    <x v="0"/>
    <n v="120"/>
    <x v="10"/>
    <x v="68"/>
    <x v="70"/>
    <x v="12"/>
    <x v="2"/>
    <x v="0"/>
  </r>
  <r>
    <x v="42"/>
    <x v="20"/>
    <n v="9"/>
    <x v="2"/>
    <x v="0"/>
    <n v="0"/>
    <x v="20"/>
    <x v="2"/>
    <x v="0"/>
    <n v="148"/>
    <x v="20"/>
    <x v="69"/>
    <x v="71"/>
    <x v="12"/>
    <x v="2"/>
    <x v="0"/>
  </r>
  <r>
    <x v="43"/>
    <x v="28"/>
    <n v="3"/>
    <x v="2"/>
    <x v="0"/>
    <n v="0"/>
    <x v="28"/>
    <x v="4"/>
    <x v="0"/>
    <n v="148"/>
    <x v="28"/>
    <x v="70"/>
    <x v="72"/>
    <x v="13"/>
    <x v="2"/>
    <x v="0"/>
  </r>
  <r>
    <x v="44"/>
    <x v="36"/>
    <n v="8"/>
    <x v="1"/>
    <x v="1"/>
    <n v="0"/>
    <x v="36"/>
    <x v="3"/>
    <x v="2"/>
    <n v="43"/>
    <x v="36"/>
    <x v="71"/>
    <x v="73"/>
    <x v="14"/>
    <x v="2"/>
    <x v="0"/>
  </r>
  <r>
    <x v="45"/>
    <x v="1"/>
    <n v="1"/>
    <x v="1"/>
    <x v="1"/>
    <n v="0"/>
    <x v="1"/>
    <x v="1"/>
    <x v="1"/>
    <n v="72"/>
    <x v="1"/>
    <x v="41"/>
    <x v="74"/>
    <x v="24"/>
    <x v="2"/>
    <x v="0"/>
  </r>
  <r>
    <x v="46"/>
    <x v="10"/>
    <n v="3"/>
    <x v="2"/>
    <x v="1"/>
    <n v="0"/>
    <x v="10"/>
    <x v="1"/>
    <x v="0"/>
    <n v="120"/>
    <x v="10"/>
    <x v="72"/>
    <x v="75"/>
    <x v="25"/>
    <x v="2"/>
    <x v="0"/>
  </r>
  <r>
    <x v="47"/>
    <x v="17"/>
    <n v="4"/>
    <x v="2"/>
    <x v="1"/>
    <n v="0"/>
    <x v="17"/>
    <x v="1"/>
    <x v="1"/>
    <n v="90"/>
    <x v="17"/>
    <x v="72"/>
    <x v="76"/>
    <x v="3"/>
    <x v="3"/>
    <x v="0"/>
  </r>
  <r>
    <x v="47"/>
    <x v="37"/>
    <n v="9"/>
    <x v="1"/>
    <x v="1"/>
    <n v="0"/>
    <x v="37"/>
    <x v="3"/>
    <x v="3"/>
    <n v="6"/>
    <x v="37"/>
    <x v="73"/>
    <x v="77"/>
    <x v="3"/>
    <x v="3"/>
    <x v="0"/>
  </r>
  <r>
    <x v="48"/>
    <x v="5"/>
    <n v="15"/>
    <x v="1"/>
    <x v="0"/>
    <n v="0"/>
    <x v="5"/>
    <x v="4"/>
    <x v="1"/>
    <n v="93"/>
    <x v="5"/>
    <x v="74"/>
    <x v="78"/>
    <x v="15"/>
    <x v="3"/>
    <x v="0"/>
  </r>
  <r>
    <x v="49"/>
    <x v="24"/>
    <n v="3"/>
    <x v="1"/>
    <x v="0"/>
    <n v="0"/>
    <x v="24"/>
    <x v="3"/>
    <x v="0"/>
    <n v="133"/>
    <x v="24"/>
    <x v="75"/>
    <x v="79"/>
    <x v="4"/>
    <x v="3"/>
    <x v="0"/>
  </r>
  <r>
    <x v="50"/>
    <x v="22"/>
    <n v="14"/>
    <x v="2"/>
    <x v="0"/>
    <n v="0"/>
    <x v="22"/>
    <x v="0"/>
    <x v="0"/>
    <n v="121"/>
    <x v="22"/>
    <x v="76"/>
    <x v="80"/>
    <x v="26"/>
    <x v="3"/>
    <x v="0"/>
  </r>
  <r>
    <x v="51"/>
    <x v="8"/>
    <n v="3"/>
    <x v="2"/>
    <x v="1"/>
    <n v="0"/>
    <x v="8"/>
    <x v="1"/>
    <x v="1"/>
    <n v="67"/>
    <x v="8"/>
    <x v="8"/>
    <x v="8"/>
    <x v="6"/>
    <x v="3"/>
    <x v="0"/>
  </r>
  <r>
    <x v="51"/>
    <x v="19"/>
    <n v="4"/>
    <x v="2"/>
    <x v="0"/>
    <n v="0"/>
    <x v="19"/>
    <x v="4"/>
    <x v="2"/>
    <n v="47"/>
    <x v="19"/>
    <x v="77"/>
    <x v="81"/>
    <x v="6"/>
    <x v="3"/>
    <x v="0"/>
  </r>
  <r>
    <x v="51"/>
    <x v="26"/>
    <n v="9"/>
    <x v="2"/>
    <x v="0"/>
    <n v="0"/>
    <x v="26"/>
    <x v="4"/>
    <x v="2"/>
    <n v="48"/>
    <x v="26"/>
    <x v="78"/>
    <x v="82"/>
    <x v="6"/>
    <x v="3"/>
    <x v="0"/>
  </r>
  <r>
    <x v="51"/>
    <x v="38"/>
    <n v="13"/>
    <x v="2"/>
    <x v="1"/>
    <n v="0"/>
    <x v="38"/>
    <x v="4"/>
    <x v="1"/>
    <n v="95"/>
    <x v="38"/>
    <x v="79"/>
    <x v="83"/>
    <x v="6"/>
    <x v="3"/>
    <x v="0"/>
  </r>
  <r>
    <x v="52"/>
    <x v="39"/>
    <n v="3"/>
    <x v="2"/>
    <x v="0"/>
    <n v="0"/>
    <x v="39"/>
    <x v="2"/>
    <x v="0"/>
    <n v="134"/>
    <x v="39"/>
    <x v="80"/>
    <x v="84"/>
    <x v="17"/>
    <x v="3"/>
    <x v="0"/>
  </r>
  <r>
    <x v="53"/>
    <x v="30"/>
    <n v="15"/>
    <x v="2"/>
    <x v="1"/>
    <n v="0"/>
    <x v="30"/>
    <x v="2"/>
    <x v="3"/>
    <n v="37"/>
    <x v="30"/>
    <x v="81"/>
    <x v="85"/>
    <x v="23"/>
    <x v="3"/>
    <x v="0"/>
  </r>
  <r>
    <x v="54"/>
    <x v="1"/>
    <n v="9"/>
    <x v="0"/>
    <x v="0"/>
    <n v="0"/>
    <x v="1"/>
    <x v="1"/>
    <x v="1"/>
    <n v="72"/>
    <x v="1"/>
    <x v="82"/>
    <x v="86"/>
    <x v="7"/>
    <x v="3"/>
    <x v="0"/>
  </r>
  <r>
    <x v="54"/>
    <x v="40"/>
    <n v="13"/>
    <x v="2"/>
    <x v="1"/>
    <n v="0"/>
    <x v="40"/>
    <x v="2"/>
    <x v="0"/>
    <n v="150"/>
    <x v="40"/>
    <x v="83"/>
    <x v="87"/>
    <x v="7"/>
    <x v="3"/>
    <x v="0"/>
  </r>
  <r>
    <x v="55"/>
    <x v="10"/>
    <n v="6"/>
    <x v="2"/>
    <x v="0"/>
    <n v="0"/>
    <x v="10"/>
    <x v="1"/>
    <x v="0"/>
    <n v="120"/>
    <x v="10"/>
    <x v="18"/>
    <x v="19"/>
    <x v="19"/>
    <x v="3"/>
    <x v="0"/>
  </r>
  <r>
    <x v="55"/>
    <x v="33"/>
    <n v="10"/>
    <x v="2"/>
    <x v="0"/>
    <n v="0"/>
    <x v="33"/>
    <x v="4"/>
    <x v="3"/>
    <n v="37"/>
    <x v="33"/>
    <x v="55"/>
    <x v="56"/>
    <x v="19"/>
    <x v="3"/>
    <x v="0"/>
  </r>
  <r>
    <x v="56"/>
    <x v="28"/>
    <n v="2"/>
    <x v="1"/>
    <x v="0"/>
    <n v="0"/>
    <x v="28"/>
    <x v="4"/>
    <x v="0"/>
    <n v="148"/>
    <x v="28"/>
    <x v="48"/>
    <x v="49"/>
    <x v="27"/>
    <x v="3"/>
    <x v="0"/>
  </r>
  <r>
    <x v="57"/>
    <x v="8"/>
    <n v="3"/>
    <x v="2"/>
    <x v="0"/>
    <n v="0"/>
    <x v="8"/>
    <x v="1"/>
    <x v="1"/>
    <n v="67"/>
    <x v="8"/>
    <x v="8"/>
    <x v="8"/>
    <x v="12"/>
    <x v="3"/>
    <x v="0"/>
  </r>
  <r>
    <x v="58"/>
    <x v="28"/>
    <n v="7"/>
    <x v="2"/>
    <x v="0"/>
    <n v="0"/>
    <x v="28"/>
    <x v="4"/>
    <x v="0"/>
    <n v="148"/>
    <x v="28"/>
    <x v="29"/>
    <x v="88"/>
    <x v="28"/>
    <x v="3"/>
    <x v="0"/>
  </r>
  <r>
    <x v="59"/>
    <x v="19"/>
    <n v="1"/>
    <x v="2"/>
    <x v="0"/>
    <n v="0"/>
    <x v="19"/>
    <x v="4"/>
    <x v="2"/>
    <n v="47"/>
    <x v="19"/>
    <x v="84"/>
    <x v="89"/>
    <x v="24"/>
    <x v="3"/>
    <x v="0"/>
  </r>
  <r>
    <x v="60"/>
    <x v="30"/>
    <n v="3"/>
    <x v="1"/>
    <x v="1"/>
    <n v="0"/>
    <x v="30"/>
    <x v="2"/>
    <x v="3"/>
    <n v="37"/>
    <x v="30"/>
    <x v="85"/>
    <x v="90"/>
    <x v="0"/>
    <x v="4"/>
    <x v="0"/>
  </r>
  <r>
    <x v="60"/>
    <x v="10"/>
    <n v="1"/>
    <x v="1"/>
    <x v="1"/>
    <n v="0"/>
    <x v="10"/>
    <x v="1"/>
    <x v="0"/>
    <n v="120"/>
    <x v="10"/>
    <x v="68"/>
    <x v="70"/>
    <x v="0"/>
    <x v="4"/>
    <x v="0"/>
  </r>
  <r>
    <x v="61"/>
    <x v="13"/>
    <n v="3"/>
    <x v="1"/>
    <x v="0"/>
    <n v="0"/>
    <x v="13"/>
    <x v="4"/>
    <x v="2"/>
    <n v="55"/>
    <x v="13"/>
    <x v="86"/>
    <x v="91"/>
    <x v="2"/>
    <x v="4"/>
    <x v="0"/>
  </r>
  <r>
    <x v="62"/>
    <x v="27"/>
    <n v="13"/>
    <x v="1"/>
    <x v="0"/>
    <n v="0"/>
    <x v="27"/>
    <x v="2"/>
    <x v="3"/>
    <n v="12"/>
    <x v="27"/>
    <x v="87"/>
    <x v="92"/>
    <x v="3"/>
    <x v="4"/>
    <x v="0"/>
  </r>
  <r>
    <x v="62"/>
    <x v="9"/>
    <n v="4"/>
    <x v="2"/>
    <x v="1"/>
    <n v="0"/>
    <x v="9"/>
    <x v="2"/>
    <x v="1"/>
    <n v="112"/>
    <x v="9"/>
    <x v="9"/>
    <x v="9"/>
    <x v="3"/>
    <x v="4"/>
    <x v="0"/>
  </r>
  <r>
    <x v="63"/>
    <x v="37"/>
    <n v="13"/>
    <x v="2"/>
    <x v="1"/>
    <n v="0"/>
    <x v="37"/>
    <x v="3"/>
    <x v="3"/>
    <n v="6"/>
    <x v="37"/>
    <x v="88"/>
    <x v="93"/>
    <x v="15"/>
    <x v="4"/>
    <x v="0"/>
  </r>
  <r>
    <x v="64"/>
    <x v="25"/>
    <n v="15"/>
    <x v="2"/>
    <x v="0"/>
    <n v="0"/>
    <x v="25"/>
    <x v="3"/>
    <x v="1"/>
    <n v="83"/>
    <x v="25"/>
    <x v="89"/>
    <x v="94"/>
    <x v="16"/>
    <x v="4"/>
    <x v="0"/>
  </r>
  <r>
    <x v="64"/>
    <x v="37"/>
    <n v="6"/>
    <x v="1"/>
    <x v="0"/>
    <n v="0"/>
    <x v="37"/>
    <x v="3"/>
    <x v="3"/>
    <n v="6"/>
    <x v="37"/>
    <x v="90"/>
    <x v="95"/>
    <x v="16"/>
    <x v="4"/>
    <x v="0"/>
  </r>
  <r>
    <x v="65"/>
    <x v="30"/>
    <n v="1"/>
    <x v="2"/>
    <x v="1"/>
    <n v="0"/>
    <x v="30"/>
    <x v="2"/>
    <x v="3"/>
    <n v="37"/>
    <x v="30"/>
    <x v="91"/>
    <x v="96"/>
    <x v="20"/>
    <x v="4"/>
    <x v="0"/>
  </r>
  <r>
    <x v="66"/>
    <x v="21"/>
    <n v="6"/>
    <x v="1"/>
    <x v="0"/>
    <n v="0"/>
    <x v="21"/>
    <x v="2"/>
    <x v="3"/>
    <n v="13"/>
    <x v="21"/>
    <x v="88"/>
    <x v="97"/>
    <x v="4"/>
    <x v="4"/>
    <x v="0"/>
  </r>
  <r>
    <x v="66"/>
    <x v="33"/>
    <n v="8"/>
    <x v="2"/>
    <x v="1"/>
    <n v="0"/>
    <x v="33"/>
    <x v="4"/>
    <x v="3"/>
    <n v="37"/>
    <x v="33"/>
    <x v="48"/>
    <x v="98"/>
    <x v="4"/>
    <x v="4"/>
    <x v="0"/>
  </r>
  <r>
    <x v="67"/>
    <x v="21"/>
    <n v="3"/>
    <x v="2"/>
    <x v="0"/>
    <n v="0"/>
    <x v="21"/>
    <x v="2"/>
    <x v="3"/>
    <n v="13"/>
    <x v="21"/>
    <x v="92"/>
    <x v="99"/>
    <x v="6"/>
    <x v="4"/>
    <x v="0"/>
  </r>
  <r>
    <x v="67"/>
    <x v="4"/>
    <n v="15"/>
    <x v="2"/>
    <x v="0"/>
    <n v="0"/>
    <x v="4"/>
    <x v="4"/>
    <x v="3"/>
    <n v="5"/>
    <x v="4"/>
    <x v="93"/>
    <x v="100"/>
    <x v="6"/>
    <x v="4"/>
    <x v="0"/>
  </r>
  <r>
    <x v="68"/>
    <x v="19"/>
    <n v="4"/>
    <x v="2"/>
    <x v="0"/>
    <n v="0"/>
    <x v="19"/>
    <x v="4"/>
    <x v="2"/>
    <n v="47"/>
    <x v="19"/>
    <x v="77"/>
    <x v="81"/>
    <x v="22"/>
    <x v="4"/>
    <x v="0"/>
  </r>
  <r>
    <x v="69"/>
    <x v="10"/>
    <n v="2"/>
    <x v="1"/>
    <x v="1"/>
    <n v="0"/>
    <x v="10"/>
    <x v="1"/>
    <x v="0"/>
    <n v="120"/>
    <x v="10"/>
    <x v="94"/>
    <x v="101"/>
    <x v="9"/>
    <x v="4"/>
    <x v="0"/>
  </r>
  <r>
    <x v="70"/>
    <x v="17"/>
    <n v="11"/>
    <x v="2"/>
    <x v="0"/>
    <n v="0"/>
    <x v="17"/>
    <x v="1"/>
    <x v="1"/>
    <n v="90"/>
    <x v="17"/>
    <x v="95"/>
    <x v="102"/>
    <x v="19"/>
    <x v="4"/>
    <x v="0"/>
  </r>
  <r>
    <x v="71"/>
    <x v="12"/>
    <n v="13"/>
    <x v="1"/>
    <x v="0"/>
    <n v="0"/>
    <x v="12"/>
    <x v="0"/>
    <x v="0"/>
    <n v="141"/>
    <x v="12"/>
    <x v="96"/>
    <x v="103"/>
    <x v="24"/>
    <x v="4"/>
    <x v="0"/>
  </r>
  <r>
    <x v="71"/>
    <x v="2"/>
    <n v="6"/>
    <x v="1"/>
    <x v="1"/>
    <n v="0"/>
    <x v="2"/>
    <x v="2"/>
    <x v="1"/>
    <n v="112"/>
    <x v="2"/>
    <x v="2"/>
    <x v="2"/>
    <x v="24"/>
    <x v="4"/>
    <x v="0"/>
  </r>
  <r>
    <x v="72"/>
    <x v="32"/>
    <n v="10"/>
    <x v="2"/>
    <x v="1"/>
    <n v="0"/>
    <x v="32"/>
    <x v="0"/>
    <x v="0"/>
    <n v="126"/>
    <x v="32"/>
    <x v="97"/>
    <x v="104"/>
    <x v="2"/>
    <x v="5"/>
    <x v="0"/>
  </r>
  <r>
    <x v="73"/>
    <x v="14"/>
    <n v="8"/>
    <x v="0"/>
    <x v="0"/>
    <n v="0"/>
    <x v="14"/>
    <x v="0"/>
    <x v="2"/>
    <n v="61"/>
    <x v="14"/>
    <x v="98"/>
    <x v="105"/>
    <x v="3"/>
    <x v="5"/>
    <x v="0"/>
  </r>
  <r>
    <x v="73"/>
    <x v="14"/>
    <n v="12"/>
    <x v="1"/>
    <x v="1"/>
    <n v="0"/>
    <x v="14"/>
    <x v="0"/>
    <x v="2"/>
    <n v="61"/>
    <x v="14"/>
    <x v="99"/>
    <x v="106"/>
    <x v="3"/>
    <x v="5"/>
    <x v="0"/>
  </r>
  <r>
    <x v="74"/>
    <x v="22"/>
    <n v="15"/>
    <x v="0"/>
    <x v="0"/>
    <n v="0"/>
    <x v="22"/>
    <x v="0"/>
    <x v="0"/>
    <n v="121"/>
    <x v="22"/>
    <x v="100"/>
    <x v="107"/>
    <x v="15"/>
    <x v="5"/>
    <x v="0"/>
  </r>
  <r>
    <x v="74"/>
    <x v="4"/>
    <n v="10"/>
    <x v="2"/>
    <x v="0"/>
    <n v="0"/>
    <x v="4"/>
    <x v="4"/>
    <x v="3"/>
    <n v="5"/>
    <x v="4"/>
    <x v="101"/>
    <x v="108"/>
    <x v="15"/>
    <x v="5"/>
    <x v="0"/>
  </r>
  <r>
    <x v="75"/>
    <x v="38"/>
    <n v="6"/>
    <x v="2"/>
    <x v="0"/>
    <n v="0"/>
    <x v="38"/>
    <x v="4"/>
    <x v="1"/>
    <n v="95"/>
    <x v="38"/>
    <x v="102"/>
    <x v="109"/>
    <x v="16"/>
    <x v="5"/>
    <x v="0"/>
  </r>
  <r>
    <x v="76"/>
    <x v="33"/>
    <n v="11"/>
    <x v="2"/>
    <x v="0"/>
    <n v="0"/>
    <x v="33"/>
    <x v="4"/>
    <x v="3"/>
    <n v="37"/>
    <x v="33"/>
    <x v="49"/>
    <x v="110"/>
    <x v="21"/>
    <x v="5"/>
    <x v="0"/>
  </r>
  <r>
    <x v="76"/>
    <x v="3"/>
    <n v="11"/>
    <x v="0"/>
    <x v="1"/>
    <n v="0"/>
    <x v="3"/>
    <x v="3"/>
    <x v="2"/>
    <n v="44"/>
    <x v="3"/>
    <x v="103"/>
    <x v="111"/>
    <x v="21"/>
    <x v="5"/>
    <x v="0"/>
  </r>
  <r>
    <x v="77"/>
    <x v="16"/>
    <n v="7"/>
    <x v="2"/>
    <x v="0"/>
    <n v="0"/>
    <x v="16"/>
    <x v="3"/>
    <x v="1"/>
    <n v="98"/>
    <x v="16"/>
    <x v="24"/>
    <x v="25"/>
    <x v="4"/>
    <x v="5"/>
    <x v="0"/>
  </r>
  <r>
    <x v="78"/>
    <x v="18"/>
    <n v="12"/>
    <x v="0"/>
    <x v="1"/>
    <n v="0"/>
    <x v="18"/>
    <x v="4"/>
    <x v="1"/>
    <n v="89"/>
    <x v="18"/>
    <x v="104"/>
    <x v="112"/>
    <x v="5"/>
    <x v="5"/>
    <x v="0"/>
  </r>
  <r>
    <x v="79"/>
    <x v="41"/>
    <n v="6"/>
    <x v="2"/>
    <x v="0"/>
    <n v="0"/>
    <x v="41"/>
    <x v="1"/>
    <x v="0"/>
    <n v="138"/>
    <x v="41"/>
    <x v="105"/>
    <x v="113"/>
    <x v="6"/>
    <x v="5"/>
    <x v="0"/>
  </r>
  <r>
    <x v="80"/>
    <x v="7"/>
    <n v="10"/>
    <x v="1"/>
    <x v="1"/>
    <n v="0"/>
    <x v="7"/>
    <x v="0"/>
    <x v="3"/>
    <n v="7"/>
    <x v="7"/>
    <x v="106"/>
    <x v="114"/>
    <x v="29"/>
    <x v="5"/>
    <x v="0"/>
  </r>
  <r>
    <x v="81"/>
    <x v="40"/>
    <n v="5"/>
    <x v="0"/>
    <x v="1"/>
    <n v="0"/>
    <x v="40"/>
    <x v="2"/>
    <x v="0"/>
    <n v="150"/>
    <x v="40"/>
    <x v="107"/>
    <x v="115"/>
    <x v="23"/>
    <x v="5"/>
    <x v="0"/>
  </r>
  <r>
    <x v="81"/>
    <x v="27"/>
    <n v="12"/>
    <x v="1"/>
    <x v="1"/>
    <n v="0"/>
    <x v="27"/>
    <x v="2"/>
    <x v="3"/>
    <n v="12"/>
    <x v="27"/>
    <x v="66"/>
    <x v="116"/>
    <x v="23"/>
    <x v="5"/>
    <x v="0"/>
  </r>
  <r>
    <x v="81"/>
    <x v="34"/>
    <n v="11"/>
    <x v="2"/>
    <x v="1"/>
    <n v="0"/>
    <x v="34"/>
    <x v="1"/>
    <x v="3"/>
    <n v="37"/>
    <x v="34"/>
    <x v="49"/>
    <x v="57"/>
    <x v="23"/>
    <x v="5"/>
    <x v="0"/>
  </r>
  <r>
    <x v="82"/>
    <x v="7"/>
    <n v="13"/>
    <x v="2"/>
    <x v="1"/>
    <n v="0"/>
    <x v="7"/>
    <x v="0"/>
    <x v="3"/>
    <n v="7"/>
    <x v="7"/>
    <x v="108"/>
    <x v="117"/>
    <x v="7"/>
    <x v="5"/>
    <x v="0"/>
  </r>
  <r>
    <x v="83"/>
    <x v="41"/>
    <n v="5"/>
    <x v="2"/>
    <x v="0"/>
    <n v="0"/>
    <x v="41"/>
    <x v="1"/>
    <x v="0"/>
    <n v="138"/>
    <x v="41"/>
    <x v="109"/>
    <x v="118"/>
    <x v="8"/>
    <x v="5"/>
    <x v="0"/>
  </r>
  <r>
    <x v="84"/>
    <x v="21"/>
    <n v="1"/>
    <x v="0"/>
    <x v="1"/>
    <n v="0"/>
    <x v="21"/>
    <x v="2"/>
    <x v="3"/>
    <n v="13"/>
    <x v="21"/>
    <x v="110"/>
    <x v="119"/>
    <x v="9"/>
    <x v="5"/>
    <x v="0"/>
  </r>
  <r>
    <x v="85"/>
    <x v="21"/>
    <n v="4"/>
    <x v="2"/>
    <x v="0"/>
    <n v="0"/>
    <x v="21"/>
    <x v="2"/>
    <x v="3"/>
    <n v="13"/>
    <x v="21"/>
    <x v="111"/>
    <x v="120"/>
    <x v="19"/>
    <x v="5"/>
    <x v="0"/>
  </r>
  <r>
    <x v="86"/>
    <x v="31"/>
    <n v="13"/>
    <x v="2"/>
    <x v="0"/>
    <n v="0"/>
    <x v="31"/>
    <x v="2"/>
    <x v="2"/>
    <n v="44"/>
    <x v="31"/>
    <x v="112"/>
    <x v="121"/>
    <x v="27"/>
    <x v="5"/>
    <x v="0"/>
  </r>
  <r>
    <x v="87"/>
    <x v="37"/>
    <n v="7"/>
    <x v="1"/>
    <x v="0"/>
    <n v="0"/>
    <x v="37"/>
    <x v="3"/>
    <x v="3"/>
    <n v="6"/>
    <x v="37"/>
    <x v="113"/>
    <x v="122"/>
    <x v="12"/>
    <x v="5"/>
    <x v="0"/>
  </r>
  <r>
    <x v="88"/>
    <x v="24"/>
    <n v="11"/>
    <x v="2"/>
    <x v="1"/>
    <n v="0"/>
    <x v="24"/>
    <x v="3"/>
    <x v="0"/>
    <n v="133"/>
    <x v="24"/>
    <x v="114"/>
    <x v="123"/>
    <x v="13"/>
    <x v="5"/>
    <x v="0"/>
  </r>
  <r>
    <x v="89"/>
    <x v="32"/>
    <n v="2"/>
    <x v="1"/>
    <x v="1"/>
    <n v="0"/>
    <x v="32"/>
    <x v="0"/>
    <x v="0"/>
    <n v="126"/>
    <x v="32"/>
    <x v="115"/>
    <x v="124"/>
    <x v="14"/>
    <x v="5"/>
    <x v="0"/>
  </r>
  <r>
    <x v="89"/>
    <x v="4"/>
    <n v="7"/>
    <x v="1"/>
    <x v="0"/>
    <n v="0"/>
    <x v="4"/>
    <x v="4"/>
    <x v="3"/>
    <n v="5"/>
    <x v="4"/>
    <x v="20"/>
    <x v="21"/>
    <x v="14"/>
    <x v="5"/>
    <x v="0"/>
  </r>
  <r>
    <x v="90"/>
    <x v="9"/>
    <n v="4"/>
    <x v="2"/>
    <x v="0"/>
    <n v="0"/>
    <x v="9"/>
    <x v="2"/>
    <x v="1"/>
    <n v="112"/>
    <x v="9"/>
    <x v="9"/>
    <x v="9"/>
    <x v="28"/>
    <x v="5"/>
    <x v="0"/>
  </r>
  <r>
    <x v="91"/>
    <x v="24"/>
    <n v="11"/>
    <x v="2"/>
    <x v="1"/>
    <n v="0"/>
    <x v="24"/>
    <x v="3"/>
    <x v="0"/>
    <n v="133"/>
    <x v="24"/>
    <x v="114"/>
    <x v="123"/>
    <x v="0"/>
    <x v="6"/>
    <x v="0"/>
  </r>
  <r>
    <x v="92"/>
    <x v="20"/>
    <n v="11"/>
    <x v="2"/>
    <x v="1"/>
    <n v="0"/>
    <x v="20"/>
    <x v="2"/>
    <x v="0"/>
    <n v="148"/>
    <x v="20"/>
    <x v="42"/>
    <x v="125"/>
    <x v="1"/>
    <x v="6"/>
    <x v="0"/>
  </r>
  <r>
    <x v="93"/>
    <x v="38"/>
    <n v="9"/>
    <x v="1"/>
    <x v="1"/>
    <n v="0"/>
    <x v="38"/>
    <x v="4"/>
    <x v="1"/>
    <n v="95"/>
    <x v="38"/>
    <x v="116"/>
    <x v="126"/>
    <x v="2"/>
    <x v="6"/>
    <x v="0"/>
  </r>
  <r>
    <x v="93"/>
    <x v="6"/>
    <n v="8"/>
    <x v="1"/>
    <x v="1"/>
    <n v="0"/>
    <x v="6"/>
    <x v="3"/>
    <x v="1"/>
    <n v="71"/>
    <x v="6"/>
    <x v="6"/>
    <x v="6"/>
    <x v="2"/>
    <x v="6"/>
    <x v="0"/>
  </r>
  <r>
    <x v="94"/>
    <x v="29"/>
    <n v="8"/>
    <x v="2"/>
    <x v="0"/>
    <n v="0"/>
    <x v="29"/>
    <x v="3"/>
    <x v="1"/>
    <n v="105"/>
    <x v="29"/>
    <x v="61"/>
    <x v="63"/>
    <x v="15"/>
    <x v="6"/>
    <x v="0"/>
  </r>
  <r>
    <x v="95"/>
    <x v="41"/>
    <n v="15"/>
    <x v="2"/>
    <x v="1"/>
    <n v="0"/>
    <x v="41"/>
    <x v="1"/>
    <x v="0"/>
    <n v="138"/>
    <x v="41"/>
    <x v="117"/>
    <x v="127"/>
    <x v="16"/>
    <x v="6"/>
    <x v="0"/>
  </r>
  <r>
    <x v="96"/>
    <x v="3"/>
    <n v="10"/>
    <x v="2"/>
    <x v="0"/>
    <n v="0"/>
    <x v="3"/>
    <x v="3"/>
    <x v="2"/>
    <n v="44"/>
    <x v="3"/>
    <x v="27"/>
    <x v="28"/>
    <x v="21"/>
    <x v="6"/>
    <x v="0"/>
  </r>
  <r>
    <x v="97"/>
    <x v="13"/>
    <n v="6"/>
    <x v="0"/>
    <x v="1"/>
    <n v="0"/>
    <x v="13"/>
    <x v="4"/>
    <x v="2"/>
    <n v="55"/>
    <x v="13"/>
    <x v="19"/>
    <x v="20"/>
    <x v="26"/>
    <x v="6"/>
    <x v="0"/>
  </r>
  <r>
    <x v="98"/>
    <x v="37"/>
    <n v="4"/>
    <x v="0"/>
    <x v="0"/>
    <n v="0"/>
    <x v="37"/>
    <x v="3"/>
    <x v="3"/>
    <n v="6"/>
    <x v="37"/>
    <x v="118"/>
    <x v="128"/>
    <x v="5"/>
    <x v="6"/>
    <x v="0"/>
  </r>
  <r>
    <x v="99"/>
    <x v="40"/>
    <n v="1"/>
    <x v="2"/>
    <x v="1"/>
    <n v="0"/>
    <x v="40"/>
    <x v="2"/>
    <x v="0"/>
    <n v="150"/>
    <x v="40"/>
    <x v="119"/>
    <x v="129"/>
    <x v="22"/>
    <x v="6"/>
    <x v="0"/>
  </r>
  <r>
    <x v="100"/>
    <x v="12"/>
    <n v="8"/>
    <x v="0"/>
    <x v="1"/>
    <n v="0"/>
    <x v="12"/>
    <x v="0"/>
    <x v="0"/>
    <n v="141"/>
    <x v="12"/>
    <x v="120"/>
    <x v="130"/>
    <x v="23"/>
    <x v="6"/>
    <x v="0"/>
  </r>
  <r>
    <x v="101"/>
    <x v="26"/>
    <n v="14"/>
    <x v="1"/>
    <x v="0"/>
    <n v="0"/>
    <x v="26"/>
    <x v="4"/>
    <x v="2"/>
    <n v="48"/>
    <x v="26"/>
    <x v="2"/>
    <x v="131"/>
    <x v="7"/>
    <x v="6"/>
    <x v="0"/>
  </r>
  <r>
    <x v="102"/>
    <x v="1"/>
    <n v="11"/>
    <x v="1"/>
    <x v="0"/>
    <n v="0"/>
    <x v="1"/>
    <x v="1"/>
    <x v="1"/>
    <n v="72"/>
    <x v="1"/>
    <x v="121"/>
    <x v="132"/>
    <x v="9"/>
    <x v="6"/>
    <x v="0"/>
  </r>
  <r>
    <x v="102"/>
    <x v="23"/>
    <n v="5"/>
    <x v="2"/>
    <x v="0"/>
    <n v="0"/>
    <x v="23"/>
    <x v="1"/>
    <x v="1"/>
    <n v="67"/>
    <x v="23"/>
    <x v="122"/>
    <x v="133"/>
    <x v="9"/>
    <x v="6"/>
    <x v="0"/>
  </r>
  <r>
    <x v="103"/>
    <x v="19"/>
    <n v="15"/>
    <x v="2"/>
    <x v="0"/>
    <n v="0"/>
    <x v="19"/>
    <x v="4"/>
    <x v="2"/>
    <n v="47"/>
    <x v="19"/>
    <x v="123"/>
    <x v="134"/>
    <x v="10"/>
    <x v="6"/>
    <x v="0"/>
  </r>
  <r>
    <x v="104"/>
    <x v="42"/>
    <n v="3"/>
    <x v="0"/>
    <x v="1"/>
    <n v="0"/>
    <x v="42"/>
    <x v="4"/>
    <x v="3"/>
    <n v="18"/>
    <x v="42"/>
    <x v="73"/>
    <x v="135"/>
    <x v="18"/>
    <x v="6"/>
    <x v="0"/>
  </r>
  <r>
    <x v="104"/>
    <x v="0"/>
    <n v="14"/>
    <x v="1"/>
    <x v="1"/>
    <n v="0"/>
    <x v="0"/>
    <x v="0"/>
    <x v="0"/>
    <n v="144"/>
    <x v="0"/>
    <x v="63"/>
    <x v="65"/>
    <x v="18"/>
    <x v="6"/>
    <x v="0"/>
  </r>
  <r>
    <x v="105"/>
    <x v="43"/>
    <n v="7"/>
    <x v="0"/>
    <x v="0"/>
    <n v="0"/>
    <x v="43"/>
    <x v="4"/>
    <x v="1"/>
    <n v="90"/>
    <x v="43"/>
    <x v="25"/>
    <x v="136"/>
    <x v="19"/>
    <x v="6"/>
    <x v="0"/>
  </r>
  <r>
    <x v="105"/>
    <x v="8"/>
    <n v="8"/>
    <x v="2"/>
    <x v="0"/>
    <n v="0"/>
    <x v="8"/>
    <x v="1"/>
    <x v="1"/>
    <n v="67"/>
    <x v="8"/>
    <x v="124"/>
    <x v="137"/>
    <x v="19"/>
    <x v="6"/>
    <x v="0"/>
  </r>
  <r>
    <x v="106"/>
    <x v="37"/>
    <n v="4"/>
    <x v="1"/>
    <x v="1"/>
    <n v="0"/>
    <x v="37"/>
    <x v="3"/>
    <x v="3"/>
    <n v="6"/>
    <x v="37"/>
    <x v="118"/>
    <x v="128"/>
    <x v="27"/>
    <x v="6"/>
    <x v="0"/>
  </r>
  <r>
    <x v="107"/>
    <x v="11"/>
    <n v="15"/>
    <x v="1"/>
    <x v="1"/>
    <n v="0"/>
    <x v="11"/>
    <x v="1"/>
    <x v="1"/>
    <n v="76"/>
    <x v="11"/>
    <x v="125"/>
    <x v="138"/>
    <x v="28"/>
    <x v="6"/>
    <x v="0"/>
  </r>
  <r>
    <x v="108"/>
    <x v="16"/>
    <n v="11"/>
    <x v="2"/>
    <x v="1"/>
    <n v="0"/>
    <x v="16"/>
    <x v="3"/>
    <x v="1"/>
    <n v="98"/>
    <x v="16"/>
    <x v="126"/>
    <x v="139"/>
    <x v="0"/>
    <x v="7"/>
    <x v="0"/>
  </r>
  <r>
    <x v="109"/>
    <x v="12"/>
    <n v="3"/>
    <x v="2"/>
    <x v="0"/>
    <n v="0"/>
    <x v="12"/>
    <x v="0"/>
    <x v="0"/>
    <n v="141"/>
    <x v="12"/>
    <x v="13"/>
    <x v="13"/>
    <x v="1"/>
    <x v="7"/>
    <x v="0"/>
  </r>
  <r>
    <x v="110"/>
    <x v="22"/>
    <n v="13"/>
    <x v="1"/>
    <x v="0"/>
    <n v="0"/>
    <x v="22"/>
    <x v="0"/>
    <x v="0"/>
    <n v="121"/>
    <x v="22"/>
    <x v="127"/>
    <x v="140"/>
    <x v="2"/>
    <x v="7"/>
    <x v="0"/>
  </r>
  <r>
    <x v="110"/>
    <x v="13"/>
    <n v="12"/>
    <x v="1"/>
    <x v="0"/>
    <n v="0"/>
    <x v="13"/>
    <x v="4"/>
    <x v="2"/>
    <n v="55"/>
    <x v="13"/>
    <x v="16"/>
    <x v="141"/>
    <x v="2"/>
    <x v="7"/>
    <x v="0"/>
  </r>
  <r>
    <x v="111"/>
    <x v="33"/>
    <n v="14"/>
    <x v="2"/>
    <x v="1"/>
    <n v="0"/>
    <x v="33"/>
    <x v="4"/>
    <x v="3"/>
    <n v="37"/>
    <x v="33"/>
    <x v="128"/>
    <x v="142"/>
    <x v="15"/>
    <x v="7"/>
    <x v="0"/>
  </r>
  <r>
    <x v="112"/>
    <x v="8"/>
    <n v="1"/>
    <x v="0"/>
    <x v="1"/>
    <n v="0"/>
    <x v="8"/>
    <x v="1"/>
    <x v="1"/>
    <n v="67"/>
    <x v="8"/>
    <x v="129"/>
    <x v="143"/>
    <x v="16"/>
    <x v="7"/>
    <x v="0"/>
  </r>
  <r>
    <x v="113"/>
    <x v="24"/>
    <n v="4"/>
    <x v="0"/>
    <x v="1"/>
    <n v="0"/>
    <x v="24"/>
    <x v="3"/>
    <x v="0"/>
    <n v="133"/>
    <x v="24"/>
    <x v="130"/>
    <x v="144"/>
    <x v="26"/>
    <x v="7"/>
    <x v="0"/>
  </r>
  <r>
    <x v="113"/>
    <x v="11"/>
    <n v="10"/>
    <x v="1"/>
    <x v="1"/>
    <n v="0"/>
    <x v="11"/>
    <x v="1"/>
    <x v="1"/>
    <n v="76"/>
    <x v="11"/>
    <x v="131"/>
    <x v="145"/>
    <x v="26"/>
    <x v="7"/>
    <x v="0"/>
  </r>
  <r>
    <x v="113"/>
    <x v="15"/>
    <n v="6"/>
    <x v="2"/>
    <x v="1"/>
    <n v="0"/>
    <x v="15"/>
    <x v="3"/>
    <x v="1"/>
    <n v="75"/>
    <x v="15"/>
    <x v="132"/>
    <x v="146"/>
    <x v="26"/>
    <x v="7"/>
    <x v="0"/>
  </r>
  <r>
    <x v="114"/>
    <x v="12"/>
    <n v="4"/>
    <x v="2"/>
    <x v="0"/>
    <n v="0"/>
    <x v="12"/>
    <x v="0"/>
    <x v="0"/>
    <n v="141"/>
    <x v="12"/>
    <x v="133"/>
    <x v="147"/>
    <x v="5"/>
    <x v="7"/>
    <x v="0"/>
  </r>
  <r>
    <x v="115"/>
    <x v="31"/>
    <n v="13"/>
    <x v="2"/>
    <x v="0"/>
    <n v="0"/>
    <x v="31"/>
    <x v="2"/>
    <x v="2"/>
    <n v="44"/>
    <x v="31"/>
    <x v="112"/>
    <x v="121"/>
    <x v="22"/>
    <x v="7"/>
    <x v="0"/>
  </r>
  <r>
    <x v="115"/>
    <x v="26"/>
    <n v="9"/>
    <x v="2"/>
    <x v="0"/>
    <n v="0"/>
    <x v="26"/>
    <x v="4"/>
    <x v="2"/>
    <n v="48"/>
    <x v="26"/>
    <x v="78"/>
    <x v="82"/>
    <x v="22"/>
    <x v="7"/>
    <x v="0"/>
  </r>
  <r>
    <x v="116"/>
    <x v="6"/>
    <n v="3"/>
    <x v="1"/>
    <x v="0"/>
    <n v="0"/>
    <x v="6"/>
    <x v="3"/>
    <x v="1"/>
    <n v="71"/>
    <x v="6"/>
    <x v="134"/>
    <x v="148"/>
    <x v="23"/>
    <x v="7"/>
    <x v="0"/>
  </r>
  <r>
    <x v="117"/>
    <x v="7"/>
    <n v="6"/>
    <x v="2"/>
    <x v="0"/>
    <n v="0"/>
    <x v="7"/>
    <x v="0"/>
    <x v="3"/>
    <n v="7"/>
    <x v="7"/>
    <x v="113"/>
    <x v="149"/>
    <x v="7"/>
    <x v="7"/>
    <x v="0"/>
  </r>
  <r>
    <x v="118"/>
    <x v="14"/>
    <n v="15"/>
    <x v="2"/>
    <x v="1"/>
    <n v="0"/>
    <x v="14"/>
    <x v="0"/>
    <x v="2"/>
    <n v="61"/>
    <x v="14"/>
    <x v="135"/>
    <x v="150"/>
    <x v="9"/>
    <x v="7"/>
    <x v="0"/>
  </r>
  <r>
    <x v="118"/>
    <x v="5"/>
    <n v="9"/>
    <x v="2"/>
    <x v="0"/>
    <n v="0"/>
    <x v="5"/>
    <x v="4"/>
    <x v="1"/>
    <n v="93"/>
    <x v="5"/>
    <x v="136"/>
    <x v="151"/>
    <x v="9"/>
    <x v="7"/>
    <x v="0"/>
  </r>
  <r>
    <x v="118"/>
    <x v="33"/>
    <n v="13"/>
    <x v="2"/>
    <x v="0"/>
    <n v="0"/>
    <x v="33"/>
    <x v="4"/>
    <x v="3"/>
    <n v="37"/>
    <x v="33"/>
    <x v="137"/>
    <x v="152"/>
    <x v="9"/>
    <x v="7"/>
    <x v="0"/>
  </r>
  <r>
    <x v="119"/>
    <x v="34"/>
    <n v="4"/>
    <x v="2"/>
    <x v="0"/>
    <n v="0"/>
    <x v="34"/>
    <x v="1"/>
    <x v="3"/>
    <n v="37"/>
    <x v="34"/>
    <x v="138"/>
    <x v="153"/>
    <x v="12"/>
    <x v="7"/>
    <x v="0"/>
  </r>
  <r>
    <x v="120"/>
    <x v="13"/>
    <n v="12"/>
    <x v="0"/>
    <x v="0"/>
    <n v="0"/>
    <x v="13"/>
    <x v="4"/>
    <x v="2"/>
    <n v="55"/>
    <x v="13"/>
    <x v="16"/>
    <x v="141"/>
    <x v="28"/>
    <x v="7"/>
    <x v="0"/>
  </r>
  <r>
    <x v="121"/>
    <x v="2"/>
    <n v="13"/>
    <x v="2"/>
    <x v="0"/>
    <n v="0"/>
    <x v="2"/>
    <x v="2"/>
    <x v="1"/>
    <n v="112"/>
    <x v="2"/>
    <x v="139"/>
    <x v="154"/>
    <x v="24"/>
    <x v="7"/>
    <x v="0"/>
  </r>
  <r>
    <x v="122"/>
    <x v="16"/>
    <n v="2"/>
    <x v="2"/>
    <x v="0"/>
    <n v="0"/>
    <x v="16"/>
    <x v="3"/>
    <x v="1"/>
    <n v="98"/>
    <x v="16"/>
    <x v="140"/>
    <x v="155"/>
    <x v="25"/>
    <x v="7"/>
    <x v="0"/>
  </r>
  <r>
    <x v="122"/>
    <x v="4"/>
    <n v="11"/>
    <x v="2"/>
    <x v="0"/>
    <n v="0"/>
    <x v="4"/>
    <x v="4"/>
    <x v="3"/>
    <n v="5"/>
    <x v="4"/>
    <x v="141"/>
    <x v="156"/>
    <x v="25"/>
    <x v="7"/>
    <x v="0"/>
  </r>
  <r>
    <x v="123"/>
    <x v="0"/>
    <n v="1"/>
    <x v="0"/>
    <x v="1"/>
    <n v="0"/>
    <x v="0"/>
    <x v="0"/>
    <x v="0"/>
    <n v="144"/>
    <x v="0"/>
    <x v="66"/>
    <x v="157"/>
    <x v="0"/>
    <x v="8"/>
    <x v="0"/>
  </r>
  <r>
    <x v="123"/>
    <x v="6"/>
    <n v="14"/>
    <x v="1"/>
    <x v="0"/>
    <n v="0"/>
    <x v="6"/>
    <x v="3"/>
    <x v="1"/>
    <n v="71"/>
    <x v="6"/>
    <x v="142"/>
    <x v="158"/>
    <x v="0"/>
    <x v="8"/>
    <x v="0"/>
  </r>
  <r>
    <x v="124"/>
    <x v="41"/>
    <n v="8"/>
    <x v="2"/>
    <x v="0"/>
    <n v="0"/>
    <x v="41"/>
    <x v="1"/>
    <x v="0"/>
    <n v="138"/>
    <x v="41"/>
    <x v="143"/>
    <x v="159"/>
    <x v="2"/>
    <x v="8"/>
    <x v="0"/>
  </r>
  <r>
    <x v="125"/>
    <x v="33"/>
    <n v="7"/>
    <x v="2"/>
    <x v="0"/>
    <n v="0"/>
    <x v="33"/>
    <x v="4"/>
    <x v="3"/>
    <n v="37"/>
    <x v="33"/>
    <x v="60"/>
    <x v="160"/>
    <x v="3"/>
    <x v="8"/>
    <x v="0"/>
  </r>
  <r>
    <x v="125"/>
    <x v="12"/>
    <n v="15"/>
    <x v="2"/>
    <x v="0"/>
    <n v="0"/>
    <x v="12"/>
    <x v="0"/>
    <x v="0"/>
    <n v="141"/>
    <x v="12"/>
    <x v="144"/>
    <x v="161"/>
    <x v="3"/>
    <x v="8"/>
    <x v="0"/>
  </r>
  <r>
    <x v="126"/>
    <x v="18"/>
    <n v="1"/>
    <x v="2"/>
    <x v="1"/>
    <n v="0"/>
    <x v="18"/>
    <x v="4"/>
    <x v="1"/>
    <n v="89"/>
    <x v="18"/>
    <x v="145"/>
    <x v="162"/>
    <x v="15"/>
    <x v="8"/>
    <x v="0"/>
  </r>
  <r>
    <x v="127"/>
    <x v="40"/>
    <n v="5"/>
    <x v="2"/>
    <x v="0"/>
    <n v="0"/>
    <x v="40"/>
    <x v="2"/>
    <x v="0"/>
    <n v="150"/>
    <x v="40"/>
    <x v="107"/>
    <x v="115"/>
    <x v="20"/>
    <x v="8"/>
    <x v="0"/>
  </r>
  <r>
    <x v="128"/>
    <x v="11"/>
    <n v="4"/>
    <x v="2"/>
    <x v="0"/>
    <n v="0"/>
    <x v="11"/>
    <x v="1"/>
    <x v="1"/>
    <n v="76"/>
    <x v="11"/>
    <x v="146"/>
    <x v="163"/>
    <x v="4"/>
    <x v="8"/>
    <x v="0"/>
  </r>
  <r>
    <x v="129"/>
    <x v="28"/>
    <n v="6"/>
    <x v="2"/>
    <x v="0"/>
    <n v="0"/>
    <x v="28"/>
    <x v="4"/>
    <x v="0"/>
    <n v="148"/>
    <x v="28"/>
    <x v="147"/>
    <x v="164"/>
    <x v="26"/>
    <x v="8"/>
    <x v="0"/>
  </r>
  <r>
    <x v="129"/>
    <x v="16"/>
    <n v="9"/>
    <x v="0"/>
    <x v="0"/>
    <n v="0"/>
    <x v="16"/>
    <x v="3"/>
    <x v="1"/>
    <n v="98"/>
    <x v="16"/>
    <x v="148"/>
    <x v="165"/>
    <x v="26"/>
    <x v="8"/>
    <x v="0"/>
  </r>
  <r>
    <x v="129"/>
    <x v="42"/>
    <n v="2"/>
    <x v="2"/>
    <x v="0"/>
    <n v="0"/>
    <x v="42"/>
    <x v="4"/>
    <x v="3"/>
    <n v="18"/>
    <x v="42"/>
    <x v="90"/>
    <x v="166"/>
    <x v="26"/>
    <x v="8"/>
    <x v="0"/>
  </r>
  <r>
    <x v="130"/>
    <x v="16"/>
    <n v="6"/>
    <x v="0"/>
    <x v="0"/>
    <n v="0"/>
    <x v="16"/>
    <x v="3"/>
    <x v="1"/>
    <n v="98"/>
    <x v="16"/>
    <x v="149"/>
    <x v="167"/>
    <x v="5"/>
    <x v="8"/>
    <x v="0"/>
  </r>
  <r>
    <x v="131"/>
    <x v="41"/>
    <n v="7"/>
    <x v="2"/>
    <x v="1"/>
    <n v="0"/>
    <x v="41"/>
    <x v="1"/>
    <x v="0"/>
    <n v="138"/>
    <x v="41"/>
    <x v="150"/>
    <x v="168"/>
    <x v="22"/>
    <x v="8"/>
    <x v="0"/>
  </r>
  <r>
    <x v="132"/>
    <x v="10"/>
    <n v="6"/>
    <x v="2"/>
    <x v="0"/>
    <n v="0"/>
    <x v="10"/>
    <x v="1"/>
    <x v="0"/>
    <n v="120"/>
    <x v="10"/>
    <x v="18"/>
    <x v="19"/>
    <x v="17"/>
    <x v="8"/>
    <x v="0"/>
  </r>
  <r>
    <x v="132"/>
    <x v="10"/>
    <n v="14"/>
    <x v="2"/>
    <x v="0"/>
    <n v="0"/>
    <x v="10"/>
    <x v="1"/>
    <x v="0"/>
    <n v="120"/>
    <x v="10"/>
    <x v="151"/>
    <x v="169"/>
    <x v="17"/>
    <x v="8"/>
    <x v="0"/>
  </r>
  <r>
    <x v="133"/>
    <x v="14"/>
    <n v="7"/>
    <x v="0"/>
    <x v="1"/>
    <n v="0"/>
    <x v="14"/>
    <x v="0"/>
    <x v="2"/>
    <n v="61"/>
    <x v="14"/>
    <x v="152"/>
    <x v="170"/>
    <x v="10"/>
    <x v="8"/>
    <x v="0"/>
  </r>
  <r>
    <x v="134"/>
    <x v="17"/>
    <n v="2"/>
    <x v="1"/>
    <x v="1"/>
    <n v="0"/>
    <x v="17"/>
    <x v="1"/>
    <x v="1"/>
    <n v="90"/>
    <x v="17"/>
    <x v="153"/>
    <x v="171"/>
    <x v="18"/>
    <x v="8"/>
    <x v="0"/>
  </r>
  <r>
    <x v="134"/>
    <x v="29"/>
    <n v="4"/>
    <x v="2"/>
    <x v="1"/>
    <n v="0"/>
    <x v="29"/>
    <x v="3"/>
    <x v="1"/>
    <n v="105"/>
    <x v="29"/>
    <x v="46"/>
    <x v="47"/>
    <x v="18"/>
    <x v="8"/>
    <x v="0"/>
  </r>
  <r>
    <x v="135"/>
    <x v="30"/>
    <n v="12"/>
    <x v="2"/>
    <x v="1"/>
    <n v="0"/>
    <x v="30"/>
    <x v="2"/>
    <x v="3"/>
    <n v="37"/>
    <x v="30"/>
    <x v="70"/>
    <x v="172"/>
    <x v="19"/>
    <x v="8"/>
    <x v="0"/>
  </r>
  <r>
    <x v="135"/>
    <x v="32"/>
    <n v="7"/>
    <x v="1"/>
    <x v="0"/>
    <n v="0"/>
    <x v="32"/>
    <x v="0"/>
    <x v="0"/>
    <n v="126"/>
    <x v="32"/>
    <x v="148"/>
    <x v="173"/>
    <x v="19"/>
    <x v="8"/>
    <x v="0"/>
  </r>
  <r>
    <x v="136"/>
    <x v="13"/>
    <n v="1"/>
    <x v="2"/>
    <x v="1"/>
    <n v="0"/>
    <x v="13"/>
    <x v="4"/>
    <x v="2"/>
    <n v="55"/>
    <x v="13"/>
    <x v="141"/>
    <x v="174"/>
    <x v="13"/>
    <x v="8"/>
    <x v="0"/>
  </r>
  <r>
    <x v="137"/>
    <x v="9"/>
    <n v="9"/>
    <x v="1"/>
    <x v="0"/>
    <n v="0"/>
    <x v="9"/>
    <x v="2"/>
    <x v="1"/>
    <n v="112"/>
    <x v="9"/>
    <x v="154"/>
    <x v="175"/>
    <x v="24"/>
    <x v="8"/>
    <x v="0"/>
  </r>
  <r>
    <x v="137"/>
    <x v="15"/>
    <n v="5"/>
    <x v="1"/>
    <x v="0"/>
    <n v="0"/>
    <x v="15"/>
    <x v="3"/>
    <x v="1"/>
    <n v="75"/>
    <x v="15"/>
    <x v="155"/>
    <x v="176"/>
    <x v="24"/>
    <x v="8"/>
    <x v="0"/>
  </r>
  <r>
    <x v="138"/>
    <x v="28"/>
    <n v="14"/>
    <x v="1"/>
    <x v="1"/>
    <n v="0"/>
    <x v="28"/>
    <x v="4"/>
    <x v="0"/>
    <n v="148"/>
    <x v="28"/>
    <x v="156"/>
    <x v="177"/>
    <x v="0"/>
    <x v="9"/>
    <x v="0"/>
  </r>
  <r>
    <x v="139"/>
    <x v="9"/>
    <n v="15"/>
    <x v="2"/>
    <x v="0"/>
    <n v="0"/>
    <x v="9"/>
    <x v="2"/>
    <x v="1"/>
    <n v="112"/>
    <x v="9"/>
    <x v="151"/>
    <x v="178"/>
    <x v="1"/>
    <x v="9"/>
    <x v="0"/>
  </r>
  <r>
    <x v="140"/>
    <x v="40"/>
    <n v="9"/>
    <x v="2"/>
    <x v="0"/>
    <n v="0"/>
    <x v="40"/>
    <x v="2"/>
    <x v="0"/>
    <n v="150"/>
    <x v="40"/>
    <x v="157"/>
    <x v="179"/>
    <x v="2"/>
    <x v="9"/>
    <x v="0"/>
  </r>
  <r>
    <x v="141"/>
    <x v="4"/>
    <n v="1"/>
    <x v="2"/>
    <x v="0"/>
    <n v="0"/>
    <x v="4"/>
    <x v="4"/>
    <x v="3"/>
    <n v="5"/>
    <x v="4"/>
    <x v="36"/>
    <x v="37"/>
    <x v="16"/>
    <x v="9"/>
    <x v="0"/>
  </r>
  <r>
    <x v="141"/>
    <x v="43"/>
    <n v="12"/>
    <x v="1"/>
    <x v="0"/>
    <n v="0"/>
    <x v="43"/>
    <x v="4"/>
    <x v="1"/>
    <n v="90"/>
    <x v="43"/>
    <x v="1"/>
    <x v="180"/>
    <x v="16"/>
    <x v="9"/>
    <x v="0"/>
  </r>
  <r>
    <x v="142"/>
    <x v="42"/>
    <n v="6"/>
    <x v="2"/>
    <x v="1"/>
    <n v="0"/>
    <x v="42"/>
    <x v="4"/>
    <x v="3"/>
    <n v="18"/>
    <x v="42"/>
    <x v="158"/>
    <x v="181"/>
    <x v="20"/>
    <x v="9"/>
    <x v="0"/>
  </r>
  <r>
    <x v="143"/>
    <x v="1"/>
    <n v="5"/>
    <x v="2"/>
    <x v="1"/>
    <n v="0"/>
    <x v="1"/>
    <x v="1"/>
    <x v="1"/>
    <n v="72"/>
    <x v="1"/>
    <x v="72"/>
    <x v="182"/>
    <x v="4"/>
    <x v="9"/>
    <x v="0"/>
  </r>
  <r>
    <x v="143"/>
    <x v="18"/>
    <n v="11"/>
    <x v="1"/>
    <x v="1"/>
    <n v="0"/>
    <x v="18"/>
    <x v="4"/>
    <x v="1"/>
    <n v="89"/>
    <x v="18"/>
    <x v="47"/>
    <x v="48"/>
    <x v="4"/>
    <x v="9"/>
    <x v="0"/>
  </r>
  <r>
    <x v="144"/>
    <x v="4"/>
    <n v="14"/>
    <x v="2"/>
    <x v="1"/>
    <n v="0"/>
    <x v="4"/>
    <x v="4"/>
    <x v="3"/>
    <n v="5"/>
    <x v="4"/>
    <x v="106"/>
    <x v="183"/>
    <x v="26"/>
    <x v="9"/>
    <x v="0"/>
  </r>
  <r>
    <x v="145"/>
    <x v="31"/>
    <n v="15"/>
    <x v="2"/>
    <x v="1"/>
    <n v="0"/>
    <x v="31"/>
    <x v="2"/>
    <x v="2"/>
    <n v="44"/>
    <x v="31"/>
    <x v="16"/>
    <x v="184"/>
    <x v="5"/>
    <x v="9"/>
    <x v="0"/>
  </r>
  <r>
    <x v="146"/>
    <x v="26"/>
    <n v="8"/>
    <x v="1"/>
    <x v="0"/>
    <n v="0"/>
    <x v="26"/>
    <x v="4"/>
    <x v="2"/>
    <n v="48"/>
    <x v="26"/>
    <x v="159"/>
    <x v="185"/>
    <x v="6"/>
    <x v="9"/>
    <x v="0"/>
  </r>
  <r>
    <x v="147"/>
    <x v="16"/>
    <n v="13"/>
    <x v="2"/>
    <x v="0"/>
    <n v="0"/>
    <x v="16"/>
    <x v="3"/>
    <x v="1"/>
    <n v="98"/>
    <x v="16"/>
    <x v="160"/>
    <x v="186"/>
    <x v="30"/>
    <x v="9"/>
    <x v="0"/>
  </r>
  <r>
    <x v="148"/>
    <x v="7"/>
    <n v="6"/>
    <x v="1"/>
    <x v="1"/>
    <n v="0"/>
    <x v="7"/>
    <x v="0"/>
    <x v="3"/>
    <n v="7"/>
    <x v="7"/>
    <x v="113"/>
    <x v="149"/>
    <x v="7"/>
    <x v="9"/>
    <x v="0"/>
  </r>
  <r>
    <x v="148"/>
    <x v="32"/>
    <n v="13"/>
    <x v="1"/>
    <x v="1"/>
    <n v="0"/>
    <x v="32"/>
    <x v="0"/>
    <x v="0"/>
    <n v="126"/>
    <x v="32"/>
    <x v="161"/>
    <x v="187"/>
    <x v="7"/>
    <x v="9"/>
    <x v="0"/>
  </r>
  <r>
    <x v="149"/>
    <x v="31"/>
    <n v="7"/>
    <x v="2"/>
    <x v="1"/>
    <n v="0"/>
    <x v="31"/>
    <x v="2"/>
    <x v="2"/>
    <n v="44"/>
    <x v="31"/>
    <x v="162"/>
    <x v="188"/>
    <x v="18"/>
    <x v="9"/>
    <x v="0"/>
  </r>
  <r>
    <x v="149"/>
    <x v="0"/>
    <n v="13"/>
    <x v="1"/>
    <x v="1"/>
    <n v="0"/>
    <x v="0"/>
    <x v="0"/>
    <x v="0"/>
    <n v="144"/>
    <x v="0"/>
    <x v="163"/>
    <x v="189"/>
    <x v="18"/>
    <x v="9"/>
    <x v="0"/>
  </r>
  <r>
    <x v="149"/>
    <x v="37"/>
    <n v="1"/>
    <x v="2"/>
    <x v="1"/>
    <n v="0"/>
    <x v="37"/>
    <x v="3"/>
    <x v="3"/>
    <n v="6"/>
    <x v="37"/>
    <x v="164"/>
    <x v="190"/>
    <x v="18"/>
    <x v="9"/>
    <x v="0"/>
  </r>
  <r>
    <x v="150"/>
    <x v="31"/>
    <n v="3"/>
    <x v="0"/>
    <x v="1"/>
    <n v="0"/>
    <x v="31"/>
    <x v="2"/>
    <x v="2"/>
    <n v="44"/>
    <x v="31"/>
    <x v="165"/>
    <x v="191"/>
    <x v="27"/>
    <x v="9"/>
    <x v="0"/>
  </r>
  <r>
    <x v="151"/>
    <x v="11"/>
    <n v="9"/>
    <x v="1"/>
    <x v="1"/>
    <n v="0"/>
    <x v="11"/>
    <x v="1"/>
    <x v="1"/>
    <n v="76"/>
    <x v="11"/>
    <x v="22"/>
    <x v="23"/>
    <x v="11"/>
    <x v="9"/>
    <x v="0"/>
  </r>
  <r>
    <x v="152"/>
    <x v="3"/>
    <n v="6"/>
    <x v="0"/>
    <x v="1"/>
    <n v="0"/>
    <x v="3"/>
    <x v="3"/>
    <x v="2"/>
    <n v="44"/>
    <x v="3"/>
    <x v="166"/>
    <x v="192"/>
    <x v="12"/>
    <x v="9"/>
    <x v="0"/>
  </r>
  <r>
    <x v="153"/>
    <x v="25"/>
    <n v="1"/>
    <x v="2"/>
    <x v="1"/>
    <n v="0"/>
    <x v="25"/>
    <x v="3"/>
    <x v="1"/>
    <n v="83"/>
    <x v="25"/>
    <x v="167"/>
    <x v="193"/>
    <x v="14"/>
    <x v="9"/>
    <x v="0"/>
  </r>
  <r>
    <x v="154"/>
    <x v="1"/>
    <n v="14"/>
    <x v="1"/>
    <x v="0"/>
    <n v="0"/>
    <x v="1"/>
    <x v="1"/>
    <x v="1"/>
    <n v="72"/>
    <x v="1"/>
    <x v="154"/>
    <x v="194"/>
    <x v="28"/>
    <x v="9"/>
    <x v="0"/>
  </r>
  <r>
    <x v="155"/>
    <x v="32"/>
    <n v="6"/>
    <x v="1"/>
    <x v="1"/>
    <n v="0"/>
    <x v="32"/>
    <x v="0"/>
    <x v="0"/>
    <n v="126"/>
    <x v="32"/>
    <x v="168"/>
    <x v="195"/>
    <x v="25"/>
    <x v="9"/>
    <x v="0"/>
  </r>
  <r>
    <x v="156"/>
    <x v="2"/>
    <n v="12"/>
    <x v="2"/>
    <x v="1"/>
    <n v="0"/>
    <x v="2"/>
    <x v="2"/>
    <x v="1"/>
    <n v="112"/>
    <x v="2"/>
    <x v="169"/>
    <x v="196"/>
    <x v="2"/>
    <x v="10"/>
    <x v="0"/>
  </r>
  <r>
    <x v="157"/>
    <x v="43"/>
    <n v="10"/>
    <x v="2"/>
    <x v="0"/>
    <n v="0"/>
    <x v="43"/>
    <x v="4"/>
    <x v="1"/>
    <n v="90"/>
    <x v="43"/>
    <x v="170"/>
    <x v="197"/>
    <x v="16"/>
    <x v="10"/>
    <x v="0"/>
  </r>
  <r>
    <x v="158"/>
    <x v="36"/>
    <n v="15"/>
    <x v="2"/>
    <x v="0"/>
    <n v="0"/>
    <x v="36"/>
    <x v="3"/>
    <x v="2"/>
    <n v="43"/>
    <x v="36"/>
    <x v="171"/>
    <x v="198"/>
    <x v="21"/>
    <x v="10"/>
    <x v="0"/>
  </r>
  <r>
    <x v="159"/>
    <x v="10"/>
    <n v="6"/>
    <x v="1"/>
    <x v="1"/>
    <n v="0"/>
    <x v="10"/>
    <x v="1"/>
    <x v="0"/>
    <n v="120"/>
    <x v="10"/>
    <x v="18"/>
    <x v="19"/>
    <x v="26"/>
    <x v="10"/>
    <x v="0"/>
  </r>
  <r>
    <x v="160"/>
    <x v="17"/>
    <n v="12"/>
    <x v="0"/>
    <x v="0"/>
    <n v="0"/>
    <x v="17"/>
    <x v="1"/>
    <x v="1"/>
    <n v="90"/>
    <x v="17"/>
    <x v="1"/>
    <x v="199"/>
    <x v="5"/>
    <x v="10"/>
    <x v="0"/>
  </r>
  <r>
    <x v="161"/>
    <x v="20"/>
    <n v="3"/>
    <x v="1"/>
    <x v="1"/>
    <n v="0"/>
    <x v="20"/>
    <x v="2"/>
    <x v="0"/>
    <n v="148"/>
    <x v="20"/>
    <x v="70"/>
    <x v="200"/>
    <x v="6"/>
    <x v="10"/>
    <x v="0"/>
  </r>
  <r>
    <x v="162"/>
    <x v="13"/>
    <n v="14"/>
    <x v="1"/>
    <x v="0"/>
    <n v="0"/>
    <x v="13"/>
    <x v="4"/>
    <x v="2"/>
    <n v="55"/>
    <x v="13"/>
    <x v="37"/>
    <x v="38"/>
    <x v="9"/>
    <x v="10"/>
    <x v="0"/>
  </r>
  <r>
    <x v="162"/>
    <x v="25"/>
    <n v="11"/>
    <x v="1"/>
    <x v="1"/>
    <n v="0"/>
    <x v="25"/>
    <x v="3"/>
    <x v="1"/>
    <n v="83"/>
    <x v="25"/>
    <x v="172"/>
    <x v="201"/>
    <x v="9"/>
    <x v="10"/>
    <x v="0"/>
  </r>
  <r>
    <x v="163"/>
    <x v="9"/>
    <n v="1"/>
    <x v="0"/>
    <x v="0"/>
    <n v="0"/>
    <x v="9"/>
    <x v="2"/>
    <x v="1"/>
    <n v="112"/>
    <x v="9"/>
    <x v="173"/>
    <x v="202"/>
    <x v="10"/>
    <x v="10"/>
    <x v="0"/>
  </r>
  <r>
    <x v="163"/>
    <x v="15"/>
    <n v="1"/>
    <x v="1"/>
    <x v="1"/>
    <n v="0"/>
    <x v="15"/>
    <x v="3"/>
    <x v="1"/>
    <n v="75"/>
    <x v="15"/>
    <x v="93"/>
    <x v="203"/>
    <x v="10"/>
    <x v="10"/>
    <x v="0"/>
  </r>
  <r>
    <x v="164"/>
    <x v="35"/>
    <n v="8"/>
    <x v="1"/>
    <x v="0"/>
    <n v="0"/>
    <x v="35"/>
    <x v="2"/>
    <x v="1"/>
    <n v="73"/>
    <x v="35"/>
    <x v="174"/>
    <x v="204"/>
    <x v="13"/>
    <x v="10"/>
    <x v="0"/>
  </r>
  <r>
    <x v="165"/>
    <x v="17"/>
    <n v="2"/>
    <x v="2"/>
    <x v="1"/>
    <n v="0"/>
    <x v="17"/>
    <x v="1"/>
    <x v="1"/>
    <n v="90"/>
    <x v="17"/>
    <x v="153"/>
    <x v="171"/>
    <x v="14"/>
    <x v="10"/>
    <x v="0"/>
  </r>
  <r>
    <x v="166"/>
    <x v="34"/>
    <n v="15"/>
    <x v="2"/>
    <x v="0"/>
    <n v="0"/>
    <x v="34"/>
    <x v="1"/>
    <x v="3"/>
    <n v="37"/>
    <x v="34"/>
    <x v="81"/>
    <x v="205"/>
    <x v="24"/>
    <x v="10"/>
    <x v="0"/>
  </r>
  <r>
    <x v="167"/>
    <x v="21"/>
    <n v="10"/>
    <x v="2"/>
    <x v="1"/>
    <n v="0"/>
    <x v="21"/>
    <x v="2"/>
    <x v="3"/>
    <n v="13"/>
    <x v="21"/>
    <x v="175"/>
    <x v="206"/>
    <x v="1"/>
    <x v="11"/>
    <x v="0"/>
  </r>
  <r>
    <x v="168"/>
    <x v="13"/>
    <n v="2"/>
    <x v="1"/>
    <x v="1"/>
    <n v="0"/>
    <x v="13"/>
    <x v="4"/>
    <x v="2"/>
    <n v="55"/>
    <x v="13"/>
    <x v="176"/>
    <x v="207"/>
    <x v="2"/>
    <x v="11"/>
    <x v="0"/>
  </r>
  <r>
    <x v="168"/>
    <x v="40"/>
    <n v="8"/>
    <x v="1"/>
    <x v="0"/>
    <n v="0"/>
    <x v="40"/>
    <x v="2"/>
    <x v="0"/>
    <n v="150"/>
    <x v="40"/>
    <x v="11"/>
    <x v="208"/>
    <x v="2"/>
    <x v="11"/>
    <x v="0"/>
  </r>
  <r>
    <x v="169"/>
    <x v="3"/>
    <n v="15"/>
    <x v="2"/>
    <x v="1"/>
    <n v="0"/>
    <x v="3"/>
    <x v="3"/>
    <x v="2"/>
    <n v="44"/>
    <x v="3"/>
    <x v="16"/>
    <x v="17"/>
    <x v="15"/>
    <x v="11"/>
    <x v="0"/>
  </r>
  <r>
    <x v="169"/>
    <x v="20"/>
    <n v="1"/>
    <x v="2"/>
    <x v="0"/>
    <n v="0"/>
    <x v="20"/>
    <x v="2"/>
    <x v="0"/>
    <n v="148"/>
    <x v="20"/>
    <x v="138"/>
    <x v="209"/>
    <x v="15"/>
    <x v="11"/>
    <x v="0"/>
  </r>
  <r>
    <x v="170"/>
    <x v="2"/>
    <n v="8"/>
    <x v="2"/>
    <x v="0"/>
    <n v="0"/>
    <x v="2"/>
    <x v="2"/>
    <x v="1"/>
    <n v="112"/>
    <x v="2"/>
    <x v="177"/>
    <x v="210"/>
    <x v="20"/>
    <x v="11"/>
    <x v="0"/>
  </r>
  <r>
    <x v="171"/>
    <x v="11"/>
    <n v="14"/>
    <x v="2"/>
    <x v="0"/>
    <n v="0"/>
    <x v="11"/>
    <x v="1"/>
    <x v="1"/>
    <n v="76"/>
    <x v="11"/>
    <x v="178"/>
    <x v="211"/>
    <x v="21"/>
    <x v="11"/>
    <x v="0"/>
  </r>
  <r>
    <x v="172"/>
    <x v="10"/>
    <n v="4"/>
    <x v="2"/>
    <x v="0"/>
    <n v="0"/>
    <x v="10"/>
    <x v="1"/>
    <x v="0"/>
    <n v="120"/>
    <x v="10"/>
    <x v="10"/>
    <x v="10"/>
    <x v="29"/>
    <x v="11"/>
    <x v="0"/>
  </r>
  <r>
    <x v="173"/>
    <x v="6"/>
    <n v="2"/>
    <x v="2"/>
    <x v="1"/>
    <n v="0"/>
    <x v="6"/>
    <x v="3"/>
    <x v="1"/>
    <n v="71"/>
    <x v="6"/>
    <x v="179"/>
    <x v="212"/>
    <x v="7"/>
    <x v="11"/>
    <x v="0"/>
  </r>
  <r>
    <x v="173"/>
    <x v="22"/>
    <n v="8"/>
    <x v="1"/>
    <x v="1"/>
    <n v="0"/>
    <x v="22"/>
    <x v="0"/>
    <x v="0"/>
    <n v="121"/>
    <x v="22"/>
    <x v="180"/>
    <x v="213"/>
    <x v="7"/>
    <x v="11"/>
    <x v="0"/>
  </r>
  <r>
    <x v="174"/>
    <x v="12"/>
    <n v="12"/>
    <x v="2"/>
    <x v="0"/>
    <n v="0"/>
    <x v="12"/>
    <x v="0"/>
    <x v="0"/>
    <n v="141"/>
    <x v="12"/>
    <x v="181"/>
    <x v="214"/>
    <x v="8"/>
    <x v="11"/>
    <x v="0"/>
  </r>
  <r>
    <x v="174"/>
    <x v="19"/>
    <n v="3"/>
    <x v="0"/>
    <x v="0"/>
    <n v="0"/>
    <x v="19"/>
    <x v="4"/>
    <x v="2"/>
    <n v="47"/>
    <x v="19"/>
    <x v="182"/>
    <x v="215"/>
    <x v="8"/>
    <x v="11"/>
    <x v="0"/>
  </r>
  <r>
    <x v="174"/>
    <x v="31"/>
    <n v="10"/>
    <x v="1"/>
    <x v="0"/>
    <n v="0"/>
    <x v="31"/>
    <x v="2"/>
    <x v="2"/>
    <n v="44"/>
    <x v="31"/>
    <x v="27"/>
    <x v="216"/>
    <x v="8"/>
    <x v="11"/>
    <x v="0"/>
  </r>
  <r>
    <x v="175"/>
    <x v="35"/>
    <n v="14"/>
    <x v="2"/>
    <x v="0"/>
    <n v="0"/>
    <x v="35"/>
    <x v="2"/>
    <x v="1"/>
    <n v="73"/>
    <x v="35"/>
    <x v="56"/>
    <x v="58"/>
    <x v="9"/>
    <x v="11"/>
    <x v="0"/>
  </r>
  <r>
    <x v="176"/>
    <x v="42"/>
    <n v="10"/>
    <x v="1"/>
    <x v="1"/>
    <n v="0"/>
    <x v="42"/>
    <x v="4"/>
    <x v="3"/>
    <n v="18"/>
    <x v="42"/>
    <x v="153"/>
    <x v="217"/>
    <x v="10"/>
    <x v="11"/>
    <x v="0"/>
  </r>
  <r>
    <x v="177"/>
    <x v="10"/>
    <n v="8"/>
    <x v="0"/>
    <x v="1"/>
    <n v="0"/>
    <x v="10"/>
    <x v="1"/>
    <x v="0"/>
    <n v="120"/>
    <x v="10"/>
    <x v="57"/>
    <x v="59"/>
    <x v="27"/>
    <x v="11"/>
    <x v="0"/>
  </r>
  <r>
    <x v="177"/>
    <x v="43"/>
    <n v="8"/>
    <x v="0"/>
    <x v="0"/>
    <n v="0"/>
    <x v="43"/>
    <x v="4"/>
    <x v="1"/>
    <n v="90"/>
    <x v="43"/>
    <x v="18"/>
    <x v="218"/>
    <x v="27"/>
    <x v="11"/>
    <x v="0"/>
  </r>
  <r>
    <x v="178"/>
    <x v="41"/>
    <n v="14"/>
    <x v="1"/>
    <x v="1"/>
    <n v="0"/>
    <x v="41"/>
    <x v="1"/>
    <x v="0"/>
    <n v="138"/>
    <x v="41"/>
    <x v="183"/>
    <x v="219"/>
    <x v="12"/>
    <x v="11"/>
    <x v="0"/>
  </r>
  <r>
    <x v="179"/>
    <x v="19"/>
    <n v="14"/>
    <x v="2"/>
    <x v="1"/>
    <n v="0"/>
    <x v="19"/>
    <x v="4"/>
    <x v="2"/>
    <n v="47"/>
    <x v="19"/>
    <x v="184"/>
    <x v="220"/>
    <x v="13"/>
    <x v="11"/>
    <x v="0"/>
  </r>
  <r>
    <x v="180"/>
    <x v="19"/>
    <n v="6"/>
    <x v="2"/>
    <x v="1"/>
    <n v="0"/>
    <x v="19"/>
    <x v="4"/>
    <x v="2"/>
    <n v="47"/>
    <x v="19"/>
    <x v="53"/>
    <x v="54"/>
    <x v="14"/>
    <x v="11"/>
    <x v="0"/>
  </r>
  <r>
    <x v="181"/>
    <x v="20"/>
    <n v="13"/>
    <x v="1"/>
    <x v="0"/>
    <n v="0"/>
    <x v="20"/>
    <x v="2"/>
    <x v="0"/>
    <n v="148"/>
    <x v="20"/>
    <x v="185"/>
    <x v="221"/>
    <x v="24"/>
    <x v="11"/>
    <x v="0"/>
  </r>
  <r>
    <x v="182"/>
    <x v="22"/>
    <n v="1"/>
    <x v="0"/>
    <x v="1"/>
    <n v="0"/>
    <x v="22"/>
    <x v="0"/>
    <x v="0"/>
    <n v="121"/>
    <x v="22"/>
    <x v="186"/>
    <x v="222"/>
    <x v="0"/>
    <x v="0"/>
    <x v="1"/>
  </r>
  <r>
    <x v="183"/>
    <x v="20"/>
    <n v="7"/>
    <x v="2"/>
    <x v="1"/>
    <n v="0"/>
    <x v="20"/>
    <x v="2"/>
    <x v="0"/>
    <n v="148"/>
    <x v="20"/>
    <x v="29"/>
    <x v="30"/>
    <x v="1"/>
    <x v="0"/>
    <x v="1"/>
  </r>
  <r>
    <x v="183"/>
    <x v="27"/>
    <n v="2"/>
    <x v="1"/>
    <x v="1"/>
    <n v="0"/>
    <x v="27"/>
    <x v="2"/>
    <x v="3"/>
    <n v="12"/>
    <x v="27"/>
    <x v="118"/>
    <x v="128"/>
    <x v="1"/>
    <x v="0"/>
    <x v="1"/>
  </r>
  <r>
    <x v="183"/>
    <x v="38"/>
    <n v="1"/>
    <x v="2"/>
    <x v="1"/>
    <n v="0"/>
    <x v="38"/>
    <x v="4"/>
    <x v="1"/>
    <n v="95"/>
    <x v="38"/>
    <x v="187"/>
    <x v="223"/>
    <x v="1"/>
    <x v="0"/>
    <x v="1"/>
  </r>
  <r>
    <x v="184"/>
    <x v="23"/>
    <n v="9"/>
    <x v="2"/>
    <x v="1"/>
    <n v="0"/>
    <x v="23"/>
    <x v="1"/>
    <x v="1"/>
    <n v="67"/>
    <x v="23"/>
    <x v="35"/>
    <x v="36"/>
    <x v="2"/>
    <x v="0"/>
    <x v="1"/>
  </r>
  <r>
    <x v="185"/>
    <x v="35"/>
    <n v="8"/>
    <x v="2"/>
    <x v="0"/>
    <n v="0"/>
    <x v="35"/>
    <x v="2"/>
    <x v="1"/>
    <n v="73"/>
    <x v="35"/>
    <x v="174"/>
    <x v="204"/>
    <x v="3"/>
    <x v="0"/>
    <x v="1"/>
  </r>
  <r>
    <x v="185"/>
    <x v="19"/>
    <n v="1"/>
    <x v="1"/>
    <x v="0"/>
    <n v="0"/>
    <x v="19"/>
    <x v="4"/>
    <x v="2"/>
    <n v="47"/>
    <x v="19"/>
    <x v="84"/>
    <x v="89"/>
    <x v="3"/>
    <x v="0"/>
    <x v="1"/>
  </r>
  <r>
    <x v="186"/>
    <x v="18"/>
    <n v="12"/>
    <x v="2"/>
    <x v="0"/>
    <n v="0"/>
    <x v="18"/>
    <x v="4"/>
    <x v="1"/>
    <n v="89"/>
    <x v="18"/>
    <x v="104"/>
    <x v="112"/>
    <x v="4"/>
    <x v="0"/>
    <x v="1"/>
  </r>
  <r>
    <x v="187"/>
    <x v="13"/>
    <n v="14"/>
    <x v="1"/>
    <x v="0"/>
    <n v="0"/>
    <x v="13"/>
    <x v="4"/>
    <x v="2"/>
    <n v="55"/>
    <x v="13"/>
    <x v="37"/>
    <x v="38"/>
    <x v="26"/>
    <x v="0"/>
    <x v="1"/>
  </r>
  <r>
    <x v="188"/>
    <x v="18"/>
    <n v="2"/>
    <x v="2"/>
    <x v="0"/>
    <n v="0"/>
    <x v="18"/>
    <x v="4"/>
    <x v="1"/>
    <n v="89"/>
    <x v="18"/>
    <x v="188"/>
    <x v="224"/>
    <x v="5"/>
    <x v="0"/>
    <x v="1"/>
  </r>
  <r>
    <x v="189"/>
    <x v="40"/>
    <n v="6"/>
    <x v="1"/>
    <x v="0"/>
    <n v="0"/>
    <x v="40"/>
    <x v="2"/>
    <x v="0"/>
    <n v="150"/>
    <x v="40"/>
    <x v="170"/>
    <x v="225"/>
    <x v="22"/>
    <x v="0"/>
    <x v="1"/>
  </r>
  <r>
    <x v="190"/>
    <x v="31"/>
    <n v="14"/>
    <x v="2"/>
    <x v="0"/>
    <n v="0"/>
    <x v="31"/>
    <x v="2"/>
    <x v="2"/>
    <n v="44"/>
    <x v="31"/>
    <x v="189"/>
    <x v="226"/>
    <x v="29"/>
    <x v="0"/>
    <x v="1"/>
  </r>
  <r>
    <x v="191"/>
    <x v="22"/>
    <n v="10"/>
    <x v="2"/>
    <x v="1"/>
    <n v="0"/>
    <x v="22"/>
    <x v="0"/>
    <x v="0"/>
    <n v="121"/>
    <x v="22"/>
    <x v="190"/>
    <x v="227"/>
    <x v="17"/>
    <x v="0"/>
    <x v="1"/>
  </r>
  <r>
    <x v="192"/>
    <x v="9"/>
    <n v="11"/>
    <x v="1"/>
    <x v="1"/>
    <n v="0"/>
    <x v="9"/>
    <x v="2"/>
    <x v="1"/>
    <n v="112"/>
    <x v="9"/>
    <x v="191"/>
    <x v="228"/>
    <x v="23"/>
    <x v="0"/>
    <x v="1"/>
  </r>
  <r>
    <x v="193"/>
    <x v="17"/>
    <n v="4"/>
    <x v="1"/>
    <x v="0"/>
    <n v="0"/>
    <x v="17"/>
    <x v="1"/>
    <x v="1"/>
    <n v="90"/>
    <x v="17"/>
    <x v="72"/>
    <x v="76"/>
    <x v="30"/>
    <x v="0"/>
    <x v="1"/>
  </r>
  <r>
    <x v="194"/>
    <x v="25"/>
    <n v="9"/>
    <x v="0"/>
    <x v="1"/>
    <n v="0"/>
    <x v="25"/>
    <x v="3"/>
    <x v="1"/>
    <n v="83"/>
    <x v="25"/>
    <x v="192"/>
    <x v="229"/>
    <x v="7"/>
    <x v="0"/>
    <x v="1"/>
  </r>
  <r>
    <x v="195"/>
    <x v="32"/>
    <n v="2"/>
    <x v="2"/>
    <x v="1"/>
    <n v="0"/>
    <x v="32"/>
    <x v="0"/>
    <x v="0"/>
    <n v="126"/>
    <x v="32"/>
    <x v="115"/>
    <x v="124"/>
    <x v="9"/>
    <x v="0"/>
    <x v="1"/>
  </r>
  <r>
    <x v="195"/>
    <x v="9"/>
    <n v="7"/>
    <x v="1"/>
    <x v="0"/>
    <n v="0"/>
    <x v="9"/>
    <x v="2"/>
    <x v="1"/>
    <n v="112"/>
    <x v="9"/>
    <x v="193"/>
    <x v="230"/>
    <x v="9"/>
    <x v="0"/>
    <x v="1"/>
  </r>
  <r>
    <x v="196"/>
    <x v="16"/>
    <n v="6"/>
    <x v="1"/>
    <x v="1"/>
    <n v="0"/>
    <x v="16"/>
    <x v="3"/>
    <x v="1"/>
    <n v="98"/>
    <x v="16"/>
    <x v="149"/>
    <x v="167"/>
    <x v="18"/>
    <x v="0"/>
    <x v="1"/>
  </r>
  <r>
    <x v="197"/>
    <x v="29"/>
    <n v="5"/>
    <x v="0"/>
    <x v="1"/>
    <n v="0"/>
    <x v="29"/>
    <x v="3"/>
    <x v="1"/>
    <n v="105"/>
    <x v="29"/>
    <x v="23"/>
    <x v="231"/>
    <x v="19"/>
    <x v="0"/>
    <x v="1"/>
  </r>
  <r>
    <x v="197"/>
    <x v="10"/>
    <n v="8"/>
    <x v="2"/>
    <x v="0"/>
    <n v="0"/>
    <x v="10"/>
    <x v="1"/>
    <x v="0"/>
    <n v="120"/>
    <x v="10"/>
    <x v="57"/>
    <x v="59"/>
    <x v="19"/>
    <x v="0"/>
    <x v="1"/>
  </r>
  <r>
    <x v="198"/>
    <x v="28"/>
    <n v="15"/>
    <x v="1"/>
    <x v="0"/>
    <n v="0"/>
    <x v="28"/>
    <x v="4"/>
    <x v="0"/>
    <n v="148"/>
    <x v="28"/>
    <x v="194"/>
    <x v="232"/>
    <x v="27"/>
    <x v="0"/>
    <x v="1"/>
  </r>
  <r>
    <x v="199"/>
    <x v="39"/>
    <n v="14"/>
    <x v="2"/>
    <x v="1"/>
    <n v="0"/>
    <x v="39"/>
    <x v="2"/>
    <x v="0"/>
    <n v="134"/>
    <x v="39"/>
    <x v="195"/>
    <x v="233"/>
    <x v="11"/>
    <x v="0"/>
    <x v="1"/>
  </r>
  <r>
    <x v="200"/>
    <x v="21"/>
    <n v="11"/>
    <x v="2"/>
    <x v="0"/>
    <n v="0"/>
    <x v="21"/>
    <x v="2"/>
    <x v="3"/>
    <n v="13"/>
    <x v="21"/>
    <x v="196"/>
    <x v="234"/>
    <x v="14"/>
    <x v="0"/>
    <x v="1"/>
  </r>
  <r>
    <x v="201"/>
    <x v="12"/>
    <n v="6"/>
    <x v="1"/>
    <x v="1"/>
    <n v="0"/>
    <x v="12"/>
    <x v="0"/>
    <x v="0"/>
    <n v="141"/>
    <x v="12"/>
    <x v="197"/>
    <x v="235"/>
    <x v="25"/>
    <x v="0"/>
    <x v="1"/>
  </r>
  <r>
    <x v="201"/>
    <x v="41"/>
    <n v="9"/>
    <x v="2"/>
    <x v="1"/>
    <n v="0"/>
    <x v="41"/>
    <x v="1"/>
    <x v="0"/>
    <n v="138"/>
    <x v="41"/>
    <x v="198"/>
    <x v="236"/>
    <x v="25"/>
    <x v="0"/>
    <x v="1"/>
  </r>
  <r>
    <x v="202"/>
    <x v="24"/>
    <n v="9"/>
    <x v="2"/>
    <x v="1"/>
    <n v="0"/>
    <x v="24"/>
    <x v="3"/>
    <x v="0"/>
    <n v="133"/>
    <x v="24"/>
    <x v="199"/>
    <x v="237"/>
    <x v="0"/>
    <x v="1"/>
    <x v="1"/>
  </r>
  <r>
    <x v="203"/>
    <x v="9"/>
    <n v="8"/>
    <x v="2"/>
    <x v="0"/>
    <n v="0"/>
    <x v="9"/>
    <x v="2"/>
    <x v="1"/>
    <n v="112"/>
    <x v="9"/>
    <x v="177"/>
    <x v="238"/>
    <x v="2"/>
    <x v="1"/>
    <x v="1"/>
  </r>
  <r>
    <x v="204"/>
    <x v="30"/>
    <n v="6"/>
    <x v="2"/>
    <x v="1"/>
    <n v="0"/>
    <x v="30"/>
    <x v="2"/>
    <x v="3"/>
    <n v="37"/>
    <x v="30"/>
    <x v="200"/>
    <x v="239"/>
    <x v="15"/>
    <x v="1"/>
    <x v="1"/>
  </r>
  <r>
    <x v="205"/>
    <x v="29"/>
    <n v="6"/>
    <x v="2"/>
    <x v="1"/>
    <n v="0"/>
    <x v="29"/>
    <x v="3"/>
    <x v="1"/>
    <n v="105"/>
    <x v="29"/>
    <x v="25"/>
    <x v="240"/>
    <x v="16"/>
    <x v="1"/>
    <x v="1"/>
  </r>
  <r>
    <x v="206"/>
    <x v="24"/>
    <n v="11"/>
    <x v="1"/>
    <x v="1"/>
    <n v="0"/>
    <x v="24"/>
    <x v="3"/>
    <x v="0"/>
    <n v="133"/>
    <x v="24"/>
    <x v="114"/>
    <x v="123"/>
    <x v="21"/>
    <x v="1"/>
    <x v="1"/>
  </r>
  <r>
    <x v="206"/>
    <x v="3"/>
    <n v="3"/>
    <x v="1"/>
    <x v="1"/>
    <n v="0"/>
    <x v="3"/>
    <x v="3"/>
    <x v="2"/>
    <n v="44"/>
    <x v="3"/>
    <x v="165"/>
    <x v="241"/>
    <x v="21"/>
    <x v="1"/>
    <x v="1"/>
  </r>
  <r>
    <x v="207"/>
    <x v="18"/>
    <n v="14"/>
    <x v="1"/>
    <x v="0"/>
    <n v="0"/>
    <x v="18"/>
    <x v="4"/>
    <x v="1"/>
    <n v="89"/>
    <x v="18"/>
    <x v="201"/>
    <x v="242"/>
    <x v="4"/>
    <x v="1"/>
    <x v="1"/>
  </r>
  <r>
    <x v="208"/>
    <x v="20"/>
    <n v="13"/>
    <x v="2"/>
    <x v="1"/>
    <n v="0"/>
    <x v="20"/>
    <x v="2"/>
    <x v="0"/>
    <n v="148"/>
    <x v="20"/>
    <x v="185"/>
    <x v="221"/>
    <x v="6"/>
    <x v="1"/>
    <x v="1"/>
  </r>
  <r>
    <x v="209"/>
    <x v="42"/>
    <n v="8"/>
    <x v="1"/>
    <x v="1"/>
    <n v="0"/>
    <x v="42"/>
    <x v="4"/>
    <x v="3"/>
    <n v="18"/>
    <x v="42"/>
    <x v="66"/>
    <x v="243"/>
    <x v="29"/>
    <x v="1"/>
    <x v="1"/>
  </r>
  <r>
    <x v="209"/>
    <x v="33"/>
    <n v="3"/>
    <x v="2"/>
    <x v="1"/>
    <n v="0"/>
    <x v="33"/>
    <x v="4"/>
    <x v="3"/>
    <n v="37"/>
    <x v="33"/>
    <x v="85"/>
    <x v="244"/>
    <x v="29"/>
    <x v="1"/>
    <x v="1"/>
  </r>
  <r>
    <x v="210"/>
    <x v="18"/>
    <n v="1"/>
    <x v="1"/>
    <x v="1"/>
    <n v="0"/>
    <x v="18"/>
    <x v="4"/>
    <x v="1"/>
    <n v="89"/>
    <x v="18"/>
    <x v="145"/>
    <x v="162"/>
    <x v="23"/>
    <x v="1"/>
    <x v="1"/>
  </r>
  <r>
    <x v="211"/>
    <x v="29"/>
    <n v="13"/>
    <x v="1"/>
    <x v="1"/>
    <n v="0"/>
    <x v="29"/>
    <x v="3"/>
    <x v="1"/>
    <n v="105"/>
    <x v="29"/>
    <x v="202"/>
    <x v="245"/>
    <x v="8"/>
    <x v="1"/>
    <x v="1"/>
  </r>
  <r>
    <x v="212"/>
    <x v="35"/>
    <n v="6"/>
    <x v="2"/>
    <x v="1"/>
    <n v="0"/>
    <x v="35"/>
    <x v="2"/>
    <x v="1"/>
    <n v="73"/>
    <x v="35"/>
    <x v="203"/>
    <x v="246"/>
    <x v="9"/>
    <x v="1"/>
    <x v="1"/>
  </r>
  <r>
    <x v="213"/>
    <x v="2"/>
    <n v="6"/>
    <x v="1"/>
    <x v="0"/>
    <n v="0"/>
    <x v="2"/>
    <x v="2"/>
    <x v="1"/>
    <n v="112"/>
    <x v="2"/>
    <x v="2"/>
    <x v="2"/>
    <x v="19"/>
    <x v="1"/>
    <x v="1"/>
  </r>
  <r>
    <x v="213"/>
    <x v="21"/>
    <n v="15"/>
    <x v="1"/>
    <x v="1"/>
    <n v="0"/>
    <x v="21"/>
    <x v="2"/>
    <x v="3"/>
    <n v="13"/>
    <x v="21"/>
    <x v="204"/>
    <x v="247"/>
    <x v="19"/>
    <x v="1"/>
    <x v="1"/>
  </r>
  <r>
    <x v="213"/>
    <x v="43"/>
    <n v="8"/>
    <x v="2"/>
    <x v="0"/>
    <n v="0"/>
    <x v="43"/>
    <x v="4"/>
    <x v="1"/>
    <n v="90"/>
    <x v="43"/>
    <x v="18"/>
    <x v="218"/>
    <x v="19"/>
    <x v="1"/>
    <x v="1"/>
  </r>
  <r>
    <x v="214"/>
    <x v="35"/>
    <n v="7"/>
    <x v="2"/>
    <x v="1"/>
    <n v="0"/>
    <x v="35"/>
    <x v="2"/>
    <x v="1"/>
    <n v="73"/>
    <x v="35"/>
    <x v="205"/>
    <x v="248"/>
    <x v="13"/>
    <x v="1"/>
    <x v="1"/>
  </r>
  <r>
    <x v="214"/>
    <x v="24"/>
    <n v="15"/>
    <x v="2"/>
    <x v="0"/>
    <n v="0"/>
    <x v="24"/>
    <x v="3"/>
    <x v="0"/>
    <n v="133"/>
    <x v="24"/>
    <x v="206"/>
    <x v="249"/>
    <x v="13"/>
    <x v="1"/>
    <x v="1"/>
  </r>
  <r>
    <x v="215"/>
    <x v="8"/>
    <n v="15"/>
    <x v="2"/>
    <x v="1"/>
    <n v="0"/>
    <x v="8"/>
    <x v="1"/>
    <x v="1"/>
    <n v="67"/>
    <x v="8"/>
    <x v="207"/>
    <x v="250"/>
    <x v="14"/>
    <x v="1"/>
    <x v="1"/>
  </r>
  <r>
    <x v="216"/>
    <x v="42"/>
    <n v="13"/>
    <x v="0"/>
    <x v="0"/>
    <n v="0"/>
    <x v="42"/>
    <x v="4"/>
    <x v="3"/>
    <n v="18"/>
    <x v="42"/>
    <x v="208"/>
    <x v="251"/>
    <x v="3"/>
    <x v="2"/>
    <x v="1"/>
  </r>
  <r>
    <x v="217"/>
    <x v="3"/>
    <n v="2"/>
    <x v="2"/>
    <x v="1"/>
    <n v="0"/>
    <x v="3"/>
    <x v="3"/>
    <x v="2"/>
    <n v="44"/>
    <x v="3"/>
    <x v="209"/>
    <x v="252"/>
    <x v="16"/>
    <x v="2"/>
    <x v="1"/>
  </r>
  <r>
    <x v="218"/>
    <x v="6"/>
    <n v="1"/>
    <x v="2"/>
    <x v="1"/>
    <n v="0"/>
    <x v="6"/>
    <x v="3"/>
    <x v="1"/>
    <n v="71"/>
    <x v="6"/>
    <x v="210"/>
    <x v="253"/>
    <x v="20"/>
    <x v="2"/>
    <x v="1"/>
  </r>
  <r>
    <x v="219"/>
    <x v="11"/>
    <n v="6"/>
    <x v="2"/>
    <x v="0"/>
    <n v="0"/>
    <x v="11"/>
    <x v="1"/>
    <x v="1"/>
    <n v="76"/>
    <x v="11"/>
    <x v="211"/>
    <x v="254"/>
    <x v="21"/>
    <x v="2"/>
    <x v="1"/>
  </r>
  <r>
    <x v="220"/>
    <x v="28"/>
    <n v="3"/>
    <x v="2"/>
    <x v="0"/>
    <n v="0"/>
    <x v="28"/>
    <x v="4"/>
    <x v="0"/>
    <n v="148"/>
    <x v="28"/>
    <x v="70"/>
    <x v="72"/>
    <x v="4"/>
    <x v="2"/>
    <x v="1"/>
  </r>
  <r>
    <x v="220"/>
    <x v="3"/>
    <n v="11"/>
    <x v="1"/>
    <x v="1"/>
    <n v="0"/>
    <x v="3"/>
    <x v="3"/>
    <x v="2"/>
    <n v="44"/>
    <x v="3"/>
    <x v="103"/>
    <x v="111"/>
    <x v="4"/>
    <x v="2"/>
    <x v="1"/>
  </r>
  <r>
    <x v="221"/>
    <x v="38"/>
    <n v="12"/>
    <x v="0"/>
    <x v="0"/>
    <n v="0"/>
    <x v="38"/>
    <x v="4"/>
    <x v="1"/>
    <n v="95"/>
    <x v="38"/>
    <x v="125"/>
    <x v="255"/>
    <x v="26"/>
    <x v="2"/>
    <x v="1"/>
  </r>
  <r>
    <x v="222"/>
    <x v="21"/>
    <n v="2"/>
    <x v="2"/>
    <x v="1"/>
    <n v="0"/>
    <x v="21"/>
    <x v="2"/>
    <x v="3"/>
    <n v="13"/>
    <x v="21"/>
    <x v="212"/>
    <x v="256"/>
    <x v="29"/>
    <x v="2"/>
    <x v="1"/>
  </r>
  <r>
    <x v="222"/>
    <x v="42"/>
    <n v="13"/>
    <x v="2"/>
    <x v="0"/>
    <n v="0"/>
    <x v="42"/>
    <x v="4"/>
    <x v="3"/>
    <n v="18"/>
    <x v="42"/>
    <x v="208"/>
    <x v="251"/>
    <x v="29"/>
    <x v="2"/>
    <x v="1"/>
  </r>
  <r>
    <x v="223"/>
    <x v="40"/>
    <n v="2"/>
    <x v="1"/>
    <x v="1"/>
    <n v="0"/>
    <x v="40"/>
    <x v="2"/>
    <x v="0"/>
    <n v="150"/>
    <x v="40"/>
    <x v="64"/>
    <x v="257"/>
    <x v="7"/>
    <x v="2"/>
    <x v="1"/>
  </r>
  <r>
    <x v="223"/>
    <x v="26"/>
    <n v="10"/>
    <x v="2"/>
    <x v="1"/>
    <n v="0"/>
    <x v="26"/>
    <x v="4"/>
    <x v="2"/>
    <n v="48"/>
    <x v="26"/>
    <x v="10"/>
    <x v="47"/>
    <x v="7"/>
    <x v="2"/>
    <x v="1"/>
  </r>
  <r>
    <x v="224"/>
    <x v="41"/>
    <n v="6"/>
    <x v="0"/>
    <x v="1"/>
    <n v="0"/>
    <x v="41"/>
    <x v="1"/>
    <x v="0"/>
    <n v="138"/>
    <x v="41"/>
    <x v="105"/>
    <x v="113"/>
    <x v="8"/>
    <x v="2"/>
    <x v="1"/>
  </r>
  <r>
    <x v="225"/>
    <x v="18"/>
    <n v="9"/>
    <x v="2"/>
    <x v="1"/>
    <n v="0"/>
    <x v="18"/>
    <x v="4"/>
    <x v="1"/>
    <n v="89"/>
    <x v="18"/>
    <x v="213"/>
    <x v="258"/>
    <x v="19"/>
    <x v="2"/>
    <x v="1"/>
  </r>
  <r>
    <x v="226"/>
    <x v="16"/>
    <n v="2"/>
    <x v="0"/>
    <x v="0"/>
    <n v="0"/>
    <x v="16"/>
    <x v="3"/>
    <x v="1"/>
    <n v="98"/>
    <x v="16"/>
    <x v="140"/>
    <x v="155"/>
    <x v="11"/>
    <x v="2"/>
    <x v="1"/>
  </r>
  <r>
    <x v="226"/>
    <x v="28"/>
    <n v="11"/>
    <x v="2"/>
    <x v="0"/>
    <n v="0"/>
    <x v="28"/>
    <x v="4"/>
    <x v="0"/>
    <n v="148"/>
    <x v="28"/>
    <x v="42"/>
    <x v="43"/>
    <x v="11"/>
    <x v="2"/>
    <x v="1"/>
  </r>
  <r>
    <x v="227"/>
    <x v="18"/>
    <n v="12"/>
    <x v="1"/>
    <x v="0"/>
    <n v="0"/>
    <x v="18"/>
    <x v="4"/>
    <x v="1"/>
    <n v="89"/>
    <x v="18"/>
    <x v="104"/>
    <x v="112"/>
    <x v="28"/>
    <x v="2"/>
    <x v="1"/>
  </r>
  <r>
    <x v="228"/>
    <x v="16"/>
    <n v="13"/>
    <x v="1"/>
    <x v="1"/>
    <n v="0"/>
    <x v="16"/>
    <x v="3"/>
    <x v="1"/>
    <n v="98"/>
    <x v="16"/>
    <x v="160"/>
    <x v="186"/>
    <x v="24"/>
    <x v="2"/>
    <x v="1"/>
  </r>
  <r>
    <x v="229"/>
    <x v="29"/>
    <n v="2"/>
    <x v="1"/>
    <x v="1"/>
    <n v="0"/>
    <x v="29"/>
    <x v="3"/>
    <x v="1"/>
    <n v="105"/>
    <x v="29"/>
    <x v="214"/>
    <x v="259"/>
    <x v="0"/>
    <x v="3"/>
    <x v="1"/>
  </r>
  <r>
    <x v="230"/>
    <x v="29"/>
    <n v="3"/>
    <x v="2"/>
    <x v="1"/>
    <n v="0"/>
    <x v="29"/>
    <x v="3"/>
    <x v="1"/>
    <n v="105"/>
    <x v="29"/>
    <x v="215"/>
    <x v="260"/>
    <x v="1"/>
    <x v="3"/>
    <x v="1"/>
  </r>
  <r>
    <x v="231"/>
    <x v="17"/>
    <n v="2"/>
    <x v="0"/>
    <x v="1"/>
    <n v="0"/>
    <x v="17"/>
    <x v="1"/>
    <x v="1"/>
    <n v="90"/>
    <x v="17"/>
    <x v="153"/>
    <x v="171"/>
    <x v="16"/>
    <x v="3"/>
    <x v="1"/>
  </r>
  <r>
    <x v="232"/>
    <x v="42"/>
    <n v="7"/>
    <x v="2"/>
    <x v="0"/>
    <n v="0"/>
    <x v="42"/>
    <x v="4"/>
    <x v="3"/>
    <n v="18"/>
    <x v="42"/>
    <x v="216"/>
    <x v="261"/>
    <x v="20"/>
    <x v="3"/>
    <x v="1"/>
  </r>
  <r>
    <x v="233"/>
    <x v="34"/>
    <n v="12"/>
    <x v="0"/>
    <x v="1"/>
    <n v="0"/>
    <x v="34"/>
    <x v="1"/>
    <x v="3"/>
    <n v="37"/>
    <x v="34"/>
    <x v="70"/>
    <x v="262"/>
    <x v="4"/>
    <x v="3"/>
    <x v="1"/>
  </r>
  <r>
    <x v="233"/>
    <x v="29"/>
    <n v="9"/>
    <x v="1"/>
    <x v="0"/>
    <n v="0"/>
    <x v="29"/>
    <x v="3"/>
    <x v="1"/>
    <n v="105"/>
    <x v="29"/>
    <x v="217"/>
    <x v="263"/>
    <x v="4"/>
    <x v="3"/>
    <x v="1"/>
  </r>
  <r>
    <x v="234"/>
    <x v="21"/>
    <n v="14"/>
    <x v="0"/>
    <x v="0"/>
    <n v="0"/>
    <x v="21"/>
    <x v="2"/>
    <x v="3"/>
    <n v="13"/>
    <x v="21"/>
    <x v="218"/>
    <x v="264"/>
    <x v="22"/>
    <x v="3"/>
    <x v="1"/>
  </r>
  <r>
    <x v="235"/>
    <x v="41"/>
    <n v="9"/>
    <x v="2"/>
    <x v="1"/>
    <n v="0"/>
    <x v="41"/>
    <x v="1"/>
    <x v="0"/>
    <n v="138"/>
    <x v="41"/>
    <x v="198"/>
    <x v="236"/>
    <x v="7"/>
    <x v="3"/>
    <x v="1"/>
  </r>
  <r>
    <x v="236"/>
    <x v="30"/>
    <n v="2"/>
    <x v="0"/>
    <x v="0"/>
    <n v="0"/>
    <x v="30"/>
    <x v="2"/>
    <x v="3"/>
    <n v="37"/>
    <x v="30"/>
    <x v="219"/>
    <x v="265"/>
    <x v="9"/>
    <x v="3"/>
    <x v="1"/>
  </r>
  <r>
    <x v="236"/>
    <x v="35"/>
    <n v="4"/>
    <x v="2"/>
    <x v="0"/>
    <n v="0"/>
    <x v="35"/>
    <x v="2"/>
    <x v="1"/>
    <n v="73"/>
    <x v="35"/>
    <x v="62"/>
    <x v="64"/>
    <x v="9"/>
    <x v="3"/>
    <x v="1"/>
  </r>
  <r>
    <x v="237"/>
    <x v="28"/>
    <n v="2"/>
    <x v="2"/>
    <x v="1"/>
    <n v="0"/>
    <x v="28"/>
    <x v="4"/>
    <x v="0"/>
    <n v="148"/>
    <x v="28"/>
    <x v="48"/>
    <x v="49"/>
    <x v="10"/>
    <x v="3"/>
    <x v="1"/>
  </r>
  <r>
    <x v="237"/>
    <x v="42"/>
    <n v="14"/>
    <x v="1"/>
    <x v="0"/>
    <n v="0"/>
    <x v="42"/>
    <x v="4"/>
    <x v="3"/>
    <n v="18"/>
    <x v="42"/>
    <x v="115"/>
    <x v="266"/>
    <x v="10"/>
    <x v="3"/>
    <x v="1"/>
  </r>
  <r>
    <x v="238"/>
    <x v="11"/>
    <n v="15"/>
    <x v="1"/>
    <x v="0"/>
    <n v="0"/>
    <x v="11"/>
    <x v="1"/>
    <x v="1"/>
    <n v="76"/>
    <x v="11"/>
    <x v="125"/>
    <x v="138"/>
    <x v="19"/>
    <x v="3"/>
    <x v="1"/>
  </r>
  <r>
    <x v="239"/>
    <x v="13"/>
    <n v="4"/>
    <x v="2"/>
    <x v="0"/>
    <n v="0"/>
    <x v="13"/>
    <x v="4"/>
    <x v="2"/>
    <n v="55"/>
    <x v="13"/>
    <x v="3"/>
    <x v="15"/>
    <x v="27"/>
    <x v="3"/>
    <x v="1"/>
  </r>
  <r>
    <x v="240"/>
    <x v="3"/>
    <n v="9"/>
    <x v="2"/>
    <x v="1"/>
    <n v="0"/>
    <x v="3"/>
    <x v="3"/>
    <x v="2"/>
    <n v="44"/>
    <x v="3"/>
    <x v="220"/>
    <x v="267"/>
    <x v="11"/>
    <x v="3"/>
    <x v="1"/>
  </r>
  <r>
    <x v="240"/>
    <x v="6"/>
    <n v="8"/>
    <x v="1"/>
    <x v="0"/>
    <n v="0"/>
    <x v="6"/>
    <x v="3"/>
    <x v="1"/>
    <n v="71"/>
    <x v="6"/>
    <x v="6"/>
    <x v="6"/>
    <x v="11"/>
    <x v="3"/>
    <x v="1"/>
  </r>
  <r>
    <x v="241"/>
    <x v="26"/>
    <n v="2"/>
    <x v="2"/>
    <x v="1"/>
    <n v="0"/>
    <x v="26"/>
    <x v="4"/>
    <x v="2"/>
    <n v="48"/>
    <x v="26"/>
    <x v="221"/>
    <x v="268"/>
    <x v="12"/>
    <x v="3"/>
    <x v="1"/>
  </r>
  <r>
    <x v="242"/>
    <x v="9"/>
    <n v="14"/>
    <x v="2"/>
    <x v="1"/>
    <n v="0"/>
    <x v="9"/>
    <x v="2"/>
    <x v="1"/>
    <n v="112"/>
    <x v="9"/>
    <x v="222"/>
    <x v="269"/>
    <x v="14"/>
    <x v="3"/>
    <x v="1"/>
  </r>
  <r>
    <x v="243"/>
    <x v="21"/>
    <n v="13"/>
    <x v="1"/>
    <x v="0"/>
    <n v="0"/>
    <x v="21"/>
    <x v="2"/>
    <x v="3"/>
    <n v="13"/>
    <x v="21"/>
    <x v="30"/>
    <x v="31"/>
    <x v="24"/>
    <x v="3"/>
    <x v="1"/>
  </r>
  <r>
    <x v="243"/>
    <x v="26"/>
    <n v="8"/>
    <x v="2"/>
    <x v="0"/>
    <n v="0"/>
    <x v="26"/>
    <x v="4"/>
    <x v="2"/>
    <n v="48"/>
    <x v="26"/>
    <x v="159"/>
    <x v="185"/>
    <x v="24"/>
    <x v="3"/>
    <x v="1"/>
  </r>
  <r>
    <x v="244"/>
    <x v="13"/>
    <n v="9"/>
    <x v="0"/>
    <x v="0"/>
    <n v="0"/>
    <x v="13"/>
    <x v="4"/>
    <x v="2"/>
    <n v="55"/>
    <x v="13"/>
    <x v="223"/>
    <x v="270"/>
    <x v="0"/>
    <x v="4"/>
    <x v="1"/>
  </r>
  <r>
    <x v="244"/>
    <x v="38"/>
    <n v="6"/>
    <x v="1"/>
    <x v="0"/>
    <n v="0"/>
    <x v="38"/>
    <x v="4"/>
    <x v="1"/>
    <n v="95"/>
    <x v="38"/>
    <x v="102"/>
    <x v="109"/>
    <x v="0"/>
    <x v="4"/>
    <x v="1"/>
  </r>
  <r>
    <x v="245"/>
    <x v="2"/>
    <n v="4"/>
    <x v="1"/>
    <x v="1"/>
    <n v="0"/>
    <x v="2"/>
    <x v="2"/>
    <x v="1"/>
    <n v="112"/>
    <x v="2"/>
    <x v="9"/>
    <x v="271"/>
    <x v="1"/>
    <x v="4"/>
    <x v="1"/>
  </r>
  <r>
    <x v="246"/>
    <x v="14"/>
    <n v="10"/>
    <x v="2"/>
    <x v="0"/>
    <n v="0"/>
    <x v="14"/>
    <x v="0"/>
    <x v="2"/>
    <n v="61"/>
    <x v="14"/>
    <x v="224"/>
    <x v="272"/>
    <x v="3"/>
    <x v="4"/>
    <x v="1"/>
  </r>
  <r>
    <x v="247"/>
    <x v="13"/>
    <n v="7"/>
    <x v="2"/>
    <x v="0"/>
    <n v="0"/>
    <x v="13"/>
    <x v="4"/>
    <x v="2"/>
    <n v="55"/>
    <x v="13"/>
    <x v="225"/>
    <x v="273"/>
    <x v="16"/>
    <x v="4"/>
    <x v="1"/>
  </r>
  <r>
    <x v="248"/>
    <x v="27"/>
    <n v="4"/>
    <x v="1"/>
    <x v="1"/>
    <n v="0"/>
    <x v="27"/>
    <x v="2"/>
    <x v="3"/>
    <n v="12"/>
    <x v="27"/>
    <x v="226"/>
    <x v="274"/>
    <x v="20"/>
    <x v="4"/>
    <x v="1"/>
  </r>
  <r>
    <x v="248"/>
    <x v="26"/>
    <n v="1"/>
    <x v="1"/>
    <x v="0"/>
    <n v="0"/>
    <x v="26"/>
    <x v="4"/>
    <x v="2"/>
    <n v="48"/>
    <x v="26"/>
    <x v="226"/>
    <x v="275"/>
    <x v="20"/>
    <x v="4"/>
    <x v="1"/>
  </r>
  <r>
    <x v="249"/>
    <x v="22"/>
    <n v="7"/>
    <x v="1"/>
    <x v="0"/>
    <n v="0"/>
    <x v="22"/>
    <x v="0"/>
    <x v="0"/>
    <n v="121"/>
    <x v="22"/>
    <x v="227"/>
    <x v="276"/>
    <x v="21"/>
    <x v="4"/>
    <x v="1"/>
  </r>
  <r>
    <x v="250"/>
    <x v="39"/>
    <n v="12"/>
    <x v="0"/>
    <x v="1"/>
    <n v="0"/>
    <x v="39"/>
    <x v="2"/>
    <x v="0"/>
    <n v="134"/>
    <x v="39"/>
    <x v="228"/>
    <x v="277"/>
    <x v="4"/>
    <x v="4"/>
    <x v="1"/>
  </r>
  <r>
    <x v="251"/>
    <x v="37"/>
    <n v="6"/>
    <x v="2"/>
    <x v="0"/>
    <n v="0"/>
    <x v="37"/>
    <x v="3"/>
    <x v="3"/>
    <n v="6"/>
    <x v="37"/>
    <x v="90"/>
    <x v="95"/>
    <x v="26"/>
    <x v="4"/>
    <x v="1"/>
  </r>
  <r>
    <x v="252"/>
    <x v="31"/>
    <n v="7"/>
    <x v="1"/>
    <x v="1"/>
    <n v="0"/>
    <x v="31"/>
    <x v="2"/>
    <x v="2"/>
    <n v="44"/>
    <x v="31"/>
    <x v="162"/>
    <x v="188"/>
    <x v="6"/>
    <x v="4"/>
    <x v="1"/>
  </r>
  <r>
    <x v="253"/>
    <x v="35"/>
    <n v="5"/>
    <x v="2"/>
    <x v="0"/>
    <n v="0"/>
    <x v="35"/>
    <x v="2"/>
    <x v="1"/>
    <n v="73"/>
    <x v="35"/>
    <x v="229"/>
    <x v="278"/>
    <x v="22"/>
    <x v="4"/>
    <x v="1"/>
  </r>
  <r>
    <x v="254"/>
    <x v="25"/>
    <n v="14"/>
    <x v="2"/>
    <x v="1"/>
    <n v="0"/>
    <x v="25"/>
    <x v="3"/>
    <x v="1"/>
    <n v="83"/>
    <x v="25"/>
    <x v="230"/>
    <x v="279"/>
    <x v="29"/>
    <x v="4"/>
    <x v="1"/>
  </r>
  <r>
    <x v="255"/>
    <x v="14"/>
    <n v="5"/>
    <x v="1"/>
    <x v="0"/>
    <n v="0"/>
    <x v="14"/>
    <x v="0"/>
    <x v="2"/>
    <n v="61"/>
    <x v="14"/>
    <x v="231"/>
    <x v="280"/>
    <x v="17"/>
    <x v="4"/>
    <x v="1"/>
  </r>
  <r>
    <x v="256"/>
    <x v="20"/>
    <n v="13"/>
    <x v="2"/>
    <x v="1"/>
    <n v="0"/>
    <x v="20"/>
    <x v="2"/>
    <x v="0"/>
    <n v="148"/>
    <x v="20"/>
    <x v="185"/>
    <x v="221"/>
    <x v="23"/>
    <x v="4"/>
    <x v="1"/>
  </r>
  <r>
    <x v="256"/>
    <x v="5"/>
    <n v="13"/>
    <x v="1"/>
    <x v="0"/>
    <n v="0"/>
    <x v="5"/>
    <x v="4"/>
    <x v="1"/>
    <n v="93"/>
    <x v="5"/>
    <x v="232"/>
    <x v="281"/>
    <x v="23"/>
    <x v="4"/>
    <x v="1"/>
  </r>
  <r>
    <x v="257"/>
    <x v="26"/>
    <n v="8"/>
    <x v="2"/>
    <x v="1"/>
    <n v="0"/>
    <x v="26"/>
    <x v="4"/>
    <x v="2"/>
    <n v="48"/>
    <x v="26"/>
    <x v="159"/>
    <x v="185"/>
    <x v="30"/>
    <x v="4"/>
    <x v="1"/>
  </r>
  <r>
    <x v="258"/>
    <x v="26"/>
    <n v="4"/>
    <x v="0"/>
    <x v="0"/>
    <n v="0"/>
    <x v="26"/>
    <x v="4"/>
    <x v="2"/>
    <n v="48"/>
    <x v="26"/>
    <x v="40"/>
    <x v="41"/>
    <x v="7"/>
    <x v="4"/>
    <x v="1"/>
  </r>
  <r>
    <x v="258"/>
    <x v="1"/>
    <n v="8"/>
    <x v="0"/>
    <x v="0"/>
    <n v="0"/>
    <x v="1"/>
    <x v="1"/>
    <x v="1"/>
    <n v="72"/>
    <x v="1"/>
    <x v="233"/>
    <x v="282"/>
    <x v="7"/>
    <x v="4"/>
    <x v="1"/>
  </r>
  <r>
    <x v="259"/>
    <x v="11"/>
    <n v="15"/>
    <x v="1"/>
    <x v="1"/>
    <n v="0"/>
    <x v="11"/>
    <x v="1"/>
    <x v="1"/>
    <n v="76"/>
    <x v="11"/>
    <x v="125"/>
    <x v="138"/>
    <x v="9"/>
    <x v="4"/>
    <x v="1"/>
  </r>
  <r>
    <x v="260"/>
    <x v="27"/>
    <n v="12"/>
    <x v="2"/>
    <x v="0"/>
    <n v="0"/>
    <x v="27"/>
    <x v="2"/>
    <x v="3"/>
    <n v="12"/>
    <x v="27"/>
    <x v="66"/>
    <x v="116"/>
    <x v="18"/>
    <x v="4"/>
    <x v="1"/>
  </r>
  <r>
    <x v="261"/>
    <x v="29"/>
    <n v="7"/>
    <x v="1"/>
    <x v="0"/>
    <n v="0"/>
    <x v="29"/>
    <x v="3"/>
    <x v="1"/>
    <n v="105"/>
    <x v="29"/>
    <x v="234"/>
    <x v="283"/>
    <x v="11"/>
    <x v="4"/>
    <x v="1"/>
  </r>
  <r>
    <x v="262"/>
    <x v="33"/>
    <n v="2"/>
    <x v="2"/>
    <x v="0"/>
    <n v="0"/>
    <x v="33"/>
    <x v="4"/>
    <x v="3"/>
    <n v="37"/>
    <x v="33"/>
    <x v="219"/>
    <x v="284"/>
    <x v="12"/>
    <x v="4"/>
    <x v="1"/>
  </r>
  <r>
    <x v="262"/>
    <x v="26"/>
    <n v="2"/>
    <x v="1"/>
    <x v="0"/>
    <n v="0"/>
    <x v="26"/>
    <x v="4"/>
    <x v="2"/>
    <n v="48"/>
    <x v="26"/>
    <x v="221"/>
    <x v="268"/>
    <x v="12"/>
    <x v="4"/>
    <x v="1"/>
  </r>
  <r>
    <x v="263"/>
    <x v="41"/>
    <n v="10"/>
    <x v="0"/>
    <x v="1"/>
    <n v="0"/>
    <x v="41"/>
    <x v="1"/>
    <x v="0"/>
    <n v="138"/>
    <x v="41"/>
    <x v="235"/>
    <x v="285"/>
    <x v="14"/>
    <x v="4"/>
    <x v="1"/>
  </r>
  <r>
    <x v="263"/>
    <x v="25"/>
    <n v="5"/>
    <x v="0"/>
    <x v="0"/>
    <n v="0"/>
    <x v="25"/>
    <x v="3"/>
    <x v="1"/>
    <n v="83"/>
    <x v="25"/>
    <x v="236"/>
    <x v="286"/>
    <x v="14"/>
    <x v="4"/>
    <x v="1"/>
  </r>
  <r>
    <x v="263"/>
    <x v="20"/>
    <n v="9"/>
    <x v="1"/>
    <x v="1"/>
    <n v="0"/>
    <x v="20"/>
    <x v="2"/>
    <x v="0"/>
    <n v="148"/>
    <x v="20"/>
    <x v="69"/>
    <x v="71"/>
    <x v="14"/>
    <x v="4"/>
    <x v="1"/>
  </r>
  <r>
    <x v="263"/>
    <x v="3"/>
    <n v="12"/>
    <x v="1"/>
    <x v="0"/>
    <n v="0"/>
    <x v="3"/>
    <x v="3"/>
    <x v="2"/>
    <n v="44"/>
    <x v="3"/>
    <x v="237"/>
    <x v="287"/>
    <x v="14"/>
    <x v="4"/>
    <x v="1"/>
  </r>
  <r>
    <x v="263"/>
    <x v="14"/>
    <n v="14"/>
    <x v="2"/>
    <x v="1"/>
    <n v="0"/>
    <x v="14"/>
    <x v="0"/>
    <x v="2"/>
    <n v="61"/>
    <x v="14"/>
    <x v="238"/>
    <x v="288"/>
    <x v="14"/>
    <x v="4"/>
    <x v="1"/>
  </r>
  <r>
    <x v="264"/>
    <x v="11"/>
    <n v="9"/>
    <x v="2"/>
    <x v="0"/>
    <n v="0"/>
    <x v="11"/>
    <x v="1"/>
    <x v="1"/>
    <n v="76"/>
    <x v="11"/>
    <x v="22"/>
    <x v="23"/>
    <x v="24"/>
    <x v="4"/>
    <x v="1"/>
  </r>
  <r>
    <x v="264"/>
    <x v="24"/>
    <n v="4"/>
    <x v="0"/>
    <x v="1"/>
    <n v="0"/>
    <x v="24"/>
    <x v="3"/>
    <x v="0"/>
    <n v="133"/>
    <x v="24"/>
    <x v="130"/>
    <x v="144"/>
    <x v="24"/>
    <x v="4"/>
    <x v="1"/>
  </r>
  <r>
    <x v="264"/>
    <x v="38"/>
    <n v="3"/>
    <x v="1"/>
    <x v="1"/>
    <n v="0"/>
    <x v="38"/>
    <x v="4"/>
    <x v="1"/>
    <n v="95"/>
    <x v="38"/>
    <x v="239"/>
    <x v="289"/>
    <x v="24"/>
    <x v="4"/>
    <x v="1"/>
  </r>
  <r>
    <x v="265"/>
    <x v="25"/>
    <n v="14"/>
    <x v="1"/>
    <x v="0"/>
    <n v="0"/>
    <x v="25"/>
    <x v="3"/>
    <x v="1"/>
    <n v="83"/>
    <x v="25"/>
    <x v="230"/>
    <x v="279"/>
    <x v="2"/>
    <x v="5"/>
    <x v="1"/>
  </r>
  <r>
    <x v="266"/>
    <x v="33"/>
    <n v="8"/>
    <x v="0"/>
    <x v="0"/>
    <n v="0"/>
    <x v="33"/>
    <x v="4"/>
    <x v="3"/>
    <n v="37"/>
    <x v="33"/>
    <x v="48"/>
    <x v="98"/>
    <x v="26"/>
    <x v="5"/>
    <x v="1"/>
  </r>
  <r>
    <x v="267"/>
    <x v="34"/>
    <n v="13"/>
    <x v="1"/>
    <x v="1"/>
    <n v="0"/>
    <x v="34"/>
    <x v="1"/>
    <x v="3"/>
    <n v="37"/>
    <x v="34"/>
    <x v="137"/>
    <x v="290"/>
    <x v="5"/>
    <x v="5"/>
    <x v="1"/>
  </r>
  <r>
    <x v="267"/>
    <x v="32"/>
    <n v="6"/>
    <x v="2"/>
    <x v="0"/>
    <n v="0"/>
    <x v="32"/>
    <x v="0"/>
    <x v="0"/>
    <n v="126"/>
    <x v="32"/>
    <x v="168"/>
    <x v="195"/>
    <x v="5"/>
    <x v="5"/>
    <x v="1"/>
  </r>
  <r>
    <x v="268"/>
    <x v="42"/>
    <n v="6"/>
    <x v="2"/>
    <x v="1"/>
    <n v="0"/>
    <x v="42"/>
    <x v="4"/>
    <x v="3"/>
    <n v="18"/>
    <x v="42"/>
    <x v="158"/>
    <x v="181"/>
    <x v="22"/>
    <x v="5"/>
    <x v="1"/>
  </r>
  <r>
    <x v="269"/>
    <x v="10"/>
    <n v="15"/>
    <x v="0"/>
    <x v="0"/>
    <n v="0"/>
    <x v="10"/>
    <x v="1"/>
    <x v="0"/>
    <n v="120"/>
    <x v="10"/>
    <x v="240"/>
    <x v="291"/>
    <x v="17"/>
    <x v="5"/>
    <x v="1"/>
  </r>
  <r>
    <x v="270"/>
    <x v="19"/>
    <n v="15"/>
    <x v="1"/>
    <x v="1"/>
    <n v="0"/>
    <x v="19"/>
    <x v="4"/>
    <x v="2"/>
    <n v="47"/>
    <x v="19"/>
    <x v="123"/>
    <x v="134"/>
    <x v="23"/>
    <x v="5"/>
    <x v="1"/>
  </r>
  <r>
    <x v="271"/>
    <x v="29"/>
    <n v="8"/>
    <x v="2"/>
    <x v="1"/>
    <n v="0"/>
    <x v="29"/>
    <x v="3"/>
    <x v="1"/>
    <n v="105"/>
    <x v="29"/>
    <x v="61"/>
    <x v="63"/>
    <x v="8"/>
    <x v="5"/>
    <x v="1"/>
  </r>
  <r>
    <x v="272"/>
    <x v="39"/>
    <n v="14"/>
    <x v="2"/>
    <x v="1"/>
    <n v="0"/>
    <x v="39"/>
    <x v="2"/>
    <x v="0"/>
    <n v="134"/>
    <x v="39"/>
    <x v="195"/>
    <x v="233"/>
    <x v="10"/>
    <x v="5"/>
    <x v="1"/>
  </r>
  <r>
    <x v="273"/>
    <x v="17"/>
    <n v="10"/>
    <x v="1"/>
    <x v="1"/>
    <n v="0"/>
    <x v="17"/>
    <x v="1"/>
    <x v="1"/>
    <n v="90"/>
    <x v="17"/>
    <x v="170"/>
    <x v="292"/>
    <x v="18"/>
    <x v="5"/>
    <x v="1"/>
  </r>
  <r>
    <x v="273"/>
    <x v="16"/>
    <n v="4"/>
    <x v="2"/>
    <x v="1"/>
    <n v="0"/>
    <x v="16"/>
    <x v="3"/>
    <x v="1"/>
    <n v="98"/>
    <x v="16"/>
    <x v="67"/>
    <x v="69"/>
    <x v="18"/>
    <x v="5"/>
    <x v="1"/>
  </r>
  <r>
    <x v="274"/>
    <x v="3"/>
    <n v="8"/>
    <x v="2"/>
    <x v="0"/>
    <n v="0"/>
    <x v="3"/>
    <x v="3"/>
    <x v="2"/>
    <n v="44"/>
    <x v="3"/>
    <x v="241"/>
    <x v="293"/>
    <x v="19"/>
    <x v="5"/>
    <x v="1"/>
  </r>
  <r>
    <x v="275"/>
    <x v="30"/>
    <n v="7"/>
    <x v="2"/>
    <x v="1"/>
    <n v="0"/>
    <x v="30"/>
    <x v="2"/>
    <x v="3"/>
    <n v="37"/>
    <x v="30"/>
    <x v="60"/>
    <x v="294"/>
    <x v="27"/>
    <x v="5"/>
    <x v="1"/>
  </r>
  <r>
    <x v="276"/>
    <x v="35"/>
    <n v="7"/>
    <x v="1"/>
    <x v="0"/>
    <n v="0"/>
    <x v="35"/>
    <x v="2"/>
    <x v="1"/>
    <n v="73"/>
    <x v="35"/>
    <x v="205"/>
    <x v="248"/>
    <x v="11"/>
    <x v="5"/>
    <x v="1"/>
  </r>
  <r>
    <x v="277"/>
    <x v="13"/>
    <n v="4"/>
    <x v="2"/>
    <x v="1"/>
    <n v="0"/>
    <x v="13"/>
    <x v="4"/>
    <x v="2"/>
    <n v="55"/>
    <x v="13"/>
    <x v="3"/>
    <x v="15"/>
    <x v="12"/>
    <x v="5"/>
    <x v="1"/>
  </r>
  <r>
    <x v="277"/>
    <x v="23"/>
    <n v="12"/>
    <x v="2"/>
    <x v="0"/>
    <n v="0"/>
    <x v="23"/>
    <x v="1"/>
    <x v="1"/>
    <n v="67"/>
    <x v="23"/>
    <x v="242"/>
    <x v="295"/>
    <x v="12"/>
    <x v="5"/>
    <x v="1"/>
  </r>
  <r>
    <x v="278"/>
    <x v="38"/>
    <n v="15"/>
    <x v="2"/>
    <x v="1"/>
    <n v="0"/>
    <x v="38"/>
    <x v="4"/>
    <x v="1"/>
    <n v="95"/>
    <x v="38"/>
    <x v="243"/>
    <x v="296"/>
    <x v="2"/>
    <x v="6"/>
    <x v="1"/>
  </r>
  <r>
    <x v="279"/>
    <x v="36"/>
    <n v="7"/>
    <x v="2"/>
    <x v="0"/>
    <n v="0"/>
    <x v="36"/>
    <x v="3"/>
    <x v="2"/>
    <n v="43"/>
    <x v="36"/>
    <x v="244"/>
    <x v="297"/>
    <x v="3"/>
    <x v="6"/>
    <x v="1"/>
  </r>
  <r>
    <x v="280"/>
    <x v="7"/>
    <n v="7"/>
    <x v="1"/>
    <x v="1"/>
    <n v="0"/>
    <x v="7"/>
    <x v="0"/>
    <x v="3"/>
    <n v="7"/>
    <x v="7"/>
    <x v="245"/>
    <x v="298"/>
    <x v="15"/>
    <x v="6"/>
    <x v="1"/>
  </r>
  <r>
    <x v="280"/>
    <x v="27"/>
    <n v="8"/>
    <x v="2"/>
    <x v="0"/>
    <n v="0"/>
    <x v="27"/>
    <x v="2"/>
    <x v="3"/>
    <n v="12"/>
    <x v="27"/>
    <x v="221"/>
    <x v="299"/>
    <x v="15"/>
    <x v="6"/>
    <x v="1"/>
  </r>
  <r>
    <x v="281"/>
    <x v="41"/>
    <n v="2"/>
    <x v="2"/>
    <x v="1"/>
    <n v="0"/>
    <x v="41"/>
    <x v="1"/>
    <x v="0"/>
    <n v="138"/>
    <x v="41"/>
    <x v="246"/>
    <x v="300"/>
    <x v="16"/>
    <x v="6"/>
    <x v="1"/>
  </r>
  <r>
    <x v="282"/>
    <x v="30"/>
    <n v="2"/>
    <x v="2"/>
    <x v="0"/>
    <n v="0"/>
    <x v="30"/>
    <x v="2"/>
    <x v="3"/>
    <n v="37"/>
    <x v="30"/>
    <x v="219"/>
    <x v="265"/>
    <x v="21"/>
    <x v="6"/>
    <x v="1"/>
  </r>
  <r>
    <x v="283"/>
    <x v="18"/>
    <n v="12"/>
    <x v="1"/>
    <x v="1"/>
    <n v="0"/>
    <x v="18"/>
    <x v="4"/>
    <x v="1"/>
    <n v="89"/>
    <x v="18"/>
    <x v="104"/>
    <x v="112"/>
    <x v="26"/>
    <x v="6"/>
    <x v="1"/>
  </r>
  <r>
    <x v="284"/>
    <x v="33"/>
    <n v="12"/>
    <x v="2"/>
    <x v="1"/>
    <n v="0"/>
    <x v="33"/>
    <x v="4"/>
    <x v="3"/>
    <n v="37"/>
    <x v="33"/>
    <x v="70"/>
    <x v="301"/>
    <x v="6"/>
    <x v="6"/>
    <x v="1"/>
  </r>
  <r>
    <x v="285"/>
    <x v="7"/>
    <n v="7"/>
    <x v="2"/>
    <x v="0"/>
    <n v="0"/>
    <x v="7"/>
    <x v="0"/>
    <x v="3"/>
    <n v="7"/>
    <x v="7"/>
    <x v="245"/>
    <x v="298"/>
    <x v="22"/>
    <x v="6"/>
    <x v="1"/>
  </r>
  <r>
    <x v="286"/>
    <x v="38"/>
    <n v="9"/>
    <x v="2"/>
    <x v="0"/>
    <n v="0"/>
    <x v="38"/>
    <x v="4"/>
    <x v="1"/>
    <n v="95"/>
    <x v="38"/>
    <x v="116"/>
    <x v="126"/>
    <x v="29"/>
    <x v="6"/>
    <x v="1"/>
  </r>
  <r>
    <x v="287"/>
    <x v="3"/>
    <n v="2"/>
    <x v="1"/>
    <x v="0"/>
    <n v="0"/>
    <x v="3"/>
    <x v="3"/>
    <x v="2"/>
    <n v="44"/>
    <x v="3"/>
    <x v="209"/>
    <x v="252"/>
    <x v="17"/>
    <x v="6"/>
    <x v="1"/>
  </r>
  <r>
    <x v="288"/>
    <x v="41"/>
    <n v="8"/>
    <x v="1"/>
    <x v="1"/>
    <n v="0"/>
    <x v="41"/>
    <x v="1"/>
    <x v="0"/>
    <n v="138"/>
    <x v="41"/>
    <x v="143"/>
    <x v="159"/>
    <x v="30"/>
    <x v="6"/>
    <x v="1"/>
  </r>
  <r>
    <x v="289"/>
    <x v="20"/>
    <n v="12"/>
    <x v="2"/>
    <x v="0"/>
    <n v="0"/>
    <x v="20"/>
    <x v="2"/>
    <x v="0"/>
    <n v="148"/>
    <x v="20"/>
    <x v="247"/>
    <x v="302"/>
    <x v="7"/>
    <x v="6"/>
    <x v="1"/>
  </r>
  <r>
    <x v="290"/>
    <x v="10"/>
    <n v="8"/>
    <x v="0"/>
    <x v="0"/>
    <n v="0"/>
    <x v="10"/>
    <x v="1"/>
    <x v="0"/>
    <n v="120"/>
    <x v="10"/>
    <x v="57"/>
    <x v="59"/>
    <x v="9"/>
    <x v="6"/>
    <x v="1"/>
  </r>
  <r>
    <x v="291"/>
    <x v="13"/>
    <n v="6"/>
    <x v="2"/>
    <x v="1"/>
    <n v="0"/>
    <x v="13"/>
    <x v="4"/>
    <x v="2"/>
    <n v="55"/>
    <x v="13"/>
    <x v="19"/>
    <x v="20"/>
    <x v="18"/>
    <x v="6"/>
    <x v="1"/>
  </r>
  <r>
    <x v="292"/>
    <x v="30"/>
    <n v="2"/>
    <x v="1"/>
    <x v="0"/>
    <n v="0"/>
    <x v="30"/>
    <x v="2"/>
    <x v="3"/>
    <n v="37"/>
    <x v="30"/>
    <x v="219"/>
    <x v="265"/>
    <x v="19"/>
    <x v="6"/>
    <x v="1"/>
  </r>
  <r>
    <x v="293"/>
    <x v="15"/>
    <n v="14"/>
    <x v="2"/>
    <x v="1"/>
    <n v="0"/>
    <x v="15"/>
    <x v="3"/>
    <x v="1"/>
    <n v="75"/>
    <x v="15"/>
    <x v="248"/>
    <x v="303"/>
    <x v="27"/>
    <x v="6"/>
    <x v="1"/>
  </r>
  <r>
    <x v="293"/>
    <x v="26"/>
    <n v="1"/>
    <x v="1"/>
    <x v="0"/>
    <n v="0"/>
    <x v="26"/>
    <x v="4"/>
    <x v="2"/>
    <n v="48"/>
    <x v="26"/>
    <x v="226"/>
    <x v="275"/>
    <x v="27"/>
    <x v="6"/>
    <x v="1"/>
  </r>
  <r>
    <x v="294"/>
    <x v="11"/>
    <n v="2"/>
    <x v="2"/>
    <x v="1"/>
    <n v="0"/>
    <x v="11"/>
    <x v="1"/>
    <x v="1"/>
    <n v="76"/>
    <x v="11"/>
    <x v="249"/>
    <x v="304"/>
    <x v="11"/>
    <x v="6"/>
    <x v="1"/>
  </r>
  <r>
    <x v="294"/>
    <x v="39"/>
    <n v="12"/>
    <x v="2"/>
    <x v="1"/>
    <n v="0"/>
    <x v="39"/>
    <x v="2"/>
    <x v="0"/>
    <n v="134"/>
    <x v="39"/>
    <x v="228"/>
    <x v="277"/>
    <x v="11"/>
    <x v="6"/>
    <x v="1"/>
  </r>
  <r>
    <x v="294"/>
    <x v="6"/>
    <n v="13"/>
    <x v="1"/>
    <x v="1"/>
    <n v="0"/>
    <x v="6"/>
    <x v="3"/>
    <x v="1"/>
    <n v="71"/>
    <x v="6"/>
    <x v="250"/>
    <x v="305"/>
    <x v="11"/>
    <x v="6"/>
    <x v="1"/>
  </r>
  <r>
    <x v="295"/>
    <x v="6"/>
    <n v="10"/>
    <x v="1"/>
    <x v="0"/>
    <n v="0"/>
    <x v="6"/>
    <x v="3"/>
    <x v="1"/>
    <n v="71"/>
    <x v="6"/>
    <x v="251"/>
    <x v="306"/>
    <x v="12"/>
    <x v="6"/>
    <x v="1"/>
  </r>
  <r>
    <x v="295"/>
    <x v="42"/>
    <n v="1"/>
    <x v="1"/>
    <x v="1"/>
    <n v="0"/>
    <x v="42"/>
    <x v="4"/>
    <x v="3"/>
    <n v="18"/>
    <x v="42"/>
    <x v="252"/>
    <x v="307"/>
    <x v="12"/>
    <x v="6"/>
    <x v="1"/>
  </r>
  <r>
    <x v="296"/>
    <x v="35"/>
    <n v="5"/>
    <x v="2"/>
    <x v="1"/>
    <n v="0"/>
    <x v="35"/>
    <x v="2"/>
    <x v="1"/>
    <n v="73"/>
    <x v="35"/>
    <x v="229"/>
    <x v="278"/>
    <x v="2"/>
    <x v="7"/>
    <x v="1"/>
  </r>
  <r>
    <x v="297"/>
    <x v="21"/>
    <n v="9"/>
    <x v="1"/>
    <x v="0"/>
    <n v="0"/>
    <x v="21"/>
    <x v="2"/>
    <x v="3"/>
    <n v="13"/>
    <x v="21"/>
    <x v="253"/>
    <x v="308"/>
    <x v="16"/>
    <x v="7"/>
    <x v="1"/>
  </r>
  <r>
    <x v="298"/>
    <x v="21"/>
    <n v="2"/>
    <x v="2"/>
    <x v="0"/>
    <n v="0"/>
    <x v="21"/>
    <x v="2"/>
    <x v="3"/>
    <n v="13"/>
    <x v="21"/>
    <x v="212"/>
    <x v="256"/>
    <x v="21"/>
    <x v="7"/>
    <x v="1"/>
  </r>
  <r>
    <x v="298"/>
    <x v="18"/>
    <n v="12"/>
    <x v="2"/>
    <x v="1"/>
    <n v="0"/>
    <x v="18"/>
    <x v="4"/>
    <x v="1"/>
    <n v="89"/>
    <x v="18"/>
    <x v="104"/>
    <x v="112"/>
    <x v="21"/>
    <x v="7"/>
    <x v="1"/>
  </r>
  <r>
    <x v="298"/>
    <x v="32"/>
    <n v="11"/>
    <x v="2"/>
    <x v="1"/>
    <n v="0"/>
    <x v="32"/>
    <x v="0"/>
    <x v="0"/>
    <n v="126"/>
    <x v="32"/>
    <x v="254"/>
    <x v="309"/>
    <x v="21"/>
    <x v="7"/>
    <x v="1"/>
  </r>
  <r>
    <x v="299"/>
    <x v="28"/>
    <n v="14"/>
    <x v="2"/>
    <x v="1"/>
    <n v="0"/>
    <x v="28"/>
    <x v="4"/>
    <x v="0"/>
    <n v="148"/>
    <x v="28"/>
    <x v="156"/>
    <x v="177"/>
    <x v="29"/>
    <x v="7"/>
    <x v="1"/>
  </r>
  <r>
    <x v="300"/>
    <x v="31"/>
    <n v="10"/>
    <x v="0"/>
    <x v="1"/>
    <n v="0"/>
    <x v="31"/>
    <x v="2"/>
    <x v="2"/>
    <n v="44"/>
    <x v="31"/>
    <x v="27"/>
    <x v="216"/>
    <x v="17"/>
    <x v="7"/>
    <x v="1"/>
  </r>
  <r>
    <x v="300"/>
    <x v="27"/>
    <n v="7"/>
    <x v="2"/>
    <x v="0"/>
    <n v="0"/>
    <x v="27"/>
    <x v="2"/>
    <x v="3"/>
    <n v="12"/>
    <x v="27"/>
    <x v="255"/>
    <x v="310"/>
    <x v="17"/>
    <x v="7"/>
    <x v="1"/>
  </r>
  <r>
    <x v="301"/>
    <x v="19"/>
    <n v="8"/>
    <x v="1"/>
    <x v="0"/>
    <n v="0"/>
    <x v="19"/>
    <x v="4"/>
    <x v="2"/>
    <n v="47"/>
    <x v="19"/>
    <x v="65"/>
    <x v="67"/>
    <x v="7"/>
    <x v="7"/>
    <x v="1"/>
  </r>
  <r>
    <x v="301"/>
    <x v="20"/>
    <n v="2"/>
    <x v="1"/>
    <x v="1"/>
    <n v="0"/>
    <x v="20"/>
    <x v="2"/>
    <x v="0"/>
    <n v="148"/>
    <x v="20"/>
    <x v="48"/>
    <x v="311"/>
    <x v="7"/>
    <x v="7"/>
    <x v="1"/>
  </r>
  <r>
    <x v="302"/>
    <x v="36"/>
    <n v="3"/>
    <x v="1"/>
    <x v="0"/>
    <n v="0"/>
    <x v="36"/>
    <x v="3"/>
    <x v="2"/>
    <n v="43"/>
    <x v="36"/>
    <x v="256"/>
    <x v="312"/>
    <x v="8"/>
    <x v="7"/>
    <x v="1"/>
  </r>
  <r>
    <x v="303"/>
    <x v="12"/>
    <n v="13"/>
    <x v="2"/>
    <x v="0"/>
    <n v="0"/>
    <x v="12"/>
    <x v="0"/>
    <x v="0"/>
    <n v="141"/>
    <x v="12"/>
    <x v="96"/>
    <x v="103"/>
    <x v="9"/>
    <x v="7"/>
    <x v="1"/>
  </r>
  <r>
    <x v="303"/>
    <x v="38"/>
    <n v="14"/>
    <x v="2"/>
    <x v="0"/>
    <n v="0"/>
    <x v="38"/>
    <x v="4"/>
    <x v="1"/>
    <n v="95"/>
    <x v="38"/>
    <x v="257"/>
    <x v="313"/>
    <x v="9"/>
    <x v="7"/>
    <x v="1"/>
  </r>
  <r>
    <x v="304"/>
    <x v="21"/>
    <n v="4"/>
    <x v="2"/>
    <x v="0"/>
    <n v="0"/>
    <x v="21"/>
    <x v="2"/>
    <x v="3"/>
    <n v="13"/>
    <x v="21"/>
    <x v="111"/>
    <x v="120"/>
    <x v="10"/>
    <x v="7"/>
    <x v="1"/>
  </r>
  <r>
    <x v="305"/>
    <x v="11"/>
    <n v="11"/>
    <x v="1"/>
    <x v="0"/>
    <n v="0"/>
    <x v="11"/>
    <x v="1"/>
    <x v="1"/>
    <n v="76"/>
    <x v="11"/>
    <x v="258"/>
    <x v="314"/>
    <x v="19"/>
    <x v="7"/>
    <x v="1"/>
  </r>
  <r>
    <x v="305"/>
    <x v="19"/>
    <n v="14"/>
    <x v="2"/>
    <x v="1"/>
    <n v="0"/>
    <x v="19"/>
    <x v="4"/>
    <x v="2"/>
    <n v="47"/>
    <x v="19"/>
    <x v="184"/>
    <x v="220"/>
    <x v="19"/>
    <x v="7"/>
    <x v="1"/>
  </r>
  <r>
    <x v="306"/>
    <x v="24"/>
    <n v="5"/>
    <x v="2"/>
    <x v="1"/>
    <n v="0"/>
    <x v="24"/>
    <x v="3"/>
    <x v="0"/>
    <n v="133"/>
    <x v="24"/>
    <x v="259"/>
    <x v="315"/>
    <x v="27"/>
    <x v="7"/>
    <x v="1"/>
  </r>
  <r>
    <x v="307"/>
    <x v="40"/>
    <n v="13"/>
    <x v="0"/>
    <x v="1"/>
    <n v="0"/>
    <x v="40"/>
    <x v="2"/>
    <x v="0"/>
    <n v="150"/>
    <x v="40"/>
    <x v="83"/>
    <x v="87"/>
    <x v="12"/>
    <x v="7"/>
    <x v="1"/>
  </r>
  <r>
    <x v="307"/>
    <x v="8"/>
    <n v="8"/>
    <x v="1"/>
    <x v="0"/>
    <n v="0"/>
    <x v="8"/>
    <x v="1"/>
    <x v="1"/>
    <n v="67"/>
    <x v="8"/>
    <x v="124"/>
    <x v="137"/>
    <x v="12"/>
    <x v="7"/>
    <x v="1"/>
  </r>
  <r>
    <x v="308"/>
    <x v="34"/>
    <n v="15"/>
    <x v="0"/>
    <x v="0"/>
    <n v="0"/>
    <x v="34"/>
    <x v="1"/>
    <x v="3"/>
    <n v="37"/>
    <x v="34"/>
    <x v="81"/>
    <x v="205"/>
    <x v="13"/>
    <x v="7"/>
    <x v="1"/>
  </r>
  <r>
    <x v="309"/>
    <x v="24"/>
    <n v="9"/>
    <x v="1"/>
    <x v="0"/>
    <n v="0"/>
    <x v="24"/>
    <x v="3"/>
    <x v="0"/>
    <n v="133"/>
    <x v="24"/>
    <x v="199"/>
    <x v="237"/>
    <x v="14"/>
    <x v="7"/>
    <x v="1"/>
  </r>
  <r>
    <x v="309"/>
    <x v="34"/>
    <n v="5"/>
    <x v="2"/>
    <x v="0"/>
    <n v="0"/>
    <x v="34"/>
    <x v="1"/>
    <x v="3"/>
    <n v="37"/>
    <x v="34"/>
    <x v="260"/>
    <x v="316"/>
    <x v="14"/>
    <x v="7"/>
    <x v="1"/>
  </r>
  <r>
    <x v="310"/>
    <x v="15"/>
    <n v="6"/>
    <x v="1"/>
    <x v="1"/>
    <n v="0"/>
    <x v="15"/>
    <x v="3"/>
    <x v="1"/>
    <n v="75"/>
    <x v="15"/>
    <x v="132"/>
    <x v="146"/>
    <x v="24"/>
    <x v="7"/>
    <x v="1"/>
  </r>
  <r>
    <x v="310"/>
    <x v="23"/>
    <n v="6"/>
    <x v="2"/>
    <x v="1"/>
    <n v="0"/>
    <x v="23"/>
    <x v="1"/>
    <x v="1"/>
    <n v="67"/>
    <x v="23"/>
    <x v="80"/>
    <x v="317"/>
    <x v="24"/>
    <x v="7"/>
    <x v="1"/>
  </r>
  <r>
    <x v="310"/>
    <x v="7"/>
    <n v="5"/>
    <x v="2"/>
    <x v="1"/>
    <n v="0"/>
    <x v="7"/>
    <x v="0"/>
    <x v="3"/>
    <n v="7"/>
    <x v="7"/>
    <x v="20"/>
    <x v="318"/>
    <x v="24"/>
    <x v="7"/>
    <x v="1"/>
  </r>
  <r>
    <x v="311"/>
    <x v="27"/>
    <n v="13"/>
    <x v="2"/>
    <x v="1"/>
    <n v="0"/>
    <x v="27"/>
    <x v="2"/>
    <x v="3"/>
    <n v="12"/>
    <x v="27"/>
    <x v="87"/>
    <x v="92"/>
    <x v="25"/>
    <x v="7"/>
    <x v="1"/>
  </r>
  <r>
    <x v="312"/>
    <x v="29"/>
    <n v="1"/>
    <x v="2"/>
    <x v="1"/>
    <n v="0"/>
    <x v="29"/>
    <x v="3"/>
    <x v="1"/>
    <n v="105"/>
    <x v="29"/>
    <x v="261"/>
    <x v="319"/>
    <x v="3"/>
    <x v="8"/>
    <x v="1"/>
  </r>
  <r>
    <x v="313"/>
    <x v="24"/>
    <n v="12"/>
    <x v="0"/>
    <x v="0"/>
    <n v="0"/>
    <x v="24"/>
    <x v="3"/>
    <x v="0"/>
    <n v="133"/>
    <x v="24"/>
    <x v="262"/>
    <x v="320"/>
    <x v="16"/>
    <x v="8"/>
    <x v="1"/>
  </r>
  <r>
    <x v="314"/>
    <x v="41"/>
    <n v="9"/>
    <x v="2"/>
    <x v="0"/>
    <n v="0"/>
    <x v="41"/>
    <x v="1"/>
    <x v="0"/>
    <n v="138"/>
    <x v="41"/>
    <x v="198"/>
    <x v="236"/>
    <x v="4"/>
    <x v="8"/>
    <x v="1"/>
  </r>
  <r>
    <x v="314"/>
    <x v="6"/>
    <n v="3"/>
    <x v="2"/>
    <x v="0"/>
    <n v="0"/>
    <x v="6"/>
    <x v="3"/>
    <x v="1"/>
    <n v="71"/>
    <x v="6"/>
    <x v="134"/>
    <x v="148"/>
    <x v="4"/>
    <x v="8"/>
    <x v="1"/>
  </r>
  <r>
    <x v="315"/>
    <x v="4"/>
    <n v="15"/>
    <x v="1"/>
    <x v="1"/>
    <n v="0"/>
    <x v="4"/>
    <x v="4"/>
    <x v="3"/>
    <n v="5"/>
    <x v="4"/>
    <x v="93"/>
    <x v="100"/>
    <x v="26"/>
    <x v="8"/>
    <x v="1"/>
  </r>
  <r>
    <x v="315"/>
    <x v="1"/>
    <n v="4"/>
    <x v="2"/>
    <x v="1"/>
    <n v="0"/>
    <x v="1"/>
    <x v="1"/>
    <x v="1"/>
    <n v="72"/>
    <x v="1"/>
    <x v="52"/>
    <x v="321"/>
    <x v="26"/>
    <x v="8"/>
    <x v="1"/>
  </r>
  <r>
    <x v="316"/>
    <x v="19"/>
    <n v="3"/>
    <x v="2"/>
    <x v="1"/>
    <n v="0"/>
    <x v="19"/>
    <x v="4"/>
    <x v="2"/>
    <n v="47"/>
    <x v="19"/>
    <x v="182"/>
    <x v="215"/>
    <x v="29"/>
    <x v="8"/>
    <x v="1"/>
  </r>
  <r>
    <x v="317"/>
    <x v="8"/>
    <n v="15"/>
    <x v="1"/>
    <x v="0"/>
    <n v="0"/>
    <x v="8"/>
    <x v="1"/>
    <x v="1"/>
    <n v="67"/>
    <x v="8"/>
    <x v="207"/>
    <x v="250"/>
    <x v="17"/>
    <x v="8"/>
    <x v="1"/>
  </r>
  <r>
    <x v="318"/>
    <x v="42"/>
    <n v="14"/>
    <x v="1"/>
    <x v="1"/>
    <n v="0"/>
    <x v="42"/>
    <x v="4"/>
    <x v="3"/>
    <n v="18"/>
    <x v="42"/>
    <x v="115"/>
    <x v="266"/>
    <x v="7"/>
    <x v="8"/>
    <x v="1"/>
  </r>
  <r>
    <x v="319"/>
    <x v="38"/>
    <n v="8"/>
    <x v="0"/>
    <x v="1"/>
    <n v="0"/>
    <x v="38"/>
    <x v="4"/>
    <x v="1"/>
    <n v="95"/>
    <x v="38"/>
    <x v="131"/>
    <x v="322"/>
    <x v="8"/>
    <x v="8"/>
    <x v="1"/>
  </r>
  <r>
    <x v="320"/>
    <x v="38"/>
    <n v="6"/>
    <x v="2"/>
    <x v="0"/>
    <n v="0"/>
    <x v="38"/>
    <x v="4"/>
    <x v="1"/>
    <n v="95"/>
    <x v="38"/>
    <x v="102"/>
    <x v="109"/>
    <x v="9"/>
    <x v="8"/>
    <x v="1"/>
  </r>
  <r>
    <x v="320"/>
    <x v="16"/>
    <n v="10"/>
    <x v="2"/>
    <x v="0"/>
    <n v="0"/>
    <x v="16"/>
    <x v="3"/>
    <x v="1"/>
    <n v="98"/>
    <x v="16"/>
    <x v="263"/>
    <x v="323"/>
    <x v="9"/>
    <x v="8"/>
    <x v="1"/>
  </r>
  <r>
    <x v="321"/>
    <x v="30"/>
    <n v="14"/>
    <x v="1"/>
    <x v="0"/>
    <n v="0"/>
    <x v="30"/>
    <x v="2"/>
    <x v="3"/>
    <n v="37"/>
    <x v="30"/>
    <x v="128"/>
    <x v="324"/>
    <x v="10"/>
    <x v="8"/>
    <x v="1"/>
  </r>
  <r>
    <x v="321"/>
    <x v="42"/>
    <n v="5"/>
    <x v="2"/>
    <x v="1"/>
    <n v="0"/>
    <x v="42"/>
    <x v="4"/>
    <x v="3"/>
    <n v="18"/>
    <x v="42"/>
    <x v="264"/>
    <x v="325"/>
    <x v="10"/>
    <x v="8"/>
    <x v="1"/>
  </r>
  <r>
    <x v="322"/>
    <x v="23"/>
    <n v="12"/>
    <x v="1"/>
    <x v="0"/>
    <n v="0"/>
    <x v="23"/>
    <x v="1"/>
    <x v="1"/>
    <n v="67"/>
    <x v="23"/>
    <x v="242"/>
    <x v="295"/>
    <x v="18"/>
    <x v="8"/>
    <x v="1"/>
  </r>
  <r>
    <x v="323"/>
    <x v="35"/>
    <n v="12"/>
    <x v="2"/>
    <x v="0"/>
    <n v="0"/>
    <x v="35"/>
    <x v="2"/>
    <x v="1"/>
    <n v="73"/>
    <x v="35"/>
    <x v="265"/>
    <x v="326"/>
    <x v="19"/>
    <x v="8"/>
    <x v="1"/>
  </r>
  <r>
    <x v="324"/>
    <x v="18"/>
    <n v="14"/>
    <x v="2"/>
    <x v="0"/>
    <n v="0"/>
    <x v="18"/>
    <x v="4"/>
    <x v="1"/>
    <n v="89"/>
    <x v="18"/>
    <x v="201"/>
    <x v="242"/>
    <x v="27"/>
    <x v="8"/>
    <x v="1"/>
  </r>
  <r>
    <x v="324"/>
    <x v="18"/>
    <n v="8"/>
    <x v="2"/>
    <x v="1"/>
    <n v="0"/>
    <x v="18"/>
    <x v="4"/>
    <x v="1"/>
    <n v="89"/>
    <x v="18"/>
    <x v="266"/>
    <x v="327"/>
    <x v="27"/>
    <x v="8"/>
    <x v="1"/>
  </r>
  <r>
    <x v="325"/>
    <x v="43"/>
    <n v="4"/>
    <x v="2"/>
    <x v="1"/>
    <n v="0"/>
    <x v="43"/>
    <x v="4"/>
    <x v="1"/>
    <n v="90"/>
    <x v="43"/>
    <x v="72"/>
    <x v="328"/>
    <x v="13"/>
    <x v="8"/>
    <x v="1"/>
  </r>
  <r>
    <x v="325"/>
    <x v="11"/>
    <n v="9"/>
    <x v="2"/>
    <x v="1"/>
    <n v="0"/>
    <x v="11"/>
    <x v="1"/>
    <x v="1"/>
    <n v="76"/>
    <x v="11"/>
    <x v="22"/>
    <x v="23"/>
    <x v="13"/>
    <x v="8"/>
    <x v="1"/>
  </r>
  <r>
    <x v="325"/>
    <x v="1"/>
    <n v="3"/>
    <x v="0"/>
    <x v="1"/>
    <n v="0"/>
    <x v="1"/>
    <x v="1"/>
    <x v="1"/>
    <n v="72"/>
    <x v="1"/>
    <x v="267"/>
    <x v="329"/>
    <x v="13"/>
    <x v="8"/>
    <x v="1"/>
  </r>
  <r>
    <x v="326"/>
    <x v="13"/>
    <n v="13"/>
    <x v="2"/>
    <x v="0"/>
    <n v="0"/>
    <x v="13"/>
    <x v="4"/>
    <x v="2"/>
    <n v="55"/>
    <x v="13"/>
    <x v="268"/>
    <x v="330"/>
    <x v="28"/>
    <x v="8"/>
    <x v="1"/>
  </r>
  <r>
    <x v="327"/>
    <x v="31"/>
    <n v="5"/>
    <x v="2"/>
    <x v="1"/>
    <n v="0"/>
    <x v="31"/>
    <x v="2"/>
    <x v="2"/>
    <n v="44"/>
    <x v="31"/>
    <x v="3"/>
    <x v="331"/>
    <x v="2"/>
    <x v="9"/>
    <x v="1"/>
  </r>
  <r>
    <x v="328"/>
    <x v="36"/>
    <n v="15"/>
    <x v="2"/>
    <x v="0"/>
    <n v="0"/>
    <x v="36"/>
    <x v="3"/>
    <x v="2"/>
    <n v="43"/>
    <x v="36"/>
    <x v="171"/>
    <x v="198"/>
    <x v="3"/>
    <x v="9"/>
    <x v="1"/>
  </r>
  <r>
    <x v="329"/>
    <x v="4"/>
    <n v="1"/>
    <x v="2"/>
    <x v="0"/>
    <n v="0"/>
    <x v="4"/>
    <x v="4"/>
    <x v="3"/>
    <n v="5"/>
    <x v="4"/>
    <x v="36"/>
    <x v="37"/>
    <x v="16"/>
    <x v="9"/>
    <x v="1"/>
  </r>
  <r>
    <x v="330"/>
    <x v="1"/>
    <n v="14"/>
    <x v="1"/>
    <x v="0"/>
    <n v="0"/>
    <x v="1"/>
    <x v="1"/>
    <x v="1"/>
    <n v="72"/>
    <x v="1"/>
    <x v="154"/>
    <x v="194"/>
    <x v="4"/>
    <x v="9"/>
    <x v="1"/>
  </r>
  <r>
    <x v="331"/>
    <x v="40"/>
    <n v="9"/>
    <x v="2"/>
    <x v="0"/>
    <n v="0"/>
    <x v="40"/>
    <x v="2"/>
    <x v="0"/>
    <n v="150"/>
    <x v="40"/>
    <x v="157"/>
    <x v="179"/>
    <x v="26"/>
    <x v="9"/>
    <x v="1"/>
  </r>
  <r>
    <x v="331"/>
    <x v="11"/>
    <n v="12"/>
    <x v="1"/>
    <x v="0"/>
    <n v="0"/>
    <x v="11"/>
    <x v="1"/>
    <x v="1"/>
    <n v="76"/>
    <x v="11"/>
    <x v="269"/>
    <x v="332"/>
    <x v="26"/>
    <x v="9"/>
    <x v="1"/>
  </r>
  <r>
    <x v="332"/>
    <x v="25"/>
    <n v="10"/>
    <x v="2"/>
    <x v="0"/>
    <n v="0"/>
    <x v="25"/>
    <x v="3"/>
    <x v="1"/>
    <n v="83"/>
    <x v="25"/>
    <x v="270"/>
    <x v="333"/>
    <x v="5"/>
    <x v="9"/>
    <x v="1"/>
  </r>
  <r>
    <x v="333"/>
    <x v="29"/>
    <n v="15"/>
    <x v="1"/>
    <x v="0"/>
    <n v="0"/>
    <x v="29"/>
    <x v="3"/>
    <x v="1"/>
    <n v="105"/>
    <x v="29"/>
    <x v="271"/>
    <x v="334"/>
    <x v="22"/>
    <x v="9"/>
    <x v="1"/>
  </r>
  <r>
    <x v="334"/>
    <x v="11"/>
    <n v="15"/>
    <x v="0"/>
    <x v="0"/>
    <n v="0"/>
    <x v="11"/>
    <x v="1"/>
    <x v="1"/>
    <n v="76"/>
    <x v="11"/>
    <x v="125"/>
    <x v="138"/>
    <x v="29"/>
    <x v="9"/>
    <x v="1"/>
  </r>
  <r>
    <x v="335"/>
    <x v="27"/>
    <n v="10"/>
    <x v="2"/>
    <x v="1"/>
    <n v="0"/>
    <x v="27"/>
    <x v="2"/>
    <x v="3"/>
    <n v="12"/>
    <x v="27"/>
    <x v="68"/>
    <x v="335"/>
    <x v="17"/>
    <x v="9"/>
    <x v="1"/>
  </r>
  <r>
    <x v="336"/>
    <x v="43"/>
    <n v="3"/>
    <x v="1"/>
    <x v="0"/>
    <n v="0"/>
    <x v="43"/>
    <x v="4"/>
    <x v="1"/>
    <n v="90"/>
    <x v="43"/>
    <x v="272"/>
    <x v="336"/>
    <x v="23"/>
    <x v="9"/>
    <x v="1"/>
  </r>
  <r>
    <x v="337"/>
    <x v="0"/>
    <n v="14"/>
    <x v="1"/>
    <x v="1"/>
    <n v="0"/>
    <x v="0"/>
    <x v="0"/>
    <x v="0"/>
    <n v="144"/>
    <x v="0"/>
    <x v="63"/>
    <x v="65"/>
    <x v="19"/>
    <x v="9"/>
    <x v="1"/>
  </r>
  <r>
    <x v="338"/>
    <x v="10"/>
    <n v="3"/>
    <x v="2"/>
    <x v="1"/>
    <n v="0"/>
    <x v="10"/>
    <x v="1"/>
    <x v="0"/>
    <n v="120"/>
    <x v="10"/>
    <x v="72"/>
    <x v="75"/>
    <x v="24"/>
    <x v="9"/>
    <x v="1"/>
  </r>
  <r>
    <x v="339"/>
    <x v="1"/>
    <n v="8"/>
    <x v="2"/>
    <x v="0"/>
    <n v="0"/>
    <x v="1"/>
    <x v="1"/>
    <x v="1"/>
    <n v="72"/>
    <x v="1"/>
    <x v="233"/>
    <x v="282"/>
    <x v="25"/>
    <x v="9"/>
    <x v="1"/>
  </r>
  <r>
    <x v="340"/>
    <x v="35"/>
    <n v="15"/>
    <x v="0"/>
    <x v="0"/>
    <n v="0"/>
    <x v="35"/>
    <x v="2"/>
    <x v="1"/>
    <n v="73"/>
    <x v="35"/>
    <x v="273"/>
    <x v="337"/>
    <x v="0"/>
    <x v="10"/>
    <x v="1"/>
  </r>
  <r>
    <x v="341"/>
    <x v="27"/>
    <n v="15"/>
    <x v="0"/>
    <x v="1"/>
    <n v="0"/>
    <x v="27"/>
    <x v="2"/>
    <x v="3"/>
    <n v="12"/>
    <x v="27"/>
    <x v="153"/>
    <x v="338"/>
    <x v="1"/>
    <x v="10"/>
    <x v="1"/>
  </r>
  <r>
    <x v="341"/>
    <x v="28"/>
    <n v="15"/>
    <x v="2"/>
    <x v="1"/>
    <n v="0"/>
    <x v="28"/>
    <x v="4"/>
    <x v="0"/>
    <n v="148"/>
    <x v="28"/>
    <x v="194"/>
    <x v="232"/>
    <x v="1"/>
    <x v="10"/>
    <x v="1"/>
  </r>
  <r>
    <x v="341"/>
    <x v="4"/>
    <n v="5"/>
    <x v="2"/>
    <x v="1"/>
    <n v="0"/>
    <x v="4"/>
    <x v="4"/>
    <x v="3"/>
    <n v="5"/>
    <x v="4"/>
    <x v="274"/>
    <x v="339"/>
    <x v="1"/>
    <x v="10"/>
    <x v="1"/>
  </r>
  <r>
    <x v="342"/>
    <x v="14"/>
    <n v="11"/>
    <x v="1"/>
    <x v="0"/>
    <n v="0"/>
    <x v="14"/>
    <x v="0"/>
    <x v="2"/>
    <n v="61"/>
    <x v="14"/>
    <x v="275"/>
    <x v="340"/>
    <x v="2"/>
    <x v="10"/>
    <x v="1"/>
  </r>
  <r>
    <x v="343"/>
    <x v="25"/>
    <n v="10"/>
    <x v="2"/>
    <x v="0"/>
    <n v="0"/>
    <x v="25"/>
    <x v="3"/>
    <x v="1"/>
    <n v="83"/>
    <x v="25"/>
    <x v="270"/>
    <x v="333"/>
    <x v="3"/>
    <x v="10"/>
    <x v="1"/>
  </r>
  <r>
    <x v="344"/>
    <x v="40"/>
    <n v="15"/>
    <x v="2"/>
    <x v="1"/>
    <n v="0"/>
    <x v="40"/>
    <x v="2"/>
    <x v="0"/>
    <n v="150"/>
    <x v="40"/>
    <x v="276"/>
    <x v="341"/>
    <x v="15"/>
    <x v="10"/>
    <x v="1"/>
  </r>
  <r>
    <x v="345"/>
    <x v="23"/>
    <n v="13"/>
    <x v="2"/>
    <x v="1"/>
    <n v="0"/>
    <x v="23"/>
    <x v="1"/>
    <x v="1"/>
    <n v="67"/>
    <x v="23"/>
    <x v="277"/>
    <x v="342"/>
    <x v="16"/>
    <x v="10"/>
    <x v="1"/>
  </r>
  <r>
    <x v="345"/>
    <x v="27"/>
    <n v="13"/>
    <x v="1"/>
    <x v="0"/>
    <n v="0"/>
    <x v="27"/>
    <x v="2"/>
    <x v="3"/>
    <n v="12"/>
    <x v="27"/>
    <x v="87"/>
    <x v="92"/>
    <x v="16"/>
    <x v="10"/>
    <x v="1"/>
  </r>
  <r>
    <x v="345"/>
    <x v="10"/>
    <n v="13"/>
    <x v="2"/>
    <x v="1"/>
    <n v="0"/>
    <x v="10"/>
    <x v="1"/>
    <x v="0"/>
    <n v="120"/>
    <x v="10"/>
    <x v="278"/>
    <x v="343"/>
    <x v="16"/>
    <x v="10"/>
    <x v="1"/>
  </r>
  <r>
    <x v="346"/>
    <x v="17"/>
    <n v="13"/>
    <x v="1"/>
    <x v="1"/>
    <n v="0"/>
    <x v="17"/>
    <x v="1"/>
    <x v="1"/>
    <n v="90"/>
    <x v="17"/>
    <x v="279"/>
    <x v="344"/>
    <x v="20"/>
    <x v="10"/>
    <x v="1"/>
  </r>
  <r>
    <x v="347"/>
    <x v="43"/>
    <n v="11"/>
    <x v="0"/>
    <x v="1"/>
    <n v="0"/>
    <x v="43"/>
    <x v="4"/>
    <x v="1"/>
    <n v="90"/>
    <x v="43"/>
    <x v="95"/>
    <x v="345"/>
    <x v="21"/>
    <x v="10"/>
    <x v="1"/>
  </r>
  <r>
    <x v="347"/>
    <x v="40"/>
    <n v="10"/>
    <x v="0"/>
    <x v="0"/>
    <n v="0"/>
    <x v="40"/>
    <x v="2"/>
    <x v="0"/>
    <n v="150"/>
    <x v="40"/>
    <x v="280"/>
    <x v="346"/>
    <x v="21"/>
    <x v="10"/>
    <x v="1"/>
  </r>
  <r>
    <x v="348"/>
    <x v="26"/>
    <n v="8"/>
    <x v="1"/>
    <x v="1"/>
    <n v="0"/>
    <x v="26"/>
    <x v="4"/>
    <x v="2"/>
    <n v="48"/>
    <x v="26"/>
    <x v="159"/>
    <x v="185"/>
    <x v="4"/>
    <x v="10"/>
    <x v="1"/>
  </r>
  <r>
    <x v="349"/>
    <x v="30"/>
    <n v="7"/>
    <x v="2"/>
    <x v="0"/>
    <n v="0"/>
    <x v="30"/>
    <x v="2"/>
    <x v="3"/>
    <n v="37"/>
    <x v="30"/>
    <x v="60"/>
    <x v="294"/>
    <x v="26"/>
    <x v="10"/>
    <x v="1"/>
  </r>
  <r>
    <x v="350"/>
    <x v="26"/>
    <n v="10"/>
    <x v="0"/>
    <x v="1"/>
    <n v="0"/>
    <x v="26"/>
    <x v="4"/>
    <x v="2"/>
    <n v="48"/>
    <x v="26"/>
    <x v="10"/>
    <x v="47"/>
    <x v="22"/>
    <x v="10"/>
    <x v="1"/>
  </r>
  <r>
    <x v="351"/>
    <x v="29"/>
    <n v="1"/>
    <x v="2"/>
    <x v="1"/>
    <n v="0"/>
    <x v="29"/>
    <x v="3"/>
    <x v="1"/>
    <n v="105"/>
    <x v="29"/>
    <x v="261"/>
    <x v="319"/>
    <x v="29"/>
    <x v="10"/>
    <x v="1"/>
  </r>
  <r>
    <x v="352"/>
    <x v="35"/>
    <n v="14"/>
    <x v="2"/>
    <x v="1"/>
    <n v="0"/>
    <x v="35"/>
    <x v="2"/>
    <x v="1"/>
    <n v="73"/>
    <x v="35"/>
    <x v="56"/>
    <x v="58"/>
    <x v="17"/>
    <x v="10"/>
    <x v="1"/>
  </r>
  <r>
    <x v="353"/>
    <x v="39"/>
    <n v="8"/>
    <x v="1"/>
    <x v="0"/>
    <n v="0"/>
    <x v="39"/>
    <x v="2"/>
    <x v="0"/>
    <n v="134"/>
    <x v="39"/>
    <x v="281"/>
    <x v="347"/>
    <x v="23"/>
    <x v="10"/>
    <x v="1"/>
  </r>
  <r>
    <x v="354"/>
    <x v="13"/>
    <n v="8"/>
    <x v="2"/>
    <x v="1"/>
    <n v="0"/>
    <x v="13"/>
    <x v="4"/>
    <x v="2"/>
    <n v="55"/>
    <x v="13"/>
    <x v="27"/>
    <x v="348"/>
    <x v="7"/>
    <x v="10"/>
    <x v="1"/>
  </r>
  <r>
    <x v="355"/>
    <x v="14"/>
    <n v="6"/>
    <x v="2"/>
    <x v="1"/>
    <n v="0"/>
    <x v="14"/>
    <x v="0"/>
    <x v="2"/>
    <n v="61"/>
    <x v="14"/>
    <x v="282"/>
    <x v="349"/>
    <x v="10"/>
    <x v="10"/>
    <x v="1"/>
  </r>
  <r>
    <x v="356"/>
    <x v="43"/>
    <n v="12"/>
    <x v="1"/>
    <x v="0"/>
    <n v="0"/>
    <x v="43"/>
    <x v="4"/>
    <x v="1"/>
    <n v="90"/>
    <x v="43"/>
    <x v="1"/>
    <x v="180"/>
    <x v="19"/>
    <x v="10"/>
    <x v="1"/>
  </r>
  <r>
    <x v="357"/>
    <x v="3"/>
    <n v="5"/>
    <x v="2"/>
    <x v="1"/>
    <n v="0"/>
    <x v="3"/>
    <x v="3"/>
    <x v="2"/>
    <n v="44"/>
    <x v="3"/>
    <x v="3"/>
    <x v="3"/>
    <x v="11"/>
    <x v="10"/>
    <x v="1"/>
  </r>
  <r>
    <x v="358"/>
    <x v="18"/>
    <n v="5"/>
    <x v="2"/>
    <x v="0"/>
    <n v="0"/>
    <x v="18"/>
    <x v="4"/>
    <x v="1"/>
    <n v="89"/>
    <x v="18"/>
    <x v="283"/>
    <x v="350"/>
    <x v="12"/>
    <x v="10"/>
    <x v="1"/>
  </r>
  <r>
    <x v="359"/>
    <x v="13"/>
    <n v="15"/>
    <x v="2"/>
    <x v="0"/>
    <n v="0"/>
    <x v="13"/>
    <x v="4"/>
    <x v="2"/>
    <n v="55"/>
    <x v="13"/>
    <x v="284"/>
    <x v="351"/>
    <x v="13"/>
    <x v="10"/>
    <x v="1"/>
  </r>
  <r>
    <x v="360"/>
    <x v="5"/>
    <n v="8"/>
    <x v="2"/>
    <x v="1"/>
    <n v="0"/>
    <x v="5"/>
    <x v="4"/>
    <x v="1"/>
    <n v="93"/>
    <x v="5"/>
    <x v="285"/>
    <x v="352"/>
    <x v="14"/>
    <x v="10"/>
    <x v="1"/>
  </r>
  <r>
    <x v="361"/>
    <x v="27"/>
    <n v="2"/>
    <x v="2"/>
    <x v="0"/>
    <n v="0"/>
    <x v="27"/>
    <x v="2"/>
    <x v="3"/>
    <n v="12"/>
    <x v="27"/>
    <x v="118"/>
    <x v="128"/>
    <x v="24"/>
    <x v="10"/>
    <x v="1"/>
  </r>
  <r>
    <x v="362"/>
    <x v="33"/>
    <n v="5"/>
    <x v="0"/>
    <x v="1"/>
    <n v="0"/>
    <x v="33"/>
    <x v="4"/>
    <x v="3"/>
    <n v="37"/>
    <x v="33"/>
    <x v="260"/>
    <x v="353"/>
    <x v="2"/>
    <x v="11"/>
    <x v="1"/>
  </r>
  <r>
    <x v="363"/>
    <x v="42"/>
    <n v="10"/>
    <x v="2"/>
    <x v="1"/>
    <n v="0"/>
    <x v="42"/>
    <x v="4"/>
    <x v="3"/>
    <n v="18"/>
    <x v="42"/>
    <x v="153"/>
    <x v="217"/>
    <x v="3"/>
    <x v="11"/>
    <x v="1"/>
  </r>
  <r>
    <x v="363"/>
    <x v="11"/>
    <n v="15"/>
    <x v="2"/>
    <x v="1"/>
    <n v="0"/>
    <x v="11"/>
    <x v="1"/>
    <x v="1"/>
    <n v="76"/>
    <x v="11"/>
    <x v="125"/>
    <x v="138"/>
    <x v="3"/>
    <x v="11"/>
    <x v="1"/>
  </r>
  <r>
    <x v="364"/>
    <x v="1"/>
    <n v="12"/>
    <x v="2"/>
    <x v="1"/>
    <n v="0"/>
    <x v="1"/>
    <x v="1"/>
    <x v="1"/>
    <n v="72"/>
    <x v="1"/>
    <x v="286"/>
    <x v="354"/>
    <x v="20"/>
    <x v="11"/>
    <x v="1"/>
  </r>
  <r>
    <x v="364"/>
    <x v="21"/>
    <n v="13"/>
    <x v="2"/>
    <x v="0"/>
    <n v="0"/>
    <x v="21"/>
    <x v="2"/>
    <x v="3"/>
    <n v="13"/>
    <x v="21"/>
    <x v="30"/>
    <x v="31"/>
    <x v="20"/>
    <x v="11"/>
    <x v="1"/>
  </r>
  <r>
    <x v="364"/>
    <x v="1"/>
    <n v="5"/>
    <x v="2"/>
    <x v="1"/>
    <n v="0"/>
    <x v="1"/>
    <x v="1"/>
    <x v="1"/>
    <n v="72"/>
    <x v="1"/>
    <x v="72"/>
    <x v="182"/>
    <x v="20"/>
    <x v="11"/>
    <x v="1"/>
  </r>
  <r>
    <x v="365"/>
    <x v="26"/>
    <n v="5"/>
    <x v="2"/>
    <x v="0"/>
    <n v="0"/>
    <x v="26"/>
    <x v="4"/>
    <x v="2"/>
    <n v="48"/>
    <x v="26"/>
    <x v="94"/>
    <x v="259"/>
    <x v="5"/>
    <x v="11"/>
    <x v="1"/>
  </r>
  <r>
    <x v="365"/>
    <x v="2"/>
    <n v="9"/>
    <x v="0"/>
    <x v="0"/>
    <n v="0"/>
    <x v="2"/>
    <x v="2"/>
    <x v="1"/>
    <n v="112"/>
    <x v="2"/>
    <x v="154"/>
    <x v="355"/>
    <x v="5"/>
    <x v="11"/>
    <x v="1"/>
  </r>
  <r>
    <x v="365"/>
    <x v="9"/>
    <n v="10"/>
    <x v="1"/>
    <x v="1"/>
    <n v="0"/>
    <x v="9"/>
    <x v="2"/>
    <x v="1"/>
    <n v="112"/>
    <x v="9"/>
    <x v="287"/>
    <x v="356"/>
    <x v="5"/>
    <x v="11"/>
    <x v="1"/>
  </r>
  <r>
    <x v="366"/>
    <x v="28"/>
    <n v="9"/>
    <x v="0"/>
    <x v="1"/>
    <n v="0"/>
    <x v="28"/>
    <x v="4"/>
    <x v="0"/>
    <n v="148"/>
    <x v="28"/>
    <x v="69"/>
    <x v="357"/>
    <x v="6"/>
    <x v="11"/>
    <x v="1"/>
  </r>
  <r>
    <x v="366"/>
    <x v="41"/>
    <n v="10"/>
    <x v="0"/>
    <x v="0"/>
    <n v="0"/>
    <x v="41"/>
    <x v="1"/>
    <x v="0"/>
    <n v="138"/>
    <x v="41"/>
    <x v="235"/>
    <x v="285"/>
    <x v="6"/>
    <x v="11"/>
    <x v="1"/>
  </r>
  <r>
    <x v="367"/>
    <x v="24"/>
    <n v="4"/>
    <x v="2"/>
    <x v="1"/>
    <n v="0"/>
    <x v="24"/>
    <x v="3"/>
    <x v="0"/>
    <n v="133"/>
    <x v="24"/>
    <x v="130"/>
    <x v="144"/>
    <x v="29"/>
    <x v="11"/>
    <x v="1"/>
  </r>
  <r>
    <x v="368"/>
    <x v="37"/>
    <n v="13"/>
    <x v="2"/>
    <x v="0"/>
    <n v="0"/>
    <x v="37"/>
    <x v="3"/>
    <x v="3"/>
    <n v="6"/>
    <x v="37"/>
    <x v="88"/>
    <x v="93"/>
    <x v="17"/>
    <x v="11"/>
    <x v="1"/>
  </r>
  <r>
    <x v="369"/>
    <x v="11"/>
    <n v="7"/>
    <x v="2"/>
    <x v="0"/>
    <n v="0"/>
    <x v="11"/>
    <x v="1"/>
    <x v="1"/>
    <n v="76"/>
    <x v="11"/>
    <x v="130"/>
    <x v="358"/>
    <x v="8"/>
    <x v="11"/>
    <x v="1"/>
  </r>
  <r>
    <x v="369"/>
    <x v="31"/>
    <n v="14"/>
    <x v="2"/>
    <x v="1"/>
    <n v="0"/>
    <x v="31"/>
    <x v="2"/>
    <x v="2"/>
    <n v="44"/>
    <x v="31"/>
    <x v="189"/>
    <x v="226"/>
    <x v="8"/>
    <x v="11"/>
    <x v="1"/>
  </r>
  <r>
    <x v="369"/>
    <x v="37"/>
    <n v="11"/>
    <x v="1"/>
    <x v="0"/>
    <n v="0"/>
    <x v="37"/>
    <x v="3"/>
    <x v="3"/>
    <n v="6"/>
    <x v="37"/>
    <x v="288"/>
    <x v="359"/>
    <x v="8"/>
    <x v="11"/>
    <x v="1"/>
  </r>
  <r>
    <x v="370"/>
    <x v="15"/>
    <n v="10"/>
    <x v="2"/>
    <x v="0"/>
    <n v="0"/>
    <x v="15"/>
    <x v="3"/>
    <x v="1"/>
    <n v="75"/>
    <x v="15"/>
    <x v="107"/>
    <x v="360"/>
    <x v="10"/>
    <x v="11"/>
    <x v="1"/>
  </r>
  <r>
    <x v="371"/>
    <x v="25"/>
    <n v="15"/>
    <x v="2"/>
    <x v="0"/>
    <n v="0"/>
    <x v="25"/>
    <x v="3"/>
    <x v="1"/>
    <n v="83"/>
    <x v="25"/>
    <x v="89"/>
    <x v="94"/>
    <x v="28"/>
    <x v="11"/>
    <x v="1"/>
  </r>
  <r>
    <x v="371"/>
    <x v="10"/>
    <n v="1"/>
    <x v="0"/>
    <x v="1"/>
    <n v="0"/>
    <x v="10"/>
    <x v="1"/>
    <x v="0"/>
    <n v="120"/>
    <x v="10"/>
    <x v="68"/>
    <x v="70"/>
    <x v="28"/>
    <x v="11"/>
    <x v="1"/>
  </r>
  <r>
    <x v="372"/>
    <x v="41"/>
    <n v="14"/>
    <x v="2"/>
    <x v="0"/>
    <n v="0"/>
    <x v="41"/>
    <x v="1"/>
    <x v="0"/>
    <n v="138"/>
    <x v="41"/>
    <x v="183"/>
    <x v="219"/>
    <x v="24"/>
    <x v="11"/>
    <x v="1"/>
  </r>
  <r>
    <x v="373"/>
    <x v="38"/>
    <n v="12"/>
    <x v="1"/>
    <x v="0"/>
    <n v="0"/>
    <x v="38"/>
    <x v="4"/>
    <x v="1"/>
    <n v="95"/>
    <x v="38"/>
    <x v="125"/>
    <x v="255"/>
    <x v="25"/>
    <x v="11"/>
    <x v="1"/>
  </r>
  <r>
    <x v="373"/>
    <x v="31"/>
    <n v="6"/>
    <x v="1"/>
    <x v="0"/>
    <n v="0"/>
    <x v="31"/>
    <x v="2"/>
    <x v="2"/>
    <n v="44"/>
    <x v="31"/>
    <x v="166"/>
    <x v="361"/>
    <x v="25"/>
    <x v="11"/>
    <x v="1"/>
  </r>
  <r>
    <x v="373"/>
    <x v="31"/>
    <n v="3"/>
    <x v="0"/>
    <x v="1"/>
    <n v="0"/>
    <x v="31"/>
    <x v="2"/>
    <x v="2"/>
    <n v="44"/>
    <x v="31"/>
    <x v="165"/>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73E63-B6DA-4737-ABFD-5485B074B905}" name="Payment 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ayment mode">
  <location ref="AH2:AI4"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05282C-8873-4437-867E-D0806ABE86B8}"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
  <location ref="A2:B33" firstHeaderRow="1" firstDataRow="1" firstDataCol="1"/>
  <pivotFields count="18">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9A5F96-5C93-414A-BEF8-243F165C5A3F}" name="Catego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ategory">
  <location ref="AB2:AC7"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axis="axisRow"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D2294-B4FD-4DF9-AD05-AF98117B3B9B}" name="Sale typ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ale type">
  <location ref="AE2:AF5" firstHeaderRow="1"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axis="axisRow"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47A840-CA2E-4C21-8AD8-FCDFCD459A21}"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location ref="R2:T90" firstHeaderRow="0"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x="1"/>
        <item x="0"/>
        <item t="default"/>
      </items>
    </pivotField>
    <pivotField showAll="0">
      <items count="3">
        <item x="1"/>
        <item h="1" x="0"/>
        <item t="default"/>
      </items>
    </pivotField>
    <pivotField numFmtId="164" showAll="0"/>
    <pivotField axis="axisRow" showAll="0" sortType="a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items count="6">
        <item x="3"/>
        <item x="2"/>
        <item x="0"/>
        <item x="4"/>
        <item x="1"/>
        <item t="default"/>
      </items>
    </pivotField>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6"/>
    <field x="8"/>
  </rowFields>
  <rowItems count="88">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30DB74-2A64-4523-946B-303370E96C0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G2:I14" firstHeaderRow="0" firstDataRow="1" firstDataCol="1"/>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45890D-4B42-40F9-A490-16BBFBB9333C}"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location ref="D2:E3" firstHeaderRow="0" firstDataRow="1" firstDataCol="0"/>
  <pivotFields count="18">
    <pivotField numFmtId="14" showAll="0">
      <items count="15">
        <item x="0"/>
        <item x="1"/>
        <item x="2"/>
        <item x="3"/>
        <item x="4"/>
        <item x="5"/>
        <item x="6"/>
        <item x="7"/>
        <item x="8"/>
        <item x="9"/>
        <item x="10"/>
        <item x="11"/>
        <item x="12"/>
        <item x="1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items count="5">
        <item x="0"/>
        <item x="1"/>
        <item x="2"/>
        <item x="3"/>
        <item t="default"/>
      </items>
    </pivotField>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733C586-0E27-4FAD-8DCD-5548710D604C}" sourceName="SALE TYPE">
  <pivotTables>
    <pivotTable tabId="5" name="Daily"/>
    <pivotTable tabId="5" name="Category wise"/>
    <pivotTable tabId="5" name="monthly"/>
    <pivotTable tabId="5" name="Payment mode"/>
    <pivotTable tabId="5" name="Productwise"/>
    <pivotTable tabId="5" name="Total"/>
  </pivotTables>
  <data>
    <tabular pivotCacheId="136433743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7334594-7567-477A-87A7-CD7B1214991F}" sourceName="PAYMENT MODE">
  <pivotTables>
    <pivotTable tabId="5" name="Daily"/>
    <pivotTable tabId="5" name="Category wise"/>
    <pivotTable tabId="5" name="monthly"/>
    <pivotTable tabId="5" name="Productwise"/>
    <pivotTable tabId="5" name="Sale types"/>
    <pivotTable tabId="5" name="Total"/>
  </pivotTables>
  <data>
    <tabular pivotCacheId="1364337438">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160FB6-C168-4508-BC2F-1DBCDC998F20}" sourceName="month">
  <pivotTables>
    <pivotTable tabId="5" name="Daily"/>
    <pivotTable tabId="5" name="Category wise"/>
    <pivotTable tabId="5" name="Payment mode"/>
    <pivotTable tabId="5" name="Productwise"/>
    <pivotTable tabId="5" name="Sale types"/>
    <pivotTable tabId="5" name="Total"/>
  </pivotTables>
  <data>
    <tabular pivotCacheId="1364337438">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DAFEDF-3D64-49D6-95BE-49B2BA61FE2D}" sourceName="year">
  <pivotTables>
    <pivotTable tabId="5" name="Daily"/>
    <pivotTable tabId="5" name="Category wise"/>
    <pivotTable tabId="5" name="monthly"/>
    <pivotTable tabId="5" name="Payment mode"/>
    <pivotTable tabId="5" name="Productwise"/>
    <pivotTable tabId="5" name="Sale types"/>
    <pivotTable tabId="5" name="Total"/>
  </pivotTables>
  <data>
    <tabular pivotCacheId="13643374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188263D9-1E19-481C-ABFB-452AAB2758E5}" cache="Slicer_SALE_TYPE" caption="SALE TYPE" rowHeight="241300"/>
  <slicer name="PAYMENT MODE 1" xr10:uid="{C20373A7-6585-4B80-A80E-772FBE606BDD}" cache="Slicer_PAYMENT_MODE" caption="PAYMENT MODE" rowHeight="241300"/>
  <slicer name="month 1" xr10:uid="{BC18AEAB-3790-4961-B486-9F54CCAC7D92}" cache="Slicer_month" caption="month" rowHeight="241300"/>
  <slicer name="year 1" xr10:uid="{5162F24B-417A-4AFA-A6ED-839C627F35C9}" cache="Slicer_year" caption="year"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89B23EA5-C3E2-4B53-B6D1-9D0CD8501B73}" cache="Slicer_SALE_TYPE" caption="SALE TYPE" rowHeight="241300"/>
  <slicer name="PAYMENT MODE" xr10:uid="{DEE41991-7F21-447D-B7BF-6EEB7344809A}" cache="Slicer_PAYMENT_MODE" caption="PAYMENT MODE" rowHeight="241300"/>
  <slicer name="month" xr10:uid="{F2A2DB3E-0038-49CF-964F-552F3A7FAF90}" cache="Slicer_month" caption="month" rowHeight="241300"/>
  <slicer name="year" xr10:uid="{FB1D2D6E-70E5-42F4-913E-1CB2351A3F8A}"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7" headerRowBorderDxfId="26">
  <autoFilter ref="A1:P528" xr:uid="{60351B27-4213-4B50-AF1E-6DD234ED1CD8}"/>
  <sortState xmlns:xlrd2="http://schemas.microsoft.com/office/spreadsheetml/2017/richdata2" ref="A2:E527">
    <sortCondition ref="A1:A527"/>
  </sortState>
  <tableColumns count="16">
    <tableColumn id="1" xr3:uid="{7E2D9722-C99A-4D79-AD8A-A4AF24D31B15}" name="DATE" dataDxfId="25"/>
    <tableColumn id="3" xr3:uid="{1B687DA1-746A-409E-8132-464ADA2D65F7}" name="PRODUCT ID" dataDxfId="24"/>
    <tableColumn id="2" xr3:uid="{3D21C161-3520-4EEB-95C2-BC89A67F811B}" name="QUANTITY" dataDxfId="23"/>
    <tableColumn id="4" xr3:uid="{51AFA112-3989-4C7A-B537-003512753602}" name="SALE TYPE" dataDxfId="22"/>
    <tableColumn id="5" xr3:uid="{057B8FDA-60FB-4816-999C-2030B688B9CF}" name="PAYMENT MODE" dataDxfId="21"/>
    <tableColumn id="6" xr3:uid="{A77A9445-20AF-4122-92EB-C3706E536AB4}" name="DISCOUNT %" dataDxfId="20"/>
    <tableColumn id="8" xr3:uid="{981D0A2E-073B-406F-8EEA-8EEE4DE9433D}" name="PRODUCT" dataDxfId="19">
      <calculatedColumnFormula>VLOOKUP(InputData[[#This Row],[PRODUCT ID]],MasterData[],2,0)</calculatedColumnFormula>
    </tableColumn>
    <tableColumn id="9" xr3:uid="{95E8BC00-B812-49C3-8D91-C2431622018A}" name="CATEGORY" dataDxfId="18">
      <calculatedColumnFormula>VLOOKUP(InputData[[#This Row],[PRODUCT ID]],MasterData[],3,0)</calculatedColumnFormula>
    </tableColumn>
    <tableColumn id="10" xr3:uid="{342EB24F-5B6C-418F-8957-C8AF4B40157E}" name="UOM" dataDxfId="17">
      <calculatedColumnFormula>VLOOKUP(InputData[[#This Row],[PRODUCT ID]],MasterData[],4,0)</calculatedColumnFormula>
    </tableColumn>
    <tableColumn id="11" xr3:uid="{0A11AF3F-2E60-4800-ABC2-A4827B19AFF9}" name="BUYING PRIZE" dataDxfId="16">
      <calculatedColumnFormula>VLOOKUP(InputData[[#This Row],[PRODUCT ID]],MasterData[],5,0)</calculatedColumnFormula>
    </tableColumn>
    <tableColumn id="12" xr3:uid="{4DD1950C-A61D-492D-97C9-0D11DE534988}" name="SELLING PRICE" dataDxfId="15">
      <calculatedColumnFormula>VLOOKUP(InputData[[#This Row],[PRODUCT ID]],MasterData[],6,0)</calculatedColumnFormula>
    </tableColumn>
    <tableColumn id="13" xr3:uid="{DB7475BF-C25F-4014-9E5E-6A0097460616}" name="Total Buying Value" dataDxfId="14">
      <calculatedColumnFormula>InputData[[#This Row],[BUYING PRIZE]]*InputData[[#This Row],[QUANTITY]]</calculatedColumnFormula>
    </tableColumn>
    <tableColumn id="14" xr3:uid="{C729C75B-E96E-416B-BF90-FD72F148EC80}" name="Total Selling Value" dataDxfId="13">
      <calculatedColumnFormula>InputData[[#This Row],[SELLING PRICE]]*InputData[[#This Row],[QUANTITY]]</calculatedColumnFormula>
    </tableColumn>
    <tableColumn id="15" xr3:uid="{129A6974-E7A1-41CA-B495-8E99FF006AC6}" name="Day" dataDxfId="12">
      <calculatedColumnFormula>DAY(InputData[[#This Row],[DATE]])</calculatedColumnFormula>
    </tableColumn>
    <tableColumn id="16" xr3:uid="{7112B69E-9808-49BD-A997-5F0D4342CE0F}" name="month" dataDxfId="11">
      <calculatedColumnFormula>TEXT(InputData[[#This Row],[DATE]],"mmm")</calculatedColumnFormula>
    </tableColumn>
    <tableColumn id="17" xr3:uid="{1EA9A69B-42E9-4766-A9E3-B00F1A5915BD}"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9" dataDxfId="7" headerRowBorderDxfId="8">
  <autoFilter ref="A1:F46" xr:uid="{DE6FA1E2-6EE8-430A-AF62-020400F3E926}"/>
  <tableColumns count="6">
    <tableColumn id="1" xr3:uid="{106E50BA-9FFB-484D-AC75-176578AFED44}" name="PRODUCT ID" dataDxfId="6"/>
    <tableColumn id="2" xr3:uid="{C6063C4C-22AC-43C3-B630-5C0916CFA263}" name="PRODUCT" dataDxfId="5"/>
    <tableColumn id="3" xr3:uid="{FEA9A0A4-A0D7-45FA-BD75-4D9EBBD09441}" name="CATEGORY" dataDxfId="4"/>
    <tableColumn id="4" xr3:uid="{3BDFD3DA-79CD-4B0E-9F98-1F406523093B}" name="UOM" dataDxfId="3"/>
    <tableColumn id="5" xr3:uid="{C286276F-25D5-4D9D-9759-32EF67A133BE}" name="BUYING PRIZE" dataDxfId="2"/>
    <tableColumn id="6" xr3:uid="{BFC92544-6510-4B40-ABEE-FD6A4B0302D7}"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BE96B-D246-4AE8-8F2A-D022374134FA}">
  <dimension ref="A1"/>
  <sheetViews>
    <sheetView tabSelected="1" topLeftCell="C1" workbookViewId="0">
      <selection activeCell="Y17" sqref="Y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F504" workbookViewId="0">
      <selection activeCell="R515" sqref="R515"/>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0.7109375"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16.42578125"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0" workbookViewId="0">
      <selection activeCell="K31" sqref="K3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90C5-3BBA-4DC3-8BD4-4B494E97E80D}">
  <dimension ref="A1:AI529"/>
  <sheetViews>
    <sheetView zoomScaleNormal="100" workbookViewId="0">
      <selection activeCell="V14" sqref="V14"/>
    </sheetView>
  </sheetViews>
  <sheetFormatPr defaultRowHeight="15" x14ac:dyDescent="0.25"/>
  <cols>
    <col min="1" max="1" width="6.5703125" bestFit="1" customWidth="1"/>
    <col min="2" max="6" width="24.42578125" bestFit="1" customWidth="1"/>
    <col min="7" max="7" width="9.28515625" bestFit="1" customWidth="1"/>
    <col min="8" max="9" width="24.42578125" bestFit="1" customWidth="1"/>
    <col min="12" max="12" width="11.7109375" bestFit="1" customWidth="1"/>
    <col min="13" max="13" width="9.42578125" customWidth="1"/>
    <col min="14" max="14" width="11" customWidth="1"/>
    <col min="16" max="16" width="11.140625" bestFit="1" customWidth="1"/>
    <col min="17" max="17" width="24.42578125" bestFit="1" customWidth="1"/>
    <col min="18" max="18" width="11.7109375" bestFit="1" customWidth="1"/>
    <col min="19" max="19" width="24.42578125" bestFit="1" customWidth="1"/>
    <col min="20" max="20" width="17" bestFit="1" customWidth="1"/>
    <col min="21" max="21" width="15.7109375" customWidth="1"/>
    <col min="22" max="22" width="16.85546875" bestFit="1" customWidth="1"/>
    <col min="23" max="23" width="24.42578125" bestFit="1" customWidth="1"/>
    <col min="25" max="25" width="17.28515625" customWidth="1"/>
    <col min="26" max="26" width="11.42578125" customWidth="1"/>
    <col min="28" max="28" width="11.140625" bestFit="1" customWidth="1"/>
    <col min="29" max="29" width="24.42578125" bestFit="1" customWidth="1"/>
    <col min="31" max="31" width="11.42578125" bestFit="1" customWidth="1"/>
    <col min="32" max="32" width="24.42578125" bestFit="1" customWidth="1"/>
    <col min="34" max="34" width="16.85546875" bestFit="1" customWidth="1"/>
    <col min="35" max="35" width="24.42578125" bestFit="1" customWidth="1"/>
  </cols>
  <sheetData>
    <row r="1" spans="1:35" x14ac:dyDescent="0.25">
      <c r="A1" t="s">
        <v>120</v>
      </c>
    </row>
    <row r="2" spans="1:35" x14ac:dyDescent="0.25">
      <c r="A2" s="9" t="s">
        <v>116</v>
      </c>
      <c r="B2" t="s">
        <v>120</v>
      </c>
      <c r="D2" t="s">
        <v>120</v>
      </c>
      <c r="E2" t="s">
        <v>119</v>
      </c>
      <c r="G2" s="9" t="s">
        <v>138</v>
      </c>
      <c r="H2" t="s">
        <v>120</v>
      </c>
      <c r="I2" t="s">
        <v>119</v>
      </c>
      <c r="L2" t="s">
        <v>142</v>
      </c>
      <c r="M2" t="s">
        <v>143</v>
      </c>
      <c r="N2" t="s">
        <v>144</v>
      </c>
      <c r="R2" s="9" t="s">
        <v>137</v>
      </c>
      <c r="S2" t="s">
        <v>120</v>
      </c>
      <c r="T2" t="s">
        <v>121</v>
      </c>
      <c r="V2" s="17"/>
      <c r="W2" s="17"/>
      <c r="X2" s="17"/>
      <c r="Y2" s="17"/>
      <c r="AB2" s="9" t="s">
        <v>136</v>
      </c>
      <c r="AC2" t="s">
        <v>120</v>
      </c>
      <c r="AE2" s="9" t="s">
        <v>135</v>
      </c>
      <c r="AF2" t="s">
        <v>120</v>
      </c>
      <c r="AH2" s="9" t="s">
        <v>134</v>
      </c>
      <c r="AI2" t="s">
        <v>120</v>
      </c>
    </row>
    <row r="3" spans="1:35" x14ac:dyDescent="0.25">
      <c r="A3" s="10">
        <v>1</v>
      </c>
      <c r="B3" s="8">
        <v>7966.5599999999995</v>
      </c>
      <c r="D3">
        <v>199516.9</v>
      </c>
      <c r="E3">
        <v>164396</v>
      </c>
      <c r="G3" s="10" t="s">
        <v>122</v>
      </c>
      <c r="H3">
        <v>20991.81</v>
      </c>
      <c r="I3">
        <v>17861</v>
      </c>
      <c r="K3" s="10" t="s">
        <v>122</v>
      </c>
      <c r="L3" s="13">
        <f>VLOOKUP(K3,G2:I14,2,0)</f>
        <v>20991.81</v>
      </c>
      <c r="M3" s="13">
        <f>VLOOKUP(K3,G2:I14,2,0)-VLOOKUP(K3,G2:I14,3,0)</f>
        <v>3130.8100000000013</v>
      </c>
      <c r="N3" s="12">
        <f>M3/VLOOKUP(K3,G2:I14,2,0)</f>
        <v>0.14914435677533291</v>
      </c>
      <c r="R3" s="10" t="s">
        <v>7</v>
      </c>
      <c r="V3" s="17"/>
      <c r="W3" s="17"/>
      <c r="X3" s="18"/>
      <c r="Y3" s="18"/>
      <c r="Z3" s="14"/>
      <c r="AA3" s="14"/>
      <c r="AB3" s="10" t="s">
        <v>8</v>
      </c>
      <c r="AC3">
        <v>34080.700000000004</v>
      </c>
      <c r="AE3" s="10" t="s">
        <v>108</v>
      </c>
      <c r="AF3">
        <v>104529.88000000003</v>
      </c>
      <c r="AH3" s="10" t="s">
        <v>107</v>
      </c>
      <c r="AI3">
        <v>199516.90000000008</v>
      </c>
    </row>
    <row r="4" spans="1:35" x14ac:dyDescent="0.25">
      <c r="A4" s="10">
        <v>2</v>
      </c>
      <c r="B4" s="8">
        <v>9411.0799999999981</v>
      </c>
      <c r="G4" s="10" t="s">
        <v>123</v>
      </c>
      <c r="H4">
        <v>19621.5</v>
      </c>
      <c r="I4">
        <v>15988</v>
      </c>
      <c r="K4" s="10" t="s">
        <v>123</v>
      </c>
      <c r="L4" s="13">
        <f t="shared" ref="L4:L14" si="0">VLOOKUP(K4,G3:I15,2,0)</f>
        <v>19621.5</v>
      </c>
      <c r="M4" s="13">
        <f t="shared" ref="M4:M14" si="1">VLOOKUP(K4,G3:I15,2,0)-VLOOKUP(K4,G3:I15,3,0)</f>
        <v>3633.5</v>
      </c>
      <c r="N4" s="12">
        <f t="shared" ref="N4:N14" si="2">M4/VLOOKUP(K4,G3:I15,2,0)</f>
        <v>0.1851795224626048</v>
      </c>
      <c r="R4" s="11" t="s">
        <v>9</v>
      </c>
      <c r="S4">
        <v>3947.4399999999996</v>
      </c>
      <c r="T4">
        <v>38</v>
      </c>
      <c r="V4" s="17"/>
      <c r="W4" s="17"/>
      <c r="X4" s="17"/>
      <c r="Y4" s="17"/>
      <c r="AB4" s="10" t="s">
        <v>28</v>
      </c>
      <c r="AC4">
        <v>48756.739999999983</v>
      </c>
      <c r="AE4" s="10" t="s">
        <v>106</v>
      </c>
      <c r="AF4">
        <v>67412.75</v>
      </c>
      <c r="AH4" s="10" t="s">
        <v>106</v>
      </c>
      <c r="AI4">
        <v>201895.01999999993</v>
      </c>
    </row>
    <row r="5" spans="1:35" x14ac:dyDescent="0.25">
      <c r="A5" s="10">
        <v>3</v>
      </c>
      <c r="B5" s="8">
        <v>8680.0400000000009</v>
      </c>
      <c r="D5" t="s">
        <v>139</v>
      </c>
      <c r="E5" s="8">
        <f>GETPIVOTDATA("Sum of Total Selling Value",$D$2)</f>
        <v>199516.9</v>
      </c>
      <c r="G5" s="10" t="s">
        <v>124</v>
      </c>
      <c r="H5">
        <v>15455.010000000002</v>
      </c>
      <c r="I5">
        <v>12923</v>
      </c>
      <c r="K5" s="10" t="s">
        <v>124</v>
      </c>
      <c r="L5" s="13">
        <f t="shared" si="0"/>
        <v>15455.010000000002</v>
      </c>
      <c r="M5" s="13">
        <f t="shared" si="1"/>
        <v>2532.010000000002</v>
      </c>
      <c r="N5" s="12">
        <f t="shared" si="2"/>
        <v>0.1638310166088538</v>
      </c>
      <c r="R5" s="10" t="s">
        <v>11</v>
      </c>
      <c r="V5" s="17"/>
      <c r="W5" s="17"/>
      <c r="X5" s="18"/>
      <c r="Y5" s="18" t="s">
        <v>7</v>
      </c>
      <c r="Z5" s="19">
        <v>9765</v>
      </c>
      <c r="AA5" s="14"/>
      <c r="AB5" s="10" t="s">
        <v>49</v>
      </c>
      <c r="AC5">
        <v>29143.960000000003</v>
      </c>
      <c r="AE5" s="10" t="s">
        <v>105</v>
      </c>
      <c r="AF5">
        <v>27574.269999999997</v>
      </c>
    </row>
    <row r="6" spans="1:35" x14ac:dyDescent="0.25">
      <c r="A6" s="10">
        <v>4</v>
      </c>
      <c r="B6" s="8">
        <v>3654.02</v>
      </c>
      <c r="D6" t="s">
        <v>140</v>
      </c>
      <c r="E6" s="8">
        <f>GETPIVOTDATA("Sum of Total Selling Value",$D$2)-GETPIVOTDATA("Sum of Total Buying Value",$D$2)</f>
        <v>35120.899999999994</v>
      </c>
      <c r="G6" s="10" t="s">
        <v>125</v>
      </c>
      <c r="H6">
        <v>11843.429999999998</v>
      </c>
      <c r="I6">
        <v>9102</v>
      </c>
      <c r="K6" s="10" t="s">
        <v>125</v>
      </c>
      <c r="L6" s="13">
        <f t="shared" si="0"/>
        <v>11843.429999999998</v>
      </c>
      <c r="M6" s="13">
        <f t="shared" si="1"/>
        <v>2741.4299999999985</v>
      </c>
      <c r="N6" s="12">
        <f t="shared" si="2"/>
        <v>0.23147263926075459</v>
      </c>
      <c r="R6" s="11" t="s">
        <v>9</v>
      </c>
      <c r="S6">
        <v>6140.4000000000005</v>
      </c>
      <c r="T6">
        <v>43</v>
      </c>
      <c r="V6" s="17"/>
      <c r="W6" s="17"/>
      <c r="X6" s="17"/>
      <c r="Y6" s="18" t="s">
        <v>11</v>
      </c>
      <c r="Z6" s="19">
        <v>13423</v>
      </c>
      <c r="AB6" s="10" t="s">
        <v>62</v>
      </c>
      <c r="AC6">
        <v>42718.289999999994</v>
      </c>
    </row>
    <row r="7" spans="1:35" x14ac:dyDescent="0.25">
      <c r="A7" s="10">
        <v>5</v>
      </c>
      <c r="B7" s="8">
        <v>6526.06</v>
      </c>
      <c r="D7" t="s">
        <v>141</v>
      </c>
      <c r="E7" s="12">
        <f>E6/GETPIVOTDATA("Sum of Total Buying Value",$D$2)</f>
        <v>0.21363597654444144</v>
      </c>
      <c r="G7" s="10" t="s">
        <v>126</v>
      </c>
      <c r="H7">
        <v>15625.06</v>
      </c>
      <c r="I7">
        <v>13407</v>
      </c>
      <c r="K7" s="10" t="s">
        <v>126</v>
      </c>
      <c r="L7" s="13">
        <f t="shared" si="0"/>
        <v>15625.06</v>
      </c>
      <c r="M7" s="13">
        <f t="shared" si="1"/>
        <v>2218.0599999999995</v>
      </c>
      <c r="N7" s="12">
        <f t="shared" si="2"/>
        <v>0.14195529489166758</v>
      </c>
      <c r="R7" s="10" t="s">
        <v>13</v>
      </c>
      <c r="V7" s="17"/>
      <c r="W7" s="17"/>
      <c r="X7" s="18"/>
      <c r="Y7" s="18" t="s">
        <v>13</v>
      </c>
      <c r="Z7" s="19">
        <v>6394</v>
      </c>
      <c r="AA7" s="14"/>
      <c r="AB7" s="10" t="s">
        <v>85</v>
      </c>
      <c r="AC7">
        <v>44817.21</v>
      </c>
    </row>
    <row r="8" spans="1:35" x14ac:dyDescent="0.25">
      <c r="A8" s="10">
        <v>6</v>
      </c>
      <c r="B8" s="8">
        <v>7419.34</v>
      </c>
      <c r="E8" s="8"/>
      <c r="G8" s="10" t="s">
        <v>127</v>
      </c>
      <c r="H8">
        <v>15419.38</v>
      </c>
      <c r="I8">
        <v>12515</v>
      </c>
      <c r="K8" s="10" t="s">
        <v>127</v>
      </c>
      <c r="L8" s="13">
        <f t="shared" si="0"/>
        <v>15419.38</v>
      </c>
      <c r="M8" s="13">
        <f t="shared" si="1"/>
        <v>2904.3799999999992</v>
      </c>
      <c r="N8" s="12">
        <f t="shared" si="2"/>
        <v>0.18835906502077251</v>
      </c>
      <c r="R8" s="11" t="s">
        <v>9</v>
      </c>
      <c r="S8">
        <v>2590.0800000000004</v>
      </c>
      <c r="T8">
        <v>32</v>
      </c>
      <c r="V8" s="17"/>
      <c r="W8" s="17"/>
      <c r="X8" s="17"/>
      <c r="Y8" s="18" t="s">
        <v>15</v>
      </c>
      <c r="Z8" s="19">
        <v>6056</v>
      </c>
    </row>
    <row r="9" spans="1:35" x14ac:dyDescent="0.25">
      <c r="A9" s="10">
        <v>7</v>
      </c>
      <c r="B9" s="8">
        <v>4660.0899999999992</v>
      </c>
      <c r="G9" s="10" t="s">
        <v>128</v>
      </c>
      <c r="H9">
        <v>23314.639999999996</v>
      </c>
      <c r="I9">
        <v>19873</v>
      </c>
      <c r="K9" s="10" t="s">
        <v>128</v>
      </c>
      <c r="L9" s="13">
        <f t="shared" si="0"/>
        <v>23314.639999999996</v>
      </c>
      <c r="M9" s="13">
        <f t="shared" si="1"/>
        <v>3441.6399999999958</v>
      </c>
      <c r="N9" s="12">
        <f t="shared" si="2"/>
        <v>0.14761711954377149</v>
      </c>
      <c r="R9" s="10" t="s">
        <v>15</v>
      </c>
      <c r="V9" s="17"/>
      <c r="W9" s="17"/>
      <c r="X9" s="18"/>
      <c r="Y9" s="18" t="s">
        <v>17</v>
      </c>
      <c r="Z9" s="19">
        <v>15717</v>
      </c>
    </row>
    <row r="10" spans="1:35" x14ac:dyDescent="0.25">
      <c r="A10" s="10">
        <v>8</v>
      </c>
      <c r="B10" s="8">
        <v>6995.1900000000005</v>
      </c>
      <c r="G10" s="10" t="s">
        <v>129</v>
      </c>
      <c r="H10">
        <v>17721.880000000005</v>
      </c>
      <c r="I10">
        <v>14263</v>
      </c>
      <c r="K10" s="10" t="s">
        <v>129</v>
      </c>
      <c r="L10" s="13">
        <f t="shared" si="0"/>
        <v>17721.880000000005</v>
      </c>
      <c r="M10" s="13">
        <f t="shared" si="1"/>
        <v>3458.8800000000047</v>
      </c>
      <c r="N10" s="12">
        <f t="shared" si="2"/>
        <v>0.19517568113541023</v>
      </c>
      <c r="R10" s="11" t="s">
        <v>109</v>
      </c>
      <c r="S10">
        <v>4249.08</v>
      </c>
      <c r="T10">
        <v>87</v>
      </c>
      <c r="V10" s="17"/>
      <c r="W10" s="17"/>
      <c r="X10" s="17"/>
      <c r="Y10" s="18" t="s">
        <v>19</v>
      </c>
      <c r="Z10" s="19">
        <v>4532</v>
      </c>
    </row>
    <row r="11" spans="1:35" x14ac:dyDescent="0.25">
      <c r="A11" s="10">
        <v>9</v>
      </c>
      <c r="B11" s="8">
        <v>6164.2</v>
      </c>
      <c r="G11" s="10" t="s">
        <v>130</v>
      </c>
      <c r="H11">
        <v>7927.7399999999989</v>
      </c>
      <c r="I11">
        <v>6408</v>
      </c>
      <c r="K11" s="10" t="s">
        <v>130</v>
      </c>
      <c r="L11" s="13">
        <f t="shared" si="0"/>
        <v>7927.7399999999989</v>
      </c>
      <c r="M11" s="13">
        <f t="shared" si="1"/>
        <v>1519.7399999999989</v>
      </c>
      <c r="N11" s="12">
        <f t="shared" si="2"/>
        <v>0.19169902141089379</v>
      </c>
      <c r="R11" s="10" t="s">
        <v>17</v>
      </c>
      <c r="V11" s="17"/>
      <c r="W11" s="17"/>
      <c r="X11" s="18"/>
      <c r="Y11" s="18" t="s">
        <v>21</v>
      </c>
      <c r="Z11" s="19">
        <v>2291</v>
      </c>
    </row>
    <row r="12" spans="1:35" x14ac:dyDescent="0.25">
      <c r="A12" s="10">
        <v>10</v>
      </c>
      <c r="B12" s="8">
        <v>5201.78</v>
      </c>
      <c r="G12" s="10" t="s">
        <v>131</v>
      </c>
      <c r="H12">
        <v>15357.160000000002</v>
      </c>
      <c r="I12">
        <v>12750</v>
      </c>
      <c r="K12" s="10" t="s">
        <v>131</v>
      </c>
      <c r="L12" s="13">
        <f t="shared" si="0"/>
        <v>15357.160000000002</v>
      </c>
      <c r="M12" s="13">
        <f t="shared" si="1"/>
        <v>2607.1600000000017</v>
      </c>
      <c r="N12" s="12">
        <f t="shared" si="2"/>
        <v>0.16976836863065836</v>
      </c>
      <c r="R12" s="11" t="s">
        <v>110</v>
      </c>
      <c r="S12">
        <v>9336.6000000000022</v>
      </c>
      <c r="T12">
        <v>60</v>
      </c>
      <c r="V12" s="17"/>
      <c r="W12" s="17"/>
      <c r="X12" s="17"/>
      <c r="Y12" s="18" t="s">
        <v>23</v>
      </c>
      <c r="Z12" s="19">
        <v>10503</v>
      </c>
    </row>
    <row r="13" spans="1:35" x14ac:dyDescent="0.25">
      <c r="A13" s="10">
        <v>11</v>
      </c>
      <c r="B13" s="8">
        <v>4505.0200000000004</v>
      </c>
      <c r="G13" s="10" t="s">
        <v>132</v>
      </c>
      <c r="H13">
        <v>20958.68</v>
      </c>
      <c r="I13">
        <v>16703</v>
      </c>
      <c r="K13" s="10" t="s">
        <v>132</v>
      </c>
      <c r="L13" s="13">
        <f t="shared" si="0"/>
        <v>20958.68</v>
      </c>
      <c r="M13" s="13">
        <f t="shared" si="1"/>
        <v>4255.68</v>
      </c>
      <c r="N13" s="12">
        <f t="shared" si="2"/>
        <v>0.20305095549910587</v>
      </c>
      <c r="R13" s="10" t="s">
        <v>19</v>
      </c>
      <c r="V13" s="17"/>
      <c r="W13" s="17"/>
      <c r="X13" s="18"/>
      <c r="Y13" s="18" t="s">
        <v>25</v>
      </c>
      <c r="Z13" s="19">
        <v>582</v>
      </c>
    </row>
    <row r="14" spans="1:35" x14ac:dyDescent="0.25">
      <c r="A14" s="10">
        <v>12</v>
      </c>
      <c r="B14" s="8">
        <v>10721.380000000001</v>
      </c>
      <c r="G14" s="10" t="s">
        <v>133</v>
      </c>
      <c r="H14">
        <v>15280.61</v>
      </c>
      <c r="I14">
        <v>12603</v>
      </c>
      <c r="K14" s="10" t="s">
        <v>133</v>
      </c>
      <c r="L14" s="13">
        <f t="shared" si="0"/>
        <v>15280.61</v>
      </c>
      <c r="M14" s="13">
        <f t="shared" si="1"/>
        <v>2677.6100000000006</v>
      </c>
      <c r="N14" s="12">
        <f t="shared" si="2"/>
        <v>0.17522926113551754</v>
      </c>
      <c r="R14" s="11" t="s">
        <v>9</v>
      </c>
      <c r="S14">
        <v>3249</v>
      </c>
      <c r="T14">
        <v>38</v>
      </c>
      <c r="V14" s="17"/>
      <c r="W14" s="17"/>
      <c r="X14" s="17"/>
      <c r="Y14" s="18" t="s">
        <v>27</v>
      </c>
      <c r="Z14" s="19">
        <v>16428</v>
      </c>
    </row>
    <row r="15" spans="1:35" x14ac:dyDescent="0.25">
      <c r="A15" s="10">
        <v>13</v>
      </c>
      <c r="B15" s="8">
        <v>2564.42</v>
      </c>
      <c r="R15" s="10" t="s">
        <v>21</v>
      </c>
      <c r="V15" s="17"/>
      <c r="W15" s="17"/>
      <c r="X15" s="18"/>
      <c r="Y15" s="18"/>
    </row>
    <row r="16" spans="1:35" x14ac:dyDescent="0.25">
      <c r="A16" s="10">
        <v>14</v>
      </c>
      <c r="B16" s="8">
        <v>5506.46</v>
      </c>
      <c r="R16" s="11" t="s">
        <v>109</v>
      </c>
      <c r="S16">
        <v>381.84000000000003</v>
      </c>
      <c r="T16">
        <v>8</v>
      </c>
      <c r="V16" s="17"/>
      <c r="W16" s="17"/>
      <c r="X16" s="17"/>
      <c r="Y16" s="17"/>
    </row>
    <row r="17" spans="1:25" x14ac:dyDescent="0.25">
      <c r="A17" s="10">
        <v>15</v>
      </c>
      <c r="B17" s="8">
        <v>3843.33</v>
      </c>
      <c r="R17" s="10" t="s">
        <v>23</v>
      </c>
      <c r="V17" s="17"/>
      <c r="W17" s="17"/>
      <c r="X17" s="18"/>
      <c r="Y17" s="18"/>
    </row>
    <row r="18" spans="1:25" x14ac:dyDescent="0.25">
      <c r="A18" s="10">
        <v>16</v>
      </c>
      <c r="B18" s="8">
        <v>9622.59</v>
      </c>
      <c r="R18" s="11" t="s">
        <v>9</v>
      </c>
      <c r="S18">
        <v>3974.04</v>
      </c>
      <c r="T18">
        <v>42</v>
      </c>
      <c r="V18" s="17"/>
      <c r="W18" s="17"/>
      <c r="X18" s="17"/>
      <c r="Y18" s="17"/>
    </row>
    <row r="19" spans="1:25" x14ac:dyDescent="0.25">
      <c r="A19" s="10">
        <v>17</v>
      </c>
      <c r="B19" s="8">
        <v>1848</v>
      </c>
      <c r="R19" s="10" t="s">
        <v>25</v>
      </c>
      <c r="V19" s="17"/>
      <c r="W19" s="17"/>
      <c r="X19" s="18"/>
      <c r="Y19" s="18"/>
    </row>
    <row r="20" spans="1:25" x14ac:dyDescent="0.25">
      <c r="A20" s="10">
        <v>18</v>
      </c>
      <c r="B20" s="8">
        <v>12682.33</v>
      </c>
      <c r="R20" s="11" t="s">
        <v>111</v>
      </c>
      <c r="S20">
        <v>212.21999999999997</v>
      </c>
      <c r="T20">
        <v>27</v>
      </c>
      <c r="V20" s="17"/>
      <c r="W20" s="17"/>
      <c r="X20" s="17"/>
      <c r="Y20" s="17"/>
    </row>
    <row r="21" spans="1:25" x14ac:dyDescent="0.25">
      <c r="A21" s="10">
        <v>19</v>
      </c>
      <c r="B21" s="8">
        <v>6093.77</v>
      </c>
      <c r="R21" s="10" t="s">
        <v>27</v>
      </c>
      <c r="V21" s="17"/>
      <c r="W21" s="17"/>
      <c r="X21" s="18"/>
      <c r="Y21" s="18"/>
    </row>
    <row r="22" spans="1:25" x14ac:dyDescent="0.25">
      <c r="A22" s="10">
        <v>20</v>
      </c>
      <c r="B22" s="8">
        <v>7398.7899999999991</v>
      </c>
      <c r="R22" s="11" t="s">
        <v>110</v>
      </c>
      <c r="S22">
        <v>9528.239999999998</v>
      </c>
      <c r="T22">
        <v>58</v>
      </c>
      <c r="V22" s="17"/>
      <c r="W22" s="17"/>
      <c r="X22" s="17"/>
      <c r="Y22" s="17"/>
    </row>
    <row r="23" spans="1:25" x14ac:dyDescent="0.25">
      <c r="A23" s="10">
        <v>21</v>
      </c>
      <c r="B23" s="8">
        <v>4776.7299999999996</v>
      </c>
      <c r="R23" s="10" t="s">
        <v>30</v>
      </c>
      <c r="V23" s="17"/>
      <c r="W23" s="17"/>
      <c r="X23" s="18"/>
      <c r="Y23" s="18"/>
    </row>
    <row r="24" spans="1:25" x14ac:dyDescent="0.25">
      <c r="A24" s="10">
        <v>22</v>
      </c>
      <c r="B24" s="8">
        <v>8611.159999999998</v>
      </c>
      <c r="R24" s="11" t="s">
        <v>109</v>
      </c>
      <c r="S24">
        <v>3097.6</v>
      </c>
      <c r="T24">
        <v>64</v>
      </c>
      <c r="V24" s="17"/>
      <c r="W24" s="17"/>
      <c r="X24" s="17"/>
      <c r="Y24" s="17"/>
    </row>
    <row r="25" spans="1:25" x14ac:dyDescent="0.25">
      <c r="A25" s="10">
        <v>23</v>
      </c>
      <c r="B25" s="8">
        <v>5577.41</v>
      </c>
      <c r="R25" s="10" t="s">
        <v>32</v>
      </c>
      <c r="V25" s="17"/>
      <c r="W25" s="17"/>
      <c r="X25" s="18"/>
      <c r="Y25" s="18"/>
    </row>
    <row r="26" spans="1:25" x14ac:dyDescent="0.25">
      <c r="A26" s="10">
        <v>24</v>
      </c>
      <c r="B26" s="8">
        <v>4732</v>
      </c>
      <c r="I26" s="8"/>
      <c r="R26" s="11" t="s">
        <v>9</v>
      </c>
      <c r="S26">
        <v>4331.82</v>
      </c>
      <c r="T26">
        <v>46</v>
      </c>
      <c r="V26" s="17"/>
      <c r="W26" s="17"/>
      <c r="X26" s="17"/>
      <c r="Y26" s="17"/>
    </row>
    <row r="27" spans="1:25" x14ac:dyDescent="0.25">
      <c r="A27" s="10">
        <v>25</v>
      </c>
      <c r="B27" s="8">
        <v>11321.539999999999</v>
      </c>
      <c r="R27" s="10" t="s">
        <v>34</v>
      </c>
      <c r="V27" s="17"/>
      <c r="W27" s="17"/>
      <c r="X27" s="18"/>
      <c r="Y27" s="18"/>
    </row>
    <row r="28" spans="1:25" x14ac:dyDescent="0.25">
      <c r="A28" s="10">
        <v>26</v>
      </c>
      <c r="B28" s="8">
        <v>7744.1999999999989</v>
      </c>
      <c r="R28" s="11" t="s">
        <v>9</v>
      </c>
      <c r="S28">
        <v>4028.6400000000003</v>
      </c>
      <c r="T28">
        <v>33</v>
      </c>
      <c r="V28" s="17"/>
      <c r="W28" s="17"/>
      <c r="X28" s="17"/>
      <c r="Y28" s="17"/>
    </row>
    <row r="29" spans="1:25" x14ac:dyDescent="0.25">
      <c r="A29" s="10">
        <v>27</v>
      </c>
      <c r="B29" s="8">
        <v>4536.42</v>
      </c>
      <c r="R29" s="10" t="s">
        <v>36</v>
      </c>
      <c r="V29" s="17"/>
      <c r="W29" s="17"/>
      <c r="X29" s="18"/>
      <c r="Y29" s="18"/>
    </row>
    <row r="30" spans="1:25" x14ac:dyDescent="0.25">
      <c r="A30" s="10">
        <v>28</v>
      </c>
      <c r="B30" s="8">
        <v>10403.800000000001</v>
      </c>
      <c r="R30" s="11" t="s">
        <v>9</v>
      </c>
      <c r="S30">
        <v>5722.08</v>
      </c>
      <c r="T30">
        <v>39</v>
      </c>
      <c r="V30" s="17"/>
      <c r="W30" s="17"/>
      <c r="X30" s="17"/>
      <c r="Y30" s="17"/>
    </row>
    <row r="31" spans="1:25" x14ac:dyDescent="0.25">
      <c r="A31" s="10">
        <v>29</v>
      </c>
      <c r="B31" s="8">
        <v>1393.2</v>
      </c>
      <c r="R31" s="10" t="s">
        <v>38</v>
      </c>
      <c r="V31" s="17"/>
      <c r="W31" s="17"/>
      <c r="X31" s="18"/>
      <c r="Y31" s="18"/>
    </row>
    <row r="32" spans="1:25" x14ac:dyDescent="0.25">
      <c r="A32" s="10">
        <v>30</v>
      </c>
      <c r="B32" s="8">
        <v>4683.51</v>
      </c>
      <c r="R32" s="11" t="s">
        <v>111</v>
      </c>
      <c r="S32">
        <v>974.63999999999987</v>
      </c>
      <c r="T32">
        <v>62</v>
      </c>
      <c r="V32" s="17"/>
      <c r="W32" s="17"/>
      <c r="X32" s="17"/>
      <c r="Y32" s="17"/>
    </row>
    <row r="33" spans="1:25" x14ac:dyDescent="0.25">
      <c r="A33" s="10">
        <v>31</v>
      </c>
      <c r="B33" s="8">
        <v>4272.4800000000005</v>
      </c>
      <c r="R33" s="10" t="s">
        <v>40</v>
      </c>
      <c r="V33" s="17"/>
      <c r="W33" s="17"/>
      <c r="X33" s="18"/>
      <c r="Y33" s="18"/>
    </row>
    <row r="34" spans="1:25" x14ac:dyDescent="0.25">
      <c r="R34" s="11" t="s">
        <v>111</v>
      </c>
      <c r="S34">
        <v>465.92000000000007</v>
      </c>
      <c r="T34">
        <v>28</v>
      </c>
      <c r="V34" s="17"/>
      <c r="W34" s="17"/>
      <c r="X34" s="17"/>
      <c r="Y34" s="17"/>
    </row>
    <row r="35" spans="1:25" x14ac:dyDescent="0.25">
      <c r="R35" s="10" t="s">
        <v>42</v>
      </c>
      <c r="V35" s="17"/>
      <c r="W35" s="17"/>
      <c r="X35" s="18"/>
      <c r="Y35" s="18"/>
    </row>
    <row r="36" spans="1:25" x14ac:dyDescent="0.25">
      <c r="R36" s="11" t="s">
        <v>110</v>
      </c>
      <c r="S36">
        <v>8152.56</v>
      </c>
      <c r="T36">
        <v>52</v>
      </c>
      <c r="V36" s="17"/>
      <c r="W36" s="17"/>
      <c r="X36" s="17"/>
      <c r="Y36" s="17"/>
    </row>
    <row r="37" spans="1:25" x14ac:dyDescent="0.25">
      <c r="R37" s="10" t="s">
        <v>44</v>
      </c>
      <c r="V37" s="17"/>
      <c r="W37" s="17"/>
      <c r="X37" s="18"/>
      <c r="Y37" s="18"/>
    </row>
    <row r="38" spans="1:25" x14ac:dyDescent="0.25">
      <c r="R38" s="11" t="s">
        <v>111</v>
      </c>
      <c r="S38">
        <v>2165.2399999999998</v>
      </c>
      <c r="T38">
        <v>44</v>
      </c>
      <c r="V38" s="17"/>
      <c r="W38" s="17"/>
      <c r="X38" s="17"/>
      <c r="Y38" s="17"/>
    </row>
    <row r="39" spans="1:25" x14ac:dyDescent="0.25">
      <c r="R39" s="10" t="s">
        <v>46</v>
      </c>
      <c r="V39" s="17"/>
      <c r="W39" s="17"/>
      <c r="X39" s="18"/>
      <c r="Y39" s="18"/>
    </row>
    <row r="40" spans="1:25" x14ac:dyDescent="0.25">
      <c r="R40" s="11" t="s">
        <v>110</v>
      </c>
      <c r="S40">
        <v>10290</v>
      </c>
      <c r="T40">
        <v>49</v>
      </c>
      <c r="V40" s="17"/>
      <c r="W40" s="17"/>
      <c r="X40" s="17"/>
      <c r="Y40" s="17"/>
    </row>
    <row r="41" spans="1:25" x14ac:dyDescent="0.25">
      <c r="R41" s="10" t="s">
        <v>48</v>
      </c>
      <c r="V41" s="17"/>
      <c r="W41" s="17"/>
      <c r="X41" s="18"/>
      <c r="Y41" s="18"/>
    </row>
    <row r="42" spans="1:25" x14ac:dyDescent="0.25">
      <c r="R42" s="11" t="s">
        <v>109</v>
      </c>
      <c r="S42">
        <v>4422.5</v>
      </c>
      <c r="T42">
        <v>58</v>
      </c>
      <c r="V42" s="17"/>
      <c r="W42" s="17"/>
      <c r="X42" s="17"/>
      <c r="Y42" s="17"/>
    </row>
    <row r="43" spans="1:25" x14ac:dyDescent="0.25">
      <c r="R43" s="10" t="s">
        <v>51</v>
      </c>
      <c r="V43" s="17"/>
      <c r="W43" s="17"/>
      <c r="X43" s="18"/>
      <c r="Y43" s="18"/>
    </row>
    <row r="44" spans="1:25" x14ac:dyDescent="0.25">
      <c r="R44" s="11" t="s">
        <v>110</v>
      </c>
      <c r="S44">
        <v>8614.619999999999</v>
      </c>
      <c r="T44">
        <v>53</v>
      </c>
      <c r="V44" s="17"/>
      <c r="W44" s="17"/>
      <c r="X44" s="17"/>
      <c r="Y44" s="17"/>
    </row>
    <row r="45" spans="1:25" x14ac:dyDescent="0.25">
      <c r="R45" s="10" t="s">
        <v>53</v>
      </c>
      <c r="V45" s="17"/>
      <c r="W45" s="17"/>
      <c r="X45" s="18"/>
      <c r="Y45" s="18"/>
    </row>
    <row r="46" spans="1:25" x14ac:dyDescent="0.25">
      <c r="R46" s="11" t="s">
        <v>110</v>
      </c>
      <c r="S46">
        <v>2972.97</v>
      </c>
      <c r="T46">
        <v>21</v>
      </c>
      <c r="V46" s="17"/>
      <c r="W46" s="17"/>
      <c r="X46" s="17"/>
      <c r="Y46" s="17"/>
    </row>
    <row r="47" spans="1:25" x14ac:dyDescent="0.25">
      <c r="R47" s="10" t="s">
        <v>55</v>
      </c>
      <c r="V47" s="17"/>
      <c r="W47" s="17"/>
      <c r="X47" s="18"/>
      <c r="Y47" s="18"/>
    </row>
    <row r="48" spans="1:25" x14ac:dyDescent="0.25">
      <c r="R48" s="11" t="s">
        <v>110</v>
      </c>
      <c r="S48">
        <v>3885.96</v>
      </c>
      <c r="T48">
        <v>26</v>
      </c>
      <c r="V48" s="17"/>
      <c r="W48" s="17"/>
      <c r="X48" s="17"/>
      <c r="Y48" s="17"/>
    </row>
    <row r="49" spans="18:25" x14ac:dyDescent="0.25">
      <c r="R49" s="10" t="s">
        <v>57</v>
      </c>
      <c r="V49" s="17"/>
      <c r="W49" s="17"/>
      <c r="X49" s="18"/>
      <c r="Y49" s="18"/>
    </row>
    <row r="50" spans="18:25" x14ac:dyDescent="0.25">
      <c r="R50" s="11" t="s">
        <v>110</v>
      </c>
      <c r="S50">
        <v>8789.76</v>
      </c>
      <c r="T50">
        <v>56</v>
      </c>
      <c r="V50" s="17"/>
      <c r="W50" s="17"/>
      <c r="X50" s="17"/>
      <c r="Y50" s="17"/>
    </row>
    <row r="51" spans="18:25" x14ac:dyDescent="0.25">
      <c r="R51" s="10" t="s">
        <v>59</v>
      </c>
      <c r="V51" s="17"/>
      <c r="W51" s="17"/>
      <c r="X51" s="18"/>
      <c r="Y51" s="18"/>
    </row>
    <row r="52" spans="18:25" x14ac:dyDescent="0.25">
      <c r="R52" s="11" t="s">
        <v>111</v>
      </c>
      <c r="S52">
        <v>458.15000000000003</v>
      </c>
      <c r="T52">
        <v>55</v>
      </c>
      <c r="V52" s="17"/>
      <c r="W52" s="17"/>
      <c r="X52" s="17"/>
      <c r="Y52" s="17"/>
    </row>
    <row r="53" spans="18:25" x14ac:dyDescent="0.25">
      <c r="R53" s="10" t="s">
        <v>61</v>
      </c>
      <c r="V53" s="17"/>
      <c r="W53" s="17"/>
      <c r="X53" s="18"/>
      <c r="Y53" s="18"/>
    </row>
    <row r="54" spans="18:25" x14ac:dyDescent="0.25">
      <c r="R54" s="11" t="s">
        <v>111</v>
      </c>
      <c r="S54">
        <v>1553.58</v>
      </c>
      <c r="T54">
        <v>63</v>
      </c>
      <c r="V54" s="17"/>
      <c r="W54" s="17"/>
      <c r="X54" s="17"/>
      <c r="Y54" s="17"/>
    </row>
    <row r="55" spans="18:25" x14ac:dyDescent="0.25">
      <c r="R55" s="10" t="s">
        <v>64</v>
      </c>
      <c r="V55" s="17"/>
      <c r="W55" s="17"/>
      <c r="X55" s="18"/>
      <c r="Y55" s="18"/>
    </row>
    <row r="56" spans="18:25" x14ac:dyDescent="0.25">
      <c r="R56" s="11" t="s">
        <v>109</v>
      </c>
      <c r="S56">
        <v>2513.2800000000002</v>
      </c>
      <c r="T56">
        <v>44</v>
      </c>
      <c r="V56" s="17"/>
      <c r="W56" s="17"/>
      <c r="X56" s="17"/>
      <c r="Y56" s="17"/>
    </row>
    <row r="57" spans="18:25" x14ac:dyDescent="0.25">
      <c r="R57" s="10" t="s">
        <v>66</v>
      </c>
      <c r="V57" s="17"/>
      <c r="W57" s="17"/>
      <c r="X57" s="18"/>
      <c r="Y57" s="18"/>
    </row>
    <row r="58" spans="18:25" x14ac:dyDescent="0.25">
      <c r="R58" s="11" t="s">
        <v>111</v>
      </c>
      <c r="S58">
        <v>2550.41</v>
      </c>
      <c r="T58">
        <v>61</v>
      </c>
      <c r="V58" s="17"/>
      <c r="W58" s="17"/>
      <c r="X58" s="17"/>
      <c r="Y58" s="17"/>
    </row>
    <row r="59" spans="18:25" x14ac:dyDescent="0.25">
      <c r="R59" s="10" t="s">
        <v>68</v>
      </c>
      <c r="V59" s="17"/>
      <c r="W59" s="17"/>
      <c r="X59" s="18"/>
      <c r="Y59" s="18"/>
    </row>
    <row r="60" spans="18:25" x14ac:dyDescent="0.25">
      <c r="R60" s="11" t="s">
        <v>109</v>
      </c>
      <c r="S60">
        <v>3292.8199999999997</v>
      </c>
      <c r="T60">
        <v>62</v>
      </c>
      <c r="V60" s="17"/>
      <c r="W60" s="17"/>
      <c r="X60" s="17"/>
      <c r="Y60" s="17"/>
    </row>
    <row r="61" spans="18:25" x14ac:dyDescent="0.25">
      <c r="R61" s="10" t="s">
        <v>70</v>
      </c>
      <c r="V61" s="17"/>
      <c r="W61" s="17"/>
      <c r="X61" s="18"/>
      <c r="Y61" s="18"/>
    </row>
    <row r="62" spans="18:25" x14ac:dyDescent="0.25">
      <c r="R62" s="11" t="s">
        <v>110</v>
      </c>
      <c r="S62">
        <v>13083.199999999999</v>
      </c>
      <c r="T62">
        <v>65</v>
      </c>
      <c r="V62" s="17"/>
      <c r="W62" s="17"/>
      <c r="X62" s="17"/>
      <c r="Y62" s="17"/>
    </row>
    <row r="63" spans="18:25" x14ac:dyDescent="0.25">
      <c r="R63" s="10" t="s">
        <v>72</v>
      </c>
      <c r="V63" s="17"/>
      <c r="W63" s="17"/>
      <c r="X63" s="18"/>
      <c r="Y63" s="18"/>
    </row>
    <row r="64" spans="18:25" x14ac:dyDescent="0.25">
      <c r="R64" s="11" t="s">
        <v>9</v>
      </c>
      <c r="S64">
        <v>937.43999999999994</v>
      </c>
      <c r="T64">
        <v>9</v>
      </c>
      <c r="V64" s="17"/>
      <c r="W64" s="17"/>
      <c r="X64" s="17"/>
      <c r="Y64" s="17"/>
    </row>
    <row r="65" spans="18:25" x14ac:dyDescent="0.25">
      <c r="R65" s="10" t="s">
        <v>74</v>
      </c>
      <c r="V65" s="17"/>
      <c r="W65" s="17"/>
      <c r="X65" s="18"/>
      <c r="Y65" s="18"/>
    </row>
    <row r="66" spans="18:25" x14ac:dyDescent="0.25">
      <c r="R66" s="11" t="s">
        <v>9</v>
      </c>
      <c r="S66">
        <v>9045.9599999999991</v>
      </c>
      <c r="T66">
        <v>77</v>
      </c>
      <c r="V66" s="17"/>
      <c r="W66" s="17"/>
      <c r="X66" s="17"/>
      <c r="Y66" s="17"/>
    </row>
    <row r="67" spans="18:25" x14ac:dyDescent="0.25">
      <c r="R67" s="10" t="s">
        <v>76</v>
      </c>
      <c r="V67" s="17"/>
      <c r="W67" s="17"/>
      <c r="X67" s="18"/>
      <c r="Y67" s="18"/>
    </row>
    <row r="68" spans="18:25" x14ac:dyDescent="0.25">
      <c r="R68" s="11" t="s">
        <v>9</v>
      </c>
      <c r="S68">
        <v>5865.3000000000011</v>
      </c>
      <c r="T68">
        <v>49</v>
      </c>
      <c r="V68" s="17"/>
      <c r="W68" s="17"/>
      <c r="X68" s="17"/>
      <c r="Y68" s="17"/>
    </row>
    <row r="69" spans="18:25" x14ac:dyDescent="0.25">
      <c r="R69" s="10" t="s">
        <v>78</v>
      </c>
      <c r="V69" s="17"/>
      <c r="W69" s="17"/>
      <c r="X69" s="18"/>
      <c r="Y69" s="18"/>
    </row>
    <row r="70" spans="18:25" x14ac:dyDescent="0.25">
      <c r="R70" s="11" t="s">
        <v>109</v>
      </c>
      <c r="S70">
        <v>2157.1</v>
      </c>
      <c r="T70">
        <v>37</v>
      </c>
      <c r="V70" s="17"/>
      <c r="W70" s="17"/>
      <c r="X70" s="17"/>
      <c r="Y70" s="17"/>
    </row>
    <row r="71" spans="18:25" x14ac:dyDescent="0.25">
      <c r="R71" s="10" t="s">
        <v>80</v>
      </c>
      <c r="V71" s="17"/>
      <c r="W71" s="17"/>
      <c r="X71" s="18"/>
      <c r="Y71" s="18"/>
    </row>
    <row r="72" spans="18:25" x14ac:dyDescent="0.25">
      <c r="R72" s="11" t="s">
        <v>111</v>
      </c>
      <c r="S72">
        <v>274.7</v>
      </c>
      <c r="T72">
        <v>41</v>
      </c>
      <c r="V72" s="17"/>
      <c r="W72" s="17"/>
      <c r="X72" s="17"/>
      <c r="Y72" s="17"/>
    </row>
    <row r="73" spans="18:25" x14ac:dyDescent="0.25">
      <c r="R73" s="10" t="s">
        <v>82</v>
      </c>
      <c r="V73" s="17"/>
      <c r="W73" s="17"/>
      <c r="X73" s="18"/>
      <c r="Y73" s="18"/>
    </row>
    <row r="74" spans="18:25" x14ac:dyDescent="0.25">
      <c r="R74" s="11" t="s">
        <v>9</v>
      </c>
      <c r="S74">
        <v>1444.5</v>
      </c>
      <c r="T74">
        <v>15</v>
      </c>
      <c r="V74" s="17"/>
      <c r="W74" s="17"/>
      <c r="X74" s="17"/>
      <c r="Y74" s="17"/>
    </row>
    <row r="75" spans="18:25" x14ac:dyDescent="0.25">
      <c r="R75" s="10" t="s">
        <v>84</v>
      </c>
      <c r="V75" s="17"/>
      <c r="W75" s="17"/>
      <c r="X75" s="18"/>
      <c r="Y75" s="18"/>
    </row>
    <row r="76" spans="18:25" x14ac:dyDescent="0.25">
      <c r="R76" s="11" t="s">
        <v>9</v>
      </c>
      <c r="S76">
        <v>1886.7200000000003</v>
      </c>
      <c r="T76">
        <v>22</v>
      </c>
      <c r="V76" s="17"/>
      <c r="W76" s="17"/>
      <c r="X76" s="17"/>
      <c r="Y76" s="17"/>
    </row>
    <row r="77" spans="18:25" x14ac:dyDescent="0.25">
      <c r="R77" s="10" t="s">
        <v>87</v>
      </c>
      <c r="V77" s="17"/>
      <c r="W77" s="17"/>
      <c r="X77" s="18"/>
      <c r="Y77" s="18"/>
    </row>
    <row r="78" spans="18:25" x14ac:dyDescent="0.25">
      <c r="R78" s="11" t="s">
        <v>9</v>
      </c>
      <c r="S78">
        <v>3596.3999999999996</v>
      </c>
      <c r="T78">
        <v>45</v>
      </c>
      <c r="V78" s="17"/>
      <c r="W78" s="17"/>
      <c r="X78" s="17"/>
      <c r="Y78" s="17"/>
    </row>
    <row r="79" spans="18:25" x14ac:dyDescent="0.25">
      <c r="R79" s="10" t="s">
        <v>89</v>
      </c>
      <c r="V79" s="17"/>
      <c r="W79" s="17"/>
      <c r="X79" s="18"/>
      <c r="Y79" s="18"/>
    </row>
    <row r="80" spans="18:25" x14ac:dyDescent="0.25">
      <c r="R80" s="11" t="s">
        <v>111</v>
      </c>
      <c r="S80">
        <v>1999.85</v>
      </c>
      <c r="T80">
        <v>47</v>
      </c>
      <c r="V80" s="17"/>
      <c r="W80" s="17"/>
      <c r="X80" s="17"/>
      <c r="Y80" s="17"/>
    </row>
    <row r="81" spans="18:25" x14ac:dyDescent="0.25">
      <c r="R81" s="10" t="s">
        <v>91</v>
      </c>
      <c r="V81" s="17"/>
      <c r="W81" s="17"/>
      <c r="X81" s="18"/>
      <c r="Y81" s="18"/>
    </row>
    <row r="82" spans="18:25" x14ac:dyDescent="0.25">
      <c r="R82" s="11" t="s">
        <v>9</v>
      </c>
      <c r="S82">
        <v>3801.6000000000004</v>
      </c>
      <c r="T82">
        <v>33</v>
      </c>
      <c r="V82" s="17"/>
      <c r="W82" s="17"/>
      <c r="X82" s="17"/>
      <c r="Y82" s="17"/>
    </row>
    <row r="83" spans="18:25" x14ac:dyDescent="0.25">
      <c r="R83" s="10" t="s">
        <v>93</v>
      </c>
      <c r="V83" s="17"/>
      <c r="W83" s="17"/>
      <c r="X83" s="18"/>
      <c r="Y83" s="18"/>
    </row>
    <row r="84" spans="18:25" x14ac:dyDescent="0.25">
      <c r="R84" s="11" t="s">
        <v>110</v>
      </c>
      <c r="S84">
        <v>13910.4</v>
      </c>
      <c r="T84">
        <v>80</v>
      </c>
      <c r="V84" s="17"/>
      <c r="W84" s="17"/>
      <c r="X84" s="17"/>
      <c r="Y84" s="17"/>
    </row>
    <row r="85" spans="18:25" x14ac:dyDescent="0.25">
      <c r="R85" s="10" t="s">
        <v>95</v>
      </c>
      <c r="V85" s="17"/>
      <c r="W85" s="17"/>
      <c r="X85" s="18"/>
      <c r="Y85" s="18"/>
    </row>
    <row r="86" spans="18:25" x14ac:dyDescent="0.25">
      <c r="R86" s="11" t="s">
        <v>110</v>
      </c>
      <c r="S86">
        <v>9072</v>
      </c>
      <c r="T86">
        <v>56</v>
      </c>
      <c r="V86" s="17"/>
      <c r="W86" s="17"/>
      <c r="X86" s="17"/>
      <c r="Y86" s="17"/>
    </row>
    <row r="87" spans="18:25" x14ac:dyDescent="0.25">
      <c r="R87" s="10" t="s">
        <v>97</v>
      </c>
      <c r="V87" s="17"/>
      <c r="W87" s="17"/>
      <c r="X87" s="18"/>
      <c r="Y87" s="18"/>
    </row>
    <row r="88" spans="18:25" x14ac:dyDescent="0.25">
      <c r="R88" s="11" t="s">
        <v>9</v>
      </c>
      <c r="S88">
        <v>3655.5199999999995</v>
      </c>
      <c r="T88">
        <v>44</v>
      </c>
      <c r="V88" s="17"/>
      <c r="W88" s="17"/>
      <c r="X88" s="17"/>
      <c r="Y88" s="17"/>
    </row>
    <row r="89" spans="18:25" x14ac:dyDescent="0.25">
      <c r="R89" s="10" t="s">
        <v>99</v>
      </c>
      <c r="V89" s="17"/>
      <c r="W89" s="17"/>
      <c r="X89" s="18"/>
      <c r="Y89" s="18"/>
    </row>
    <row r="90" spans="18:25" x14ac:dyDescent="0.25">
      <c r="R90" s="11" t="s">
        <v>9</v>
      </c>
      <c r="S90">
        <v>6894.72</v>
      </c>
      <c r="T90">
        <v>84</v>
      </c>
      <c r="V90" s="17"/>
      <c r="W90" s="17"/>
      <c r="X90" s="17"/>
      <c r="Y90" s="17"/>
    </row>
    <row r="91" spans="18:25" x14ac:dyDescent="0.25">
      <c r="V91" s="17"/>
      <c r="W91" s="17"/>
      <c r="X91" s="17"/>
      <c r="Y91" s="17"/>
    </row>
    <row r="92" spans="18:25" x14ac:dyDescent="0.25">
      <c r="V92" s="17"/>
      <c r="W92" s="17"/>
      <c r="X92" s="17"/>
      <c r="Y92" s="17"/>
    </row>
    <row r="93" spans="18:25" x14ac:dyDescent="0.25">
      <c r="V93" s="17"/>
      <c r="W93" s="17"/>
      <c r="X93" s="17"/>
      <c r="Y93" s="17"/>
    </row>
    <row r="94" spans="18:25" x14ac:dyDescent="0.25">
      <c r="V94" s="17"/>
      <c r="W94" s="17"/>
      <c r="X94" s="17"/>
      <c r="Y94" s="17"/>
    </row>
    <row r="95" spans="18:25" x14ac:dyDescent="0.25">
      <c r="V95" s="17"/>
      <c r="W95" s="17"/>
      <c r="X95" s="17"/>
      <c r="Y95" s="17"/>
    </row>
    <row r="96" spans="18:25" x14ac:dyDescent="0.25">
      <c r="V96" s="17"/>
      <c r="W96" s="17"/>
      <c r="X96" s="17"/>
      <c r="Y96" s="17"/>
    </row>
    <row r="97" spans="22:25" x14ac:dyDescent="0.25">
      <c r="V97" s="17"/>
      <c r="W97" s="17"/>
      <c r="X97" s="17"/>
      <c r="Y97" s="17"/>
    </row>
    <row r="98" spans="22:25" x14ac:dyDescent="0.25">
      <c r="V98" s="17"/>
      <c r="W98" s="17"/>
      <c r="X98" s="17"/>
      <c r="Y98" s="17"/>
    </row>
    <row r="99" spans="22:25" x14ac:dyDescent="0.25">
      <c r="V99" s="17"/>
      <c r="W99" s="17"/>
      <c r="X99" s="17"/>
      <c r="Y99" s="17"/>
    </row>
    <row r="100" spans="22:25" x14ac:dyDescent="0.25">
      <c r="V100" s="17"/>
      <c r="W100" s="17"/>
      <c r="X100" s="17"/>
      <c r="Y100" s="17"/>
    </row>
    <row r="101" spans="22:25" x14ac:dyDescent="0.25">
      <c r="V101" s="17"/>
      <c r="W101" s="17"/>
      <c r="X101" s="17"/>
      <c r="Y101" s="17"/>
    </row>
    <row r="102" spans="22:25" x14ac:dyDescent="0.25">
      <c r="V102" s="17"/>
      <c r="W102" s="17"/>
      <c r="X102" s="17"/>
      <c r="Y102" s="17"/>
    </row>
    <row r="103" spans="22:25" x14ac:dyDescent="0.25">
      <c r="V103" s="17"/>
      <c r="W103" s="17"/>
      <c r="X103" s="17"/>
      <c r="Y103" s="17"/>
    </row>
    <row r="104" spans="22:25" x14ac:dyDescent="0.25">
      <c r="V104" s="17"/>
      <c r="W104" s="17"/>
      <c r="X104" s="17"/>
      <c r="Y104" s="17"/>
    </row>
    <row r="105" spans="22:25" x14ac:dyDescent="0.25">
      <c r="V105" s="17"/>
      <c r="W105" s="17"/>
      <c r="X105" s="17"/>
      <c r="Y105" s="17"/>
    </row>
    <row r="106" spans="22:25" x14ac:dyDescent="0.25">
      <c r="V106" s="17"/>
      <c r="W106" s="17"/>
      <c r="X106" s="17"/>
      <c r="Y106" s="17"/>
    </row>
    <row r="107" spans="22:25" x14ac:dyDescent="0.25">
      <c r="V107" s="17"/>
      <c r="W107" s="17"/>
      <c r="X107" s="17"/>
      <c r="Y107" s="17"/>
    </row>
    <row r="108" spans="22:25" x14ac:dyDescent="0.25">
      <c r="V108" s="17"/>
      <c r="W108" s="17"/>
      <c r="X108" s="17"/>
      <c r="Y108" s="17"/>
    </row>
    <row r="109" spans="22:25" x14ac:dyDescent="0.25">
      <c r="V109" s="17"/>
      <c r="W109" s="17"/>
      <c r="X109" s="17"/>
      <c r="Y109" s="17"/>
    </row>
    <row r="110" spans="22:25" x14ac:dyDescent="0.25">
      <c r="V110" s="17"/>
      <c r="W110" s="17"/>
      <c r="X110" s="17"/>
      <c r="Y110" s="17"/>
    </row>
    <row r="111" spans="22:25" x14ac:dyDescent="0.25">
      <c r="V111" s="17"/>
      <c r="W111" s="17"/>
      <c r="X111" s="17"/>
      <c r="Y111" s="17"/>
    </row>
    <row r="112" spans="22:25" x14ac:dyDescent="0.25">
      <c r="V112" s="17"/>
      <c r="W112" s="17"/>
      <c r="X112" s="17"/>
      <c r="Y112" s="17"/>
    </row>
    <row r="113" spans="22:25" x14ac:dyDescent="0.25">
      <c r="V113" s="17"/>
      <c r="W113" s="17"/>
      <c r="X113" s="17"/>
      <c r="Y113" s="17"/>
    </row>
    <row r="114" spans="22:25" x14ac:dyDescent="0.25">
      <c r="V114" s="17"/>
      <c r="W114" s="17"/>
      <c r="X114" s="17"/>
      <c r="Y114" s="17"/>
    </row>
    <row r="115" spans="22:25" x14ac:dyDescent="0.25">
      <c r="V115" s="17"/>
      <c r="W115" s="17"/>
      <c r="X115" s="17"/>
      <c r="Y115" s="17"/>
    </row>
    <row r="116" spans="22:25" x14ac:dyDescent="0.25">
      <c r="V116" s="17"/>
      <c r="W116" s="17"/>
      <c r="X116" s="17"/>
      <c r="Y116" s="17"/>
    </row>
    <row r="117" spans="22:25" x14ac:dyDescent="0.25">
      <c r="V117" s="17"/>
      <c r="W117" s="17"/>
      <c r="X117" s="17"/>
      <c r="Y117" s="17"/>
    </row>
    <row r="118" spans="22:25" x14ac:dyDescent="0.25">
      <c r="V118" s="17"/>
      <c r="W118" s="17"/>
      <c r="X118" s="17"/>
      <c r="Y118" s="17"/>
    </row>
    <row r="119" spans="22:25" x14ac:dyDescent="0.25">
      <c r="V119" s="17"/>
      <c r="W119" s="17"/>
      <c r="X119" s="17"/>
      <c r="Y119" s="17"/>
    </row>
    <row r="120" spans="22:25" x14ac:dyDescent="0.25">
      <c r="V120" s="17"/>
      <c r="W120" s="17"/>
      <c r="X120" s="17"/>
      <c r="Y120" s="17"/>
    </row>
    <row r="121" spans="22:25" x14ac:dyDescent="0.25">
      <c r="V121" s="17"/>
      <c r="W121" s="17"/>
      <c r="X121" s="17"/>
      <c r="Y121" s="17"/>
    </row>
    <row r="122" spans="22:25" x14ac:dyDescent="0.25">
      <c r="V122" s="17"/>
      <c r="W122" s="17"/>
      <c r="X122" s="17"/>
      <c r="Y122" s="17"/>
    </row>
    <row r="123" spans="22:25" x14ac:dyDescent="0.25">
      <c r="V123" s="17"/>
      <c r="W123" s="17"/>
      <c r="X123" s="17"/>
      <c r="Y123" s="17"/>
    </row>
    <row r="124" spans="22:25" x14ac:dyDescent="0.25">
      <c r="V124" s="17"/>
      <c r="W124" s="17"/>
      <c r="X124" s="17"/>
      <c r="Y124" s="17"/>
    </row>
    <row r="125" spans="22:25" x14ac:dyDescent="0.25">
      <c r="V125" s="17"/>
      <c r="W125" s="17"/>
      <c r="X125" s="17"/>
      <c r="Y125" s="17"/>
    </row>
    <row r="126" spans="22:25" x14ac:dyDescent="0.25">
      <c r="V126" s="17"/>
      <c r="W126" s="17"/>
      <c r="X126" s="17"/>
      <c r="Y126" s="17"/>
    </row>
    <row r="127" spans="22:25" x14ac:dyDescent="0.25">
      <c r="V127" s="17"/>
      <c r="W127" s="17"/>
      <c r="X127" s="17"/>
      <c r="Y127" s="17"/>
    </row>
    <row r="128" spans="22:25" x14ac:dyDescent="0.25">
      <c r="V128" s="17"/>
      <c r="W128" s="17"/>
      <c r="X128" s="17"/>
      <c r="Y128" s="17"/>
    </row>
    <row r="129" spans="22:25" x14ac:dyDescent="0.25">
      <c r="V129" s="17"/>
      <c r="W129" s="17"/>
      <c r="X129" s="17"/>
      <c r="Y129" s="17"/>
    </row>
    <row r="130" spans="22:25" x14ac:dyDescent="0.25">
      <c r="V130" s="17"/>
      <c r="W130" s="17"/>
      <c r="X130" s="17"/>
      <c r="Y130" s="17"/>
    </row>
    <row r="131" spans="22:25" x14ac:dyDescent="0.25">
      <c r="V131" s="17"/>
      <c r="W131" s="17"/>
      <c r="X131" s="17"/>
      <c r="Y131" s="17"/>
    </row>
    <row r="132" spans="22:25" x14ac:dyDescent="0.25">
      <c r="V132" s="17"/>
      <c r="W132" s="17"/>
      <c r="X132" s="17"/>
      <c r="Y132" s="17"/>
    </row>
    <row r="133" spans="22:25" x14ac:dyDescent="0.25">
      <c r="V133" s="17"/>
      <c r="W133" s="17"/>
      <c r="X133" s="17"/>
      <c r="Y133" s="17"/>
    </row>
    <row r="134" spans="22:25" x14ac:dyDescent="0.25">
      <c r="V134" s="17"/>
      <c r="W134" s="17"/>
      <c r="X134" s="17"/>
      <c r="Y134" s="17"/>
    </row>
    <row r="135" spans="22:25" x14ac:dyDescent="0.25">
      <c r="V135" s="17"/>
      <c r="W135" s="17"/>
      <c r="X135" s="17"/>
      <c r="Y135" s="17"/>
    </row>
    <row r="136" spans="22:25" x14ac:dyDescent="0.25">
      <c r="V136" s="17"/>
      <c r="W136" s="17"/>
      <c r="X136" s="17"/>
      <c r="Y136" s="17"/>
    </row>
    <row r="137" spans="22:25" x14ac:dyDescent="0.25">
      <c r="V137" s="17"/>
      <c r="W137" s="17"/>
      <c r="X137" s="17"/>
      <c r="Y137" s="17"/>
    </row>
    <row r="138" spans="22:25" x14ac:dyDescent="0.25">
      <c r="V138" s="17"/>
      <c r="W138" s="17"/>
      <c r="X138" s="17"/>
      <c r="Y138" s="17"/>
    </row>
    <row r="139" spans="22:25" x14ac:dyDescent="0.25">
      <c r="V139" s="17"/>
      <c r="W139" s="17"/>
      <c r="X139" s="17"/>
      <c r="Y139" s="17"/>
    </row>
    <row r="140" spans="22:25" x14ac:dyDescent="0.25">
      <c r="V140" s="17"/>
      <c r="W140" s="17"/>
      <c r="X140" s="17"/>
      <c r="Y140" s="17"/>
    </row>
    <row r="141" spans="22:25" x14ac:dyDescent="0.25">
      <c r="V141" s="17"/>
      <c r="W141" s="17"/>
      <c r="X141" s="17"/>
      <c r="Y141" s="17"/>
    </row>
    <row r="142" spans="22:25" x14ac:dyDescent="0.25">
      <c r="V142" s="17"/>
      <c r="W142" s="17"/>
      <c r="X142" s="17"/>
      <c r="Y142" s="17"/>
    </row>
    <row r="143" spans="22:25" x14ac:dyDescent="0.25">
      <c r="V143" s="17"/>
      <c r="W143" s="17"/>
      <c r="X143" s="17"/>
      <c r="Y143" s="17"/>
    </row>
    <row r="144" spans="22:25" x14ac:dyDescent="0.25">
      <c r="V144" s="17"/>
      <c r="W144" s="17"/>
      <c r="X144" s="17"/>
      <c r="Y144" s="17"/>
    </row>
    <row r="145" spans="22:25" x14ac:dyDescent="0.25">
      <c r="V145" s="17"/>
      <c r="W145" s="17"/>
      <c r="X145" s="17"/>
      <c r="Y145" s="17"/>
    </row>
    <row r="146" spans="22:25" x14ac:dyDescent="0.25">
      <c r="V146" s="17"/>
      <c r="W146" s="17"/>
      <c r="X146" s="17"/>
      <c r="Y146" s="17"/>
    </row>
    <row r="147" spans="22:25" x14ac:dyDescent="0.25">
      <c r="V147" s="17"/>
      <c r="W147" s="17"/>
      <c r="X147" s="17"/>
      <c r="Y147" s="17"/>
    </row>
    <row r="148" spans="22:25" x14ac:dyDescent="0.25">
      <c r="V148" s="17"/>
      <c r="W148" s="17"/>
      <c r="X148" s="17"/>
      <c r="Y148" s="17"/>
    </row>
    <row r="149" spans="22:25" x14ac:dyDescent="0.25">
      <c r="V149" s="17"/>
      <c r="W149" s="17"/>
      <c r="X149" s="17"/>
      <c r="Y149" s="17"/>
    </row>
    <row r="150" spans="22:25" x14ac:dyDescent="0.25">
      <c r="V150" s="17"/>
      <c r="W150" s="17"/>
      <c r="X150" s="17"/>
      <c r="Y150" s="17"/>
    </row>
    <row r="151" spans="22:25" x14ac:dyDescent="0.25">
      <c r="V151" s="17"/>
      <c r="W151" s="17"/>
      <c r="X151" s="17"/>
      <c r="Y151" s="17"/>
    </row>
    <row r="152" spans="22:25" x14ac:dyDescent="0.25">
      <c r="V152" s="17"/>
      <c r="W152" s="17"/>
      <c r="X152" s="17"/>
      <c r="Y152" s="17"/>
    </row>
    <row r="153" spans="22:25" x14ac:dyDescent="0.25">
      <c r="V153" s="17"/>
      <c r="W153" s="17"/>
      <c r="X153" s="17"/>
      <c r="Y153" s="17"/>
    </row>
    <row r="154" spans="22:25" x14ac:dyDescent="0.25">
      <c r="V154" s="17"/>
      <c r="W154" s="17"/>
      <c r="X154" s="17"/>
      <c r="Y154" s="17"/>
    </row>
    <row r="155" spans="22:25" x14ac:dyDescent="0.25">
      <c r="V155" s="17"/>
      <c r="W155" s="17"/>
      <c r="X155" s="17"/>
      <c r="Y155" s="17"/>
    </row>
    <row r="156" spans="22:25" x14ac:dyDescent="0.25">
      <c r="V156" s="17"/>
      <c r="W156" s="17"/>
      <c r="X156" s="17"/>
      <c r="Y156" s="17"/>
    </row>
    <row r="157" spans="22:25" x14ac:dyDescent="0.25">
      <c r="V157" s="17"/>
      <c r="W157" s="17"/>
      <c r="X157" s="17"/>
      <c r="Y157" s="17"/>
    </row>
    <row r="158" spans="22:25" x14ac:dyDescent="0.25">
      <c r="V158" s="17"/>
      <c r="W158" s="17"/>
      <c r="X158" s="17"/>
      <c r="Y158" s="17"/>
    </row>
    <row r="159" spans="22:25" x14ac:dyDescent="0.25">
      <c r="V159" s="17"/>
      <c r="W159" s="17"/>
      <c r="X159" s="17"/>
      <c r="Y159" s="17"/>
    </row>
    <row r="160" spans="22:25" x14ac:dyDescent="0.25">
      <c r="V160" s="17"/>
      <c r="W160" s="17"/>
      <c r="X160" s="17"/>
      <c r="Y160" s="17"/>
    </row>
    <row r="161" spans="22:25" x14ac:dyDescent="0.25">
      <c r="V161" s="17"/>
      <c r="W161" s="17"/>
      <c r="X161" s="17"/>
      <c r="Y161" s="17"/>
    </row>
    <row r="162" spans="22:25" x14ac:dyDescent="0.25">
      <c r="V162" s="17"/>
      <c r="W162" s="17"/>
      <c r="X162" s="17"/>
      <c r="Y162" s="17"/>
    </row>
    <row r="163" spans="22:25" x14ac:dyDescent="0.25">
      <c r="V163" s="17"/>
      <c r="W163" s="17"/>
      <c r="X163" s="17"/>
      <c r="Y163" s="17"/>
    </row>
    <row r="164" spans="22:25" x14ac:dyDescent="0.25">
      <c r="V164" s="17"/>
      <c r="W164" s="17"/>
      <c r="X164" s="17"/>
      <c r="Y164" s="17"/>
    </row>
    <row r="165" spans="22:25" x14ac:dyDescent="0.25">
      <c r="V165" s="17"/>
      <c r="W165" s="17"/>
      <c r="X165" s="17"/>
      <c r="Y165" s="17"/>
    </row>
    <row r="166" spans="22:25" x14ac:dyDescent="0.25">
      <c r="V166" s="17"/>
      <c r="W166" s="17"/>
      <c r="X166" s="17"/>
      <c r="Y166" s="17"/>
    </row>
    <row r="167" spans="22:25" x14ac:dyDescent="0.25">
      <c r="V167" s="17"/>
      <c r="W167" s="17"/>
      <c r="X167" s="17"/>
      <c r="Y167" s="17"/>
    </row>
    <row r="168" spans="22:25" x14ac:dyDescent="0.25">
      <c r="V168" s="17"/>
      <c r="W168" s="17"/>
      <c r="X168" s="17"/>
      <c r="Y168" s="17"/>
    </row>
    <row r="169" spans="22:25" x14ac:dyDescent="0.25">
      <c r="V169" s="17"/>
      <c r="W169" s="17"/>
      <c r="X169" s="17"/>
      <c r="Y169" s="17"/>
    </row>
    <row r="170" spans="22:25" x14ac:dyDescent="0.25">
      <c r="V170" s="17"/>
      <c r="W170" s="17"/>
      <c r="X170" s="17"/>
      <c r="Y170" s="17"/>
    </row>
    <row r="171" spans="22:25" x14ac:dyDescent="0.25">
      <c r="V171" s="17"/>
      <c r="W171" s="17"/>
      <c r="X171" s="17"/>
      <c r="Y171" s="17"/>
    </row>
    <row r="172" spans="22:25" x14ac:dyDescent="0.25">
      <c r="V172" s="17"/>
      <c r="W172" s="17"/>
      <c r="X172" s="17"/>
      <c r="Y172" s="17"/>
    </row>
    <row r="173" spans="22:25" x14ac:dyDescent="0.25">
      <c r="V173" s="17"/>
      <c r="W173" s="17"/>
      <c r="X173" s="17"/>
      <c r="Y173" s="17"/>
    </row>
    <row r="174" spans="22:25" x14ac:dyDescent="0.25">
      <c r="V174" s="17"/>
      <c r="W174" s="17"/>
      <c r="X174" s="17"/>
      <c r="Y174" s="17"/>
    </row>
    <row r="175" spans="22:25" x14ac:dyDescent="0.25">
      <c r="V175" s="17"/>
      <c r="W175" s="17"/>
      <c r="X175" s="17"/>
      <c r="Y175" s="17"/>
    </row>
    <row r="176" spans="22:25" x14ac:dyDescent="0.25">
      <c r="V176" s="17"/>
      <c r="W176" s="17"/>
      <c r="X176" s="17"/>
      <c r="Y176" s="17"/>
    </row>
    <row r="177" spans="22:25" x14ac:dyDescent="0.25">
      <c r="V177" s="17"/>
      <c r="W177" s="17"/>
      <c r="X177" s="17"/>
      <c r="Y177" s="17"/>
    </row>
    <row r="178" spans="22:25" x14ac:dyDescent="0.25">
      <c r="V178" s="17"/>
      <c r="W178" s="17"/>
      <c r="X178" s="17"/>
      <c r="Y178" s="17"/>
    </row>
    <row r="179" spans="22:25" x14ac:dyDescent="0.25">
      <c r="V179" s="17"/>
      <c r="W179" s="17"/>
      <c r="X179" s="17"/>
      <c r="Y179" s="17"/>
    </row>
    <row r="180" spans="22:25" x14ac:dyDescent="0.25">
      <c r="V180" s="17"/>
      <c r="W180" s="17"/>
      <c r="X180" s="17"/>
      <c r="Y180" s="17"/>
    </row>
    <row r="181" spans="22:25" x14ac:dyDescent="0.25">
      <c r="V181" s="17"/>
      <c r="W181" s="17"/>
      <c r="X181" s="17"/>
      <c r="Y181" s="17"/>
    </row>
    <row r="182" spans="22:25" x14ac:dyDescent="0.25">
      <c r="V182" s="17"/>
      <c r="W182" s="17"/>
      <c r="X182" s="17"/>
      <c r="Y182" s="17"/>
    </row>
    <row r="183" spans="22:25" x14ac:dyDescent="0.25">
      <c r="V183" s="17"/>
      <c r="W183" s="17"/>
      <c r="X183" s="17"/>
      <c r="Y183" s="17"/>
    </row>
    <row r="184" spans="22:25" x14ac:dyDescent="0.25">
      <c r="V184" s="17"/>
      <c r="W184" s="17"/>
      <c r="X184" s="17"/>
      <c r="Y184" s="17"/>
    </row>
    <row r="185" spans="22:25" x14ac:dyDescent="0.25">
      <c r="V185" s="17"/>
      <c r="W185" s="17"/>
      <c r="X185" s="17"/>
      <c r="Y185" s="17"/>
    </row>
    <row r="186" spans="22:25" x14ac:dyDescent="0.25">
      <c r="V186" s="17"/>
      <c r="W186" s="17"/>
      <c r="X186" s="17"/>
      <c r="Y186" s="17"/>
    </row>
    <row r="187" spans="22:25" x14ac:dyDescent="0.25">
      <c r="V187" s="17"/>
      <c r="W187" s="17"/>
      <c r="X187" s="17"/>
      <c r="Y187" s="17"/>
    </row>
    <row r="188" spans="22:25" x14ac:dyDescent="0.25">
      <c r="V188" s="17"/>
      <c r="W188" s="17"/>
      <c r="X188" s="17"/>
      <c r="Y188" s="17"/>
    </row>
    <row r="189" spans="22:25" x14ac:dyDescent="0.25">
      <c r="V189" s="17"/>
      <c r="W189" s="17"/>
      <c r="X189" s="17"/>
      <c r="Y189" s="17"/>
    </row>
    <row r="190" spans="22:25" x14ac:dyDescent="0.25">
      <c r="V190" s="17"/>
      <c r="W190" s="17"/>
      <c r="X190" s="17"/>
      <c r="Y190" s="17"/>
    </row>
    <row r="191" spans="22:25" x14ac:dyDescent="0.25">
      <c r="V191" s="17"/>
      <c r="W191" s="17"/>
      <c r="X191" s="17"/>
      <c r="Y191" s="17"/>
    </row>
    <row r="192" spans="22:25" x14ac:dyDescent="0.25">
      <c r="V192" s="17"/>
      <c r="W192" s="17"/>
      <c r="X192" s="17"/>
      <c r="Y192" s="17"/>
    </row>
    <row r="193" spans="22:25" x14ac:dyDescent="0.25">
      <c r="V193" s="17"/>
      <c r="W193" s="17"/>
      <c r="X193" s="17"/>
      <c r="Y193" s="17"/>
    </row>
    <row r="194" spans="22:25" x14ac:dyDescent="0.25">
      <c r="V194" s="17"/>
      <c r="W194" s="17"/>
      <c r="X194" s="17"/>
      <c r="Y194" s="17"/>
    </row>
    <row r="195" spans="22:25" x14ac:dyDescent="0.25">
      <c r="V195" s="17"/>
      <c r="W195" s="17"/>
      <c r="X195" s="17"/>
      <c r="Y195" s="17"/>
    </row>
    <row r="196" spans="22:25" x14ac:dyDescent="0.25">
      <c r="V196" s="17"/>
      <c r="W196" s="17"/>
      <c r="X196" s="17"/>
      <c r="Y196" s="17"/>
    </row>
    <row r="197" spans="22:25" x14ac:dyDescent="0.25">
      <c r="V197" s="17"/>
      <c r="W197" s="17"/>
      <c r="X197" s="17"/>
      <c r="Y197" s="17"/>
    </row>
    <row r="198" spans="22:25" x14ac:dyDescent="0.25">
      <c r="V198" s="17"/>
      <c r="W198" s="17"/>
      <c r="X198" s="17"/>
      <c r="Y198" s="17"/>
    </row>
    <row r="199" spans="22:25" x14ac:dyDescent="0.25">
      <c r="V199" s="17"/>
      <c r="W199" s="17"/>
      <c r="X199" s="17"/>
      <c r="Y199" s="17"/>
    </row>
    <row r="200" spans="22:25" x14ac:dyDescent="0.25">
      <c r="V200" s="17"/>
      <c r="W200" s="17"/>
      <c r="X200" s="17"/>
      <c r="Y200" s="17"/>
    </row>
    <row r="201" spans="22:25" x14ac:dyDescent="0.25">
      <c r="V201" s="17"/>
      <c r="W201" s="17"/>
      <c r="X201" s="17"/>
      <c r="Y201" s="17"/>
    </row>
    <row r="202" spans="22:25" x14ac:dyDescent="0.25">
      <c r="V202" s="17"/>
      <c r="W202" s="17"/>
      <c r="X202" s="17"/>
      <c r="Y202" s="17"/>
    </row>
    <row r="203" spans="22:25" x14ac:dyDescent="0.25">
      <c r="V203" s="17"/>
      <c r="W203" s="17"/>
      <c r="X203" s="17"/>
      <c r="Y203" s="17"/>
    </row>
    <row r="204" spans="22:25" x14ac:dyDescent="0.25">
      <c r="V204" s="17"/>
      <c r="W204" s="17"/>
      <c r="X204" s="17"/>
      <c r="Y204" s="17"/>
    </row>
    <row r="205" spans="22:25" x14ac:dyDescent="0.25">
      <c r="V205" s="17"/>
      <c r="W205" s="17"/>
      <c r="X205" s="17"/>
      <c r="Y205" s="17"/>
    </row>
    <row r="206" spans="22:25" x14ac:dyDescent="0.25">
      <c r="V206" s="17"/>
      <c r="W206" s="17"/>
      <c r="X206" s="17"/>
      <c r="Y206" s="17"/>
    </row>
    <row r="207" spans="22:25" x14ac:dyDescent="0.25">
      <c r="V207" s="17"/>
      <c r="W207" s="17"/>
      <c r="X207" s="17"/>
      <c r="Y207" s="17"/>
    </row>
    <row r="208" spans="22:25" x14ac:dyDescent="0.25">
      <c r="V208" s="17"/>
      <c r="W208" s="17"/>
      <c r="X208" s="17"/>
      <c r="Y208" s="17"/>
    </row>
    <row r="209" spans="22:25" x14ac:dyDescent="0.25">
      <c r="V209" s="17"/>
      <c r="W209" s="17"/>
      <c r="X209" s="17"/>
      <c r="Y209" s="17"/>
    </row>
    <row r="210" spans="22:25" x14ac:dyDescent="0.25">
      <c r="V210" s="17"/>
      <c r="W210" s="17"/>
      <c r="X210" s="17"/>
      <c r="Y210" s="17"/>
    </row>
    <row r="211" spans="22:25" x14ac:dyDescent="0.25">
      <c r="V211" s="17"/>
      <c r="W211" s="17"/>
      <c r="X211" s="17"/>
      <c r="Y211" s="17"/>
    </row>
    <row r="212" spans="22:25" x14ac:dyDescent="0.25">
      <c r="V212" s="17"/>
      <c r="W212" s="17"/>
      <c r="X212" s="17"/>
      <c r="Y212" s="17"/>
    </row>
    <row r="213" spans="22:25" x14ac:dyDescent="0.25">
      <c r="V213" s="17"/>
      <c r="W213" s="17"/>
      <c r="X213" s="17"/>
      <c r="Y213" s="17"/>
    </row>
    <row r="214" spans="22:25" x14ac:dyDescent="0.25">
      <c r="V214" s="17"/>
      <c r="W214" s="17"/>
      <c r="X214" s="17"/>
      <c r="Y214" s="17"/>
    </row>
    <row r="215" spans="22:25" x14ac:dyDescent="0.25">
      <c r="V215" s="17"/>
      <c r="W215" s="17"/>
      <c r="X215" s="17"/>
      <c r="Y215" s="17"/>
    </row>
    <row r="216" spans="22:25" x14ac:dyDescent="0.25">
      <c r="V216" s="17"/>
      <c r="W216" s="17"/>
      <c r="X216" s="17"/>
      <c r="Y216" s="17"/>
    </row>
    <row r="217" spans="22:25" x14ac:dyDescent="0.25">
      <c r="V217" s="17"/>
      <c r="W217" s="17"/>
      <c r="X217" s="17"/>
      <c r="Y217" s="17"/>
    </row>
    <row r="218" spans="22:25" x14ac:dyDescent="0.25">
      <c r="V218" s="17"/>
      <c r="W218" s="17"/>
      <c r="X218" s="17"/>
      <c r="Y218" s="17"/>
    </row>
    <row r="219" spans="22:25" x14ac:dyDescent="0.25">
      <c r="V219" s="17"/>
      <c r="W219" s="17"/>
      <c r="X219" s="17"/>
      <c r="Y219" s="17"/>
    </row>
    <row r="220" spans="22:25" x14ac:dyDescent="0.25">
      <c r="V220" s="17"/>
      <c r="W220" s="17"/>
      <c r="X220" s="17"/>
      <c r="Y220" s="17"/>
    </row>
    <row r="221" spans="22:25" x14ac:dyDescent="0.25">
      <c r="V221" s="17"/>
      <c r="W221" s="17"/>
      <c r="X221" s="17"/>
      <c r="Y221" s="17"/>
    </row>
    <row r="222" spans="22:25" x14ac:dyDescent="0.25">
      <c r="V222" s="17"/>
      <c r="W222" s="17"/>
      <c r="X222" s="17"/>
      <c r="Y222" s="17"/>
    </row>
    <row r="223" spans="22:25" x14ac:dyDescent="0.25">
      <c r="V223" s="17"/>
      <c r="W223" s="17"/>
      <c r="X223" s="17"/>
      <c r="Y223" s="17"/>
    </row>
    <row r="224" spans="22:25" x14ac:dyDescent="0.25">
      <c r="V224" s="17"/>
      <c r="W224" s="17"/>
      <c r="X224" s="17"/>
      <c r="Y224" s="17"/>
    </row>
    <row r="225" spans="22:25" x14ac:dyDescent="0.25">
      <c r="V225" s="17"/>
      <c r="W225" s="17"/>
      <c r="X225" s="17"/>
      <c r="Y225" s="17"/>
    </row>
    <row r="226" spans="22:25" x14ac:dyDescent="0.25">
      <c r="V226" s="17"/>
      <c r="W226" s="17"/>
      <c r="X226" s="17"/>
      <c r="Y226" s="17"/>
    </row>
    <row r="227" spans="22:25" x14ac:dyDescent="0.25">
      <c r="V227" s="17"/>
      <c r="W227" s="17"/>
      <c r="X227" s="17"/>
      <c r="Y227" s="17"/>
    </row>
    <row r="228" spans="22:25" x14ac:dyDescent="0.25">
      <c r="V228" s="17"/>
      <c r="W228" s="17"/>
      <c r="X228" s="17"/>
      <c r="Y228" s="17"/>
    </row>
    <row r="229" spans="22:25" x14ac:dyDescent="0.25">
      <c r="V229" s="17"/>
      <c r="W229" s="17"/>
      <c r="X229" s="17"/>
      <c r="Y229" s="17"/>
    </row>
    <row r="230" spans="22:25" x14ac:dyDescent="0.25">
      <c r="V230" s="17"/>
      <c r="W230" s="17"/>
      <c r="X230" s="17"/>
      <c r="Y230" s="17"/>
    </row>
    <row r="231" spans="22:25" x14ac:dyDescent="0.25">
      <c r="V231" s="17"/>
      <c r="W231" s="17"/>
      <c r="X231" s="17"/>
      <c r="Y231" s="17"/>
    </row>
    <row r="232" spans="22:25" x14ac:dyDescent="0.25">
      <c r="V232" s="17"/>
      <c r="W232" s="17"/>
      <c r="X232" s="17"/>
      <c r="Y232" s="17"/>
    </row>
    <row r="233" spans="22:25" x14ac:dyDescent="0.25">
      <c r="V233" s="17"/>
      <c r="W233" s="17"/>
      <c r="X233" s="17"/>
      <c r="Y233" s="17"/>
    </row>
    <row r="234" spans="22:25" x14ac:dyDescent="0.25">
      <c r="V234" s="17"/>
      <c r="W234" s="17"/>
      <c r="X234" s="17"/>
      <c r="Y234" s="17"/>
    </row>
    <row r="235" spans="22:25" x14ac:dyDescent="0.25">
      <c r="V235" s="17"/>
      <c r="W235" s="17"/>
      <c r="X235" s="17"/>
      <c r="Y235" s="17"/>
    </row>
    <row r="236" spans="22:25" x14ac:dyDescent="0.25">
      <c r="V236" s="17"/>
      <c r="W236" s="17"/>
      <c r="X236" s="17"/>
      <c r="Y236" s="17"/>
    </row>
    <row r="237" spans="22:25" x14ac:dyDescent="0.25">
      <c r="V237" s="17"/>
      <c r="W237" s="17"/>
      <c r="X237" s="17"/>
      <c r="Y237" s="17"/>
    </row>
    <row r="238" spans="22:25" x14ac:dyDescent="0.25">
      <c r="V238" s="17"/>
      <c r="W238" s="17"/>
      <c r="X238" s="17"/>
      <c r="Y238" s="17"/>
    </row>
    <row r="239" spans="22:25" x14ac:dyDescent="0.25">
      <c r="V239" s="17"/>
      <c r="W239" s="17"/>
      <c r="X239" s="17"/>
      <c r="Y239" s="17"/>
    </row>
    <row r="240" spans="22:25" x14ac:dyDescent="0.25">
      <c r="V240" s="17"/>
      <c r="W240" s="17"/>
      <c r="X240" s="17"/>
      <c r="Y240" s="17"/>
    </row>
    <row r="241" spans="22:25" x14ac:dyDescent="0.25">
      <c r="V241" s="17"/>
      <c r="W241" s="17"/>
      <c r="X241" s="17"/>
      <c r="Y241" s="17"/>
    </row>
    <row r="242" spans="22:25" x14ac:dyDescent="0.25">
      <c r="V242" s="17"/>
      <c r="W242" s="17"/>
      <c r="X242" s="17"/>
      <c r="Y242" s="17"/>
    </row>
    <row r="243" spans="22:25" x14ac:dyDescent="0.25">
      <c r="V243" s="17"/>
      <c r="W243" s="17"/>
      <c r="X243" s="17"/>
      <c r="Y243" s="17"/>
    </row>
    <row r="244" spans="22:25" x14ac:dyDescent="0.25">
      <c r="V244" s="17"/>
      <c r="W244" s="17"/>
      <c r="X244" s="17"/>
      <c r="Y244" s="17"/>
    </row>
    <row r="245" spans="22:25" x14ac:dyDescent="0.25">
      <c r="V245" s="17"/>
      <c r="W245" s="17"/>
      <c r="X245" s="17"/>
      <c r="Y245" s="17"/>
    </row>
    <row r="246" spans="22:25" x14ac:dyDescent="0.25">
      <c r="V246" s="17"/>
      <c r="W246" s="17"/>
      <c r="X246" s="17"/>
      <c r="Y246" s="17"/>
    </row>
    <row r="247" spans="22:25" x14ac:dyDescent="0.25">
      <c r="V247" s="17"/>
      <c r="W247" s="17"/>
      <c r="X247" s="17"/>
      <c r="Y247" s="17"/>
    </row>
    <row r="248" spans="22:25" x14ac:dyDescent="0.25">
      <c r="V248" s="17"/>
      <c r="W248" s="17"/>
      <c r="X248" s="17"/>
      <c r="Y248" s="17"/>
    </row>
    <row r="249" spans="22:25" x14ac:dyDescent="0.25">
      <c r="V249" s="17"/>
      <c r="W249" s="17"/>
      <c r="X249" s="17"/>
      <c r="Y249" s="17"/>
    </row>
    <row r="250" spans="22:25" x14ac:dyDescent="0.25">
      <c r="V250" s="17"/>
      <c r="W250" s="17"/>
      <c r="X250" s="17"/>
      <c r="Y250" s="17"/>
    </row>
    <row r="251" spans="22:25" x14ac:dyDescent="0.25">
      <c r="V251" s="17"/>
      <c r="W251" s="17"/>
      <c r="X251" s="17"/>
      <c r="Y251" s="17"/>
    </row>
    <row r="252" spans="22:25" x14ac:dyDescent="0.25">
      <c r="V252" s="17"/>
      <c r="W252" s="17"/>
      <c r="X252" s="17"/>
      <c r="Y252" s="17"/>
    </row>
    <row r="253" spans="22:25" x14ac:dyDescent="0.25">
      <c r="V253" s="17"/>
      <c r="W253" s="17"/>
      <c r="X253" s="17"/>
      <c r="Y253" s="17"/>
    </row>
    <row r="254" spans="22:25" x14ac:dyDescent="0.25">
      <c r="V254" s="17"/>
      <c r="W254" s="17"/>
      <c r="X254" s="17"/>
      <c r="Y254" s="17"/>
    </row>
    <row r="255" spans="22:25" x14ac:dyDescent="0.25">
      <c r="V255" s="17"/>
      <c r="W255" s="17"/>
      <c r="X255" s="17"/>
      <c r="Y255" s="17"/>
    </row>
    <row r="256" spans="22:25" x14ac:dyDescent="0.25">
      <c r="V256" s="17"/>
      <c r="W256" s="17"/>
      <c r="X256" s="17"/>
      <c r="Y256" s="17"/>
    </row>
    <row r="257" spans="22:25" x14ac:dyDescent="0.25">
      <c r="V257" s="17"/>
      <c r="W257" s="17"/>
      <c r="X257" s="17"/>
      <c r="Y257" s="17"/>
    </row>
    <row r="258" spans="22:25" x14ac:dyDescent="0.25">
      <c r="V258" s="17"/>
      <c r="W258" s="17"/>
      <c r="X258" s="17"/>
      <c r="Y258" s="17"/>
    </row>
    <row r="259" spans="22:25" x14ac:dyDescent="0.25">
      <c r="V259" s="17"/>
      <c r="W259" s="17"/>
      <c r="X259" s="17"/>
      <c r="Y259" s="17"/>
    </row>
    <row r="260" spans="22:25" x14ac:dyDescent="0.25">
      <c r="V260" s="17"/>
      <c r="W260" s="17"/>
      <c r="X260" s="17"/>
      <c r="Y260" s="17"/>
    </row>
    <row r="261" spans="22:25" x14ac:dyDescent="0.25">
      <c r="V261" s="17"/>
      <c r="W261" s="17"/>
      <c r="X261" s="17"/>
      <c r="Y261" s="17"/>
    </row>
    <row r="262" spans="22:25" x14ac:dyDescent="0.25">
      <c r="V262" s="17"/>
      <c r="W262" s="17"/>
      <c r="X262" s="17"/>
      <c r="Y262" s="17"/>
    </row>
    <row r="263" spans="22:25" x14ac:dyDescent="0.25">
      <c r="V263" s="17"/>
      <c r="W263" s="17"/>
      <c r="X263" s="17"/>
      <c r="Y263" s="17"/>
    </row>
    <row r="264" spans="22:25" x14ac:dyDescent="0.25">
      <c r="V264" s="17"/>
      <c r="W264" s="17"/>
      <c r="X264" s="17"/>
      <c r="Y264" s="17"/>
    </row>
    <row r="265" spans="22:25" x14ac:dyDescent="0.25">
      <c r="V265" s="17"/>
      <c r="W265" s="17"/>
      <c r="X265" s="17"/>
      <c r="Y265" s="17"/>
    </row>
    <row r="266" spans="22:25" x14ac:dyDescent="0.25">
      <c r="V266" s="17"/>
      <c r="W266" s="17"/>
      <c r="X266" s="17"/>
      <c r="Y266" s="17"/>
    </row>
    <row r="267" spans="22:25" x14ac:dyDescent="0.25">
      <c r="V267" s="17"/>
      <c r="W267" s="17"/>
      <c r="X267" s="17"/>
      <c r="Y267" s="17"/>
    </row>
    <row r="268" spans="22:25" x14ac:dyDescent="0.25">
      <c r="V268" s="17"/>
      <c r="W268" s="17"/>
      <c r="X268" s="17"/>
      <c r="Y268" s="17"/>
    </row>
    <row r="269" spans="22:25" x14ac:dyDescent="0.25">
      <c r="V269" s="17"/>
      <c r="W269" s="17"/>
      <c r="X269" s="17"/>
      <c r="Y269" s="17"/>
    </row>
    <row r="270" spans="22:25" x14ac:dyDescent="0.25">
      <c r="V270" s="17"/>
      <c r="W270" s="17"/>
      <c r="X270" s="17"/>
      <c r="Y270" s="17"/>
    </row>
    <row r="271" spans="22:25" x14ac:dyDescent="0.25">
      <c r="V271" s="17"/>
      <c r="W271" s="17"/>
      <c r="X271" s="17"/>
      <c r="Y271" s="17"/>
    </row>
    <row r="272" spans="22:25" x14ac:dyDescent="0.25">
      <c r="V272" s="17"/>
      <c r="W272" s="17"/>
      <c r="X272" s="17"/>
      <c r="Y272" s="17"/>
    </row>
    <row r="273" spans="22:25" x14ac:dyDescent="0.25">
      <c r="V273" s="17"/>
      <c r="W273" s="17"/>
      <c r="X273" s="17"/>
      <c r="Y273" s="17"/>
    </row>
    <row r="274" spans="22:25" x14ac:dyDescent="0.25">
      <c r="V274" s="17"/>
      <c r="W274" s="17"/>
      <c r="X274" s="17"/>
      <c r="Y274" s="17"/>
    </row>
    <row r="275" spans="22:25" x14ac:dyDescent="0.25">
      <c r="V275" s="17"/>
      <c r="W275" s="17"/>
      <c r="X275" s="17"/>
      <c r="Y275" s="17"/>
    </row>
    <row r="276" spans="22:25" x14ac:dyDescent="0.25">
      <c r="V276" s="17"/>
      <c r="W276" s="17"/>
      <c r="X276" s="17"/>
      <c r="Y276" s="17"/>
    </row>
    <row r="277" spans="22:25" x14ac:dyDescent="0.25">
      <c r="V277" s="17"/>
      <c r="W277" s="17"/>
      <c r="X277" s="17"/>
      <c r="Y277" s="17"/>
    </row>
    <row r="278" spans="22:25" x14ac:dyDescent="0.25">
      <c r="V278" s="17"/>
      <c r="W278" s="17"/>
      <c r="X278" s="17"/>
      <c r="Y278" s="17"/>
    </row>
    <row r="279" spans="22:25" x14ac:dyDescent="0.25">
      <c r="V279" s="17"/>
      <c r="W279" s="17"/>
      <c r="X279" s="17"/>
      <c r="Y279" s="17"/>
    </row>
    <row r="280" spans="22:25" x14ac:dyDescent="0.25">
      <c r="V280" s="17"/>
      <c r="W280" s="17"/>
      <c r="X280" s="17"/>
      <c r="Y280" s="17"/>
    </row>
    <row r="281" spans="22:25" x14ac:dyDescent="0.25">
      <c r="V281" s="17"/>
      <c r="W281" s="17"/>
      <c r="X281" s="17"/>
      <c r="Y281" s="17"/>
    </row>
    <row r="282" spans="22:25" x14ac:dyDescent="0.25">
      <c r="V282" s="17"/>
      <c r="W282" s="17"/>
      <c r="X282" s="17"/>
      <c r="Y282" s="17"/>
    </row>
    <row r="283" spans="22:25" x14ac:dyDescent="0.25">
      <c r="V283" s="17"/>
      <c r="W283" s="17"/>
      <c r="X283" s="17"/>
      <c r="Y283" s="17"/>
    </row>
    <row r="284" spans="22:25" x14ac:dyDescent="0.25">
      <c r="V284" s="17"/>
      <c r="W284" s="17"/>
      <c r="X284" s="17"/>
      <c r="Y284" s="17"/>
    </row>
    <row r="285" spans="22:25" x14ac:dyDescent="0.25">
      <c r="V285" s="17"/>
      <c r="W285" s="17"/>
      <c r="X285" s="17"/>
      <c r="Y285" s="17"/>
    </row>
    <row r="286" spans="22:25" x14ac:dyDescent="0.25">
      <c r="V286" s="17"/>
      <c r="W286" s="17"/>
      <c r="X286" s="17"/>
      <c r="Y286" s="17"/>
    </row>
    <row r="287" spans="22:25" x14ac:dyDescent="0.25">
      <c r="V287" s="17"/>
      <c r="W287" s="17"/>
      <c r="X287" s="17"/>
      <c r="Y287" s="17"/>
    </row>
    <row r="288" spans="22:25" x14ac:dyDescent="0.25">
      <c r="V288" s="17"/>
      <c r="W288" s="17"/>
      <c r="X288" s="17"/>
      <c r="Y288" s="17"/>
    </row>
    <row r="289" spans="22:25" x14ac:dyDescent="0.25">
      <c r="V289" s="17"/>
      <c r="W289" s="17"/>
      <c r="X289" s="17"/>
      <c r="Y289" s="17"/>
    </row>
    <row r="290" spans="22:25" x14ac:dyDescent="0.25">
      <c r="V290" s="17"/>
      <c r="W290" s="17"/>
      <c r="X290" s="17"/>
      <c r="Y290" s="17"/>
    </row>
    <row r="291" spans="22:25" x14ac:dyDescent="0.25">
      <c r="V291" s="17"/>
      <c r="W291" s="17"/>
      <c r="X291" s="17"/>
      <c r="Y291" s="17"/>
    </row>
    <row r="292" spans="22:25" x14ac:dyDescent="0.25">
      <c r="V292" s="17"/>
      <c r="W292" s="17"/>
      <c r="X292" s="17"/>
      <c r="Y292" s="17"/>
    </row>
    <row r="293" spans="22:25" x14ac:dyDescent="0.25">
      <c r="V293" s="17"/>
      <c r="W293" s="17"/>
      <c r="X293" s="17"/>
      <c r="Y293" s="17"/>
    </row>
    <row r="294" spans="22:25" x14ac:dyDescent="0.25">
      <c r="V294" s="17"/>
      <c r="W294" s="17"/>
      <c r="X294" s="17"/>
      <c r="Y294" s="17"/>
    </row>
    <row r="295" spans="22:25" x14ac:dyDescent="0.25">
      <c r="V295" s="17"/>
      <c r="W295" s="17"/>
      <c r="X295" s="17"/>
      <c r="Y295" s="17"/>
    </row>
    <row r="296" spans="22:25" x14ac:dyDescent="0.25">
      <c r="V296" s="17"/>
      <c r="W296" s="17"/>
      <c r="X296" s="17"/>
      <c r="Y296" s="17"/>
    </row>
    <row r="297" spans="22:25" x14ac:dyDescent="0.25">
      <c r="V297" s="17"/>
      <c r="W297" s="17"/>
      <c r="X297" s="17"/>
      <c r="Y297" s="17"/>
    </row>
    <row r="298" spans="22:25" x14ac:dyDescent="0.25">
      <c r="V298" s="17"/>
      <c r="W298" s="17"/>
      <c r="X298" s="17"/>
      <c r="Y298" s="17"/>
    </row>
    <row r="299" spans="22:25" x14ac:dyDescent="0.25">
      <c r="V299" s="17"/>
      <c r="W299" s="17"/>
      <c r="X299" s="17"/>
      <c r="Y299" s="17"/>
    </row>
    <row r="300" spans="22:25" x14ac:dyDescent="0.25">
      <c r="V300" s="17"/>
      <c r="W300" s="17"/>
      <c r="X300" s="17"/>
      <c r="Y300" s="17"/>
    </row>
    <row r="301" spans="22:25" x14ac:dyDescent="0.25">
      <c r="V301" s="17"/>
      <c r="W301" s="17"/>
      <c r="X301" s="17"/>
      <c r="Y301" s="17"/>
    </row>
    <row r="302" spans="22:25" x14ac:dyDescent="0.25">
      <c r="V302" s="17"/>
      <c r="W302" s="17"/>
      <c r="X302" s="17"/>
      <c r="Y302" s="17"/>
    </row>
    <row r="303" spans="22:25" x14ac:dyDescent="0.25">
      <c r="V303" s="17"/>
      <c r="W303" s="17"/>
      <c r="X303" s="17"/>
      <c r="Y303" s="17"/>
    </row>
    <row r="304" spans="22:25" x14ac:dyDescent="0.25">
      <c r="V304" s="17"/>
      <c r="W304" s="17"/>
      <c r="X304" s="17"/>
      <c r="Y304" s="17"/>
    </row>
    <row r="305" spans="22:25" x14ac:dyDescent="0.25">
      <c r="V305" s="17"/>
      <c r="W305" s="17"/>
      <c r="X305" s="17"/>
      <c r="Y305" s="17"/>
    </row>
    <row r="306" spans="22:25" x14ac:dyDescent="0.25">
      <c r="V306" s="17"/>
      <c r="W306" s="17"/>
      <c r="X306" s="17"/>
      <c r="Y306" s="17"/>
    </row>
    <row r="307" spans="22:25" x14ac:dyDescent="0.25">
      <c r="V307" s="17"/>
      <c r="W307" s="17"/>
      <c r="X307" s="17"/>
      <c r="Y307" s="17"/>
    </row>
    <row r="308" spans="22:25" x14ac:dyDescent="0.25">
      <c r="V308" s="17"/>
      <c r="W308" s="17"/>
      <c r="X308" s="17"/>
      <c r="Y308" s="17"/>
    </row>
    <row r="309" spans="22:25" x14ac:dyDescent="0.25">
      <c r="V309" s="17"/>
      <c r="W309" s="17"/>
      <c r="X309" s="17"/>
      <c r="Y309" s="17"/>
    </row>
    <row r="310" spans="22:25" x14ac:dyDescent="0.25">
      <c r="V310" s="17"/>
      <c r="W310" s="17"/>
      <c r="X310" s="17"/>
      <c r="Y310" s="17"/>
    </row>
    <row r="311" spans="22:25" x14ac:dyDescent="0.25">
      <c r="V311" s="17"/>
      <c r="W311" s="17"/>
      <c r="X311" s="17"/>
      <c r="Y311" s="17"/>
    </row>
    <row r="312" spans="22:25" x14ac:dyDescent="0.25">
      <c r="V312" s="17"/>
      <c r="W312" s="17"/>
      <c r="X312" s="17"/>
      <c r="Y312" s="17"/>
    </row>
    <row r="313" spans="22:25" x14ac:dyDescent="0.25">
      <c r="V313" s="17"/>
      <c r="W313" s="17"/>
      <c r="X313" s="17"/>
      <c r="Y313" s="17"/>
    </row>
    <row r="314" spans="22:25" x14ac:dyDescent="0.25">
      <c r="V314" s="17"/>
      <c r="W314" s="17"/>
      <c r="X314" s="17"/>
      <c r="Y314" s="17"/>
    </row>
    <row r="315" spans="22:25" x14ac:dyDescent="0.25">
      <c r="V315" s="17"/>
      <c r="W315" s="17"/>
      <c r="X315" s="17"/>
      <c r="Y315" s="17"/>
    </row>
    <row r="316" spans="22:25" x14ac:dyDescent="0.25">
      <c r="V316" s="17"/>
      <c r="W316" s="17"/>
      <c r="X316" s="17"/>
      <c r="Y316" s="17"/>
    </row>
    <row r="317" spans="22:25" x14ac:dyDescent="0.25">
      <c r="V317" s="17"/>
      <c r="W317" s="17"/>
      <c r="X317" s="17"/>
      <c r="Y317" s="17"/>
    </row>
    <row r="318" spans="22:25" x14ac:dyDescent="0.25">
      <c r="V318" s="17"/>
      <c r="W318" s="17"/>
      <c r="X318" s="17"/>
      <c r="Y318" s="17"/>
    </row>
    <row r="319" spans="22:25" x14ac:dyDescent="0.25">
      <c r="V319" s="17"/>
      <c r="W319" s="17"/>
      <c r="X319" s="17"/>
      <c r="Y319" s="17"/>
    </row>
    <row r="320" spans="22:25" x14ac:dyDescent="0.25">
      <c r="V320" s="17"/>
      <c r="W320" s="17"/>
      <c r="X320" s="17"/>
      <c r="Y320" s="17"/>
    </row>
    <row r="321" spans="22:25" x14ac:dyDescent="0.25">
      <c r="V321" s="17"/>
      <c r="W321" s="17"/>
      <c r="X321" s="17"/>
      <c r="Y321" s="17"/>
    </row>
    <row r="322" spans="22:25" x14ac:dyDescent="0.25">
      <c r="V322" s="17"/>
      <c r="W322" s="17"/>
      <c r="X322" s="17"/>
      <c r="Y322" s="17"/>
    </row>
    <row r="323" spans="22:25" x14ac:dyDescent="0.25">
      <c r="V323" s="17"/>
      <c r="W323" s="17"/>
      <c r="X323" s="17"/>
      <c r="Y323" s="17"/>
    </row>
    <row r="324" spans="22:25" x14ac:dyDescent="0.25">
      <c r="V324" s="17"/>
      <c r="W324" s="17"/>
      <c r="X324" s="17"/>
      <c r="Y324" s="17"/>
    </row>
    <row r="325" spans="22:25" x14ac:dyDescent="0.25">
      <c r="V325" s="17"/>
      <c r="W325" s="17"/>
      <c r="X325" s="17"/>
      <c r="Y325" s="17"/>
    </row>
    <row r="326" spans="22:25" x14ac:dyDescent="0.25">
      <c r="V326" s="17"/>
      <c r="W326" s="17"/>
      <c r="X326" s="17"/>
      <c r="Y326" s="17"/>
    </row>
    <row r="327" spans="22:25" x14ac:dyDescent="0.25">
      <c r="V327" s="17"/>
      <c r="W327" s="17"/>
      <c r="X327" s="17"/>
      <c r="Y327" s="17"/>
    </row>
    <row r="328" spans="22:25" x14ac:dyDescent="0.25">
      <c r="V328" s="17"/>
      <c r="W328" s="17"/>
      <c r="X328" s="17"/>
      <c r="Y328" s="17"/>
    </row>
    <row r="329" spans="22:25" x14ac:dyDescent="0.25">
      <c r="V329" s="17"/>
      <c r="W329" s="17"/>
      <c r="X329" s="17"/>
      <c r="Y329" s="17"/>
    </row>
    <row r="330" spans="22:25" x14ac:dyDescent="0.25">
      <c r="V330" s="17"/>
      <c r="W330" s="17"/>
      <c r="X330" s="17"/>
      <c r="Y330" s="17"/>
    </row>
    <row r="331" spans="22:25" x14ac:dyDescent="0.25">
      <c r="V331" s="17"/>
      <c r="W331" s="17"/>
      <c r="X331" s="17"/>
      <c r="Y331" s="17"/>
    </row>
    <row r="332" spans="22:25" x14ac:dyDescent="0.25">
      <c r="V332" s="17"/>
      <c r="W332" s="17"/>
      <c r="X332" s="17"/>
      <c r="Y332" s="17"/>
    </row>
    <row r="333" spans="22:25" x14ac:dyDescent="0.25">
      <c r="V333" s="17"/>
      <c r="W333" s="17"/>
      <c r="X333" s="17"/>
      <c r="Y333" s="17"/>
    </row>
    <row r="334" spans="22:25" x14ac:dyDescent="0.25">
      <c r="V334" s="17"/>
      <c r="W334" s="17"/>
      <c r="X334" s="17"/>
      <c r="Y334" s="17"/>
    </row>
    <row r="335" spans="22:25" x14ac:dyDescent="0.25">
      <c r="V335" s="17"/>
      <c r="W335" s="17"/>
      <c r="X335" s="17"/>
      <c r="Y335" s="17"/>
    </row>
    <row r="336" spans="22:25" x14ac:dyDescent="0.25">
      <c r="V336" s="17"/>
      <c r="W336" s="17"/>
      <c r="X336" s="17"/>
      <c r="Y336" s="17"/>
    </row>
    <row r="337" spans="22:25" x14ac:dyDescent="0.25">
      <c r="V337" s="17"/>
      <c r="W337" s="17"/>
      <c r="X337" s="17"/>
      <c r="Y337" s="17"/>
    </row>
    <row r="338" spans="22:25" x14ac:dyDescent="0.25">
      <c r="V338" s="17"/>
      <c r="W338" s="17"/>
      <c r="X338" s="17"/>
      <c r="Y338" s="17"/>
    </row>
    <row r="339" spans="22:25" x14ac:dyDescent="0.25">
      <c r="V339" s="17"/>
      <c r="W339" s="17"/>
      <c r="X339" s="17"/>
      <c r="Y339" s="17"/>
    </row>
    <row r="340" spans="22:25" x14ac:dyDescent="0.25">
      <c r="V340" s="17"/>
      <c r="W340" s="17"/>
      <c r="X340" s="17"/>
      <c r="Y340" s="17"/>
    </row>
    <row r="341" spans="22:25" x14ac:dyDescent="0.25">
      <c r="V341" s="17"/>
      <c r="W341" s="17"/>
      <c r="X341" s="17"/>
      <c r="Y341" s="17"/>
    </row>
    <row r="342" spans="22:25" x14ac:dyDescent="0.25">
      <c r="V342" s="17"/>
      <c r="W342" s="17"/>
      <c r="X342" s="17"/>
      <c r="Y342" s="17"/>
    </row>
    <row r="343" spans="22:25" x14ac:dyDescent="0.25">
      <c r="V343" s="17"/>
      <c r="W343" s="17"/>
      <c r="X343" s="17"/>
      <c r="Y343" s="17"/>
    </row>
    <row r="344" spans="22:25" x14ac:dyDescent="0.25">
      <c r="V344" s="17"/>
      <c r="W344" s="17"/>
      <c r="X344" s="17"/>
      <c r="Y344" s="17"/>
    </row>
    <row r="345" spans="22:25" x14ac:dyDescent="0.25">
      <c r="V345" s="17"/>
      <c r="W345" s="17"/>
      <c r="X345" s="17"/>
      <c r="Y345" s="17"/>
    </row>
    <row r="346" spans="22:25" x14ac:dyDescent="0.25">
      <c r="V346" s="17"/>
      <c r="W346" s="17"/>
      <c r="X346" s="17"/>
      <c r="Y346" s="17"/>
    </row>
    <row r="347" spans="22:25" x14ac:dyDescent="0.25">
      <c r="V347" s="17"/>
      <c r="W347" s="17"/>
      <c r="X347" s="17"/>
      <c r="Y347" s="17"/>
    </row>
    <row r="348" spans="22:25" x14ac:dyDescent="0.25">
      <c r="V348" s="17"/>
      <c r="W348" s="17"/>
      <c r="X348" s="17"/>
      <c r="Y348" s="17"/>
    </row>
    <row r="349" spans="22:25" x14ac:dyDescent="0.25">
      <c r="V349" s="17"/>
      <c r="W349" s="17"/>
      <c r="X349" s="17"/>
      <c r="Y349" s="17"/>
    </row>
    <row r="350" spans="22:25" x14ac:dyDescent="0.25">
      <c r="V350" s="17"/>
      <c r="W350" s="17"/>
      <c r="X350" s="17"/>
      <c r="Y350" s="17"/>
    </row>
    <row r="351" spans="22:25" x14ac:dyDescent="0.25">
      <c r="V351" s="17"/>
      <c r="W351" s="17"/>
      <c r="X351" s="17"/>
      <c r="Y351" s="17"/>
    </row>
    <row r="352" spans="22:25" x14ac:dyDescent="0.25">
      <c r="V352" s="17"/>
      <c r="W352" s="17"/>
      <c r="X352" s="17"/>
      <c r="Y352" s="17"/>
    </row>
    <row r="353" spans="22:25" x14ac:dyDescent="0.25">
      <c r="V353" s="17"/>
      <c r="W353" s="17"/>
      <c r="X353" s="17"/>
      <c r="Y353" s="17"/>
    </row>
    <row r="354" spans="22:25" x14ac:dyDescent="0.25">
      <c r="V354" s="17"/>
      <c r="W354" s="17"/>
      <c r="X354" s="17"/>
      <c r="Y354" s="17"/>
    </row>
    <row r="355" spans="22:25" x14ac:dyDescent="0.25">
      <c r="V355" s="17"/>
      <c r="W355" s="17"/>
      <c r="X355" s="17"/>
      <c r="Y355" s="17"/>
    </row>
    <row r="356" spans="22:25" x14ac:dyDescent="0.25">
      <c r="V356" s="17"/>
      <c r="W356" s="17"/>
      <c r="X356" s="17"/>
      <c r="Y356" s="17"/>
    </row>
    <row r="357" spans="22:25" x14ac:dyDescent="0.25">
      <c r="V357" s="17"/>
      <c r="W357" s="17"/>
      <c r="X357" s="17"/>
      <c r="Y357" s="17"/>
    </row>
    <row r="358" spans="22:25" x14ac:dyDescent="0.25">
      <c r="V358" s="17"/>
      <c r="W358" s="17"/>
      <c r="X358" s="17"/>
      <c r="Y358" s="17"/>
    </row>
    <row r="359" spans="22:25" x14ac:dyDescent="0.25">
      <c r="V359" s="17"/>
      <c r="W359" s="17"/>
      <c r="X359" s="17"/>
      <c r="Y359" s="17"/>
    </row>
    <row r="360" spans="22:25" x14ac:dyDescent="0.25">
      <c r="V360" s="17"/>
      <c r="W360" s="17"/>
      <c r="X360" s="17"/>
      <c r="Y360" s="17"/>
    </row>
    <row r="361" spans="22:25" x14ac:dyDescent="0.25">
      <c r="V361" s="17"/>
      <c r="W361" s="17"/>
      <c r="X361" s="17"/>
      <c r="Y361" s="17"/>
    </row>
    <row r="362" spans="22:25" x14ac:dyDescent="0.25">
      <c r="V362" s="17"/>
      <c r="W362" s="17"/>
      <c r="X362" s="17"/>
      <c r="Y362" s="17"/>
    </row>
    <row r="363" spans="22:25" x14ac:dyDescent="0.25">
      <c r="V363" s="17"/>
      <c r="W363" s="17"/>
      <c r="X363" s="17"/>
      <c r="Y363" s="17"/>
    </row>
    <row r="364" spans="22:25" x14ac:dyDescent="0.25">
      <c r="V364" s="17"/>
      <c r="W364" s="17"/>
      <c r="X364" s="17"/>
      <c r="Y364" s="17"/>
    </row>
    <row r="365" spans="22:25" x14ac:dyDescent="0.25">
      <c r="V365" s="17"/>
      <c r="W365" s="17"/>
      <c r="X365" s="17"/>
      <c r="Y365" s="17"/>
    </row>
    <row r="366" spans="22:25" x14ac:dyDescent="0.25">
      <c r="V366" s="17"/>
      <c r="W366" s="17"/>
      <c r="X366" s="17"/>
      <c r="Y366" s="17"/>
    </row>
    <row r="367" spans="22:25" x14ac:dyDescent="0.25">
      <c r="V367" s="17"/>
      <c r="W367" s="17"/>
      <c r="X367" s="17"/>
      <c r="Y367" s="17"/>
    </row>
    <row r="368" spans="22:25" x14ac:dyDescent="0.25">
      <c r="V368" s="17"/>
      <c r="W368" s="17"/>
      <c r="X368" s="17"/>
      <c r="Y368" s="17"/>
    </row>
    <row r="369" spans="22:25" x14ac:dyDescent="0.25">
      <c r="V369" s="17"/>
      <c r="W369" s="17"/>
      <c r="X369" s="17"/>
      <c r="Y369" s="17"/>
    </row>
    <row r="370" spans="22:25" x14ac:dyDescent="0.25">
      <c r="V370" s="17"/>
      <c r="W370" s="17"/>
      <c r="X370" s="17"/>
      <c r="Y370" s="17"/>
    </row>
    <row r="371" spans="22:25" x14ac:dyDescent="0.25">
      <c r="V371" s="17"/>
      <c r="W371" s="17"/>
      <c r="X371" s="17"/>
      <c r="Y371" s="17"/>
    </row>
    <row r="372" spans="22:25" x14ac:dyDescent="0.25">
      <c r="V372" s="17"/>
      <c r="W372" s="17"/>
      <c r="X372" s="17"/>
      <c r="Y372" s="17"/>
    </row>
    <row r="373" spans="22:25" x14ac:dyDescent="0.25">
      <c r="V373" s="17"/>
      <c r="W373" s="17"/>
      <c r="X373" s="17"/>
      <c r="Y373" s="17"/>
    </row>
    <row r="374" spans="22:25" x14ac:dyDescent="0.25">
      <c r="V374" s="17"/>
      <c r="W374" s="17"/>
      <c r="X374" s="17"/>
      <c r="Y374" s="17"/>
    </row>
    <row r="375" spans="22:25" x14ac:dyDescent="0.25">
      <c r="V375" s="17"/>
      <c r="W375" s="17"/>
      <c r="X375" s="17"/>
      <c r="Y375" s="17"/>
    </row>
    <row r="376" spans="22:25" x14ac:dyDescent="0.25">
      <c r="V376" s="17"/>
      <c r="W376" s="17"/>
      <c r="X376" s="17"/>
      <c r="Y376" s="17"/>
    </row>
    <row r="377" spans="22:25" x14ac:dyDescent="0.25">
      <c r="V377" s="17"/>
      <c r="W377" s="17"/>
      <c r="X377" s="17"/>
      <c r="Y377" s="17"/>
    </row>
    <row r="378" spans="22:25" x14ac:dyDescent="0.25">
      <c r="V378" s="17"/>
      <c r="W378" s="17"/>
      <c r="X378" s="17"/>
      <c r="Y378" s="17"/>
    </row>
    <row r="379" spans="22:25" x14ac:dyDescent="0.25">
      <c r="V379" s="17"/>
      <c r="W379" s="17"/>
      <c r="X379" s="17"/>
      <c r="Y379" s="17"/>
    </row>
    <row r="380" spans="22:25" x14ac:dyDescent="0.25">
      <c r="V380" s="17"/>
      <c r="W380" s="17"/>
      <c r="X380" s="17"/>
      <c r="Y380" s="17"/>
    </row>
    <row r="381" spans="22:25" x14ac:dyDescent="0.25">
      <c r="V381" s="17"/>
      <c r="W381" s="17"/>
      <c r="X381" s="17"/>
      <c r="Y381" s="17"/>
    </row>
    <row r="382" spans="22:25" x14ac:dyDescent="0.25">
      <c r="V382" s="17"/>
      <c r="W382" s="17"/>
      <c r="X382" s="17"/>
      <c r="Y382" s="17"/>
    </row>
    <row r="383" spans="22:25" x14ac:dyDescent="0.25">
      <c r="V383" s="17"/>
      <c r="W383" s="17"/>
      <c r="X383" s="17"/>
      <c r="Y383" s="17"/>
    </row>
    <row r="384" spans="22:25" x14ac:dyDescent="0.25">
      <c r="V384" s="17"/>
      <c r="W384" s="17"/>
      <c r="X384" s="17"/>
      <c r="Y384" s="17"/>
    </row>
    <row r="385" spans="22:25" x14ac:dyDescent="0.25">
      <c r="V385" s="17"/>
      <c r="W385" s="17"/>
      <c r="X385" s="17"/>
      <c r="Y385" s="17"/>
    </row>
    <row r="386" spans="22:25" x14ac:dyDescent="0.25">
      <c r="V386" s="17"/>
      <c r="W386" s="17"/>
      <c r="X386" s="17"/>
      <c r="Y386" s="17"/>
    </row>
    <row r="387" spans="22:25" x14ac:dyDescent="0.25">
      <c r="V387" s="17"/>
      <c r="W387" s="17"/>
      <c r="X387" s="17"/>
      <c r="Y387" s="17"/>
    </row>
    <row r="388" spans="22:25" x14ac:dyDescent="0.25">
      <c r="V388" s="17"/>
      <c r="W388" s="17"/>
      <c r="X388" s="17"/>
      <c r="Y388" s="17"/>
    </row>
    <row r="389" spans="22:25" x14ac:dyDescent="0.25">
      <c r="V389" s="17"/>
      <c r="W389" s="17"/>
      <c r="X389" s="17"/>
      <c r="Y389" s="17"/>
    </row>
    <row r="390" spans="22:25" x14ac:dyDescent="0.25">
      <c r="V390" s="17"/>
      <c r="W390" s="17"/>
      <c r="X390" s="17"/>
      <c r="Y390" s="17"/>
    </row>
    <row r="391" spans="22:25" x14ac:dyDescent="0.25">
      <c r="V391" s="17"/>
      <c r="W391" s="17"/>
      <c r="X391" s="17"/>
      <c r="Y391" s="17"/>
    </row>
    <row r="393" spans="22:25" x14ac:dyDescent="0.25">
      <c r="W393" s="15"/>
    </row>
    <row r="394" spans="22:25" x14ac:dyDescent="0.25">
      <c r="W394" s="15"/>
    </row>
    <row r="395" spans="22:25" x14ac:dyDescent="0.25">
      <c r="W395" s="15"/>
    </row>
    <row r="396" spans="22:25" x14ac:dyDescent="0.25">
      <c r="W396" s="15"/>
    </row>
    <row r="397" spans="22:25" x14ac:dyDescent="0.25">
      <c r="W397" s="15"/>
    </row>
    <row r="398" spans="22:25" x14ac:dyDescent="0.25">
      <c r="W398" s="15"/>
    </row>
    <row r="399" spans="22:25" x14ac:dyDescent="0.25">
      <c r="W399" s="15"/>
    </row>
    <row r="400" spans="22:25" x14ac:dyDescent="0.25">
      <c r="W400" s="15"/>
    </row>
    <row r="401" spans="23:23" x14ac:dyDescent="0.25">
      <c r="W401" s="15"/>
    </row>
    <row r="402" spans="23:23" x14ac:dyDescent="0.25">
      <c r="W402" s="15"/>
    </row>
    <row r="403" spans="23:23" x14ac:dyDescent="0.25">
      <c r="W403" s="15"/>
    </row>
    <row r="404" spans="23:23" x14ac:dyDescent="0.25">
      <c r="W404" s="15"/>
    </row>
    <row r="405" spans="23:23" x14ac:dyDescent="0.25">
      <c r="W405" s="15"/>
    </row>
    <row r="406" spans="23:23" x14ac:dyDescent="0.25">
      <c r="W406" s="15"/>
    </row>
    <row r="407" spans="23:23" x14ac:dyDescent="0.25">
      <c r="W407" s="15"/>
    </row>
    <row r="408" spans="23:23" x14ac:dyDescent="0.25">
      <c r="W408" s="15"/>
    </row>
    <row r="409" spans="23:23" x14ac:dyDescent="0.25">
      <c r="W409" s="15"/>
    </row>
    <row r="410" spans="23:23" x14ac:dyDescent="0.25">
      <c r="W410" s="15"/>
    </row>
    <row r="411" spans="23:23" x14ac:dyDescent="0.25">
      <c r="W411" s="15"/>
    </row>
    <row r="412" spans="23:23" x14ac:dyDescent="0.25">
      <c r="W412" s="15"/>
    </row>
    <row r="413" spans="23:23" x14ac:dyDescent="0.25">
      <c r="W413" s="15"/>
    </row>
    <row r="414" spans="23:23" x14ac:dyDescent="0.25">
      <c r="W414" s="15"/>
    </row>
    <row r="415" spans="23:23" x14ac:dyDescent="0.25">
      <c r="W415" s="15"/>
    </row>
    <row r="416" spans="23:23" x14ac:dyDescent="0.25">
      <c r="W416" s="15"/>
    </row>
    <row r="417" spans="23:23" x14ac:dyDescent="0.25">
      <c r="W417" s="15"/>
    </row>
    <row r="418" spans="23:23" x14ac:dyDescent="0.25">
      <c r="W418" s="15"/>
    </row>
    <row r="419" spans="23:23" x14ac:dyDescent="0.25">
      <c r="W419" s="15"/>
    </row>
    <row r="420" spans="23:23" x14ac:dyDescent="0.25">
      <c r="W420" s="15"/>
    </row>
    <row r="421" spans="23:23" x14ac:dyDescent="0.25">
      <c r="W421" s="15"/>
    </row>
    <row r="422" spans="23:23" x14ac:dyDescent="0.25">
      <c r="W422" s="15"/>
    </row>
    <row r="423" spans="23:23" x14ac:dyDescent="0.25">
      <c r="W423" s="15"/>
    </row>
    <row r="424" spans="23:23" x14ac:dyDescent="0.25">
      <c r="W424" s="15"/>
    </row>
    <row r="425" spans="23:23" x14ac:dyDescent="0.25">
      <c r="W425" s="15"/>
    </row>
    <row r="426" spans="23:23" x14ac:dyDescent="0.25">
      <c r="W426" s="15"/>
    </row>
    <row r="427" spans="23:23" x14ac:dyDescent="0.25">
      <c r="W427" s="15"/>
    </row>
    <row r="428" spans="23:23" x14ac:dyDescent="0.25">
      <c r="W428" s="15"/>
    </row>
    <row r="429" spans="23:23" x14ac:dyDescent="0.25">
      <c r="W429" s="15"/>
    </row>
    <row r="430" spans="23:23" x14ac:dyDescent="0.25">
      <c r="W430" s="15"/>
    </row>
    <row r="431" spans="23:23" x14ac:dyDescent="0.25">
      <c r="W431" s="15"/>
    </row>
    <row r="432" spans="23:23" x14ac:dyDescent="0.25">
      <c r="W432" s="15"/>
    </row>
    <row r="433" spans="23:23" x14ac:dyDescent="0.25">
      <c r="W433" s="15"/>
    </row>
    <row r="434" spans="23:23" x14ac:dyDescent="0.25">
      <c r="W434" s="15"/>
    </row>
    <row r="435" spans="23:23" x14ac:dyDescent="0.25">
      <c r="W435" s="15"/>
    </row>
    <row r="436" spans="23:23" x14ac:dyDescent="0.25">
      <c r="W436" s="15"/>
    </row>
    <row r="437" spans="23:23" x14ac:dyDescent="0.25">
      <c r="W437" s="15"/>
    </row>
    <row r="438" spans="23:23" x14ac:dyDescent="0.25">
      <c r="W438" s="15"/>
    </row>
    <row r="439" spans="23:23" x14ac:dyDescent="0.25">
      <c r="W439" s="15"/>
    </row>
    <row r="440" spans="23:23" x14ac:dyDescent="0.25">
      <c r="W440" s="15"/>
    </row>
    <row r="441" spans="23:23" x14ac:dyDescent="0.25">
      <c r="W441" s="15"/>
    </row>
    <row r="442" spans="23:23" x14ac:dyDescent="0.25">
      <c r="W442" s="15"/>
    </row>
    <row r="443" spans="23:23" x14ac:dyDescent="0.25">
      <c r="W443" s="15"/>
    </row>
    <row r="444" spans="23:23" x14ac:dyDescent="0.25">
      <c r="W444" s="15"/>
    </row>
    <row r="445" spans="23:23" x14ac:dyDescent="0.25">
      <c r="W445" s="15"/>
    </row>
    <row r="446" spans="23:23" x14ac:dyDescent="0.25">
      <c r="W446" s="15"/>
    </row>
    <row r="447" spans="23:23" x14ac:dyDescent="0.25">
      <c r="W447" s="15"/>
    </row>
    <row r="448" spans="23:23" x14ac:dyDescent="0.25">
      <c r="W448" s="15"/>
    </row>
    <row r="449" spans="23:23" x14ac:dyDescent="0.25">
      <c r="W449" s="15"/>
    </row>
    <row r="450" spans="23:23" x14ac:dyDescent="0.25">
      <c r="W450" s="15"/>
    </row>
    <row r="451" spans="23:23" x14ac:dyDescent="0.25">
      <c r="W451" s="15"/>
    </row>
    <row r="452" spans="23:23" x14ac:dyDescent="0.25">
      <c r="W452" s="15"/>
    </row>
    <row r="453" spans="23:23" x14ac:dyDescent="0.25">
      <c r="W453" s="15"/>
    </row>
    <row r="454" spans="23:23" x14ac:dyDescent="0.25">
      <c r="W454" s="15"/>
    </row>
    <row r="455" spans="23:23" x14ac:dyDescent="0.25">
      <c r="W455" s="15"/>
    </row>
    <row r="456" spans="23:23" x14ac:dyDescent="0.25">
      <c r="W456" s="15"/>
    </row>
    <row r="457" spans="23:23" x14ac:dyDescent="0.25">
      <c r="W457" s="15"/>
    </row>
    <row r="458" spans="23:23" x14ac:dyDescent="0.25">
      <c r="W458" s="15"/>
    </row>
    <row r="459" spans="23:23" x14ac:dyDescent="0.25">
      <c r="W459" s="15"/>
    </row>
    <row r="460" spans="23:23" x14ac:dyDescent="0.25">
      <c r="W460" s="15"/>
    </row>
    <row r="461" spans="23:23" x14ac:dyDescent="0.25">
      <c r="W461" s="15"/>
    </row>
    <row r="462" spans="23:23" x14ac:dyDescent="0.25">
      <c r="W462" s="15"/>
    </row>
    <row r="463" spans="23:23" x14ac:dyDescent="0.25">
      <c r="W463" s="15"/>
    </row>
    <row r="464" spans="23:23" x14ac:dyDescent="0.25">
      <c r="W464" s="15"/>
    </row>
    <row r="465" spans="23:23" x14ac:dyDescent="0.25">
      <c r="W465" s="15"/>
    </row>
    <row r="466" spans="23:23" x14ac:dyDescent="0.25">
      <c r="W466" s="15"/>
    </row>
    <row r="467" spans="23:23" x14ac:dyDescent="0.25">
      <c r="W467" s="15"/>
    </row>
    <row r="468" spans="23:23" x14ac:dyDescent="0.25">
      <c r="W468" s="15"/>
    </row>
    <row r="469" spans="23:23" x14ac:dyDescent="0.25">
      <c r="W469" s="15"/>
    </row>
    <row r="470" spans="23:23" x14ac:dyDescent="0.25">
      <c r="W470" s="15"/>
    </row>
    <row r="471" spans="23:23" x14ac:dyDescent="0.25">
      <c r="W471" s="15"/>
    </row>
    <row r="472" spans="23:23" x14ac:dyDescent="0.25">
      <c r="W472" s="15"/>
    </row>
    <row r="473" spans="23:23" x14ac:dyDescent="0.25">
      <c r="W473" s="15"/>
    </row>
    <row r="474" spans="23:23" x14ac:dyDescent="0.25">
      <c r="W474" s="15"/>
    </row>
    <row r="475" spans="23:23" x14ac:dyDescent="0.25">
      <c r="W475" s="15"/>
    </row>
    <row r="476" spans="23:23" x14ac:dyDescent="0.25">
      <c r="W476" s="15"/>
    </row>
    <row r="477" spans="23:23" x14ac:dyDescent="0.25">
      <c r="W477" s="15"/>
    </row>
    <row r="478" spans="23:23" x14ac:dyDescent="0.25">
      <c r="W478" s="15"/>
    </row>
    <row r="479" spans="23:23" x14ac:dyDescent="0.25">
      <c r="W479" s="15"/>
    </row>
    <row r="480" spans="23:23" x14ac:dyDescent="0.25">
      <c r="W480" s="15"/>
    </row>
    <row r="481" spans="23:23" x14ac:dyDescent="0.25">
      <c r="W481" s="15"/>
    </row>
    <row r="482" spans="23:23" x14ac:dyDescent="0.25">
      <c r="W482" s="15"/>
    </row>
    <row r="483" spans="23:23" x14ac:dyDescent="0.25">
      <c r="W483" s="15"/>
    </row>
    <row r="484" spans="23:23" x14ac:dyDescent="0.25">
      <c r="W484" s="15"/>
    </row>
    <row r="485" spans="23:23" x14ac:dyDescent="0.25">
      <c r="W485" s="15"/>
    </row>
    <row r="486" spans="23:23" x14ac:dyDescent="0.25">
      <c r="W486" s="15"/>
    </row>
    <row r="487" spans="23:23" x14ac:dyDescent="0.25">
      <c r="W487" s="15"/>
    </row>
    <row r="488" spans="23:23" x14ac:dyDescent="0.25">
      <c r="W488" s="15"/>
    </row>
    <row r="489" spans="23:23" x14ac:dyDescent="0.25">
      <c r="W489" s="15"/>
    </row>
    <row r="490" spans="23:23" x14ac:dyDescent="0.25">
      <c r="W490" s="15"/>
    </row>
    <row r="491" spans="23:23" x14ac:dyDescent="0.25">
      <c r="W491" s="15"/>
    </row>
    <row r="492" spans="23:23" x14ac:dyDescent="0.25">
      <c r="W492" s="15"/>
    </row>
    <row r="493" spans="23:23" x14ac:dyDescent="0.25">
      <c r="W493" s="15"/>
    </row>
    <row r="494" spans="23:23" x14ac:dyDescent="0.25">
      <c r="W494" s="15"/>
    </row>
    <row r="495" spans="23:23" x14ac:dyDescent="0.25">
      <c r="W495" s="15"/>
    </row>
    <row r="496" spans="23:23" x14ac:dyDescent="0.25">
      <c r="W496" s="15"/>
    </row>
    <row r="497" spans="23:23" x14ac:dyDescent="0.25">
      <c r="W497" s="15"/>
    </row>
    <row r="498" spans="23:23" x14ac:dyDescent="0.25">
      <c r="W498" s="15"/>
    </row>
    <row r="499" spans="23:23" x14ac:dyDescent="0.25">
      <c r="W499" s="15"/>
    </row>
    <row r="500" spans="23:23" x14ac:dyDescent="0.25">
      <c r="W500" s="15"/>
    </row>
    <row r="501" spans="23:23" x14ac:dyDescent="0.25">
      <c r="W501" s="15"/>
    </row>
    <row r="502" spans="23:23" x14ac:dyDescent="0.25">
      <c r="W502" s="15"/>
    </row>
    <row r="503" spans="23:23" x14ac:dyDescent="0.25">
      <c r="W503" s="15"/>
    </row>
    <row r="504" spans="23:23" x14ac:dyDescent="0.25">
      <c r="W504" s="15"/>
    </row>
    <row r="505" spans="23:23" x14ac:dyDescent="0.25">
      <c r="W505" s="15"/>
    </row>
    <row r="506" spans="23:23" x14ac:dyDescent="0.25">
      <c r="W506" s="15"/>
    </row>
    <row r="507" spans="23:23" x14ac:dyDescent="0.25">
      <c r="W507" s="15"/>
    </row>
    <row r="508" spans="23:23" x14ac:dyDescent="0.25">
      <c r="W508" s="15"/>
    </row>
    <row r="509" spans="23:23" x14ac:dyDescent="0.25">
      <c r="W509" s="15"/>
    </row>
    <row r="510" spans="23:23" x14ac:dyDescent="0.25">
      <c r="W510" s="15"/>
    </row>
    <row r="511" spans="23:23" x14ac:dyDescent="0.25">
      <c r="W511" s="15"/>
    </row>
    <row r="512" spans="23:23" x14ac:dyDescent="0.25">
      <c r="W512" s="15"/>
    </row>
    <row r="513" spans="23:23" x14ac:dyDescent="0.25">
      <c r="W513" s="15"/>
    </row>
    <row r="514" spans="23:23" x14ac:dyDescent="0.25">
      <c r="W514" s="15"/>
    </row>
    <row r="515" spans="23:23" x14ac:dyDescent="0.25">
      <c r="W515" s="15"/>
    </row>
    <row r="516" spans="23:23" x14ac:dyDescent="0.25">
      <c r="W516" s="15"/>
    </row>
    <row r="517" spans="23:23" x14ac:dyDescent="0.25">
      <c r="W517" s="15"/>
    </row>
    <row r="518" spans="23:23" x14ac:dyDescent="0.25">
      <c r="W518" s="15"/>
    </row>
    <row r="519" spans="23:23" x14ac:dyDescent="0.25">
      <c r="W519" s="15"/>
    </row>
    <row r="520" spans="23:23" x14ac:dyDescent="0.25">
      <c r="W520" s="15"/>
    </row>
    <row r="521" spans="23:23" x14ac:dyDescent="0.25">
      <c r="W521" s="15"/>
    </row>
    <row r="522" spans="23:23" x14ac:dyDescent="0.25">
      <c r="W522" s="15"/>
    </row>
    <row r="523" spans="23:23" x14ac:dyDescent="0.25">
      <c r="W523" s="15"/>
    </row>
    <row r="524" spans="23:23" x14ac:dyDescent="0.25">
      <c r="W524" s="15"/>
    </row>
    <row r="525" spans="23:23" x14ac:dyDescent="0.25">
      <c r="W525" s="15"/>
    </row>
    <row r="526" spans="23:23" x14ac:dyDescent="0.25">
      <c r="W526" s="15"/>
    </row>
    <row r="527" spans="23:23" x14ac:dyDescent="0.25">
      <c r="W527" s="15"/>
    </row>
    <row r="528" spans="23:23" x14ac:dyDescent="0.25">
      <c r="W528" s="15"/>
    </row>
    <row r="529" spans="23:23" x14ac:dyDescent="0.25">
      <c r="W529" s="16"/>
    </row>
  </sheetData>
  <phoneticPr fontId="6" type="noConversion"/>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waghmare</dc:creator>
  <cp:lastModifiedBy>swapnil waghmare</cp:lastModifiedBy>
  <dcterms:created xsi:type="dcterms:W3CDTF">2021-11-03T11:40:02Z</dcterms:created>
  <dcterms:modified xsi:type="dcterms:W3CDTF">2023-05-21T14:07:17Z</dcterms:modified>
</cp:coreProperties>
</file>