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mren\OneDrive\Desktop\"/>
    </mc:Choice>
  </mc:AlternateContent>
  <xr:revisionPtr revIDLastSave="0" documentId="13_ncr:1_{3E8567D7-376F-4602-8AEA-7FBCFAA498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8" i="1" l="1"/>
  <c r="B159" i="1"/>
  <c r="B160" i="1"/>
  <c r="B161" i="1"/>
  <c r="B162" i="1"/>
  <c r="B163" i="1"/>
  <c r="B164" i="1"/>
  <c r="B165" i="1"/>
  <c r="B166" i="1"/>
  <c r="B157" i="1"/>
  <c r="D157" i="1"/>
  <c r="C157" i="1"/>
  <c r="B142" i="1"/>
  <c r="B143" i="1"/>
  <c r="B144" i="1"/>
  <c r="B145" i="1"/>
  <c r="B146" i="1"/>
  <c r="B147" i="1"/>
  <c r="B148" i="1"/>
  <c r="B149" i="1"/>
  <c r="B150" i="1"/>
  <c r="B141" i="1"/>
  <c r="B121" i="1"/>
  <c r="B122" i="1"/>
  <c r="B123" i="1"/>
  <c r="B124" i="1"/>
  <c r="B125" i="1"/>
  <c r="B126" i="1"/>
  <c r="B127" i="1"/>
  <c r="B128" i="1"/>
  <c r="B129" i="1"/>
  <c r="B120" i="1"/>
  <c r="D120" i="1"/>
  <c r="C120" i="1"/>
  <c r="B102" i="1"/>
  <c r="B103" i="1"/>
  <c r="B104" i="1"/>
  <c r="B105" i="1"/>
  <c r="B106" i="1"/>
  <c r="B107" i="1"/>
  <c r="B108" i="1"/>
  <c r="B109" i="1"/>
  <c r="B110" i="1"/>
  <c r="B101" i="1"/>
  <c r="A90" i="1"/>
  <c r="B90" i="1" s="1"/>
  <c r="C90" i="1" s="1"/>
  <c r="A91" i="1"/>
  <c r="B91" i="1" s="1"/>
  <c r="C91" i="1" s="1"/>
  <c r="A92" i="1"/>
  <c r="B92" i="1" s="1"/>
  <c r="C92" i="1" s="1"/>
  <c r="A87" i="1"/>
  <c r="B87" i="1" s="1"/>
  <c r="C87" i="1" s="1"/>
  <c r="A88" i="1"/>
  <c r="B88" i="1" s="1"/>
  <c r="C88" i="1" s="1"/>
  <c r="A89" i="1"/>
  <c r="B89" i="1" s="1"/>
  <c r="C89" i="1" s="1"/>
  <c r="A80" i="1"/>
  <c r="B80" i="1" s="1"/>
  <c r="C80" i="1" s="1"/>
  <c r="A81" i="1"/>
  <c r="B81" i="1" s="1"/>
  <c r="C81" i="1" s="1"/>
  <c r="A82" i="1"/>
  <c r="B82" i="1" s="1"/>
  <c r="C82" i="1" s="1"/>
  <c r="A83" i="1"/>
  <c r="B83" i="1" s="1"/>
  <c r="C83" i="1" s="1"/>
  <c r="A84" i="1"/>
  <c r="B84" i="1" s="1"/>
  <c r="C84" i="1" s="1"/>
  <c r="A85" i="1"/>
  <c r="B85" i="1" s="1"/>
  <c r="C85" i="1" s="1"/>
  <c r="A86" i="1"/>
  <c r="B86" i="1" s="1"/>
  <c r="C86" i="1" s="1"/>
  <c r="A79" i="1"/>
  <c r="B79" i="1" s="1"/>
  <c r="C79" i="1" s="1"/>
  <c r="D61" i="1"/>
  <c r="D62" i="1"/>
  <c r="D63" i="1"/>
  <c r="D64" i="1"/>
  <c r="D65" i="1"/>
  <c r="D66" i="1"/>
  <c r="D67" i="1"/>
  <c r="D68" i="1"/>
  <c r="D69" i="1"/>
  <c r="D60" i="1"/>
  <c r="B44" i="1"/>
  <c r="B45" i="1"/>
  <c r="B46" i="1"/>
  <c r="B47" i="1"/>
  <c r="B48" i="1"/>
  <c r="B49" i="1"/>
  <c r="B50" i="1"/>
  <c r="B51" i="1"/>
  <c r="B52" i="1"/>
  <c r="B43" i="1"/>
  <c r="C43" i="1"/>
  <c r="A24" i="1"/>
  <c r="A25" i="1"/>
  <c r="A26" i="1"/>
  <c r="A27" i="1"/>
  <c r="A28" i="1"/>
  <c r="A29" i="1"/>
  <c r="A30" i="1"/>
  <c r="A31" i="1"/>
  <c r="A32" i="1"/>
  <c r="A33" i="1"/>
  <c r="A23" i="1"/>
  <c r="B10" i="1"/>
  <c r="B11" i="1"/>
  <c r="B12" i="1"/>
  <c r="B13" i="1"/>
  <c r="B14" i="1"/>
  <c r="B15" i="1"/>
  <c r="B9" i="1"/>
  <c r="B8" i="1"/>
  <c r="B7" i="1"/>
  <c r="B6" i="1"/>
  <c r="B33" i="1" l="1"/>
  <c r="B32" i="1"/>
  <c r="B25" i="1"/>
  <c r="B23" i="1"/>
  <c r="B28" i="1"/>
  <c r="B27" i="1"/>
  <c r="B29" i="1"/>
  <c r="B26" i="1"/>
  <c r="B24" i="1"/>
  <c r="B30" i="1"/>
  <c r="B31" i="1"/>
</calcChain>
</file>

<file path=xl/sharedStrings.xml><?xml version="1.0" encoding="utf-8"?>
<sst xmlns="http://schemas.openxmlformats.org/spreadsheetml/2006/main" count="41" uniqueCount="31">
  <si>
    <t>1) Plotting and fitting of Binomial distribution and graph?</t>
  </si>
  <si>
    <t>no. of trials</t>
  </si>
  <si>
    <t>probability</t>
  </si>
  <si>
    <t>trials</t>
  </si>
  <si>
    <t>2) Ploting and fitting of multinomial distribution and graph?</t>
  </si>
  <si>
    <t>3) Plotting and fitting of poisson distribution and graph?</t>
  </si>
  <si>
    <t>no. of success</t>
  </si>
  <si>
    <t>mean</t>
  </si>
  <si>
    <t>4) plotting and fitting of geometric distribution and graph ?</t>
  </si>
  <si>
    <t>no. of failures</t>
  </si>
  <si>
    <t>prob. of heads</t>
  </si>
  <si>
    <t>geometric dist.</t>
  </si>
  <si>
    <t>5) Plotting and fitting of uniform distribution and graph ?</t>
  </si>
  <si>
    <t>interested min</t>
  </si>
  <si>
    <t xml:space="preserve">interested max </t>
  </si>
  <si>
    <t>uniform dist.</t>
  </si>
  <si>
    <t>actual min</t>
  </si>
  <si>
    <t>actual max</t>
  </si>
  <si>
    <t>6) plotting and fitting of exponential distribution and graph ?</t>
  </si>
  <si>
    <t>x</t>
  </si>
  <si>
    <t>exponential dist.</t>
  </si>
  <si>
    <t>lambda</t>
  </si>
  <si>
    <t>7) Plotting and fitting of normal distribution and graph ?</t>
  </si>
  <si>
    <t>normal dist.</t>
  </si>
  <si>
    <t>std. dev.</t>
  </si>
  <si>
    <t>8) calculation of cumulative distribution for exponential and normal distribution.</t>
  </si>
  <si>
    <t>a) cumulative distribution for exponential distribution.</t>
  </si>
  <si>
    <t>b) cumulative distribution for normal distribution.</t>
  </si>
  <si>
    <t>NAME:- AMRENDRA DALAI</t>
  </si>
  <si>
    <t>COURCE:- B.SC.(HONS) COMPUTER SCIENCE</t>
  </si>
  <si>
    <t>ROLL NUMBER:- 20221448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</si>
</sst>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BINOMIAL</a:t>
            </a:r>
            <a:r>
              <a:rPr lang="en-IN" baseline="0"/>
              <a:t>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Sheet1!$B$6:$B$15</c:f>
              <c:numCache>
                <c:formatCode>General</c:formatCode>
                <c:ptCount val="10"/>
                <c:pt idx="0">
                  <c:v>9.7656250000000017E-3</c:v>
                </c:pt>
                <c:pt idx="1">
                  <c:v>4.3945312499999972E-2</c:v>
                </c:pt>
                <c:pt idx="2">
                  <c:v>0.11718750000000003</c:v>
                </c:pt>
                <c:pt idx="3">
                  <c:v>0.20507812500000006</c:v>
                </c:pt>
                <c:pt idx="4">
                  <c:v>0.24609375000000008</c:v>
                </c:pt>
                <c:pt idx="5">
                  <c:v>0.20507812500000006</c:v>
                </c:pt>
                <c:pt idx="6">
                  <c:v>0.11718750000000003</c:v>
                </c:pt>
                <c:pt idx="7">
                  <c:v>4.3945312499999986E-2</c:v>
                </c:pt>
                <c:pt idx="8">
                  <c:v>9.7656250000000017E-3</c:v>
                </c:pt>
                <c:pt idx="9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6-4F58-806B-078F28DF8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710623"/>
        <c:axId val="1945712063"/>
      </c:barChart>
      <c:catAx>
        <c:axId val="1945710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12063"/>
        <c:crosses val="autoZero"/>
        <c:auto val="1"/>
        <c:lblAlgn val="ctr"/>
        <c:lblOffset val="100"/>
        <c:noMultiLvlLbl val="0"/>
      </c:catAx>
      <c:valAx>
        <c:axId val="194571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1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multinomial</a:t>
            </a:r>
            <a:r>
              <a:rPr lang="en-IN" baseline="0"/>
              <a:t>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Sheet1!$B$23:$B$33</c:f>
              <c:numCache>
                <c:formatCode>General</c:formatCode>
                <c:ptCount val="11"/>
                <c:pt idx="0">
                  <c:v>6.999999999999992</c:v>
                </c:pt>
                <c:pt idx="1">
                  <c:v>27.999999999999986</c:v>
                </c:pt>
                <c:pt idx="2">
                  <c:v>27.999999999999986</c:v>
                </c:pt>
                <c:pt idx="3">
                  <c:v>923.99999999999829</c:v>
                </c:pt>
                <c:pt idx="4">
                  <c:v>83.999999999999986</c:v>
                </c:pt>
                <c:pt idx="5">
                  <c:v>83.999999999999986</c:v>
                </c:pt>
                <c:pt idx="6">
                  <c:v>27.999999999999986</c:v>
                </c:pt>
                <c:pt idx="7">
                  <c:v>27.999999999999986</c:v>
                </c:pt>
                <c:pt idx="8">
                  <c:v>461.99999999999989</c:v>
                </c:pt>
                <c:pt idx="9">
                  <c:v>125.99999999999989</c:v>
                </c:pt>
                <c:pt idx="10">
                  <c:v>4.9999999999999982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3-4D37-BB28-656533C26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58303"/>
        <c:axId val="88462623"/>
      </c:lineChart>
      <c:catAx>
        <c:axId val="8845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2623"/>
        <c:crosses val="autoZero"/>
        <c:auto val="1"/>
        <c:lblAlgn val="ctr"/>
        <c:lblOffset val="100"/>
        <c:noMultiLvlLbl val="0"/>
      </c:catAx>
      <c:valAx>
        <c:axId val="8846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poission</a:t>
            </a:r>
            <a:r>
              <a:rPr lang="en-IN" baseline="0"/>
              <a:t>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Sheet1!$B$43:$B$52</c:f>
              <c:numCache>
                <c:formatCode>General</c:formatCode>
                <c:ptCount val="10"/>
                <c:pt idx="0">
                  <c:v>2.247724291155237E-2</c:v>
                </c:pt>
                <c:pt idx="1">
                  <c:v>6.1812418006769017E-2</c:v>
                </c:pt>
                <c:pt idx="2">
                  <c:v>0.11332276634574322</c:v>
                </c:pt>
                <c:pt idx="3">
                  <c:v>0.15581880372539691</c:v>
                </c:pt>
                <c:pt idx="4">
                  <c:v>0.17140068409793657</c:v>
                </c:pt>
                <c:pt idx="5">
                  <c:v>0.15711729375644187</c:v>
                </c:pt>
                <c:pt idx="6">
                  <c:v>0.12344930223720434</c:v>
                </c:pt>
                <c:pt idx="7">
                  <c:v>8.4871395288077967E-2</c:v>
                </c:pt>
                <c:pt idx="8">
                  <c:v>5.1865852676047604E-2</c:v>
                </c:pt>
                <c:pt idx="9">
                  <c:v>2.8526218971826205E-2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68-4B88-B325-78B1E92F3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214527"/>
        <c:axId val="1824215007"/>
      </c:scatterChart>
      <c:valAx>
        <c:axId val="182421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215007"/>
        <c:crosses val="autoZero"/>
        <c:crossBetween val="midCat"/>
      </c:valAx>
      <c:valAx>
        <c:axId val="182421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21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geometric</a:t>
            </a:r>
            <a:r>
              <a:rPr lang="en-IN" baseline="0"/>
              <a:t> dist.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Sheet1!$D$60:$D$69</c:f>
              <c:numCache>
                <c:formatCode>General</c:formatCode>
                <c:ptCount val="10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  <c:pt idx="3">
                  <c:v>3.125E-2</c:v>
                </c:pt>
                <c:pt idx="4">
                  <c:v>1.5625E-2</c:v>
                </c:pt>
                <c:pt idx="5">
                  <c:v>7.8125E-3</c:v>
                </c:pt>
                <c:pt idx="6">
                  <c:v>3.90625E-3</c:v>
                </c:pt>
                <c:pt idx="7">
                  <c:v>1.953125E-3</c:v>
                </c:pt>
                <c:pt idx="8">
                  <c:v>9.765625E-4</c:v>
                </c:pt>
                <c:pt idx="9">
                  <c:v>4.8828125E-4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B-4780-B98F-AAB148073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92575"/>
        <c:axId val="101893055"/>
      </c:barChart>
      <c:catAx>
        <c:axId val="10189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3055"/>
        <c:crosses val="autoZero"/>
        <c:auto val="1"/>
        <c:lblAlgn val="ctr"/>
        <c:lblOffset val="100"/>
        <c:noMultiLvlLbl val="0"/>
      </c:catAx>
      <c:valAx>
        <c:axId val="1018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uniform</a:t>
            </a:r>
            <a:r>
              <a:rPr lang="en-IN" baseline="0"/>
              <a:t>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Sheet1!$C$79:$C$92</c:f>
              <c:numCache>
                <c:formatCode>General</c:formatCode>
                <c:ptCount val="14"/>
                <c:pt idx="0">
                  <c:v>0.45</c:v>
                </c:pt>
                <c:pt idx="1">
                  <c:v>0.27</c:v>
                </c:pt>
                <c:pt idx="2">
                  <c:v>0.46</c:v>
                </c:pt>
                <c:pt idx="3">
                  <c:v>0.09</c:v>
                </c:pt>
                <c:pt idx="4">
                  <c:v>0.09</c:v>
                </c:pt>
                <c:pt idx="5">
                  <c:v>0.25</c:v>
                </c:pt>
                <c:pt idx="6">
                  <c:v>0.67</c:v>
                </c:pt>
                <c:pt idx="7">
                  <c:v>0.67</c:v>
                </c:pt>
                <c:pt idx="8">
                  <c:v>0.34</c:v>
                </c:pt>
                <c:pt idx="9">
                  <c:v>0.24</c:v>
                </c:pt>
                <c:pt idx="10">
                  <c:v>0.17</c:v>
                </c:pt>
                <c:pt idx="11">
                  <c:v>0.55000000000000004</c:v>
                </c:pt>
                <c:pt idx="12">
                  <c:v>0</c:v>
                </c:pt>
                <c:pt idx="1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0-4858-9B90-44ECD58EA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17967"/>
        <c:axId val="107018447"/>
      </c:barChart>
      <c:catAx>
        <c:axId val="107017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8447"/>
        <c:crosses val="autoZero"/>
        <c:auto val="1"/>
        <c:lblAlgn val="ctr"/>
        <c:lblOffset val="100"/>
        <c:noMultiLvlLbl val="0"/>
      </c:catAx>
      <c:valAx>
        <c:axId val="10701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exponential</a:t>
            </a:r>
            <a:r>
              <a:rPr lang="en-IN" baseline="0"/>
              <a:t> dist.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Sheet1!$B$101:$B$110</c:f>
              <c:numCache>
                <c:formatCode>General</c:formatCode>
                <c:ptCount val="10"/>
                <c:pt idx="0">
                  <c:v>3.3689734995427335E-3</c:v>
                </c:pt>
                <c:pt idx="1">
                  <c:v>5.554498269121153E-3</c:v>
                </c:pt>
                <c:pt idx="2">
                  <c:v>9.1578194443670893E-3</c:v>
                </c:pt>
                <c:pt idx="3">
                  <c:v>1.509869171115925E-2</c:v>
                </c:pt>
                <c:pt idx="4">
                  <c:v>2.4893534183931972E-2</c:v>
                </c:pt>
                <c:pt idx="5">
                  <c:v>4.10424993119494E-2</c:v>
                </c:pt>
                <c:pt idx="6">
                  <c:v>6.7667641618306351E-2</c:v>
                </c:pt>
                <c:pt idx="7">
                  <c:v>0.11156508007421491</c:v>
                </c:pt>
                <c:pt idx="8">
                  <c:v>0.18393972058572117</c:v>
                </c:pt>
                <c:pt idx="9">
                  <c:v>0.30326532985631671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5-447B-A9C9-FEED5E090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30207"/>
        <c:axId val="187427807"/>
      </c:lineChart>
      <c:catAx>
        <c:axId val="18743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7807"/>
        <c:crosses val="autoZero"/>
        <c:auto val="1"/>
        <c:lblAlgn val="ctr"/>
        <c:lblOffset val="100"/>
        <c:noMultiLvlLbl val="0"/>
      </c:catAx>
      <c:valAx>
        <c:axId val="1874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normal</a:t>
            </a:r>
            <a:r>
              <a:rPr lang="en-IN" baseline="0"/>
              <a:t>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Sheet1!$B$120:$B$129</c:f>
              <c:numCache>
                <c:formatCode>General</c:formatCode>
                <c:ptCount val="10"/>
                <c:pt idx="0">
                  <c:v>4.366227396235145E-2</c:v>
                </c:pt>
                <c:pt idx="1">
                  <c:v>6.7548649363168692E-2</c:v>
                </c:pt>
                <c:pt idx="2">
                  <c:v>9.3702118359067083E-2</c:v>
                </c:pt>
                <c:pt idx="3">
                  <c:v>0.11654793120813545</c:v>
                </c:pt>
                <c:pt idx="4">
                  <c:v>0.12998168087375578</c:v>
                </c:pt>
                <c:pt idx="5">
                  <c:v>0.12998168087375578</c:v>
                </c:pt>
                <c:pt idx="6">
                  <c:v>0.11654793120813545</c:v>
                </c:pt>
                <c:pt idx="7">
                  <c:v>9.3702118359067083E-2</c:v>
                </c:pt>
                <c:pt idx="8">
                  <c:v>6.7548649363168692E-2</c:v>
                </c:pt>
                <c:pt idx="9">
                  <c:v>4.366227396235145E-2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F-49E3-A059-9D4DC0721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373071"/>
        <c:axId val="1838368751"/>
      </c:barChart>
      <c:catAx>
        <c:axId val="1838373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68751"/>
        <c:crosses val="autoZero"/>
        <c:auto val="1"/>
        <c:lblAlgn val="ctr"/>
        <c:lblOffset val="100"/>
        <c:noMultiLvlLbl val="0"/>
      </c:catAx>
      <c:valAx>
        <c:axId val="183836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7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exponential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Sheet1!$B$141:$B$150</c:f>
              <c:numCache>
                <c:formatCode>General</c:formatCode>
                <c:ptCount val="10"/>
                <c:pt idx="0">
                  <c:v>0.39346934028736658</c:v>
                </c:pt>
                <c:pt idx="1">
                  <c:v>0.63212055882855767</c:v>
                </c:pt>
                <c:pt idx="2">
                  <c:v>0.77686983985157021</c:v>
                </c:pt>
                <c:pt idx="3">
                  <c:v>0.8646647167633873</c:v>
                </c:pt>
                <c:pt idx="4">
                  <c:v>0.91791500137610116</c:v>
                </c:pt>
                <c:pt idx="5">
                  <c:v>0.95021293163213605</c:v>
                </c:pt>
                <c:pt idx="6">
                  <c:v>0.96980261657768152</c:v>
                </c:pt>
                <c:pt idx="7">
                  <c:v>0.98168436111126578</c:v>
                </c:pt>
                <c:pt idx="8">
                  <c:v>0.98889100346175773</c:v>
                </c:pt>
                <c:pt idx="9">
                  <c:v>0.99326205300091452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1F-4B98-B82F-D3A1781A8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65407"/>
        <c:axId val="187667327"/>
      </c:scatterChart>
      <c:valAx>
        <c:axId val="18766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7327"/>
        <c:crosses val="autoZero"/>
        <c:crossBetween val="midCat"/>
      </c:valAx>
      <c:valAx>
        <c:axId val="18766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normal</a:t>
            </a:r>
            <a:r>
              <a:rPr lang="en-IN" baseline="0"/>
              <a:t> dist.</a:t>
            </a:r>
            <a:endParaRPr lang="en-IN"/>
          </a:p>
        </c:rich>
      </c:tx>
      <c:layout>
        <c:manualLayout>
          <c:xMode val="edge"/>
          <c:yMode val="edge"/>
          <c:x val="0.3761596675415573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Sheet1!$B$157:$B$166</c:f>
              <c:numCache>
                <c:formatCode>General</c:formatCode>
                <c:ptCount val="10"/>
                <c:pt idx="0">
                  <c:v>6.8599750201154414E-2</c:v>
                </c:pt>
                <c:pt idx="1">
                  <c:v>0.12383813383833388</c:v>
                </c:pt>
                <c:pt idx="2">
                  <c:v>0.20448067101089407</c:v>
                </c:pt>
                <c:pt idx="3">
                  <c:v>0.31014700766895109</c:v>
                </c:pt>
                <c:pt idx="4">
                  <c:v>0.43441509846056414</c:v>
                </c:pt>
                <c:pt idx="5">
                  <c:v>0.56558490153943586</c:v>
                </c:pt>
                <c:pt idx="6">
                  <c:v>0.68985299233104891</c:v>
                </c:pt>
                <c:pt idx="7">
                  <c:v>0.79551932898910593</c:v>
                </c:pt>
                <c:pt idx="8">
                  <c:v>0.87616186616166614</c:v>
                </c:pt>
                <c:pt idx="9">
                  <c:v>0.93140024979884561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8-436A-9D24-E4DF36E79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917151"/>
        <c:axId val="179915231"/>
      </c:barChart>
      <c:catAx>
        <c:axId val="179917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15231"/>
        <c:crosses val="autoZero"/>
        <c:auto val="1"/>
        <c:lblAlgn val="ctr"/>
        <c:lblOffset val="100"/>
        <c:noMultiLvlLbl val="0"/>
      </c:catAx>
      <c:valAx>
        <c:axId val="1799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1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</xdr:row>
      <xdr:rowOff>133350</xdr:rowOff>
    </xdr:from>
    <xdr:to>
      <xdr:col>10</xdr:col>
      <xdr:colOff>228600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C6465-51A2-1962-6460-272AB4B80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556260</xdr:colOff>
      <xdr:row>21</xdr:row>
      <xdr:rowOff>140970</xdr:rowOff>
    </xdr:from>
    <xdr:to>
      <xdr:col>10</xdr:col>
      <xdr:colOff>251460</xdr:colOff>
      <xdr:row>36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44C9A-D8AE-3082-0260-EC8268361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381000</xdr:colOff>
      <xdr:row>40</xdr:row>
      <xdr:rowOff>3810</xdr:rowOff>
    </xdr:from>
    <xdr:to>
      <xdr:col>12</xdr:col>
      <xdr:colOff>76200</xdr:colOff>
      <xdr:row>55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6EF33E-715E-EA7B-E6F1-E44AF32A1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449580</xdr:colOff>
      <xdr:row>58</xdr:row>
      <xdr:rowOff>102870</xdr:rowOff>
    </xdr:from>
    <xdr:to>
      <xdr:col>12</xdr:col>
      <xdr:colOff>144780</xdr:colOff>
      <xdr:row>73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C55BEF-505B-0F89-5EAB-6134F3D8B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487680</xdr:colOff>
      <xdr:row>80</xdr:row>
      <xdr:rowOff>11430</xdr:rowOff>
    </xdr:from>
    <xdr:to>
      <xdr:col>10</xdr:col>
      <xdr:colOff>510540</xdr:colOff>
      <xdr:row>95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686695-8B92-BB38-05A8-F4C2BE3B9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327660</xdr:colOff>
      <xdr:row>98</xdr:row>
      <xdr:rowOff>179070</xdr:rowOff>
    </xdr:from>
    <xdr:to>
      <xdr:col>10</xdr:col>
      <xdr:colOff>350520</xdr:colOff>
      <xdr:row>113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12B65A2-92FD-52C6-BD49-E39A65040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457200</xdr:colOff>
      <xdr:row>117</xdr:row>
      <xdr:rowOff>163830</xdr:rowOff>
    </xdr:from>
    <xdr:to>
      <xdr:col>12</xdr:col>
      <xdr:colOff>152400</xdr:colOff>
      <xdr:row>132</xdr:row>
      <xdr:rowOff>163830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CD2E53E-78CB-0832-EE55-FBF91141A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434340</xdr:colOff>
      <xdr:row>136</xdr:row>
      <xdr:rowOff>64770</xdr:rowOff>
    </xdr:from>
    <xdr:to>
      <xdr:col>12</xdr:col>
      <xdr:colOff>129540</xdr:colOff>
      <xdr:row>151</xdr:row>
      <xdr:rowOff>64770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0C6A3AF-4AAC-5245-5C21-5F55D17BF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441960</xdr:colOff>
      <xdr:row>153</xdr:row>
      <xdr:rowOff>140970</xdr:rowOff>
    </xdr:from>
    <xdr:to>
      <xdr:col>12</xdr:col>
      <xdr:colOff>137160</xdr:colOff>
      <xdr:row>168</xdr:row>
      <xdr:rowOff>140970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B378F6F-5A9B-17DC-68B1-F9ABC0D19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1"/>
  <sheetViews>
    <sheetView tabSelected="1" topLeftCell="A136" workbookViewId="0">
      <selection activeCell="N14" sqref="N14"/>
    </sheetView>
  </sheetViews>
  <sheetFormatPr defaultRowHeight="14.4" x14ac:dyDescent="0.3"/>
  <cols>
    <col min="1" max="1" width="17.88671875" customWidth="1"/>
    <col min="2" max="2" width="14.33203125" customWidth="1"/>
    <col min="3" max="3" width="14.109375" customWidth="1"/>
    <col min="4" max="4" width="13" customWidth="1"/>
  </cols>
  <sheetData>
    <row r="1" spans="1:17" x14ac:dyDescent="0.3">
      <c r="A1" t="s">
        <v>0</v>
      </c>
    </row>
    <row r="2" spans="1:17" x14ac:dyDescent="0.3">
      <c r="A2" t="s">
        <v>1</v>
      </c>
      <c r="B2" t="s">
        <v>2</v>
      </c>
    </row>
    <row r="3" spans="1:17" ht="18" x14ac:dyDescent="0.35">
      <c r="A3">
        <v>10</v>
      </c>
      <c r="B3">
        <v>0.5</v>
      </c>
      <c r="Q3" s="2" t="s">
        <v>28</v>
      </c>
    </row>
    <row r="4" spans="1:17" x14ac:dyDescent="0.3">
      <c r="Q4" t="s">
        <v>29</v>
      </c>
    </row>
    <row r="5" spans="1:17" ht="21" x14ac:dyDescent="0.4">
      <c r="A5" t="s">
        <v>3</v>
      </c>
      <c r="Q5" s="3" t="s">
        <v>30</v>
      </c>
    </row>
    <row r="6" spans="1:17" x14ac:dyDescent="0.3">
      <c r="A6">
        <v>1</v>
      </c>
      <c r="B6">
        <f>_xlfn.BINOM.DIST(A6,A3,B3,FALSE)</f>
        <v>9.7656250000000017E-3</v>
      </c>
    </row>
    <row r="7" spans="1:17" x14ac:dyDescent="0.3">
      <c r="A7">
        <v>2</v>
      </c>
      <c r="B7">
        <f>_xlfn.BINOM.DIST(A7,A3,B3,FALSE)</f>
        <v>4.3945312499999972E-2</v>
      </c>
    </row>
    <row r="8" spans="1:17" x14ac:dyDescent="0.3">
      <c r="A8">
        <v>3</v>
      </c>
      <c r="B8">
        <f>_xlfn.BINOM.DIST(A8,A3,B3,FALSE)</f>
        <v>0.11718750000000003</v>
      </c>
    </row>
    <row r="9" spans="1:17" x14ac:dyDescent="0.3">
      <c r="A9">
        <v>4</v>
      </c>
      <c r="B9">
        <f>_xlfn.BINOM.DIST(A9,10,0.5,FALSE)</f>
        <v>0.20507812500000006</v>
      </c>
    </row>
    <row r="10" spans="1:17" x14ac:dyDescent="0.3">
      <c r="A10">
        <v>5</v>
      </c>
      <c r="B10">
        <f t="shared" ref="B10:B15" si="0">_xlfn.BINOM.DIST(A10,10,0.5,FALSE)</f>
        <v>0.24609375000000008</v>
      </c>
    </row>
    <row r="11" spans="1:17" x14ac:dyDescent="0.3">
      <c r="A11">
        <v>6</v>
      </c>
      <c r="B11">
        <f t="shared" si="0"/>
        <v>0.20507812500000006</v>
      </c>
    </row>
    <row r="12" spans="1:17" x14ac:dyDescent="0.3">
      <c r="A12">
        <v>7</v>
      </c>
      <c r="B12">
        <f t="shared" si="0"/>
        <v>0.11718750000000003</v>
      </c>
    </row>
    <row r="13" spans="1:17" x14ac:dyDescent="0.3">
      <c r="A13">
        <v>8</v>
      </c>
      <c r="B13">
        <f t="shared" si="0"/>
        <v>4.3945312499999986E-2</v>
      </c>
    </row>
    <row r="14" spans="1:17" x14ac:dyDescent="0.3">
      <c r="A14">
        <v>9</v>
      </c>
      <c r="B14">
        <f t="shared" si="0"/>
        <v>9.7656250000000017E-3</v>
      </c>
    </row>
    <row r="15" spans="1:17" x14ac:dyDescent="0.3">
      <c r="A15">
        <v>10</v>
      </c>
      <c r="B15">
        <f t="shared" si="0"/>
        <v>9.765625E-4</v>
      </c>
    </row>
    <row r="20" spans="1:2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t="s">
        <v>4</v>
      </c>
    </row>
    <row r="23" spans="1:20" x14ac:dyDescent="0.3">
      <c r="A23">
        <f ca="1">RANDBETWEEN(1,10)</f>
        <v>1</v>
      </c>
      <c r="B23">
        <f ca="1">MULTINOMIAL(A23,A24)</f>
        <v>6.999999999999992</v>
      </c>
    </row>
    <row r="24" spans="1:20" x14ac:dyDescent="0.3">
      <c r="A24">
        <f t="shared" ref="A24:A33" ca="1" si="1">RANDBETWEEN(1,10)</f>
        <v>6</v>
      </c>
      <c r="B24">
        <f t="shared" ref="B24:B33" ca="1" si="2">MULTINOMIAL(A24,A25)</f>
        <v>27.999999999999986</v>
      </c>
    </row>
    <row r="25" spans="1:20" x14ac:dyDescent="0.3">
      <c r="A25">
        <f t="shared" ca="1" si="1"/>
        <v>2</v>
      </c>
      <c r="B25">
        <f t="shared" ca="1" si="2"/>
        <v>27.999999999999986</v>
      </c>
    </row>
    <row r="26" spans="1:20" x14ac:dyDescent="0.3">
      <c r="A26">
        <f t="shared" ca="1" si="1"/>
        <v>6</v>
      </c>
      <c r="B26">
        <f t="shared" ca="1" si="2"/>
        <v>923.99999999999829</v>
      </c>
    </row>
    <row r="27" spans="1:20" x14ac:dyDescent="0.3">
      <c r="A27">
        <f t="shared" ca="1" si="1"/>
        <v>6</v>
      </c>
      <c r="B27">
        <f t="shared" ca="1" si="2"/>
        <v>83.999999999999986</v>
      </c>
    </row>
    <row r="28" spans="1:20" x14ac:dyDescent="0.3">
      <c r="A28">
        <f t="shared" ca="1" si="1"/>
        <v>3</v>
      </c>
      <c r="B28">
        <f t="shared" ca="1" si="2"/>
        <v>83.999999999999986</v>
      </c>
    </row>
    <row r="29" spans="1:20" x14ac:dyDescent="0.3">
      <c r="A29">
        <f t="shared" ca="1" si="1"/>
        <v>6</v>
      </c>
      <c r="B29">
        <f t="shared" ca="1" si="2"/>
        <v>27.999999999999986</v>
      </c>
    </row>
    <row r="30" spans="1:20" x14ac:dyDescent="0.3">
      <c r="A30">
        <f t="shared" ca="1" si="1"/>
        <v>2</v>
      </c>
      <c r="B30">
        <f t="shared" ca="1" si="2"/>
        <v>27.999999999999986</v>
      </c>
    </row>
    <row r="31" spans="1:20" x14ac:dyDescent="0.3">
      <c r="A31">
        <f t="shared" ca="1" si="1"/>
        <v>6</v>
      </c>
      <c r="B31">
        <f t="shared" ca="1" si="2"/>
        <v>461.99999999999989</v>
      </c>
    </row>
    <row r="32" spans="1:20" x14ac:dyDescent="0.3">
      <c r="A32">
        <f t="shared" ca="1" si="1"/>
        <v>5</v>
      </c>
      <c r="B32">
        <f t="shared" ca="1" si="2"/>
        <v>125.99999999999989</v>
      </c>
    </row>
    <row r="33" spans="1:20" x14ac:dyDescent="0.3">
      <c r="A33">
        <f t="shared" ca="1" si="1"/>
        <v>4</v>
      </c>
      <c r="B33">
        <f ca="1">MULTINOMIAL(A33,A23)</f>
        <v>4.9999999999999982</v>
      </c>
    </row>
    <row r="39" spans="1:2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">
      <c r="A40" t="s">
        <v>5</v>
      </c>
    </row>
    <row r="42" spans="1:20" x14ac:dyDescent="0.3">
      <c r="A42" t="s">
        <v>6</v>
      </c>
      <c r="C42" t="s">
        <v>7</v>
      </c>
    </row>
    <row r="43" spans="1:20" x14ac:dyDescent="0.3">
      <c r="A43">
        <v>1</v>
      </c>
      <c r="B43">
        <f>_xlfn.POISSON.DIST(A43,5.5,FALSE)</f>
        <v>2.247724291155237E-2</v>
      </c>
      <c r="C43">
        <f>AVERAGE(A43:A52)</f>
        <v>5.5</v>
      </c>
    </row>
    <row r="44" spans="1:20" x14ac:dyDescent="0.3">
      <c r="A44">
        <v>2</v>
      </c>
      <c r="B44">
        <f t="shared" ref="B44:B52" si="3">_xlfn.POISSON.DIST(A44,5.5,FALSE)</f>
        <v>6.1812418006769017E-2</v>
      </c>
    </row>
    <row r="45" spans="1:20" x14ac:dyDescent="0.3">
      <c r="A45">
        <v>3</v>
      </c>
      <c r="B45">
        <f t="shared" si="3"/>
        <v>0.11332276634574322</v>
      </c>
    </row>
    <row r="46" spans="1:20" x14ac:dyDescent="0.3">
      <c r="A46">
        <v>4</v>
      </c>
      <c r="B46">
        <f t="shared" si="3"/>
        <v>0.15581880372539691</v>
      </c>
    </row>
    <row r="47" spans="1:20" x14ac:dyDescent="0.3">
      <c r="A47">
        <v>5</v>
      </c>
      <c r="B47">
        <f t="shared" si="3"/>
        <v>0.17140068409793657</v>
      </c>
    </row>
    <row r="48" spans="1:20" x14ac:dyDescent="0.3">
      <c r="A48">
        <v>6</v>
      </c>
      <c r="B48">
        <f t="shared" si="3"/>
        <v>0.15711729375644187</v>
      </c>
    </row>
    <row r="49" spans="1:20" x14ac:dyDescent="0.3">
      <c r="A49">
        <v>7</v>
      </c>
      <c r="B49">
        <f t="shared" si="3"/>
        <v>0.12344930223720434</v>
      </c>
    </row>
    <row r="50" spans="1:20" x14ac:dyDescent="0.3">
      <c r="A50">
        <v>8</v>
      </c>
      <c r="B50">
        <f t="shared" si="3"/>
        <v>8.4871395288077967E-2</v>
      </c>
    </row>
    <row r="51" spans="1:20" x14ac:dyDescent="0.3">
      <c r="A51">
        <v>9</v>
      </c>
      <c r="B51">
        <f t="shared" si="3"/>
        <v>5.1865852676047604E-2</v>
      </c>
    </row>
    <row r="52" spans="1:20" x14ac:dyDescent="0.3">
      <c r="A52">
        <v>10</v>
      </c>
      <c r="B52">
        <f t="shared" si="3"/>
        <v>2.8526218971826205E-2</v>
      </c>
    </row>
    <row r="56" spans="1:2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3">
      <c r="A57" t="s">
        <v>8</v>
      </c>
    </row>
    <row r="59" spans="1:20" x14ac:dyDescent="0.3">
      <c r="A59" t="s">
        <v>9</v>
      </c>
      <c r="B59" t="s">
        <v>1</v>
      </c>
      <c r="C59" t="s">
        <v>10</v>
      </c>
      <c r="D59" t="s">
        <v>11</v>
      </c>
    </row>
    <row r="60" spans="1:20" x14ac:dyDescent="0.3">
      <c r="A60">
        <v>1</v>
      </c>
      <c r="B60">
        <v>10</v>
      </c>
      <c r="C60">
        <v>0.5</v>
      </c>
      <c r="D60">
        <f>((1-0.5)^A60)*0.5</f>
        <v>0.25</v>
      </c>
    </row>
    <row r="61" spans="1:20" x14ac:dyDescent="0.3">
      <c r="A61">
        <v>2</v>
      </c>
      <c r="D61">
        <f t="shared" ref="D61:D69" si="4">((1-0.5)^A61)*0.5</f>
        <v>0.125</v>
      </c>
    </row>
    <row r="62" spans="1:20" x14ac:dyDescent="0.3">
      <c r="A62">
        <v>3</v>
      </c>
      <c r="D62">
        <f t="shared" si="4"/>
        <v>6.25E-2</v>
      </c>
    </row>
    <row r="63" spans="1:20" x14ac:dyDescent="0.3">
      <c r="A63">
        <v>4</v>
      </c>
      <c r="D63">
        <f t="shared" si="4"/>
        <v>3.125E-2</v>
      </c>
    </row>
    <row r="64" spans="1:20" x14ac:dyDescent="0.3">
      <c r="A64">
        <v>5</v>
      </c>
      <c r="D64">
        <f t="shared" si="4"/>
        <v>1.5625E-2</v>
      </c>
    </row>
    <row r="65" spans="1:20" x14ac:dyDescent="0.3">
      <c r="A65">
        <v>6</v>
      </c>
      <c r="D65">
        <f t="shared" si="4"/>
        <v>7.8125E-3</v>
      </c>
    </row>
    <row r="66" spans="1:20" x14ac:dyDescent="0.3">
      <c r="A66">
        <v>7</v>
      </c>
      <c r="D66">
        <f t="shared" si="4"/>
        <v>3.90625E-3</v>
      </c>
    </row>
    <row r="67" spans="1:20" x14ac:dyDescent="0.3">
      <c r="A67">
        <v>8</v>
      </c>
      <c r="D67">
        <f t="shared" si="4"/>
        <v>1.953125E-3</v>
      </c>
    </row>
    <row r="68" spans="1:20" x14ac:dyDescent="0.3">
      <c r="A68">
        <v>9</v>
      </c>
      <c r="D68">
        <f t="shared" si="4"/>
        <v>9.765625E-4</v>
      </c>
    </row>
    <row r="69" spans="1:20" x14ac:dyDescent="0.3">
      <c r="A69">
        <v>10</v>
      </c>
      <c r="D69">
        <f t="shared" si="4"/>
        <v>4.8828125E-4</v>
      </c>
    </row>
    <row r="75" spans="1:2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3">
      <c r="A76" t="s">
        <v>12</v>
      </c>
    </row>
    <row r="78" spans="1:20" x14ac:dyDescent="0.3">
      <c r="A78" t="s">
        <v>13</v>
      </c>
      <c r="B78" t="s">
        <v>14</v>
      </c>
      <c r="C78" t="s">
        <v>15</v>
      </c>
      <c r="D78" t="s">
        <v>16</v>
      </c>
      <c r="E78" t="s">
        <v>17</v>
      </c>
    </row>
    <row r="79" spans="1:20" x14ac:dyDescent="0.3">
      <c r="A79">
        <f ca="1">RANDBETWEEN(0,20)</f>
        <v>6</v>
      </c>
      <c r="B79">
        <f ca="1">RANDBETWEEN(A79,100)</f>
        <v>51</v>
      </c>
      <c r="C79">
        <f ca="1">(B79-A79)/100</f>
        <v>0.45</v>
      </c>
      <c r="D79">
        <v>0</v>
      </c>
      <c r="E79">
        <v>100</v>
      </c>
    </row>
    <row r="80" spans="1:20" x14ac:dyDescent="0.3">
      <c r="A80">
        <f t="shared" ref="A80:A92" ca="1" si="5">RANDBETWEEN(0,20)</f>
        <v>13</v>
      </c>
      <c r="B80">
        <f t="shared" ref="B80:B92" ca="1" si="6">RANDBETWEEN(A80,100)</f>
        <v>40</v>
      </c>
      <c r="C80">
        <f t="shared" ref="C80:C92" ca="1" si="7">(B80-A80)/100</f>
        <v>0.27</v>
      </c>
    </row>
    <row r="81" spans="1:3" x14ac:dyDescent="0.3">
      <c r="A81">
        <f t="shared" ca="1" si="5"/>
        <v>9</v>
      </c>
      <c r="B81">
        <f t="shared" ca="1" si="6"/>
        <v>55</v>
      </c>
      <c r="C81">
        <f t="shared" ca="1" si="7"/>
        <v>0.46</v>
      </c>
    </row>
    <row r="82" spans="1:3" x14ac:dyDescent="0.3">
      <c r="A82">
        <f t="shared" ca="1" si="5"/>
        <v>20</v>
      </c>
      <c r="B82">
        <f t="shared" ca="1" si="6"/>
        <v>29</v>
      </c>
      <c r="C82">
        <f t="shared" ca="1" si="7"/>
        <v>0.09</v>
      </c>
    </row>
    <row r="83" spans="1:3" x14ac:dyDescent="0.3">
      <c r="A83">
        <f t="shared" ca="1" si="5"/>
        <v>10</v>
      </c>
      <c r="B83">
        <f t="shared" ca="1" si="6"/>
        <v>19</v>
      </c>
      <c r="C83">
        <f t="shared" ca="1" si="7"/>
        <v>0.09</v>
      </c>
    </row>
    <row r="84" spans="1:3" x14ac:dyDescent="0.3">
      <c r="A84">
        <f t="shared" ca="1" si="5"/>
        <v>7</v>
      </c>
      <c r="B84">
        <f t="shared" ca="1" si="6"/>
        <v>32</v>
      </c>
      <c r="C84">
        <f t="shared" ca="1" si="7"/>
        <v>0.25</v>
      </c>
    </row>
    <row r="85" spans="1:3" x14ac:dyDescent="0.3">
      <c r="A85">
        <f t="shared" ca="1" si="5"/>
        <v>7</v>
      </c>
      <c r="B85">
        <f t="shared" ca="1" si="6"/>
        <v>74</v>
      </c>
      <c r="C85">
        <f t="shared" ca="1" si="7"/>
        <v>0.67</v>
      </c>
    </row>
    <row r="86" spans="1:3" x14ac:dyDescent="0.3">
      <c r="A86">
        <f t="shared" ca="1" si="5"/>
        <v>1</v>
      </c>
      <c r="B86">
        <f t="shared" ca="1" si="6"/>
        <v>68</v>
      </c>
      <c r="C86">
        <f t="shared" ca="1" si="7"/>
        <v>0.67</v>
      </c>
    </row>
    <row r="87" spans="1:3" x14ac:dyDescent="0.3">
      <c r="A87">
        <f ca="1">RANDBETWEEN(0,20)</f>
        <v>15</v>
      </c>
      <c r="B87">
        <f t="shared" ca="1" si="6"/>
        <v>49</v>
      </c>
      <c r="C87">
        <f t="shared" ca="1" si="7"/>
        <v>0.34</v>
      </c>
    </row>
    <row r="88" spans="1:3" x14ac:dyDescent="0.3">
      <c r="A88">
        <f t="shared" ca="1" si="5"/>
        <v>1</v>
      </c>
      <c r="B88">
        <f t="shared" ca="1" si="6"/>
        <v>25</v>
      </c>
      <c r="C88">
        <f t="shared" ca="1" si="7"/>
        <v>0.24</v>
      </c>
    </row>
    <row r="89" spans="1:3" x14ac:dyDescent="0.3">
      <c r="A89">
        <f t="shared" ca="1" si="5"/>
        <v>16</v>
      </c>
      <c r="B89">
        <f t="shared" ca="1" si="6"/>
        <v>33</v>
      </c>
      <c r="C89">
        <f t="shared" ca="1" si="7"/>
        <v>0.17</v>
      </c>
    </row>
    <row r="90" spans="1:3" x14ac:dyDescent="0.3">
      <c r="A90">
        <f ca="1">RANDBETWEEN(0,20)</f>
        <v>13</v>
      </c>
      <c r="B90">
        <f t="shared" ca="1" si="6"/>
        <v>68</v>
      </c>
      <c r="C90">
        <f t="shared" ca="1" si="7"/>
        <v>0.55000000000000004</v>
      </c>
    </row>
    <row r="91" spans="1:3" x14ac:dyDescent="0.3">
      <c r="A91">
        <f t="shared" ca="1" si="5"/>
        <v>19</v>
      </c>
      <c r="B91">
        <f t="shared" ca="1" si="6"/>
        <v>19</v>
      </c>
      <c r="C91">
        <f t="shared" ca="1" si="7"/>
        <v>0</v>
      </c>
    </row>
    <row r="92" spans="1:3" x14ac:dyDescent="0.3">
      <c r="A92">
        <f t="shared" ca="1" si="5"/>
        <v>12</v>
      </c>
      <c r="B92">
        <f t="shared" ca="1" si="6"/>
        <v>28</v>
      </c>
      <c r="C92">
        <f t="shared" ca="1" si="7"/>
        <v>0.16</v>
      </c>
    </row>
    <row r="97" spans="1:2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3">
      <c r="A98" t="s">
        <v>18</v>
      </c>
    </row>
    <row r="100" spans="1:20" x14ac:dyDescent="0.3">
      <c r="A100" t="s">
        <v>19</v>
      </c>
      <c r="B100" t="s">
        <v>20</v>
      </c>
      <c r="C100" t="s">
        <v>21</v>
      </c>
    </row>
    <row r="101" spans="1:20" x14ac:dyDescent="0.3">
      <c r="A101">
        <v>10</v>
      </c>
      <c r="B101">
        <f>_xlfn.EXPON.DIST(A101,0.5,FALSE)</f>
        <v>3.3689734995427335E-3</v>
      </c>
      <c r="C101">
        <v>0.5</v>
      </c>
    </row>
    <row r="102" spans="1:20" x14ac:dyDescent="0.3">
      <c r="A102">
        <v>9</v>
      </c>
      <c r="B102">
        <f t="shared" ref="B102:B110" si="8">_xlfn.EXPON.DIST(A102,0.5,FALSE)</f>
        <v>5.554498269121153E-3</v>
      </c>
    </row>
    <row r="103" spans="1:20" x14ac:dyDescent="0.3">
      <c r="A103">
        <v>8</v>
      </c>
      <c r="B103">
        <f t="shared" si="8"/>
        <v>9.1578194443670893E-3</v>
      </c>
    </row>
    <row r="104" spans="1:20" x14ac:dyDescent="0.3">
      <c r="A104">
        <v>7</v>
      </c>
      <c r="B104">
        <f t="shared" si="8"/>
        <v>1.509869171115925E-2</v>
      </c>
    </row>
    <row r="105" spans="1:20" x14ac:dyDescent="0.3">
      <c r="A105">
        <v>6</v>
      </c>
      <c r="B105">
        <f t="shared" si="8"/>
        <v>2.4893534183931972E-2</v>
      </c>
    </row>
    <row r="106" spans="1:20" x14ac:dyDescent="0.3">
      <c r="A106">
        <v>5</v>
      </c>
      <c r="B106">
        <f t="shared" si="8"/>
        <v>4.10424993119494E-2</v>
      </c>
    </row>
    <row r="107" spans="1:20" x14ac:dyDescent="0.3">
      <c r="A107">
        <v>4</v>
      </c>
      <c r="B107">
        <f t="shared" si="8"/>
        <v>6.7667641618306351E-2</v>
      </c>
    </row>
    <row r="108" spans="1:20" x14ac:dyDescent="0.3">
      <c r="A108">
        <v>3</v>
      </c>
      <c r="B108">
        <f t="shared" si="8"/>
        <v>0.11156508007421491</v>
      </c>
    </row>
    <row r="109" spans="1:20" x14ac:dyDescent="0.3">
      <c r="A109">
        <v>2</v>
      </c>
      <c r="B109">
        <f t="shared" si="8"/>
        <v>0.18393972058572117</v>
      </c>
    </row>
    <row r="110" spans="1:20" x14ac:dyDescent="0.3">
      <c r="A110">
        <v>1</v>
      </c>
      <c r="B110">
        <f t="shared" si="8"/>
        <v>0.30326532985631671</v>
      </c>
    </row>
    <row r="116" spans="1:2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3">
      <c r="A117" t="s">
        <v>22</v>
      </c>
    </row>
    <row r="119" spans="1:20" x14ac:dyDescent="0.3">
      <c r="A119" t="s">
        <v>19</v>
      </c>
      <c r="B119" t="s">
        <v>23</v>
      </c>
      <c r="C119" t="s">
        <v>7</v>
      </c>
      <c r="D119" t="s">
        <v>24</v>
      </c>
    </row>
    <row r="120" spans="1:20" x14ac:dyDescent="0.3">
      <c r="A120">
        <v>1</v>
      </c>
      <c r="B120">
        <f>_xlfn.NORM.DIST(A120,5.5,3.027650354,FALSE)</f>
        <v>4.366227396235145E-2</v>
      </c>
      <c r="C120">
        <f>AVERAGE(A120:A129)</f>
        <v>5.5</v>
      </c>
      <c r="D120">
        <f>STDEV(A120:A129)</f>
        <v>3.0276503540974917</v>
      </c>
    </row>
    <row r="121" spans="1:20" x14ac:dyDescent="0.3">
      <c r="A121">
        <v>2</v>
      </c>
      <c r="B121">
        <f t="shared" ref="B121:B129" si="9">_xlfn.NORM.DIST(A121,5.5,3.027650354,FALSE)</f>
        <v>6.7548649363168692E-2</v>
      </c>
    </row>
    <row r="122" spans="1:20" x14ac:dyDescent="0.3">
      <c r="A122">
        <v>3</v>
      </c>
      <c r="B122">
        <f t="shared" si="9"/>
        <v>9.3702118359067083E-2</v>
      </c>
    </row>
    <row r="123" spans="1:20" x14ac:dyDescent="0.3">
      <c r="A123">
        <v>4</v>
      </c>
      <c r="B123">
        <f t="shared" si="9"/>
        <v>0.11654793120813545</v>
      </c>
    </row>
    <row r="124" spans="1:20" x14ac:dyDescent="0.3">
      <c r="A124">
        <v>5</v>
      </c>
      <c r="B124">
        <f t="shared" si="9"/>
        <v>0.12998168087375578</v>
      </c>
    </row>
    <row r="125" spans="1:20" x14ac:dyDescent="0.3">
      <c r="A125">
        <v>6</v>
      </c>
      <c r="B125">
        <f t="shared" si="9"/>
        <v>0.12998168087375578</v>
      </c>
    </row>
    <row r="126" spans="1:20" x14ac:dyDescent="0.3">
      <c r="A126">
        <v>7</v>
      </c>
      <c r="B126">
        <f t="shared" si="9"/>
        <v>0.11654793120813545</v>
      </c>
    </row>
    <row r="127" spans="1:20" x14ac:dyDescent="0.3">
      <c r="A127">
        <v>8</v>
      </c>
      <c r="B127">
        <f t="shared" si="9"/>
        <v>9.3702118359067083E-2</v>
      </c>
    </row>
    <row r="128" spans="1:20" x14ac:dyDescent="0.3">
      <c r="A128">
        <v>9</v>
      </c>
      <c r="B128">
        <f t="shared" si="9"/>
        <v>6.7548649363168692E-2</v>
      </c>
    </row>
    <row r="129" spans="1:20" x14ac:dyDescent="0.3">
      <c r="A129">
        <v>10</v>
      </c>
      <c r="B129">
        <f t="shared" si="9"/>
        <v>4.366227396235145E-2</v>
      </c>
    </row>
    <row r="135" spans="1:2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3">
      <c r="A136" t="s">
        <v>25</v>
      </c>
    </row>
    <row r="138" spans="1:20" x14ac:dyDescent="0.3">
      <c r="B138" t="s">
        <v>26</v>
      </c>
    </row>
    <row r="140" spans="1:20" x14ac:dyDescent="0.3">
      <c r="A140" t="s">
        <v>19</v>
      </c>
      <c r="B140" t="s">
        <v>20</v>
      </c>
      <c r="C140" t="s">
        <v>21</v>
      </c>
    </row>
    <row r="141" spans="1:20" x14ac:dyDescent="0.3">
      <c r="A141">
        <v>1</v>
      </c>
      <c r="B141">
        <f>_xlfn.EXPON.DIST(A141,0.5,TRUE)</f>
        <v>0.39346934028736658</v>
      </c>
      <c r="C141">
        <v>0.5</v>
      </c>
    </row>
    <row r="142" spans="1:20" x14ac:dyDescent="0.3">
      <c r="A142">
        <v>2</v>
      </c>
      <c r="B142">
        <f t="shared" ref="B142:B150" si="10">_xlfn.EXPON.DIST(A142,0.5,TRUE)</f>
        <v>0.63212055882855767</v>
      </c>
    </row>
    <row r="143" spans="1:20" x14ac:dyDescent="0.3">
      <c r="A143">
        <v>3</v>
      </c>
      <c r="B143">
        <f t="shared" si="10"/>
        <v>0.77686983985157021</v>
      </c>
    </row>
    <row r="144" spans="1:20" x14ac:dyDescent="0.3">
      <c r="A144">
        <v>4</v>
      </c>
      <c r="B144">
        <f t="shared" si="10"/>
        <v>0.8646647167633873</v>
      </c>
    </row>
    <row r="145" spans="1:4" x14ac:dyDescent="0.3">
      <c r="A145">
        <v>5</v>
      </c>
      <c r="B145">
        <f t="shared" si="10"/>
        <v>0.91791500137610116</v>
      </c>
    </row>
    <row r="146" spans="1:4" x14ac:dyDescent="0.3">
      <c r="A146">
        <v>6</v>
      </c>
      <c r="B146">
        <f t="shared" si="10"/>
        <v>0.95021293163213605</v>
      </c>
    </row>
    <row r="147" spans="1:4" x14ac:dyDescent="0.3">
      <c r="A147">
        <v>7</v>
      </c>
      <c r="B147">
        <f t="shared" si="10"/>
        <v>0.96980261657768152</v>
      </c>
    </row>
    <row r="148" spans="1:4" x14ac:dyDescent="0.3">
      <c r="A148">
        <v>8</v>
      </c>
      <c r="B148">
        <f t="shared" si="10"/>
        <v>0.98168436111126578</v>
      </c>
    </row>
    <row r="149" spans="1:4" x14ac:dyDescent="0.3">
      <c r="A149">
        <v>9</v>
      </c>
      <c r="B149">
        <f t="shared" si="10"/>
        <v>0.98889100346175773</v>
      </c>
    </row>
    <row r="150" spans="1:4" x14ac:dyDescent="0.3">
      <c r="A150">
        <v>10</v>
      </c>
      <c r="B150">
        <f t="shared" si="10"/>
        <v>0.99326205300091452</v>
      </c>
    </row>
    <row r="155" spans="1:4" x14ac:dyDescent="0.3">
      <c r="B155" t="s">
        <v>27</v>
      </c>
    </row>
    <row r="156" spans="1:4" x14ac:dyDescent="0.3">
      <c r="A156" t="s">
        <v>19</v>
      </c>
      <c r="B156" t="s">
        <v>23</v>
      </c>
      <c r="C156" t="s">
        <v>7</v>
      </c>
      <c r="D156" t="s">
        <v>24</v>
      </c>
    </row>
    <row r="157" spans="1:4" x14ac:dyDescent="0.3">
      <c r="A157">
        <v>1</v>
      </c>
      <c r="B157">
        <f>_xlfn.NORM.DIST(A157,5.5,3.027650354,TRUE)</f>
        <v>6.8599750201154414E-2</v>
      </c>
      <c r="C157">
        <f>AVERAGE(A157:A166)</f>
        <v>5.5</v>
      </c>
      <c r="D157">
        <f>STDEV(A157:A166)</f>
        <v>3.0276503540974917</v>
      </c>
    </row>
    <row r="158" spans="1:4" x14ac:dyDescent="0.3">
      <c r="A158">
        <v>2</v>
      </c>
      <c r="B158">
        <f t="shared" ref="B158:B166" si="11">_xlfn.NORM.DIST(A158,5.5,3.027650354,TRUE)</f>
        <v>0.12383813383833388</v>
      </c>
    </row>
    <row r="159" spans="1:4" x14ac:dyDescent="0.3">
      <c r="A159">
        <v>3</v>
      </c>
      <c r="B159">
        <f t="shared" si="11"/>
        <v>0.20448067101089407</v>
      </c>
    </row>
    <row r="160" spans="1:4" x14ac:dyDescent="0.3">
      <c r="A160">
        <v>4</v>
      </c>
      <c r="B160">
        <f t="shared" si="11"/>
        <v>0.31014700766895109</v>
      </c>
    </row>
    <row r="161" spans="1:20" x14ac:dyDescent="0.3">
      <c r="A161">
        <v>5</v>
      </c>
      <c r="B161">
        <f t="shared" si="11"/>
        <v>0.43441509846056414</v>
      </c>
    </row>
    <row r="162" spans="1:20" x14ac:dyDescent="0.3">
      <c r="A162">
        <v>6</v>
      </c>
      <c r="B162">
        <f t="shared" si="11"/>
        <v>0.56558490153943586</v>
      </c>
    </row>
    <row r="163" spans="1:20" x14ac:dyDescent="0.3">
      <c r="A163">
        <v>7</v>
      </c>
      <c r="B163">
        <f t="shared" si="11"/>
        <v>0.68985299233104891</v>
      </c>
    </row>
    <row r="164" spans="1:20" x14ac:dyDescent="0.3">
      <c r="A164">
        <v>8</v>
      </c>
      <c r="B164">
        <f t="shared" si="11"/>
        <v>0.79551932898910593</v>
      </c>
    </row>
    <row r="165" spans="1:20" x14ac:dyDescent="0.3">
      <c r="A165">
        <v>9</v>
      </c>
      <c r="B165">
        <f t="shared" si="11"/>
        <v>0.87616186616166614</v>
      </c>
    </row>
    <row r="166" spans="1:20" x14ac:dyDescent="0.3">
      <c r="A166">
        <v>10</v>
      </c>
      <c r="B166">
        <f t="shared" si="11"/>
        <v>0.93140024979884561</v>
      </c>
    </row>
    <row r="171" spans="1:2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Amrender Dalai</dc:creator>
  <cp:lastModifiedBy>Amrender Dalai</cp:lastModifiedBy>
  <dcterms:created xsi:type="dcterms:W3CDTF">2015-06-05T18:17:20Z</dcterms:created>
  <dcterms:modified xsi:type="dcterms:W3CDTF">2023-05-27T14:13:10Z</dcterms:modified>
</cp:coreProperties>
</file>