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91636\Downloads\"/>
    </mc:Choice>
  </mc:AlternateContent>
  <xr:revisionPtr revIDLastSave="0" documentId="8_{0DA0DC56-D294-4A9D-AEA0-51C94F042F83}" xr6:coauthVersionLast="47" xr6:coauthVersionMax="47" xr10:uidLastSave="{00000000-0000-0000-0000-000000000000}"/>
  <bookViews>
    <workbookView xWindow="-108" yWindow="-108" windowWidth="23256" windowHeight="12456" activeTab="2" xr2:uid="{26D4546B-D2A1-4444-8EAF-A6228F96F0C1}"/>
  </bookViews>
  <sheets>
    <sheet name="pivote" sheetId="5" r:id="rId1"/>
    <sheet name="Data" sheetId="2" r:id="rId2"/>
    <sheet name="customer centre report" sheetId="6"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174" r:id="rId5"/>
    <pivotCache cacheId="231" r:id="rId6"/>
    <pivotCache cacheId="409" r:id="rId7"/>
    <pivotCache cacheId="922" r:id="rId8"/>
    <pivotCache cacheId="1015" r:id="rId9"/>
    <pivotCache cacheId="1018" r:id="rId10"/>
    <pivotCache cacheId="1021" r:id="rId11"/>
    <pivotCache cacheId="1024" r:id="rId12"/>
    <pivotCache cacheId="1027" r:id="rId13"/>
  </pivotCaches>
  <extLst>
    <ext xmlns:x14="http://schemas.microsoft.com/office/spreadsheetml/2009/9/main" uri="{876F7934-8845-4945-9796-88D515C7AA90}">
      <x14:pivotCaches>
        <pivotCache cacheId="167"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xlsx!calls"/>
          <x15:modelTable id="customers" name="customers" connection="WorksheetConnection_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6" i="6" l="1" a="1"/>
  <c r="N16" i="6" s="1"/>
  <c r="K43" i="5"/>
  <c r="K44" i="5"/>
  <c r="K45" i="5"/>
  <c r="K46" i="5"/>
  <c r="J43" i="5"/>
  <c r="J44" i="5"/>
  <c r="J45" i="5"/>
  <c r="J46" i="5"/>
  <c r="K34" i="5"/>
  <c r="K42" i="5" s="1"/>
  <c r="G42" i="5" a="1"/>
  <c r="G42"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42"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A217F9-EB60-42A0-A63D-F522B90EFEB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5836FB5-0FD4-4F03-B564-E90CD8961CA4}"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590917FC-ABF9-436F-8B73-FC6AB83866F5}"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<sst xmlns="http://schemas.openxmlformats.org/spreadsheetml/2006/main" count="3163" uniqueCount="1077">
  <si>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</si>
  <si>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</si>
  <si>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</si>
  <si>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</si>
  <si>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</si>
  <si>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</si>
  <si>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</si>
  <si>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</si>
  <si>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</si>
  <si>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</si>
  <si>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</si>
  <si>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</si>
  <si>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</si>
  <si>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</si>
  <si>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</si>
  <si>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</si>
  <si>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</si>
  <si>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</si>
  <si>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</si>
  <si>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</si>
  <si>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</si>
  <si>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</si>
  <si>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</si>
  <si>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</si>
  <si>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</si>
  <si>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</si>
  <si>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</si>
  <si>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</si>
  <si>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</si>
  <si>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</si>
  <si>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</si>
  <si>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</si>
  <si>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</si>
  <si>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</si>
  <si>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</si>
  <si>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</si>
  <si>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</si>
  <si>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</si>
  <si>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</si>
  <si>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</si>
  <si>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</si>
  <si>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</si>
  <si>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</si>
  <si>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</si>
  <si>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</si>
  <si>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</si>
  <si>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</si>
  <si>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</si>
  <si>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</si>
  <si>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</si>
  <si>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</si>
  <si>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</si>
  <si>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</si>
  <si>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</si>
  <si>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</si>
  <si>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</si>
  <si>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</si>
  <si>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</si>
  <si>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</si>
  <si>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</si>
  <si>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</si>
  <si>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</si>
  <si>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</si>
  <si>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</si>
  <si>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</si>
  <si>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</si>
  <si>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</si>
  <si>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</si>
  <si>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</si>
  <si>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</si>
  <si>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</si>
  <si>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</si>
  <si>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</si>
  <si>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</si>
  <si>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</si>
  <si>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</si>
  <si>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</si>
  <si>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</si>
  <si>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</si>
  <si>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</si>
  <si>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</si>
  <si>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</si>
  <si>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</si>
  <si>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</si>
  <si>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</si>
  <si>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</si>
  <si>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</si>
  <si>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</si>
  <si>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</si>
  <si>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</si>
  <si>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</si>
  <si>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</si>
  <si>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</si>
  <si>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</si>
  <si>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</si>
  <si>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</si>
  <si>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</si>
  <si>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</si>
  <si>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</si>
  <si>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</si>
  <si>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</si>
  <si>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</si>
  <si>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</si>
  <si>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</si>
  <si>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</si>
  <si>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</si>
  <si>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</si>
  <si>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</si>
  <si>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</si>
  <si>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</si>
  <si>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</si>
  <si>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</si>
  <si>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</si>
  <si>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</si>
  <si>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</si>
  <si>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</si>
  <si>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</si>
  <si>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</si>
  <si>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</si>
  <si>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</si>
  <si>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</si>
  <si>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</si>
  <si>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</si>
  <si>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</si>
  <si>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</si>
  <si>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</si>
  <si>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</si>
  <si>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</si>
  <si>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</si>
  <si>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</si>
  <si>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</si>
  <si>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</si>
  <si>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</si>
  <si>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</si>
  <si>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</si>
  <si>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</si>
  <si>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</si>
  <si>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</si>
  <si>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</si>
  <si>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</si>
  <si>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</si>
  <si>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</si>
  <si>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</si>
  <si>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</si>
  <si>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</si>
  <si>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</si>
  <si>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</si>
  <si>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</si>
  <si>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</si>
  <si>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</si>
  <si>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</si>
  <si>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</si>
  <si>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</si>
  <si>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</si>
  <si>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</si>
  <si>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</si>
  <si>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</si>
  <si>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</si>
  <si>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</si>
  <si>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</si>
  <si>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</si>
  <si>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</si>
  <si>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</si>
  <si>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</si>
  <si>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</si>
  <si>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</si>
  <si>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</si>
  <si>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</si>
  <si>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</si>
  <si>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</si>
  <si>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</si>
  <si>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</si>
  <si>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</si>
  <si>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</si>
  <si>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</si>
  <si>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</si>
  <si>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</si>
  <si>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</si>
  <si>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</si>
  <si>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</si>
  <si>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</si>
  <si>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</si>
  <si>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</si>
  <si>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</si>
  <si>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</si>
  <si>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</si>
  <si>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</si>
  <si>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</si>
  <si>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</si>
  <si>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</si>
  <si>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</si>
  <si>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</si>
  <si>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</si>
  <si>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</si>
  <si>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</si>
  <si>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</si>
  <si>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</si>
  <si>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</si>
  <si>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</si>
  <si>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</si>
  <si>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</si>
  <si>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</si>
  <si>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</si>
  <si>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</si>
  <si>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</si>
  <si>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</si>
  <si>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</si>
  <si>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</si>
  <si>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</si>
  <si>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</si>
  <si>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</si>
  <si>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</si>
  <si>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</si>
  <si>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</si>
  <si>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</si>
  <si>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</si>
  <si>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</si>
  <si>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</si>
  <si>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</si>
  <si>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</si>
  <si>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</si>
  <si>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</si>
  <si>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</si>
  <si>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</si>
  <si>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</si>
  <si>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</si>
  <si>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</si>
  <si>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</si>
  <si>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</si>
  <si>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</si>
  <si>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</si>
  <si>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</si>
  <si>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</si>
  <si>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</si>
  <si>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</si>
  <si>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</si>
  <si>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</si>
  <si>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</si>
  <si>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</si>
  <si>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</si>
  <si>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</si>
  <si>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</si>
  <si>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</si>
  <si>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</si>
  <si>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</si>
  <si>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</si>
  <si>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</si>
  <si>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</si>
  <si>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</si>
  <si>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</si>
  <si>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</si>
  <si>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</si>
  <si>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</si>
  <si>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</si>
  <si>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</si>
  <si>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</si>
  <si>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</si>
  <si>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</si>
  <si>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</si>
  <si>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</si>
  <si>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</si>
  <si>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</si>
  <si>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</si>
  <si>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</si>
  <si>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</si>
  <si>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</si>
  <si>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</si>
  <si>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</si>
  <si>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</si>
  <si>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</si>
  <si>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</si>
  <si>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</si>
  <si>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</si>
  <si>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</si>
  <si>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</si>
  <si>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</si>
  <si>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</si>
  <si>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</si>
  <si>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</si>
  <si>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</si>
  <si>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</si>
  <si>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</si>
  <si>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</si>
  <si>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</si>
  <si>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</si>
  <si>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</si>
  <si>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</si>
  <si>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</si>
  <si>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</si>
  <si>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</si>
  <si>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</si>
  <si>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</si>
  <si>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</si>
  <si>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</si>
  <si>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</si>
  <si>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</si>
  <si>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</si>
  <si>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</si>
  <si>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</si>
  <si>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</si>
  <si>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</si>
  <si>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</si>
  <si>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</si>
  <si>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</si>
  <si>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</si>
  <si>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</si>
  <si>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</si>
  <si>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</si>
  <si>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</si>
  <si>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</si>
  <si>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</si>
  <si>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</si>
  <si>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</si>
  <si>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</si>
  <si>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</si>
  <si>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</si>
  <si>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</si>
  <si>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</si>
  <si>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</si>
  <si>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</si>
  <si>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</si>
  <si>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</si>
  <si>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</si>
  <si>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</si>
  <si>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</si>
  <si>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</si>
  <si>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</si>
  <si>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</si>
  <si>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</si>
  <si>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</si>
  <si>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</si>
  <si>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</si>
  <si>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</si>
  <si>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</si>
  <si>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</si>
  <si>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</si>
  <si>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</si>
  <si>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</si>
  <si>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</si>
  <si>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</si>
  <si>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</si>
  <si>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</si>
  <si>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</si>
  <si>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</si>
  <si>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</si>
  <si>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</si>
  <si>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</si>
  <si>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</si>
  <si>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</si>
  <si>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</si>
  <si>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</si>
  <si>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</si>
  <si>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</si>
  <si>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</si>
  <si>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</si>
  <si>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</si>
  <si>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</si>
  <si>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</si>
  <si>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</si>
  <si>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</si>
  <si>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</si>
  <si>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</si>
  <si>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</si>
  <si>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</si>
  <si>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</si>
  <si>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</si>
  <si>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</si>
  <si>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</si>
  <si>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</si>
  <si>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</si>
  <si>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</si>
  <si>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</si>
  <si>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</si>
  <si>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</si>
  <si>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</si>
  <si>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</si>
  <si>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</si>
  <si>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</si>
  <si>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</si>
  <si>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</si>
  <si>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</si>
  <si>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</si>
  <si>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</si>
  <si>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</si>
  <si>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</si>
  <si>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</si>
  <si>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</si>
  <si>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</si>
  <si>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</si>
  <si>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</si>
  <si>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</si>
  <si>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</si>
  <si>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</si>
  <si>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</si>
  <si>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</si>
  <si>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</si>
  <si>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</si>
  <si>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</si>
  <si>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</si>
  <si>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</si>
  <si>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</si>
  <si>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</si>
  <si>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</si>
  <si>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</si>
  <si>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</si>
  <si>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</si>
  <si>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</si>
  <si>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</si>
  <si>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</si>
  <si>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</si>
  <si>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</si>
  <si>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</si>
  <si>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</si>
  <si>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</si>
  <si>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</si>
  <si>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</si>
  <si>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</si>
  <si>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</si>
  <si>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</si>
  <si>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</si>
  <si>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</si>
  <si>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</si>
  <si>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</si>
  <si>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</si>
  <si>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</si>
  <si>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</si>
  <si>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</si>
  <si>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</si>
  <si>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</si>
  <si>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</si>
  <si>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</si>
  <si>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</si>
  <si>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</si>
  <si>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</si>
  <si>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</si>
  <si>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</si>
  <si>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</si>
  <si>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</si>
  <si>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</si>
  <si>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</si>
  <si>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</si>
  <si>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</si>
  <si>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</si>
  <si>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</si>
  <si>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</si>
  <si>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</si>
  <si>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</si>
  <si>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</si>
  <si>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</si>
  <si>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</si>
  <si>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</si>
  <si>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</si>
  <si>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</si>
  <si>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</si>
  <si>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</si>
  <si>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</si>
  <si>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</si>
  <si>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</si>
  <si>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</si>
  <si>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</si>
  <si>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</si>
  <si>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</si>
  <si>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</si>
  <si>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</si>
  <si>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</si>
  <si>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</si>
  <si>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</si>
  <si>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</si>
  <si>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</si>
  <si>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</si>
  <si>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</si>
  <si>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</si>
  <si>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</si>
  <si>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</si>
  <si>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</si>
  <si>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</si>
  <si>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</si>
  <si>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</si>
  <si>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</si>
  <si>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</si>
  <si>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</si>
  <si>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</si>
  <si>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</si>
  <si>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</si>
  <si>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</si>
  <si>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</si>
  <si>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</si>
  <si>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</si>
  <si>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</si>
  <si>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</si>
  <si>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</si>
  <si>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</si>
  <si>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</si>
  <si>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</si>
  <si>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</si>
  <si>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</si>
  <si>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</si>
  <si>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</si>
  <si>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</si>
  <si>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</si>
  <si>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</si>
  <si>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</si>
  <si>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</si>
  <si>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</si>
  <si>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</si>
  <si>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</si>
  <si>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</si>
  <si>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</si>
  <si>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</si>
  <si>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</si>
  <si>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</si>
  <si>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</si>
  <si>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</si>
  <si>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</si>
  <si>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</si>
  <si>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</si>
  <si>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</si>
  <si>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</si>
  <si>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</si>
  <si>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</si>
  <si>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</si>
  <si>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</si>
  <si>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</si>
  <si>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</si>
  <si>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</si>
  <si>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</si>
  <si>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</si>
  <si>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</si>
  <si>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</si>
  <si>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</si>
  <si>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</si>
  <si>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</si>
  <si>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</si>
  <si>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</si>
  <si>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</si>
  <si>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</si>
  <si>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</si>
  <si>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</si>
  <si>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</si>
  <si>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</si>
  <si>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</si>
  <si>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</si>
  <si>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</si>
  <si>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</si>
  <si>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</si>
  <si>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</si>
  <si>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</si>
  <si>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</si>
  <si>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</si>
  <si>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</si>
  <si>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</si>
  <si>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</si>
  <si>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</si>
  <si>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</si>
  <si>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</si>
  <si>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</si>
  <si>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</si>
  <si>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</si>
  <si>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</si>
  <si>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</si>
  <si>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</si>
  <si>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</si>
  <si>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</si>
  <si>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</si>
  <si>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</si>
  <si>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</si>
  <si>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</si>
  <si>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</si>
  <si>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</si>
  <si>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</si>
  <si>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</si>
  <si>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</si>
  <si>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</si>
  <si>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</si>
  <si>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</si>
  <si>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</si>
  <si>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</si>
  <si>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</si>
  <si>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</si>
  <si>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</si>
  <si>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</si>
  <si>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</si>
  <si>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</si>
  <si>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</si>
  <si>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</si>
  <si>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</si>
  <si>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</si>
  <si>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</si>
  <si>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</si>
  <si>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</si>
  <si>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</si>
  <si>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</si>
  <si>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</si>
  <si>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</si>
  <si>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</si>
  <si>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</si>
  <si>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</si>
  <si>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</si>
  <si>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</si>
  <si>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</si>
  <si>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</si>
  <si>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</si>
  <si>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</si>
  <si>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</si>
  <si>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</si>
  <si>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</si>
  <si>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</si>
  <si>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</si>
  <si>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</si>
  <si>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</si>
  <si>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</si>
  <si>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</si>
  <si>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</si>
  <si>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</si>
  <si>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</si>
  <si>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</si>
  <si>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</si>
  <si>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</si>
  <si>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</si>
  <si>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</si>
  <si>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</si>
  <si>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</si>
  <si>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</si>
  <si>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</si>
  <si>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</si>
  <si>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</si>
  <si>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</si>
  <si>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</si>
  <si>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</si>
  <si>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</si>
  <si>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</si>
  <si>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</si>
  <si>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</si>
  <si>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</si>
  <si>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</si>
  <si>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</si>
  <si>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</si>
  <si>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</si>
  <si>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</si>
  <si>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</si>
  <si>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</si>
  <si>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</si>
  <si>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</si>
  <si>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</si>
  <si>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</si>
  <si>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</si>
  <si>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</si>
  <si>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</si>
  <si>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</si>
  <si>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</si>
  <si>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</si>
  <si>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</si>
  <si>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</si>
  <si>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</si>
  <si>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</si>
  <si>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</si>
  <si>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</si>
  <si>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</si>
  <si>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</si>
  <si>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</si>
  <si>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</si>
  <si>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</si>
  <si>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</si>
  <si>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</si>
  <si>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</si>
  <si>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</si>
  <si>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</si>
  <si>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</si>
  <si>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</si>
  <si>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</si>
  <si>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</si>
  <si>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</si>
  <si>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</si>
  <si>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</si>
  <si>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</si>
  <si>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</si>
  <si>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</si>
  <si>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</si>
  <si>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</si>
  <si>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</si>
  <si>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</si>
  <si>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</si>
  <si>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</si>
  <si>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</si>
  <si>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</si>
  <si>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</si>
  <si>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</si>
  <si>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</si>
  <si>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</si>
  <si>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</si>
  <si>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</si>
  <si>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</si>
  <si>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</si>
  <si>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</si>
  <si>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</si>
  <si>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</si>
  <si>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</si>
  <si>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</si>
  <si>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</si>
  <si>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</si>
  <si>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</si>
  <si>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</si>
  <si>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</si>
  <si>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</si>
  <si>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</si>
  <si>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</si>
  <si>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</si>
  <si>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</si>
  <si>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</si>
  <si>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</si>
  <si>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</si>
  <si>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</si>
  <si>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</si>
  <si>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</si>
  <si>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</si>
  <si>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</si>
  <si>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</si>
  <si>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</si>
  <si>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</si>
  <si>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</si>
  <si>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</si>
  <si>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</si>
  <si>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</si>
  <si>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</si>
  <si>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</si>
  <si>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</si>
  <si>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</si>
  <si>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</si>
  <si>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</si>
  <si>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</si>
  <si>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</si>
  <si>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</si>
  <si>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</si>
  <si>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</si>
  <si>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</si>
  <si>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</si>
  <si>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</si>
  <si>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</si>
  <si>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</si>
  <si>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</si>
  <si>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</si>
  <si>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</si>
  <si>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</si>
  <si>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</si>
  <si>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</si>
  <si>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</si>
  <si>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</si>
  <si>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</si>
  <si>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</si>
  <si>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</si>
  <si>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</si>
  <si>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</si>
  <si>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</si>
  <si>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</si>
  <si>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</si>
  <si>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</si>
  <si>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</si>
  <si>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</si>
  <si>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</si>
  <si>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</si>
  <si>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</si>
  <si>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</si>
  <si>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</si>
  <si>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</si>
  <si>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</si>
  <si>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</si>
  <si>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</si>
  <si>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</si>
  <si>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</si>
  <si>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</si>
  <si>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</si>
  <si>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</si>
  <si>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</si>
  <si>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</si>
  <si>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</si>
  <si>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</si>
  <si>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</si>
  <si>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</si>
  <si>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</si>
  <si>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</si>
  <si>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</si>
  <si>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</si>
  <si>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</si>
  <si>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</si>
  <si>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</si>
  <si>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</si>
  <si>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</si>
  <si>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</si>
  <si>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</si>
  <si>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</si>
  <si>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</si>
  <si>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</si>
  <si>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</si>
  <si>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</si>
  <si>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</si>
  <si>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</si>
  <si>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</si>
  <si>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</si>
  <si>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</si>
  <si>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</si>
  <si>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</si>
  <si>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</si>
  <si>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</si>
  <si>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</si>
  <si>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</si>
  <si>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</si>
  <si>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</si>
  <si>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</si>
  <si>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</si>
  <si>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</si>
  <si>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</si>
  <si>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</si>
  <si>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</si>
  <si>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</si>
  <si>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</si>
  <si>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</si>
  <si>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</si>
  <si>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</si>
  <si>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</si>
  <si>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</si>
  <si>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</si>
  <si>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</si>
  <si>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</si>
  <si>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</si>
  <si>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</si>
  <si>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</si>
  <si>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</si>
  <si>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</si>
  <si>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</si>
  <si>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</si>
  <si>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</si>
  <si>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</si>
  <si>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</si>
  <si>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</si>
  <si>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</si>
  <si>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</si>
  <si>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</si>
  <si>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</si>
  <si>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</si>
  <si>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</si>
  <si>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</si>
  <si>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</si>
  <si>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</si>
  <si>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</si>
  <si>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</si>
  <si>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</si>
  <si>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</si>
  <si>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</si>
  <si>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</si>
  <si>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</si>
  <si>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</si>
  <si>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</si>
  <si>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</si>
  <si>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</si>
  <si>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</si>
  <si>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</si>
  <si>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</si>
  <si>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</si>
  <si>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</si>
  <si>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</si>
  <si>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</si>
  <si>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</si>
  <si>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</si>
  <si>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</si>
  <si>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</si>
  <si>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</si>
  <si>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</si>
  <si>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</si>
  <si>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</si>
  <si>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</si>
  <si>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</si>
  <si>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</si>
  <si>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</si>
  <si>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</si>
  <si>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</si>
  <si>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</si>
  <si>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</si>
  <si>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</si>
  <si>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</si>
  <si>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</si>
  <si>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</si>
  <si>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</si>
  <si>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</si>
  <si>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</si>
  <si>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</si>
  <si>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</si>
  <si>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</si>
  <si>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</si>
  <si>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</si>
  <si>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</si>
  <si>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</si>
  <si>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</si>
  <si>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</si>
  <si>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</si>
  <si>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</si>
  <si>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</si>
  <si>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</si>
  <si>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</si>
  <si>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</si>
  <si>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</si>
  <si>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</si>
  <si>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</si>
  <si>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</si>
  <si>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</si>
  <si>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</si>
  <si>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</si>
  <si>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</si>
  <si>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</si>
  <si>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</si>
  <si>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</si>
  <si>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</si>
  <si>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</si>
  <si>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</si>
  <si>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</si>
  <si>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</si>
  <si>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</si>
  <si>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</si>
  <si>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</si>
  <si>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</si>
  <si>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</si>
  <si>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</si>
  <si>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</si>
  <si>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</si>
  <si>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</si>
  <si>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</si>
  <si>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</si>
  <si>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</si>
  <si>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</si>
  <si>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</si>
  <si>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</si>
  <si>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</si>
  <si>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</si>
  <si>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</si>
  <si>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</si>
  <si>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</si>
  <si>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</si>
  <si>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</si>
  <si>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</si>
  <si>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</si>
  <si>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</si>
  <si>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</si>
  <si>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</si>
  <si>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</si>
  <si>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</si>
  <si>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</si>
  <si>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</si>
  <si>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</si>
  <si>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</si>
  <si>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</si>
  <si>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</si>
  <si>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</si>
  <si>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</si>
  <si>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</si>
  <si>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</si>
  <si>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</si>
  <si>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</si>
  <si>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</si>
  <si>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</si>
  <si>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</si>
  <si>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</si>
  <si>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</si>
  <si>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</si>
  <si>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</si>
  <si>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</si>
  <si>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</si>
  <si>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</si>
  <si>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</si>
  <si>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</si>
  <si>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</si>
  <si>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</si>
  <si>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</si>
  <si>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</si>
  <si>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</si>
  <si>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</si>
  <si>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</si>
  <si>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</si>
  <si>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</si>
  <si>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</si>
  <si>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</si>
  <si>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</si>
  <si>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</si>
  <si>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</si>
  <si>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</si>
  <si>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</si>
  <si>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</si>
  <si>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</si>
  <si>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</si>
  <si>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</si>
  <si>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</si>
  <si>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</si>
  <si>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</si>
  <si>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</si>
  <si>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</si>
  <si>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</si>
  <si>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</si>
  <si>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</si>
  <si>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</si>
  <si>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</si>
  <si>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</si>
  <si>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</si>
  <si>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</si>
  <si>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</si>
  <si>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</si>
  <si>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</si>
  <si>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</si>
  <si>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</si>
  <si>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</si>
  <si>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</si>
  <si>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</si>
  <si>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</si>
  <si>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</si>
  <si>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</si>
  <si>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</si>
  <si>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</si>
  <si>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</si>
  <si>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</si>
  <si>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</si>
  <si>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</si>
  <si>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</si>
  <si>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</si>
  <si>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</si>
  <si>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</si>
  <si>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</si>
  <si>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</si>
  <si>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</si>
  <si>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</si>
  <si>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</si>
  <si>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</si>
  <si>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</si>
  <si>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</si>
  <si>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</si>
  <si>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</si>
  <si>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</si>
  <si>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</si>
  <si>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</si>
  <si>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</si>
  <si>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</si>
  <si>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</si>
  <si>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</si>
  <si>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</si>
  <si>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callcount</t>
  </si>
  <si>
    <t>total amount</t>
  </si>
  <si>
    <t>Total Duration</t>
  </si>
  <si>
    <t>avg.rating</t>
  </si>
  <si>
    <t>5* Rating</t>
  </si>
  <si>
    <t>Row Labels</t>
  </si>
  <si>
    <t>Grand Total</t>
  </si>
  <si>
    <t>Jan</t>
  </si>
  <si>
    <t>Feb</t>
  </si>
  <si>
    <t>Mar</t>
  </si>
  <si>
    <t>Apr</t>
  </si>
  <si>
    <t>May</t>
  </si>
  <si>
    <t>Jun</t>
  </si>
  <si>
    <t>Jul</t>
  </si>
  <si>
    <t>Aug</t>
  </si>
  <si>
    <t>Sep</t>
  </si>
  <si>
    <t>Oct</t>
  </si>
  <si>
    <t>Nov</t>
  </si>
  <si>
    <t>Dec</t>
  </si>
  <si>
    <t>callcount2</t>
  </si>
  <si>
    <t>`</t>
  </si>
  <si>
    <t>Friday</t>
  </si>
  <si>
    <t>Monday</t>
  </si>
  <si>
    <t>Saturday</t>
  </si>
  <si>
    <t>Sunday</t>
  </si>
  <si>
    <t>Thursday</t>
  </si>
  <si>
    <t>Tuesday</t>
  </si>
  <si>
    <t>Wednesday</t>
  </si>
  <si>
    <t>for graph</t>
  </si>
  <si>
    <t>rep</t>
  </si>
  <si>
    <t>calls</t>
  </si>
  <si>
    <t>Amount</t>
  </si>
  <si>
    <t>sel.calls</t>
  </si>
  <si>
    <t>sel.amount</t>
  </si>
  <si>
    <t>selected rep</t>
  </si>
  <si>
    <t>Column Labels</t>
  </si>
  <si>
    <t>Call centre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</si>
</sst>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quot;₹&quot;\ #,##0;#,##0\ \-&quot;₹&quot;;&quot;₹&quot;\ #,##0"/>
    <numFmt numFmtId="166" formatCode="0.0"/>
    <numFmt numFmtId="167" formatCode="&quot;₹&quot;\ #,##0"/>
  </numFmts>
  <fonts count="5"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b/>
      <sz val="24"/>
      <color theme="1"/>
      <name val="Aptos"/>
      <family val="2"/>
      <scheme val="minor"/>
    </font>
  </fonts>
  <fills count="5">
    <fill>
      <patternFill patternType="none"/>
    </fill>
    <fill>
      <patternFill patternType="gray125"/>
    </fill>
    <fill>
      <patternFill patternType="solid">
        <fgColor theme="7"/>
        <bgColor indexed="64"/>
      </patternFill>
    </fill>
    <fill>
      <patternFill patternType="solid">
        <fgColor theme="4" tint="0.79998168889431442"/>
        <bgColor theme="4" tint="0.79998168889431442"/>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s>
  <cellStyleXfs count="1">
    <xf numFmtId="0" fontId="0" fillId="0" borderId="0"/>
  </cellStyleXfs>
  <cellXfs count="3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0" fontId="1" fillId="3" borderId="10" xfId="0" applyFont="1" applyFill="1" applyBorder="1"/>
    <xf numFmtId="165" fontId="0" fillId="0" borderId="0" xfId="0" applyNumberFormat="1"/>
    <xf numFmtId="166" fontId="0" fillId="0" borderId="0" xfId="0" applyNumberFormat="1"/>
    <xf numFmtId="0" fontId="0" fillId="0" borderId="0" xfId="0" pivotButton="1"/>
    <xf numFmtId="0" fontId="0" fillId="4" borderId="0" xfId="0" applyFill="1"/>
    <xf numFmtId="0" fontId="0" fillId="0" borderId="0" xfId="0" applyAlignment="1">
      <alignment horizontal="left"/>
    </xf>
    <xf numFmtId="0" fontId="0" fillId="0" borderId="0" xfId="0" applyNumberFormat="1"/>
    <xf numFmtId="0" fontId="0" fillId="0" borderId="0" xfId="0" applyAlignment="1">
      <alignment horizontal="left" indent="1"/>
    </xf>
    <xf numFmtId="167" fontId="0" fillId="4" borderId="0" xfId="0" applyNumberFormat="1" applyFill="1"/>
    <xf numFmtId="0" fontId="4" fillId="4" borderId="0" xfId="0" applyFont="1" applyFill="1" applyAlignment="1">
      <alignment horizontal="center" vertical="center"/>
    </xf>
  </cellXfs>
  <cellStyles count="1">
    <cellStyle name="Normal" xfId="0" builtinId="0"/>
  </cellStyles>
  <dxfs count="1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 -excel-portfolio-project.xlsx]pivote!weekly trend</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897863581470797"/>
          <c:y val="0.23465106188593415"/>
          <c:w val="0.70088660234021438"/>
          <c:h val="0.69575708907806488"/>
        </c:manualLayout>
      </c:layout>
      <c:barChart>
        <c:barDir val="bar"/>
        <c:grouping val="clustered"/>
        <c:varyColors val="0"/>
        <c:ser>
          <c:idx val="0"/>
          <c:order val="0"/>
          <c:tx>
            <c:strRef>
              <c:f>pivote!$B$29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pivote!$A$30:$A$37</c:f>
              <c:strCache>
                <c:ptCount val="7"/>
                <c:pt idx="0">
                  <c:v>Sunday</c:v>
                </c:pt>
                <c:pt idx="1">
                  <c:v>Monday</c:v>
                </c:pt>
                <c:pt idx="2">
                  <c:v>Tuesday</c:v>
                </c:pt>
                <c:pt idx="3">
                  <c:v>Wednesday</c:v>
                </c:pt>
                <c:pt idx="4">
                  <c:v>Thursday</c:v>
                </c:pt>
                <c:pt idx="5">
                  <c:v>Friday</c:v>
                </c:pt>
                <c:pt idx="6">
                  <c:v>Saturday</c:v>
                </c:pt>
              </c:strCache>
            </c:strRef>
          </c:cat>
          <c:val>
            <c:numRef>
              <c:f>pivote!$B$30:$B$37</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2377-494B-843F-6F52F78E9A5E}"/>
            </c:ext>
          </c:extLst>
        </c:ser>
        <c:dLbls>
          <c:showLegendKey val="0"/>
          <c:showVal val="0"/>
          <c:showCatName val="0"/>
          <c:showSerName val="0"/>
          <c:showPercent val="0"/>
          <c:showBubbleSize val="0"/>
        </c:dLbls>
        <c:gapWidth val="245"/>
        <c:overlap val="24"/>
        <c:axId val="655985088"/>
        <c:axId val="655985568"/>
      </c:barChart>
      <c:catAx>
        <c:axId val="6559850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985568"/>
        <c:crosses val="autoZero"/>
        <c:auto val="1"/>
        <c:lblAlgn val="ctr"/>
        <c:lblOffset val="100"/>
        <c:noMultiLvlLbl val="0"/>
      </c:catAx>
      <c:valAx>
        <c:axId val="655985568"/>
        <c:scaling>
          <c:orientation val="minMax"/>
        </c:scaling>
        <c:delete val="1"/>
        <c:axPos val="b"/>
        <c:numFmt formatCode="#,##0" sourceLinked="1"/>
        <c:majorTickMark val="none"/>
        <c:minorTickMark val="none"/>
        <c:tickLblPos val="nextTo"/>
        <c:crossAx val="65598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 -excel-portfolio-project.xlsx]pivote!monthly trend</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2">
                  <a:alpha val="50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pivote!$C$13</c:f>
              <c:strCache>
                <c:ptCount val="1"/>
                <c:pt idx="0">
                  <c:v>callcount2</c:v>
                </c:pt>
              </c:strCache>
            </c:strRef>
          </c:tx>
          <c:spPr>
            <a:gradFill>
              <a:gsLst>
                <a:gs pos="0">
                  <a:schemeClr val="accent2">
                    <a:alpha val="50000"/>
                  </a:schemeClr>
                </a:gs>
                <a:gs pos="100000">
                  <a:schemeClr val="accent1">
                    <a:lumMod val="30000"/>
                    <a:lumOff val="70000"/>
                  </a:schemeClr>
                </a:gs>
              </a:gsLst>
              <a:lin ang="5400000" scaled="1"/>
            </a:gradFill>
            <a:ln>
              <a:noFill/>
            </a:ln>
            <a:effectLst/>
          </c:spPr>
          <c:cat>
            <c:strRef>
              <c:f>pivote!$A$14:$A$26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pivote!$C$14:$C$26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1866-4EDB-AB69-10292572D91C}"/>
            </c:ext>
          </c:extLst>
        </c:ser>
        <c:dLbls>
          <c:showLegendKey val="0"/>
          <c:showVal val="0"/>
          <c:showCatName val="0"/>
          <c:showSerName val="0"/>
          <c:showPercent val="0"/>
          <c:showBubbleSize val="0"/>
        </c:dLbls>
        <c:axId val="655924608"/>
        <c:axId val="655925088"/>
      </c:areaChart>
      <c:lineChart>
        <c:grouping val="standard"/>
        <c:varyColors val="0"/>
        <c:ser>
          <c:idx val="0"/>
          <c:order val="0"/>
          <c:tx>
            <c:strRef>
              <c:f>pivote!$B$13</c:f>
              <c:strCache>
                <c:ptCount val="1"/>
                <c:pt idx="0">
                  <c:v>callcount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pivote!$A$14:$A$26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pivote!$B$14:$B$26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1866-4EDB-AB69-10292572D91C}"/>
            </c:ext>
          </c:extLst>
        </c:ser>
        <c:dLbls>
          <c:showLegendKey val="0"/>
          <c:showVal val="0"/>
          <c:showCatName val="0"/>
          <c:showSerName val="0"/>
          <c:showPercent val="0"/>
          <c:showBubbleSize val="0"/>
        </c:dLbls>
        <c:marker val="1"/>
        <c:smooth val="0"/>
        <c:axId val="655924608"/>
        <c:axId val="655925088"/>
      </c:lineChart>
      <c:catAx>
        <c:axId val="65592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925088"/>
        <c:crosses val="autoZero"/>
        <c:auto val="1"/>
        <c:lblAlgn val="ctr"/>
        <c:lblOffset val="100"/>
        <c:noMultiLvlLbl val="0"/>
      </c:catAx>
      <c:valAx>
        <c:axId val="6559250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924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pivote!$G$42:$G$46</c:f>
              <c:strCache>
                <c:ptCount val="5"/>
                <c:pt idx="0">
                  <c:v>R01</c:v>
                </c:pt>
                <c:pt idx="1">
                  <c:v>R02</c:v>
                </c:pt>
                <c:pt idx="2">
                  <c:v>R03</c:v>
                </c:pt>
                <c:pt idx="3">
                  <c:v>R04</c:v>
                </c:pt>
                <c:pt idx="4">
                  <c:v>R05</c:v>
                </c:pt>
              </c:strCache>
            </c:strRef>
          </c:cat>
          <c:val>
            <c:numRef>
              <c:f>pivote!$H$42:$H$46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3A8-4D8F-90FF-0FB475360492}"/>
            </c:ext>
          </c:extLst>
        </c:ser>
        <c:ser>
          <c:idx val="1"/>
          <c:order val="1"/>
          <c:tx>
            <c:strRef>
              <c:f>pivote!$J$41</c:f>
              <c:strCache>
                <c:ptCount val="1"/>
                <c:pt idx="0">
                  <c:v>sel.calls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pivote!$J$42:$J$46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E3A8-4D8F-90FF-0FB475360492}"/>
            </c:ext>
          </c:extLst>
        </c:ser>
        <c:dLbls>
          <c:dLblPos val="outEnd"/>
          <c:showLegendKey val="0"/>
          <c:showVal val="1"/>
          <c:showCatName val="0"/>
          <c:showSerName val="0"/>
          <c:showPercent val="0"/>
          <c:showBubbleSize val="0"/>
        </c:dLbls>
        <c:gapWidth val="182"/>
        <c:overlap val="100"/>
        <c:axId val="655938048"/>
        <c:axId val="655957248"/>
      </c:barChart>
      <c:catAx>
        <c:axId val="65593804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957248"/>
        <c:crosses val="autoZero"/>
        <c:auto val="1"/>
        <c:lblAlgn val="ctr"/>
        <c:lblOffset val="100"/>
        <c:noMultiLvlLbl val="0"/>
      </c:catAx>
      <c:valAx>
        <c:axId val="655957248"/>
        <c:scaling>
          <c:orientation val="minMax"/>
          <c:min val="0"/>
        </c:scaling>
        <c:delete val="0"/>
        <c:axPos val="t"/>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93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pivote!$G$42:$G$46</c:f>
              <c:strCache>
                <c:ptCount val="5"/>
                <c:pt idx="0">
                  <c:v>R01</c:v>
                </c:pt>
                <c:pt idx="1">
                  <c:v>R02</c:v>
                </c:pt>
                <c:pt idx="2">
                  <c:v>R03</c:v>
                </c:pt>
                <c:pt idx="3">
                  <c:v>R04</c:v>
                </c:pt>
                <c:pt idx="4">
                  <c:v>R05</c:v>
                </c:pt>
              </c:strCache>
            </c:strRef>
          </c:cat>
          <c:val>
            <c:numRef>
              <c:f>pivote!$I$42:$I$46</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B97-4A6F-AD93-68CE73874CFF}"/>
            </c:ext>
          </c:extLst>
        </c:ser>
        <c:ser>
          <c:idx val="1"/>
          <c:order val="1"/>
          <c:tx>
            <c:strRef>
              <c:f>pivote!$K$41</c:f>
              <c:strCache>
                <c:ptCount val="1"/>
                <c:pt idx="0">
                  <c:v>sel.amount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pivote!$K$42:$K$46</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8B97-4A6F-AD93-68CE73874CFF}"/>
            </c:ext>
          </c:extLst>
        </c:ser>
        <c:dLbls>
          <c:dLblPos val="outEnd"/>
          <c:showLegendKey val="0"/>
          <c:showVal val="1"/>
          <c:showCatName val="0"/>
          <c:showSerName val="0"/>
          <c:showPercent val="0"/>
          <c:showBubbleSize val="0"/>
        </c:dLbls>
        <c:gapWidth val="182"/>
        <c:overlap val="1"/>
        <c:axId val="655938048"/>
        <c:axId val="655957248"/>
      </c:barChart>
      <c:catAx>
        <c:axId val="65593804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957248"/>
        <c:crosses val="autoZero"/>
        <c:auto val="1"/>
        <c:lblAlgn val="ctr"/>
        <c:lblOffset val="100"/>
        <c:noMultiLvlLbl val="0"/>
      </c:catAx>
      <c:valAx>
        <c:axId val="655957248"/>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93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 -excel-portfolio-project.xlsx]pivote!PivotTable7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cap="none" spc="0">
                <a:ln w="22225">
                  <a:solidFill>
                    <a:schemeClr val="accent2"/>
                  </a:solidFill>
                  <a:prstDash val="solid"/>
                </a:ln>
                <a:solidFill>
                  <a:schemeClr val="accent2">
                    <a:lumMod val="40000"/>
                    <a:lumOff val="60000"/>
                  </a:schemeClr>
                </a:solidFill>
                <a:effectLst/>
              </a:rPr>
              <a:t>female</a:t>
            </a:r>
            <a:r>
              <a:rPr lang="en-IN" baseline="0"/>
              <a:t> </a:t>
            </a:r>
            <a:r>
              <a:rPr lang="en-IN" b="0" cap="none" spc="0" baseline="0">
                <a:ln w="0"/>
                <a:solidFill>
                  <a:schemeClr val="tx1"/>
                </a:solidFill>
                <a:effectLst>
                  <a:outerShdw blurRad="38100" dist="19050" dir="2700000" algn="tl" rotWithShape="0">
                    <a:schemeClr val="dk1">
                      <a:alpha val="40000"/>
                    </a:schemeClr>
                  </a:outerShdw>
                </a:effectLst>
              </a:rPr>
              <a:t>vs</a:t>
            </a:r>
            <a:r>
              <a:rPr lang="en-IN" baseline="0"/>
              <a:t> </a:t>
            </a:r>
            <a:r>
              <a:rPr lang="en-IN" b="0" cap="none" spc="0" baseline="0">
                <a:ln w="0"/>
                <a:solidFill>
                  <a:schemeClr val="accent1"/>
                </a:solidFill>
                <a:effectLst>
                  <a:outerShdw blurRad="38100" dist="25400" dir="5400000" algn="ctr" rotWithShape="0">
                    <a:srgbClr val="6E747A">
                      <a:alpha val="43000"/>
                    </a:srgbClr>
                  </a:outerShdw>
                </a:effectLst>
              </a:rPr>
              <a:t>male</a:t>
            </a:r>
            <a:r>
              <a:rPr lang="en-IN" baseline="0"/>
              <a:t> </a:t>
            </a:r>
            <a:r>
              <a:rPr lang="en-IN" b="0" cap="none" spc="0" baseline="0">
                <a:ln w="0"/>
                <a:solidFill>
                  <a:schemeClr val="tx1"/>
                </a:solidFill>
                <a:effectLst>
                  <a:outerShdw blurRad="38100" dist="19050" dir="2700000" algn="tl" rotWithShape="0">
                    <a:schemeClr val="dk1">
                      <a:alpha val="40000"/>
                    </a:schemeClr>
                  </a:outerShdw>
                </a:effectLst>
              </a:rPr>
              <a:t>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pivote!$B$56:$B$57</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pivote!$A$58:$A$61</c:f>
              <c:strCache>
                <c:ptCount val="3"/>
                <c:pt idx="0">
                  <c:v>Cincinnati</c:v>
                </c:pt>
                <c:pt idx="1">
                  <c:v>Cleveland</c:v>
                </c:pt>
                <c:pt idx="2">
                  <c:v>Columbus</c:v>
                </c:pt>
              </c:strCache>
            </c:strRef>
          </c:cat>
          <c:val>
            <c:numRef>
              <c:f>pivote!$B$58:$B$61</c:f>
              <c:numCache>
                <c:formatCode>#,##0</c:formatCode>
                <c:ptCount val="3"/>
                <c:pt idx="0">
                  <c:v>144</c:v>
                </c:pt>
                <c:pt idx="1">
                  <c:v>326</c:v>
                </c:pt>
                <c:pt idx="2">
                  <c:v>129</c:v>
                </c:pt>
              </c:numCache>
            </c:numRef>
          </c:val>
          <c:extLst>
            <c:ext xmlns:c16="http://schemas.microsoft.com/office/drawing/2014/chart" uri="{C3380CC4-5D6E-409C-BE32-E72D297353CC}">
              <c16:uniqueId val="{00000000-021F-4302-BD4C-999DB2D8E29A}"/>
            </c:ext>
          </c:extLst>
        </c:ser>
        <c:ser>
          <c:idx val="1"/>
          <c:order val="1"/>
          <c:tx>
            <c:strRef>
              <c:f>pivote!$C$56:$C$57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pivote!$A$58:$A$61</c:f>
              <c:strCache>
                <c:ptCount val="3"/>
                <c:pt idx="0">
                  <c:v>Cincinnati</c:v>
                </c:pt>
                <c:pt idx="1">
                  <c:v>Cleveland</c:v>
                </c:pt>
                <c:pt idx="2">
                  <c:v>Columbus</c:v>
                </c:pt>
              </c:strCache>
            </c:strRef>
          </c:cat>
          <c:val>
            <c:numRef>
              <c:f>pivote!$C$58:$C$61</c:f>
              <c:numCache>
                <c:formatCode>#,##0</c:formatCode>
                <c:ptCount val="3"/>
                <c:pt idx="0">
                  <c:v>132</c:v>
                </c:pt>
                <c:pt idx="1">
                  <c:v>63</c:v>
                </c:pt>
                <c:pt idx="2">
                  <c:v>206</c:v>
                </c:pt>
              </c:numCache>
            </c:numRef>
          </c:val>
          <c:extLst>
            <c:ext xmlns:c16="http://schemas.microsoft.com/office/drawing/2014/chart" uri="{C3380CC4-5D6E-409C-BE32-E72D297353CC}">
              <c16:uniqueId val="{00000001-021F-4302-BD4C-999DB2D8E29A}"/>
            </c:ext>
          </c:extLst>
        </c:ser>
        <c:dLbls>
          <c:dLblPos val="ctr"/>
          <c:showLegendKey val="0"/>
          <c:showVal val="1"/>
          <c:showCatName val="0"/>
          <c:showSerName val="0"/>
          <c:showPercent val="0"/>
          <c:showBubbleSize val="0"/>
        </c:dLbls>
        <c:gapWidth val="25"/>
        <c:overlap val="100"/>
        <c:axId val="744479008"/>
        <c:axId val="744488608"/>
      </c:barChart>
      <c:catAx>
        <c:axId val="7444790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488608"/>
        <c:crosses val="autoZero"/>
        <c:auto val="1"/>
        <c:lblAlgn val="ctr"/>
        <c:lblOffset val="100"/>
        <c:noMultiLvlLbl val="0"/>
      </c:catAx>
      <c:valAx>
        <c:axId val="74448860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74447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 -excel-portfolio-project.xlsx]pivote!rep satisfaction</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cap="none" spc="0">
                <a:ln w="0"/>
                <a:solidFill>
                  <a:schemeClr val="accent1"/>
                </a:solidFill>
                <a:effectLst>
                  <a:outerShdw blurRad="38100" dist="25400" dir="5400000" algn="ctr" rotWithShape="0">
                    <a:srgbClr val="6E747A">
                      <a:alpha val="43000"/>
                    </a:srgbClr>
                  </a:outerShdw>
                </a:effectLs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pivote!$B$64</c:f>
              <c:strCache>
                <c:ptCount val="1"/>
                <c:pt idx="0">
                  <c:v>Total</c:v>
                </c:pt>
              </c:strCache>
            </c:strRef>
          </c:tx>
          <c:spPr>
            <a:solidFill>
              <a:schemeClr val="accent1"/>
            </a:solidFill>
            <a:ln>
              <a:noFill/>
            </a:ln>
            <a:effectLst/>
          </c:spPr>
          <c:invertIfNegative val="0"/>
          <c:cat>
            <c:strRef>
              <c:f>pivote!$A$65:$A$70</c:f>
              <c:strCache>
                <c:ptCount val="5"/>
                <c:pt idx="0">
                  <c:v>1</c:v>
                </c:pt>
                <c:pt idx="1">
                  <c:v>2</c:v>
                </c:pt>
                <c:pt idx="2">
                  <c:v>3</c:v>
                </c:pt>
                <c:pt idx="3">
                  <c:v>4</c:v>
                </c:pt>
                <c:pt idx="4">
                  <c:v>5</c:v>
                </c:pt>
              </c:strCache>
            </c:strRef>
          </c:cat>
          <c:val>
            <c:numRef>
              <c:f>pivote!$B$65:$B$70</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B715-484F-B554-45478D5884AA}"/>
            </c:ext>
          </c:extLst>
        </c:ser>
        <c:dLbls>
          <c:showLegendKey val="0"/>
          <c:showVal val="0"/>
          <c:showCatName val="0"/>
          <c:showSerName val="0"/>
          <c:showPercent val="0"/>
          <c:showBubbleSize val="0"/>
        </c:dLbls>
        <c:gapWidth val="10"/>
        <c:overlap val="-27"/>
        <c:axId val="750632464"/>
        <c:axId val="750632944"/>
      </c:barChart>
      <c:catAx>
        <c:axId val="75063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632944"/>
        <c:crosses val="autoZero"/>
        <c:auto val="1"/>
        <c:lblAlgn val="ctr"/>
        <c:lblOffset val="100"/>
        <c:noMultiLvlLbl val="0"/>
      </c:catAx>
      <c:valAx>
        <c:axId val="750632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63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lt1">
          <a:shade val="50000"/>
          <a:alpha val="9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chart" Target="../charts/chart3.xml"/><Relationship Id="rId3" Type="http://schemas.openxmlformats.org/officeDocument/2006/relationships/image" Target="../media/image8.svg"/><Relationship Id="rId7" Type="http://schemas.openxmlformats.org/officeDocument/2006/relationships/image" Target="../media/image12.svg"/><Relationship Id="rId12" Type="http://schemas.openxmlformats.org/officeDocument/2006/relationships/chart" Target="../charts/chart2.xml"/><Relationship Id="rId2" Type="http://schemas.openxmlformats.org/officeDocument/2006/relationships/image" Target="../media/image7.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11.png"/><Relationship Id="rId11" Type="http://schemas.openxmlformats.org/officeDocument/2006/relationships/image" Target="../media/image16.svg"/><Relationship Id="rId5" Type="http://schemas.openxmlformats.org/officeDocument/2006/relationships/image" Target="../media/image10.svg"/><Relationship Id="rId15" Type="http://schemas.openxmlformats.org/officeDocument/2006/relationships/chart" Target="../charts/chart5.xml"/><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49160</xdr:colOff>
      <xdr:row>2</xdr:row>
      <xdr:rowOff>163872</xdr:rowOff>
    </xdr:from>
    <xdr:to>
      <xdr:col>13</xdr:col>
      <xdr:colOff>294968</xdr:colOff>
      <xdr:row>14</xdr:row>
      <xdr:rowOff>8194</xdr:rowOff>
    </xdr:to>
    <xdr:graphicFrame macro="">
      <xdr:nvGraphicFramePr>
        <xdr:cNvPr id="32" name="Chart 31">
          <a:extLst>
            <a:ext uri="{FF2B5EF4-FFF2-40B4-BE49-F238E27FC236}">
              <a16:creationId xmlns:a16="http://schemas.microsoft.com/office/drawing/2014/main" id="{24ACBB5C-47D4-45A0-9848-DE91D5E0D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3</xdr:row>
      <xdr:rowOff>15240</xdr:rowOff>
    </xdr:from>
    <xdr:to>
      <xdr:col>4</xdr:col>
      <xdr:colOff>22860</xdr:colOff>
      <xdr:row>8</xdr:row>
      <xdr:rowOff>15240</xdr:rowOff>
    </xdr:to>
    <xdr:sp macro="" textlink="pivote!A4">
      <xdr:nvSpPr>
        <xdr:cNvPr id="2" name="Rectangle 1">
          <a:extLst>
            <a:ext uri="{FF2B5EF4-FFF2-40B4-BE49-F238E27FC236}">
              <a16:creationId xmlns:a16="http://schemas.microsoft.com/office/drawing/2014/main" id="{F2870745-82F3-9778-F2C2-CF048F6182B1}"/>
            </a:ext>
          </a:extLst>
        </xdr:cNvPr>
        <xdr:cNvSpPr/>
      </xdr:nvSpPr>
      <xdr:spPr>
        <a:xfrm>
          <a:off x="441960" y="563880"/>
          <a:ext cx="1363980" cy="9144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7A83DF4-B332-458E-9421-414FDD0A3C1E}" type="TxLink">
            <a:rPr lang="en-US" sz="2800" b="0" i="0" u="none" strike="noStrike">
              <a:ln>
                <a:noFill/>
              </a:ln>
              <a:solidFill>
                <a:schemeClr val="tx1"/>
              </a:solidFill>
              <a:latin typeface="Aptos"/>
            </a:rPr>
            <a:pPr algn="ctr"/>
            <a:t>1,000</a:t>
          </a:fld>
          <a:endParaRPr lang="en-US" sz="2800">
            <a:ln>
              <a:noFill/>
            </a:ln>
            <a:solidFill>
              <a:schemeClr val="tx1"/>
            </a:solidFill>
          </a:endParaRPr>
        </a:p>
      </xdr:txBody>
    </xdr:sp>
    <xdr:clientData/>
  </xdr:twoCellAnchor>
  <xdr:twoCellAnchor>
    <xdr:from>
      <xdr:col>2</xdr:col>
      <xdr:colOff>213360</xdr:colOff>
      <xdr:row>3</xdr:row>
      <xdr:rowOff>68580</xdr:rowOff>
    </xdr:from>
    <xdr:to>
      <xdr:col>3</xdr:col>
      <xdr:colOff>426720</xdr:colOff>
      <xdr:row>4</xdr:row>
      <xdr:rowOff>60960</xdr:rowOff>
    </xdr:to>
    <xdr:sp macro="" textlink="">
      <xdr:nvSpPr>
        <xdr:cNvPr id="3" name="TextBox 2">
          <a:extLst>
            <a:ext uri="{FF2B5EF4-FFF2-40B4-BE49-F238E27FC236}">
              <a16:creationId xmlns:a16="http://schemas.microsoft.com/office/drawing/2014/main" id="{70349EEB-9180-FE91-220F-AC0197190EB8}"/>
            </a:ext>
          </a:extLst>
        </xdr:cNvPr>
        <xdr:cNvSpPr txBox="1"/>
      </xdr:nvSpPr>
      <xdr:spPr>
        <a:xfrm>
          <a:off x="655320" y="617220"/>
          <a:ext cx="883920" cy="17526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ln>
                <a:noFill/>
              </a:ln>
              <a:solidFill>
                <a:schemeClr val="tx1"/>
              </a:solidFill>
            </a:rPr>
            <a:t>CALLS</a:t>
          </a:r>
        </a:p>
      </xdr:txBody>
    </xdr:sp>
    <xdr:clientData/>
  </xdr:twoCellAnchor>
  <xdr:twoCellAnchor editAs="oneCell">
    <xdr:from>
      <xdr:col>1</xdr:col>
      <xdr:colOff>243840</xdr:colOff>
      <xdr:row>3</xdr:row>
      <xdr:rowOff>38101</xdr:rowOff>
    </xdr:from>
    <xdr:to>
      <xdr:col>2</xdr:col>
      <xdr:colOff>250092</xdr:colOff>
      <xdr:row>4</xdr:row>
      <xdr:rowOff>106680</xdr:rowOff>
    </xdr:to>
    <xdr:pic>
      <xdr:nvPicPr>
        <xdr:cNvPr id="4" name="Graphic 3" descr="Receiver with solid fill">
          <a:extLst>
            <a:ext uri="{FF2B5EF4-FFF2-40B4-BE49-F238E27FC236}">
              <a16:creationId xmlns:a16="http://schemas.microsoft.com/office/drawing/2014/main" id="{5D87566F-98E8-49EB-9F96-FE0381A5FCE9}"/>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34340" y="586741"/>
          <a:ext cx="257712" cy="251459"/>
        </a:xfrm>
        <a:prstGeom prst="rect">
          <a:avLst/>
        </a:prstGeom>
      </xdr:spPr>
    </xdr:pic>
    <xdr:clientData/>
  </xdr:twoCellAnchor>
  <xdr:twoCellAnchor>
    <xdr:from>
      <xdr:col>2</xdr:col>
      <xdr:colOff>213360</xdr:colOff>
      <xdr:row>6</xdr:row>
      <xdr:rowOff>137160</xdr:rowOff>
    </xdr:from>
    <xdr:to>
      <xdr:col>3</xdr:col>
      <xdr:colOff>563880</xdr:colOff>
      <xdr:row>7</xdr:row>
      <xdr:rowOff>175260</xdr:rowOff>
    </xdr:to>
    <xdr:sp macro="" textlink="pivote!A10">
      <xdr:nvSpPr>
        <xdr:cNvPr id="5" name="TextBox 4">
          <a:extLst>
            <a:ext uri="{FF2B5EF4-FFF2-40B4-BE49-F238E27FC236}">
              <a16:creationId xmlns:a16="http://schemas.microsoft.com/office/drawing/2014/main" id="{8478A065-1899-4AA9-FEB5-E29418CB687B}"/>
            </a:ext>
          </a:extLst>
        </xdr:cNvPr>
        <xdr:cNvSpPr txBox="1"/>
      </xdr:nvSpPr>
      <xdr:spPr>
        <a:xfrm>
          <a:off x="655320" y="1234440"/>
          <a:ext cx="1021080" cy="2209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1B33BEA-8508-468A-95B9-544BF18A88E7}" type="TxLink">
            <a:rPr lang="en-US" sz="1600" b="1" i="0" u="none" strike="noStrike">
              <a:solidFill>
                <a:srgbClr val="000000"/>
              </a:solidFill>
              <a:latin typeface="Aptos"/>
            </a:rPr>
            <a:pPr algn="ctr"/>
            <a:t>189</a:t>
          </a:fld>
          <a:endParaRPr lang="en-IN" sz="1600" b="1"/>
        </a:p>
      </xdr:txBody>
    </xdr:sp>
    <xdr:clientData/>
  </xdr:twoCellAnchor>
  <xdr:twoCellAnchor>
    <xdr:from>
      <xdr:col>2</xdr:col>
      <xdr:colOff>0</xdr:colOff>
      <xdr:row>9</xdr:row>
      <xdr:rowOff>0</xdr:rowOff>
    </xdr:from>
    <xdr:to>
      <xdr:col>4</xdr:col>
      <xdr:colOff>22860</xdr:colOff>
      <xdr:row>14</xdr:row>
      <xdr:rowOff>0</xdr:rowOff>
    </xdr:to>
    <xdr:sp macro="" textlink="pivote!B4">
      <xdr:nvSpPr>
        <xdr:cNvPr id="14" name="Rectangle 13">
          <a:extLst>
            <a:ext uri="{FF2B5EF4-FFF2-40B4-BE49-F238E27FC236}">
              <a16:creationId xmlns:a16="http://schemas.microsoft.com/office/drawing/2014/main" id="{9027C506-2221-4992-A19C-0C5A1E4FA04A}"/>
            </a:ext>
          </a:extLst>
        </xdr:cNvPr>
        <xdr:cNvSpPr/>
      </xdr:nvSpPr>
      <xdr:spPr>
        <a:xfrm>
          <a:off x="441960" y="1645920"/>
          <a:ext cx="1363980" cy="9144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DBDFAC4-B190-4142-85CA-2E4A6ACFB1A3}" type="TxLink">
            <a:rPr lang="en-US" sz="2800" b="0" i="0" u="none" strike="noStrike">
              <a:ln>
                <a:noFill/>
              </a:ln>
              <a:solidFill>
                <a:schemeClr val="tx1"/>
              </a:solidFill>
              <a:latin typeface="Aptos"/>
              <a:ea typeface="+mn-ea"/>
              <a:cs typeface="+mn-cs"/>
            </a:rPr>
            <a:pPr marL="0" indent="0" algn="ctr"/>
            <a:t>₹ 96,623</a:t>
          </a:fld>
          <a:endParaRPr lang="en-US" sz="2800" b="0" i="0" u="none" strike="noStrike">
            <a:ln>
              <a:noFill/>
            </a:ln>
            <a:solidFill>
              <a:schemeClr val="tx1"/>
            </a:solidFill>
            <a:latin typeface="Aptos"/>
            <a:ea typeface="+mn-ea"/>
            <a:cs typeface="+mn-cs"/>
          </a:endParaRPr>
        </a:p>
      </xdr:txBody>
    </xdr:sp>
    <xdr:clientData/>
  </xdr:twoCellAnchor>
  <xdr:twoCellAnchor>
    <xdr:from>
      <xdr:col>2</xdr:col>
      <xdr:colOff>327660</xdr:colOff>
      <xdr:row>9</xdr:row>
      <xdr:rowOff>38100</xdr:rowOff>
    </xdr:from>
    <xdr:to>
      <xdr:col>3</xdr:col>
      <xdr:colOff>541020</xdr:colOff>
      <xdr:row>10</xdr:row>
      <xdr:rowOff>30480</xdr:rowOff>
    </xdr:to>
    <xdr:sp macro="" textlink="">
      <xdr:nvSpPr>
        <xdr:cNvPr id="15" name="TextBox 14">
          <a:extLst>
            <a:ext uri="{FF2B5EF4-FFF2-40B4-BE49-F238E27FC236}">
              <a16:creationId xmlns:a16="http://schemas.microsoft.com/office/drawing/2014/main" id="{EC2F130F-038F-42E0-87B2-A31788C9D889}"/>
            </a:ext>
          </a:extLst>
        </xdr:cNvPr>
        <xdr:cNvSpPr txBox="1"/>
      </xdr:nvSpPr>
      <xdr:spPr>
        <a:xfrm>
          <a:off x="769620" y="1684020"/>
          <a:ext cx="883920" cy="17526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tx1"/>
              </a:solidFill>
            </a:rPr>
            <a:t>Amount</a:t>
          </a:r>
        </a:p>
      </xdr:txBody>
    </xdr:sp>
    <xdr:clientData/>
  </xdr:twoCellAnchor>
  <xdr:twoCellAnchor editAs="oneCell">
    <xdr:from>
      <xdr:col>2</xdr:col>
      <xdr:colOff>18366</xdr:colOff>
      <xdr:row>9</xdr:row>
      <xdr:rowOff>30481</xdr:rowOff>
    </xdr:from>
    <xdr:to>
      <xdr:col>2</xdr:col>
      <xdr:colOff>269825</xdr:colOff>
      <xdr:row>10</xdr:row>
      <xdr:rowOff>99060</xdr:rowOff>
    </xdr:to>
    <xdr:pic>
      <xdr:nvPicPr>
        <xdr:cNvPr id="16" name="Graphic 15">
          <a:extLst>
            <a:ext uri="{FF2B5EF4-FFF2-40B4-BE49-F238E27FC236}">
              <a16:creationId xmlns:a16="http://schemas.microsoft.com/office/drawing/2014/main" id="{8A50D5D1-1C68-44E0-9E2D-86DA4CBAEF99}"/>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460326" y="1676401"/>
          <a:ext cx="251459" cy="251459"/>
        </a:xfrm>
        <a:prstGeom prst="rect">
          <a:avLst/>
        </a:prstGeom>
      </xdr:spPr>
    </xdr:pic>
    <xdr:clientData/>
  </xdr:twoCellAnchor>
  <xdr:twoCellAnchor>
    <xdr:from>
      <xdr:col>2</xdr:col>
      <xdr:colOff>213360</xdr:colOff>
      <xdr:row>12</xdr:row>
      <xdr:rowOff>99060</xdr:rowOff>
    </xdr:from>
    <xdr:to>
      <xdr:col>3</xdr:col>
      <xdr:colOff>563880</xdr:colOff>
      <xdr:row>13</xdr:row>
      <xdr:rowOff>137160</xdr:rowOff>
    </xdr:to>
    <xdr:sp macro="" textlink="pivote!B10">
      <xdr:nvSpPr>
        <xdr:cNvPr id="17" name="TextBox 16">
          <a:extLst>
            <a:ext uri="{FF2B5EF4-FFF2-40B4-BE49-F238E27FC236}">
              <a16:creationId xmlns:a16="http://schemas.microsoft.com/office/drawing/2014/main" id="{664580E5-2D09-433B-9B9D-2886BD62A1C0}"/>
            </a:ext>
          </a:extLst>
        </xdr:cNvPr>
        <xdr:cNvSpPr txBox="1"/>
      </xdr:nvSpPr>
      <xdr:spPr>
        <a:xfrm>
          <a:off x="655320" y="2293620"/>
          <a:ext cx="1021080" cy="2209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C131DA-BB47-4DAC-9DB5-E79D334C550E}" type="TxLink">
            <a:rPr lang="en-US" sz="1100" b="1" i="0" u="none" strike="noStrike">
              <a:solidFill>
                <a:srgbClr val="000000"/>
              </a:solidFill>
              <a:latin typeface="Aptos"/>
            </a:rPr>
            <a:t>₹ 18,415</a:t>
          </a:fld>
          <a:endParaRPr lang="en-IN" sz="1600" b="1"/>
        </a:p>
      </xdr:txBody>
    </xdr:sp>
    <xdr:clientData/>
  </xdr:twoCellAnchor>
  <xdr:twoCellAnchor>
    <xdr:from>
      <xdr:col>2</xdr:col>
      <xdr:colOff>0</xdr:colOff>
      <xdr:row>15</xdr:row>
      <xdr:rowOff>0</xdr:rowOff>
    </xdr:from>
    <xdr:to>
      <xdr:col>4</xdr:col>
      <xdr:colOff>22860</xdr:colOff>
      <xdr:row>20</xdr:row>
      <xdr:rowOff>0</xdr:rowOff>
    </xdr:to>
    <xdr:sp macro="" textlink="pivote!C4">
      <xdr:nvSpPr>
        <xdr:cNvPr id="18" name="Rectangle 17">
          <a:extLst>
            <a:ext uri="{FF2B5EF4-FFF2-40B4-BE49-F238E27FC236}">
              <a16:creationId xmlns:a16="http://schemas.microsoft.com/office/drawing/2014/main" id="{A4F9B4A7-E064-4901-A1FC-3A4531760843}"/>
            </a:ext>
          </a:extLst>
        </xdr:cNvPr>
        <xdr:cNvSpPr/>
      </xdr:nvSpPr>
      <xdr:spPr>
        <a:xfrm>
          <a:off x="441960" y="2743200"/>
          <a:ext cx="1363980" cy="9144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11EC6EA-EF4D-4A05-89ED-A80C187A161C}" type="TxLink">
            <a:rPr lang="en-US" sz="2800" b="0" i="0" u="none" strike="noStrike">
              <a:ln>
                <a:noFill/>
              </a:ln>
              <a:solidFill>
                <a:schemeClr val="tx1"/>
              </a:solidFill>
              <a:latin typeface="Aptos"/>
              <a:ea typeface="+mn-ea"/>
              <a:cs typeface="+mn-cs"/>
            </a:rPr>
            <a:pPr marL="0" indent="0" algn="ctr"/>
            <a:t>89,850</a:t>
          </a:fld>
          <a:endParaRPr lang="en-US" sz="2800" b="0" i="0" u="none" strike="noStrike">
            <a:ln>
              <a:noFill/>
            </a:ln>
            <a:solidFill>
              <a:schemeClr val="tx1"/>
            </a:solidFill>
            <a:latin typeface="Aptos"/>
            <a:ea typeface="+mn-ea"/>
            <a:cs typeface="+mn-cs"/>
          </a:endParaRPr>
        </a:p>
      </xdr:txBody>
    </xdr:sp>
    <xdr:clientData/>
  </xdr:twoCellAnchor>
  <xdr:twoCellAnchor>
    <xdr:from>
      <xdr:col>2</xdr:col>
      <xdr:colOff>259080</xdr:colOff>
      <xdr:row>15</xdr:row>
      <xdr:rowOff>53340</xdr:rowOff>
    </xdr:from>
    <xdr:to>
      <xdr:col>3</xdr:col>
      <xdr:colOff>571500</xdr:colOff>
      <xdr:row>16</xdr:row>
      <xdr:rowOff>83820</xdr:rowOff>
    </xdr:to>
    <xdr:sp macro="" textlink="">
      <xdr:nvSpPr>
        <xdr:cNvPr id="19" name="TextBox 18">
          <a:extLst>
            <a:ext uri="{FF2B5EF4-FFF2-40B4-BE49-F238E27FC236}">
              <a16:creationId xmlns:a16="http://schemas.microsoft.com/office/drawing/2014/main" id="{3B43FBA3-74D1-439A-9922-348F23A7DBC4}"/>
            </a:ext>
          </a:extLst>
        </xdr:cNvPr>
        <xdr:cNvSpPr txBox="1"/>
      </xdr:nvSpPr>
      <xdr:spPr>
        <a:xfrm>
          <a:off x="701040" y="2796540"/>
          <a:ext cx="982980" cy="21336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tx1"/>
              </a:solidFill>
            </a:rPr>
            <a:t>Duration</a:t>
          </a:r>
        </a:p>
      </xdr:txBody>
    </xdr:sp>
    <xdr:clientData/>
  </xdr:twoCellAnchor>
  <xdr:twoCellAnchor editAs="oneCell">
    <xdr:from>
      <xdr:col>2</xdr:col>
      <xdr:colOff>18366</xdr:colOff>
      <xdr:row>15</xdr:row>
      <xdr:rowOff>30481</xdr:rowOff>
    </xdr:from>
    <xdr:to>
      <xdr:col>2</xdr:col>
      <xdr:colOff>269825</xdr:colOff>
      <xdr:row>16</xdr:row>
      <xdr:rowOff>99060</xdr:rowOff>
    </xdr:to>
    <xdr:pic>
      <xdr:nvPicPr>
        <xdr:cNvPr id="20" name="Graphic 19">
          <a:extLst>
            <a:ext uri="{FF2B5EF4-FFF2-40B4-BE49-F238E27FC236}">
              <a16:creationId xmlns:a16="http://schemas.microsoft.com/office/drawing/2014/main" id="{8856E677-C52C-4BB7-84BA-7167776D26A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460326" y="2773681"/>
          <a:ext cx="251459" cy="251459"/>
        </a:xfrm>
        <a:prstGeom prst="rect">
          <a:avLst/>
        </a:prstGeom>
      </xdr:spPr>
    </xdr:pic>
    <xdr:clientData/>
  </xdr:twoCellAnchor>
  <xdr:twoCellAnchor>
    <xdr:from>
      <xdr:col>2</xdr:col>
      <xdr:colOff>213360</xdr:colOff>
      <xdr:row>18</xdr:row>
      <xdr:rowOff>99060</xdr:rowOff>
    </xdr:from>
    <xdr:to>
      <xdr:col>3</xdr:col>
      <xdr:colOff>563880</xdr:colOff>
      <xdr:row>19</xdr:row>
      <xdr:rowOff>137160</xdr:rowOff>
    </xdr:to>
    <xdr:sp macro="" textlink="pivote!C10">
      <xdr:nvSpPr>
        <xdr:cNvPr id="21" name="TextBox 20">
          <a:extLst>
            <a:ext uri="{FF2B5EF4-FFF2-40B4-BE49-F238E27FC236}">
              <a16:creationId xmlns:a16="http://schemas.microsoft.com/office/drawing/2014/main" id="{1A8D1E47-A7DB-4581-8185-88B8043C79F6}"/>
            </a:ext>
          </a:extLst>
        </xdr:cNvPr>
        <xdr:cNvSpPr txBox="1"/>
      </xdr:nvSpPr>
      <xdr:spPr>
        <a:xfrm>
          <a:off x="655320" y="3390900"/>
          <a:ext cx="1021080" cy="2209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DA44A33-4EAA-4EBF-AFFD-AC94A2598509}" type="TxLink">
            <a:rPr lang="en-US" sz="1100" b="1" i="0" u="none" strike="noStrike">
              <a:solidFill>
                <a:srgbClr val="000000"/>
              </a:solidFill>
              <a:latin typeface="Aptos"/>
            </a:rPr>
            <a:t>16,834</a:t>
          </a:fld>
          <a:endParaRPr lang="en-IN" sz="1600" b="1"/>
        </a:p>
      </xdr:txBody>
    </xdr:sp>
    <xdr:clientData/>
  </xdr:twoCellAnchor>
  <xdr:twoCellAnchor>
    <xdr:from>
      <xdr:col>2</xdr:col>
      <xdr:colOff>0</xdr:colOff>
      <xdr:row>21</xdr:row>
      <xdr:rowOff>0</xdr:rowOff>
    </xdr:from>
    <xdr:to>
      <xdr:col>4</xdr:col>
      <xdr:colOff>22860</xdr:colOff>
      <xdr:row>26</xdr:row>
      <xdr:rowOff>0</xdr:rowOff>
    </xdr:to>
    <xdr:sp macro="" textlink="pivote!D4">
      <xdr:nvSpPr>
        <xdr:cNvPr id="22" name="Rectangle 21">
          <a:extLst>
            <a:ext uri="{FF2B5EF4-FFF2-40B4-BE49-F238E27FC236}">
              <a16:creationId xmlns:a16="http://schemas.microsoft.com/office/drawing/2014/main" id="{E7BDBC26-1F1D-48A3-A9A9-4752C42E3E83}"/>
            </a:ext>
          </a:extLst>
        </xdr:cNvPr>
        <xdr:cNvSpPr/>
      </xdr:nvSpPr>
      <xdr:spPr>
        <a:xfrm>
          <a:off x="441960" y="3840480"/>
          <a:ext cx="1363980" cy="9144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DB0865B-5E92-48BD-81AA-8442A9E6805A}" type="TxLink">
            <a:rPr lang="en-US" sz="2800" b="0" i="0" u="none" strike="noStrike">
              <a:ln>
                <a:noFill/>
              </a:ln>
              <a:solidFill>
                <a:schemeClr val="tx1"/>
              </a:solidFill>
              <a:latin typeface="Aptos"/>
              <a:ea typeface="+mn-ea"/>
              <a:cs typeface="+mn-cs"/>
            </a:rPr>
            <a:pPr marL="0" indent="0" algn="ctr"/>
            <a:t>3.9</a:t>
          </a:fld>
          <a:endParaRPr lang="en-US" sz="2800" b="0" i="0" u="none" strike="noStrike">
            <a:ln>
              <a:noFill/>
            </a:ln>
            <a:solidFill>
              <a:schemeClr val="tx1"/>
            </a:solidFill>
            <a:latin typeface="Aptos"/>
            <a:ea typeface="+mn-ea"/>
            <a:cs typeface="+mn-cs"/>
          </a:endParaRPr>
        </a:p>
      </xdr:txBody>
    </xdr:sp>
    <xdr:clientData/>
  </xdr:twoCellAnchor>
  <xdr:twoCellAnchor>
    <xdr:from>
      <xdr:col>2</xdr:col>
      <xdr:colOff>266700</xdr:colOff>
      <xdr:row>21</xdr:row>
      <xdr:rowOff>30480</xdr:rowOff>
    </xdr:from>
    <xdr:to>
      <xdr:col>3</xdr:col>
      <xdr:colOff>655320</xdr:colOff>
      <xdr:row>22</xdr:row>
      <xdr:rowOff>45720</xdr:rowOff>
    </xdr:to>
    <xdr:sp macro="" textlink="">
      <xdr:nvSpPr>
        <xdr:cNvPr id="23" name="TextBox 22">
          <a:extLst>
            <a:ext uri="{FF2B5EF4-FFF2-40B4-BE49-F238E27FC236}">
              <a16:creationId xmlns:a16="http://schemas.microsoft.com/office/drawing/2014/main" id="{7A349297-6272-440B-A640-3373434640CF}"/>
            </a:ext>
          </a:extLst>
        </xdr:cNvPr>
        <xdr:cNvSpPr txBox="1"/>
      </xdr:nvSpPr>
      <xdr:spPr>
        <a:xfrm>
          <a:off x="708660" y="3870960"/>
          <a:ext cx="1059180" cy="19812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tx1"/>
              </a:solidFill>
            </a:rPr>
            <a:t>Avg.Rating</a:t>
          </a:r>
        </a:p>
      </xdr:txBody>
    </xdr:sp>
    <xdr:clientData/>
  </xdr:twoCellAnchor>
  <xdr:twoCellAnchor editAs="oneCell">
    <xdr:from>
      <xdr:col>2</xdr:col>
      <xdr:colOff>18366</xdr:colOff>
      <xdr:row>21</xdr:row>
      <xdr:rowOff>30481</xdr:rowOff>
    </xdr:from>
    <xdr:to>
      <xdr:col>2</xdr:col>
      <xdr:colOff>269825</xdr:colOff>
      <xdr:row>22</xdr:row>
      <xdr:rowOff>99060</xdr:rowOff>
    </xdr:to>
    <xdr:pic>
      <xdr:nvPicPr>
        <xdr:cNvPr id="24" name="Graphic 23">
          <a:extLst>
            <a:ext uri="{FF2B5EF4-FFF2-40B4-BE49-F238E27FC236}">
              <a16:creationId xmlns:a16="http://schemas.microsoft.com/office/drawing/2014/main" id="{8C79CDC8-8308-4409-981F-3D95DBCBFE4F}"/>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460326" y="3870961"/>
          <a:ext cx="251459" cy="251459"/>
        </a:xfrm>
        <a:prstGeom prst="rect">
          <a:avLst/>
        </a:prstGeom>
      </xdr:spPr>
    </xdr:pic>
    <xdr:clientData/>
  </xdr:twoCellAnchor>
  <xdr:twoCellAnchor>
    <xdr:from>
      <xdr:col>2</xdr:col>
      <xdr:colOff>213360</xdr:colOff>
      <xdr:row>24</xdr:row>
      <xdr:rowOff>99060</xdr:rowOff>
    </xdr:from>
    <xdr:to>
      <xdr:col>3</xdr:col>
      <xdr:colOff>563880</xdr:colOff>
      <xdr:row>25</xdr:row>
      <xdr:rowOff>137160</xdr:rowOff>
    </xdr:to>
    <xdr:sp macro="" textlink="pivote!D10">
      <xdr:nvSpPr>
        <xdr:cNvPr id="25" name="TextBox 24">
          <a:extLst>
            <a:ext uri="{FF2B5EF4-FFF2-40B4-BE49-F238E27FC236}">
              <a16:creationId xmlns:a16="http://schemas.microsoft.com/office/drawing/2014/main" id="{9C846575-9D68-4CCB-A2F8-D009FB0FA880}"/>
            </a:ext>
          </a:extLst>
        </xdr:cNvPr>
        <xdr:cNvSpPr txBox="1"/>
      </xdr:nvSpPr>
      <xdr:spPr>
        <a:xfrm>
          <a:off x="655320" y="4488180"/>
          <a:ext cx="1021080" cy="2209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A6E707-A054-4DDB-89AE-AF2E18007BB0}" type="TxLink">
            <a:rPr lang="en-US" sz="1100" b="1" i="0" u="none" strike="noStrike">
              <a:solidFill>
                <a:srgbClr val="000000"/>
              </a:solidFill>
              <a:latin typeface="Aptos"/>
            </a:rPr>
            <a:t>3.9</a:t>
          </a:fld>
          <a:endParaRPr lang="en-IN" sz="1600" b="1"/>
        </a:p>
      </xdr:txBody>
    </xdr:sp>
    <xdr:clientData/>
  </xdr:twoCellAnchor>
  <xdr:twoCellAnchor>
    <xdr:from>
      <xdr:col>2</xdr:col>
      <xdr:colOff>0</xdr:colOff>
      <xdr:row>27</xdr:row>
      <xdr:rowOff>0</xdr:rowOff>
    </xdr:from>
    <xdr:to>
      <xdr:col>4</xdr:col>
      <xdr:colOff>22860</xdr:colOff>
      <xdr:row>32</xdr:row>
      <xdr:rowOff>0</xdr:rowOff>
    </xdr:to>
    <xdr:sp macro="" textlink="pivote!E4">
      <xdr:nvSpPr>
        <xdr:cNvPr id="26" name="Rectangle 25">
          <a:extLst>
            <a:ext uri="{FF2B5EF4-FFF2-40B4-BE49-F238E27FC236}">
              <a16:creationId xmlns:a16="http://schemas.microsoft.com/office/drawing/2014/main" id="{73A7E366-7EA0-442F-9C1D-1C0D304D8FF4}"/>
            </a:ext>
          </a:extLst>
        </xdr:cNvPr>
        <xdr:cNvSpPr/>
      </xdr:nvSpPr>
      <xdr:spPr>
        <a:xfrm>
          <a:off x="441960" y="4937760"/>
          <a:ext cx="1363980" cy="9144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AC6C9EA-251D-4040-AE71-21F2E4460E79}" type="TxLink">
            <a:rPr lang="en-US" sz="2800" b="0" i="0" u="none" strike="noStrike">
              <a:ln>
                <a:noFill/>
              </a:ln>
              <a:solidFill>
                <a:schemeClr val="tx1"/>
              </a:solidFill>
              <a:latin typeface="Aptos"/>
              <a:ea typeface="+mn-ea"/>
              <a:cs typeface="+mn-cs"/>
            </a:rPr>
            <a:pPr marL="0" indent="0" algn="ctr"/>
            <a:t>307</a:t>
          </a:fld>
          <a:endParaRPr lang="en-US" sz="2800" b="0" i="0" u="none" strike="noStrike">
            <a:ln>
              <a:noFill/>
            </a:ln>
            <a:solidFill>
              <a:schemeClr val="tx1"/>
            </a:solidFill>
            <a:latin typeface="Aptos"/>
            <a:ea typeface="+mn-ea"/>
            <a:cs typeface="+mn-cs"/>
          </a:endParaRPr>
        </a:p>
      </xdr:txBody>
    </xdr:sp>
    <xdr:clientData/>
  </xdr:twoCellAnchor>
  <xdr:twoCellAnchor>
    <xdr:from>
      <xdr:col>2</xdr:col>
      <xdr:colOff>144780</xdr:colOff>
      <xdr:row>27</xdr:row>
      <xdr:rowOff>38100</xdr:rowOff>
    </xdr:from>
    <xdr:to>
      <xdr:col>4</xdr:col>
      <xdr:colOff>15240</xdr:colOff>
      <xdr:row>28</xdr:row>
      <xdr:rowOff>30480</xdr:rowOff>
    </xdr:to>
    <xdr:sp macro="" textlink="">
      <xdr:nvSpPr>
        <xdr:cNvPr id="27" name="TextBox 26">
          <a:extLst>
            <a:ext uri="{FF2B5EF4-FFF2-40B4-BE49-F238E27FC236}">
              <a16:creationId xmlns:a16="http://schemas.microsoft.com/office/drawing/2014/main" id="{5894CE94-03F8-435E-89AE-A13527B6EFBE}"/>
            </a:ext>
          </a:extLst>
        </xdr:cNvPr>
        <xdr:cNvSpPr txBox="1"/>
      </xdr:nvSpPr>
      <xdr:spPr>
        <a:xfrm>
          <a:off x="586740" y="4975860"/>
          <a:ext cx="1211580" cy="17526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tx1"/>
              </a:solidFill>
            </a:rPr>
            <a:t>Happy</a:t>
          </a:r>
          <a:r>
            <a:rPr lang="en-IN" sz="1400" baseline="0">
              <a:solidFill>
                <a:schemeClr val="tx1"/>
              </a:solidFill>
            </a:rPr>
            <a:t> </a:t>
          </a:r>
          <a:r>
            <a:rPr lang="en-IN" sz="1400" b="1" baseline="0">
              <a:solidFill>
                <a:schemeClr val="tx1"/>
              </a:solidFill>
            </a:rPr>
            <a:t>caller</a:t>
          </a:r>
          <a:endParaRPr lang="en-IN" sz="1400" b="1">
            <a:solidFill>
              <a:schemeClr val="tx1"/>
            </a:solidFill>
          </a:endParaRPr>
        </a:p>
      </xdr:txBody>
    </xdr:sp>
    <xdr:clientData/>
  </xdr:twoCellAnchor>
  <xdr:twoCellAnchor editAs="oneCell">
    <xdr:from>
      <xdr:col>2</xdr:col>
      <xdr:colOff>18366</xdr:colOff>
      <xdr:row>27</xdr:row>
      <xdr:rowOff>30481</xdr:rowOff>
    </xdr:from>
    <xdr:to>
      <xdr:col>2</xdr:col>
      <xdr:colOff>269825</xdr:colOff>
      <xdr:row>28</xdr:row>
      <xdr:rowOff>99060</xdr:rowOff>
    </xdr:to>
    <xdr:pic>
      <xdr:nvPicPr>
        <xdr:cNvPr id="28" name="Graphic 27">
          <a:extLst>
            <a:ext uri="{FF2B5EF4-FFF2-40B4-BE49-F238E27FC236}">
              <a16:creationId xmlns:a16="http://schemas.microsoft.com/office/drawing/2014/main" id="{C406F115-60BC-4F88-92F8-1FF7090061C1}"/>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460326" y="4968241"/>
          <a:ext cx="251459" cy="251459"/>
        </a:xfrm>
        <a:prstGeom prst="rect">
          <a:avLst/>
        </a:prstGeom>
      </xdr:spPr>
    </xdr:pic>
    <xdr:clientData/>
  </xdr:twoCellAnchor>
  <xdr:twoCellAnchor>
    <xdr:from>
      <xdr:col>2</xdr:col>
      <xdr:colOff>213360</xdr:colOff>
      <xdr:row>30</xdr:row>
      <xdr:rowOff>99060</xdr:rowOff>
    </xdr:from>
    <xdr:to>
      <xdr:col>3</xdr:col>
      <xdr:colOff>563880</xdr:colOff>
      <xdr:row>31</xdr:row>
      <xdr:rowOff>137160</xdr:rowOff>
    </xdr:to>
    <xdr:sp macro="" textlink="pivote!E10">
      <xdr:nvSpPr>
        <xdr:cNvPr id="29" name="TextBox 28">
          <a:extLst>
            <a:ext uri="{FF2B5EF4-FFF2-40B4-BE49-F238E27FC236}">
              <a16:creationId xmlns:a16="http://schemas.microsoft.com/office/drawing/2014/main" id="{7CAA317F-5BA8-4B90-B904-C493FE08F65A}"/>
            </a:ext>
          </a:extLst>
        </xdr:cNvPr>
        <xdr:cNvSpPr txBox="1"/>
      </xdr:nvSpPr>
      <xdr:spPr>
        <a:xfrm>
          <a:off x="655320" y="5585460"/>
          <a:ext cx="1021080" cy="2209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2F85A87-797A-4041-BA97-2465FDDD41B6}" type="TxLink">
            <a:rPr lang="en-US" sz="1100" b="1" i="0" u="none" strike="noStrike">
              <a:solidFill>
                <a:srgbClr val="000000"/>
              </a:solidFill>
              <a:latin typeface="Aptos"/>
            </a:rPr>
            <a:t>60</a:t>
          </a:fld>
          <a:endParaRPr lang="en-IN" sz="1600" b="1"/>
        </a:p>
      </xdr:txBody>
    </xdr:sp>
    <xdr:clientData/>
  </xdr:twoCellAnchor>
  <xdr:twoCellAnchor editAs="oneCell">
    <xdr:from>
      <xdr:col>10</xdr:col>
      <xdr:colOff>491612</xdr:colOff>
      <xdr:row>14</xdr:row>
      <xdr:rowOff>131096</xdr:rowOff>
    </xdr:from>
    <xdr:to>
      <xdr:col>12</xdr:col>
      <xdr:colOff>319549</xdr:colOff>
      <xdr:row>23</xdr:row>
      <xdr:rowOff>122903</xdr:rowOff>
    </xdr:to>
    <mc:AlternateContent xmlns:mc="http://schemas.openxmlformats.org/markup-compatibility/2006">
      <mc:Choice xmlns:a14="http://schemas.microsoft.com/office/drawing/2010/main" Requires="a14">
        <xdr:graphicFrame macro="">
          <xdr:nvGraphicFramePr>
            <xdr:cNvPr id="30" name="Representative">
              <a:extLst>
                <a:ext uri="{FF2B5EF4-FFF2-40B4-BE49-F238E27FC236}">
                  <a16:creationId xmlns:a16="http://schemas.microsoft.com/office/drawing/2014/main" id="{7F42DE50-2941-4109-AB96-AB476D0417A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309031" y="2998838"/>
              <a:ext cx="1171679" cy="16141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204839</xdr:colOff>
      <xdr:row>2</xdr:row>
      <xdr:rowOff>172065</xdr:rowOff>
    </xdr:from>
    <xdr:to>
      <xdr:col>10</xdr:col>
      <xdr:colOff>163871</xdr:colOff>
      <xdr:row>14</xdr:row>
      <xdr:rowOff>8193</xdr:rowOff>
    </xdr:to>
    <xdr:graphicFrame macro="">
      <xdr:nvGraphicFramePr>
        <xdr:cNvPr id="31" name="Chart 30">
          <a:extLst>
            <a:ext uri="{FF2B5EF4-FFF2-40B4-BE49-F238E27FC236}">
              <a16:creationId xmlns:a16="http://schemas.microsoft.com/office/drawing/2014/main" id="{F6695790-4296-4553-9F8E-4C43C4A2EC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213033</xdr:colOff>
      <xdr:row>14</xdr:row>
      <xdr:rowOff>155677</xdr:rowOff>
    </xdr:from>
    <xdr:to>
      <xdr:col>7</xdr:col>
      <xdr:colOff>475226</xdr:colOff>
      <xdr:row>30</xdr:row>
      <xdr:rowOff>14748</xdr:rowOff>
    </xdr:to>
    <xdr:graphicFrame macro="">
      <xdr:nvGraphicFramePr>
        <xdr:cNvPr id="33" name="Chart 32">
          <a:extLst>
            <a:ext uri="{FF2B5EF4-FFF2-40B4-BE49-F238E27FC236}">
              <a16:creationId xmlns:a16="http://schemas.microsoft.com/office/drawing/2014/main" id="{46D136F3-814E-44D5-A49E-652E40AC3C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434258</xdr:colOff>
      <xdr:row>14</xdr:row>
      <xdr:rowOff>147484</xdr:rowOff>
    </xdr:from>
    <xdr:to>
      <xdr:col>10</xdr:col>
      <xdr:colOff>483420</xdr:colOff>
      <xdr:row>30</xdr:row>
      <xdr:rowOff>6555</xdr:rowOff>
    </xdr:to>
    <xdr:graphicFrame macro="">
      <xdr:nvGraphicFramePr>
        <xdr:cNvPr id="34" name="Chart 33">
          <a:extLst>
            <a:ext uri="{FF2B5EF4-FFF2-40B4-BE49-F238E27FC236}">
              <a16:creationId xmlns:a16="http://schemas.microsoft.com/office/drawing/2014/main" id="{90B78C2E-2119-4A85-9490-AB2812940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311355</xdr:colOff>
      <xdr:row>2</xdr:row>
      <xdr:rowOff>163871</xdr:rowOff>
    </xdr:from>
    <xdr:to>
      <xdr:col>17</xdr:col>
      <xdr:colOff>376903</xdr:colOff>
      <xdr:row>13</xdr:row>
      <xdr:rowOff>180257</xdr:rowOff>
    </xdr:to>
    <xdr:graphicFrame macro="">
      <xdr:nvGraphicFramePr>
        <xdr:cNvPr id="35" name="Chart 34">
          <a:extLst>
            <a:ext uri="{FF2B5EF4-FFF2-40B4-BE49-F238E27FC236}">
              <a16:creationId xmlns:a16="http://schemas.microsoft.com/office/drawing/2014/main" id="{AAA9778A-0FE7-4A74-9E2E-8C1DDEB47E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426066</xdr:colOff>
      <xdr:row>2</xdr:row>
      <xdr:rowOff>163872</xdr:rowOff>
    </xdr:from>
    <xdr:to>
      <xdr:col>20</xdr:col>
      <xdr:colOff>213033</xdr:colOff>
      <xdr:row>13</xdr:row>
      <xdr:rowOff>147485</xdr:rowOff>
    </xdr:to>
    <xdr:graphicFrame macro="">
      <xdr:nvGraphicFramePr>
        <xdr:cNvPr id="36" name="Chart 35">
          <a:extLst>
            <a:ext uri="{FF2B5EF4-FFF2-40B4-BE49-F238E27FC236}">
              <a16:creationId xmlns:a16="http://schemas.microsoft.com/office/drawing/2014/main" id="{154F6668-FE86-427A-9DE9-B7D16AA85B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sh a" refreshedDate="45722.482017013892" backgroundQuery="1" createdVersion="8" refreshedVersion="8" minRefreshableVersion="3" recordCount="0" supportSubquery="1" supportAdvancedDrill="1" xr:uid="{A9C45DD4-08A5-4CE3-A966-11CAE9F08863}">
  <cacheSource type="external" connectionId="1"/>
  <cacheFields count="5">
    <cacheField name="[Measures].[callcount]" caption="call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Rating]" caption="5* Rating"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sh a" refreshedDate="45722.514653124999" backgroundQuery="1" createdVersion="8" refreshedVersion="8" minRefreshableVersion="3" recordCount="0" supportSubquery="1" supportAdvancedDrill="1" xr:uid="{24D92B08-E33C-4DF4-9A28-5A93FDB3EA2D}">
  <cacheSource type="external" connectionId="1"/>
  <cacheFields count="3">
    <cacheField name="[calls].[Representative].[Representative]" caption="Representative" numFmtId="0" hierarchy="3" level="1">
      <sharedItems count="5">
        <s v="R01"/>
        <s v="R02"/>
        <s v="R03"/>
        <s v="R04"/>
        <s v="R05"/>
      </sharedItems>
    </cacheField>
    <cacheField name="[Measures].[callcount]" caption="call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sh a" refreshedDate="45722.627960300924" backgroundQuery="1" createdVersion="8" refreshedVersion="8" minRefreshableVersion="3" recordCount="0" supportSubquery="1" supportAdvancedDrill="1" xr:uid="{008B8E7F-621C-4953-B55D-95DDF8E763FA}">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count]" caption="call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sh a" refreshedDate="45722.669643865738" backgroundQuery="1" createdVersion="8" refreshedVersion="8" minRefreshableVersion="3" recordCount="0" supportSubquery="1" supportAdvancedDrill="1" xr:uid="{730A7CF8-8D95-4E3F-97AF-DBC0BEA4B827}">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sh a" refreshedDate="45722.681402430557" backgroundQuery="1" createdVersion="8" refreshedVersion="8" minRefreshableVersion="3" recordCount="0" supportSubquery="1" supportAdvancedDrill="1" xr:uid="{ADA06B0D-4ADC-4E26-AD4A-C5A4CF4E5185}">
  <cacheSource type="external" connectionId="1"/>
  <cacheFields count="6">
    <cacheField name="[Measures].[callcount]" caption="call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Rating]" caption="5* Rating"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sh a" refreshedDate="45722.681402893519" backgroundQuery="1" createdVersion="8" refreshedVersion="8" minRefreshableVersion="3" recordCount="0" supportSubquery="1" supportAdvancedDrill="1" xr:uid="{89463066-092E-4AF3-BC8F-B9367BD9D52B}">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01-28T00:00:00" count="9">
        <d v="2023-01-03T00:00:00"/>
        <d v="2023-01-07T00:00:00"/>
        <d v="2023-01-08T00:00:00"/>
        <d v="2023-01-10T00:00:00"/>
        <d v="2023-01-17T00:00:00"/>
        <d v="2023-01-21T00:00:00"/>
        <d v="2023-01-24T00:00:00"/>
        <d v="2023-01-25T00:00:00"/>
        <d v="2023-01-27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count]" caption="call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sh a" refreshedDate="45722.681403356481" backgroundQuery="1" createdVersion="8" refreshedVersion="8" minRefreshableVersion="3" recordCount="0" supportSubquery="1" supportAdvancedDrill="1" xr:uid="{1E33363A-DFC7-4D64-ADEB-F0C1E92345B9}">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count]" caption="call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sh a" refreshedDate="45722.681403703704" backgroundQuery="1" createdVersion="8" refreshedVersion="8" minRefreshableVersion="3" recordCount="0" supportSubquery="1" supportAdvancedDrill="1" xr:uid="{374C9E4C-8F61-4AC9-912B-53E8272B30E6}">
  <cacheSource type="external" connectionId="1"/>
  <cacheFields count="1">
    <cacheField name="[calls].[Representative].[Representative]" caption="Representative" numFmtId="0" hierarchy="3" level="1">
      <sharedItems count="1">
        <s v="R01"/>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sh a" refreshedDate="45722.681404050927" backgroundQuery="1" createdVersion="8" refreshedVersion="8" minRefreshableVersion="3" recordCount="0" supportSubquery="1" supportAdvancedDrill="1" xr:uid="{C3675D74-9C14-455B-9C86-5EA152F13107}">
  <cacheSource type="external" connectionId="1"/>
  <cacheFields count="3">
    <cacheField name="[Measures].[callcount]" caption="call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sh a" refreshedDate="45722.48200960648" backgroundQuery="1" createdVersion="3" refreshedVersion="8" minRefreshableVersion="3" recordCount="0" supportSubquery="1" supportAdvancedDrill="1" xr:uid="{A89C27DB-8011-4D42-BB24-AAF2451CE1DC}">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2834343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7C11E-F753-44AC-AD38-C694830658BC}" name="PivotTable9" cacheId="92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1">
  <location ref="A74:G93"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ED297B-F29C-4A35-A6BB-FA57B0465B78}" name="rep satisfaction" cacheId="102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64:B70"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D69D5B-A1FA-40EC-9667-8A5702B97D18}" name="PivotTable7" cacheId="4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6:D6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F72299-372E-44B8-A748-80C930CB4F69}" name="selected rep" cacheId="102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1:A5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8DCD0C-DE4D-492F-A7F5-068921DDCAFA}" name="reps table" cacheId="2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2:C4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066C23-44FB-4E2D-8A9A-CD48F824FBCB}" name="weekly trend" cacheId="102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29:B37"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C533F-D095-44D1-8B83-AC2B231B8DDE}" name="monthly trend" cacheId="101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13:C26"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count2" fld="4" subtotal="count" baseField="0" baseItem="0">
      <extLst>
        <ext xmlns:x14="http://schemas.microsoft.com/office/spreadsheetml/2009/9/main" uri="{E15A36E0-9728-4e99-A89B-3F7291B0FE68}">
          <x14:dataField sourceField="3" uniqueName="[__Xl2].[Measures].[callcount]"/>
        </ext>
      </extLst>
    </dataField>
  </dataField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3C965A2-26B7-4A3B-9EF7-0E53A53D875C}" name="rep pivote" cacheId="10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CA6713-A8E8-4D8C-9D20-201764B5B96F}" name="summary pivote" cacheId="1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v>Hourglass Finished with solid fill</v>
  </rv>
  <rv s="0">
    <v>1</v>
    <v>5</v>
    <v>Call center with solid fill</v>
  </rv>
  <rv s="0">
    <v>2</v>
    <v>5</v>
    <v>Star-struck face outline with solid fill</v>
  </rv>
  <rv s="0">
    <v>3</v>
    <v>5</v>
    <v>Receiver with solid fill</v>
  </rv>
  <rv s="0">
    <v>4</v>
    <v>5</v>
    <v>Shopping cart with solid fill</v>
  </rv>
  <rv s="0">
    <v>5</v>
    <v>5</v>
    <v>Rating Star with solid fill</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5F7F070-D175-4CFF-A86D-497086435811}" sourceName="[calls].[Representative]">
  <pivotTables>
    <pivotTable tabId="5" name="rep pivote"/>
    <pivotTable tabId="5" name="monthly trend"/>
    <pivotTable tabId="5" name="weekly trend"/>
    <pivotTable tabId="5" name="selected rep"/>
    <pivotTable tabId="5" name="rep satisfaction"/>
  </pivotTables>
  <data>
    <olap pivotCacheId="212834343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79702AED-4D16-4470-BEB9-FBA3F1F04ECE}" cache="Slicer_Representative" caption="Representative" level="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EDC5-32F4-4E14-9BCD-0BD241A6BC86}">
  <dimension ref="A3:K93"/>
  <sheetViews>
    <sheetView workbookViewId="0">
      <selection activeCell="B52" sqref="B52"/>
    </sheetView>
  </sheetViews>
  <sheetFormatPr defaultRowHeight="14.4" x14ac:dyDescent="0.3"/>
  <cols>
    <col min="1" max="1" width="12.19921875" bestFit="1" customWidth="1"/>
    <col min="2" max="2" width="8.5" bestFit="1" customWidth="1"/>
    <col min="3" max="3" width="9.5" bestFit="1" customWidth="1"/>
    <col min="4" max="4" width="8.8984375" bestFit="1" customWidth="1"/>
    <col min="5" max="5" width="8.19921875" bestFit="1" customWidth="1"/>
    <col min="6" max="6" width="6.796875" bestFit="1" customWidth="1"/>
    <col min="7" max="7" width="10.3984375" bestFit="1" customWidth="1"/>
    <col min="10" max="10" width="14.5" customWidth="1"/>
  </cols>
  <sheetData>
    <row r="3" spans="1:5" x14ac:dyDescent="0.3">
      <c r="A3" t="s">
        <v>1040</v>
      </c>
      <c r="B3" t="s">
        <v>1041</v>
      </c>
      <c r="C3" t="s">
        <v>1042</v>
      </c>
      <c r="D3" t="s">
        <v>1043</v>
      </c>
      <c r="E3" t="s">
        <v>1044</v>
      </c>
    </row>
    <row r="4" spans="1:5" x14ac:dyDescent="0.3">
      <c r="A4" s="20">
        <v>1000</v>
      </c>
      <c r="B4" s="22">
        <v>96623</v>
      </c>
      <c r="C4" s="20">
        <v>89850</v>
      </c>
      <c r="D4" s="23">
        <v>3.8854000000000033</v>
      </c>
      <c r="E4" s="20">
        <v>307</v>
      </c>
    </row>
    <row r="9" spans="1:5" x14ac:dyDescent="0.3">
      <c r="A9" t="s">
        <v>1040</v>
      </c>
      <c r="B9" t="s">
        <v>1041</v>
      </c>
      <c r="C9" t="s">
        <v>1042</v>
      </c>
      <c r="D9" t="s">
        <v>1043</v>
      </c>
      <c r="E9" t="s">
        <v>1044</v>
      </c>
    </row>
    <row r="10" spans="1:5" x14ac:dyDescent="0.3">
      <c r="A10" s="20">
        <v>189</v>
      </c>
      <c r="B10" s="22">
        <v>18415</v>
      </c>
      <c r="C10" s="20">
        <v>16834</v>
      </c>
      <c r="D10" s="23">
        <v>3.9227513227513247</v>
      </c>
      <c r="E10" s="20">
        <v>60</v>
      </c>
    </row>
    <row r="13" spans="1:5" x14ac:dyDescent="0.3">
      <c r="A13" s="24" t="s">
        <v>1045</v>
      </c>
      <c r="B13" t="s">
        <v>1040</v>
      </c>
      <c r="C13" t="s">
        <v>1059</v>
      </c>
    </row>
    <row r="14" spans="1:5" x14ac:dyDescent="0.3">
      <c r="A14" s="26" t="s">
        <v>1047</v>
      </c>
      <c r="B14" s="20">
        <v>16</v>
      </c>
      <c r="C14" s="20">
        <v>16</v>
      </c>
    </row>
    <row r="15" spans="1:5" x14ac:dyDescent="0.3">
      <c r="A15" s="26" t="s">
        <v>1048</v>
      </c>
      <c r="B15" s="20">
        <v>14</v>
      </c>
      <c r="C15" s="20">
        <v>14</v>
      </c>
    </row>
    <row r="16" spans="1:5" x14ac:dyDescent="0.3">
      <c r="A16" s="26" t="s">
        <v>1049</v>
      </c>
      <c r="B16" s="20">
        <v>26</v>
      </c>
      <c r="C16" s="20">
        <v>26</v>
      </c>
    </row>
    <row r="17" spans="1:5" x14ac:dyDescent="0.3">
      <c r="A17" s="26" t="s">
        <v>1050</v>
      </c>
      <c r="B17" s="20">
        <v>29</v>
      </c>
      <c r="C17" s="20">
        <v>29</v>
      </c>
    </row>
    <row r="18" spans="1:5" x14ac:dyDescent="0.3">
      <c r="A18" s="26" t="s">
        <v>1051</v>
      </c>
      <c r="B18" s="20">
        <v>17</v>
      </c>
      <c r="C18" s="20">
        <v>17</v>
      </c>
    </row>
    <row r="19" spans="1:5" x14ac:dyDescent="0.3">
      <c r="A19" s="26" t="s">
        <v>1052</v>
      </c>
      <c r="B19" s="20">
        <v>15</v>
      </c>
      <c r="C19" s="20">
        <v>15</v>
      </c>
    </row>
    <row r="20" spans="1:5" x14ac:dyDescent="0.3">
      <c r="A20" s="26" t="s">
        <v>1053</v>
      </c>
      <c r="B20" s="20">
        <v>15</v>
      </c>
      <c r="C20" s="20">
        <v>15</v>
      </c>
    </row>
    <row r="21" spans="1:5" x14ac:dyDescent="0.3">
      <c r="A21" s="26" t="s">
        <v>1054</v>
      </c>
      <c r="B21" s="20">
        <v>7</v>
      </c>
      <c r="C21" s="20">
        <v>7</v>
      </c>
    </row>
    <row r="22" spans="1:5" x14ac:dyDescent="0.3">
      <c r="A22" s="26" t="s">
        <v>1055</v>
      </c>
      <c r="B22" s="20">
        <v>11</v>
      </c>
      <c r="C22" s="20">
        <v>11</v>
      </c>
    </row>
    <row r="23" spans="1:5" x14ac:dyDescent="0.3">
      <c r="A23" s="26" t="s">
        <v>1056</v>
      </c>
      <c r="B23" s="20">
        <v>24</v>
      </c>
      <c r="C23" s="20">
        <v>24</v>
      </c>
    </row>
    <row r="24" spans="1:5" x14ac:dyDescent="0.3">
      <c r="A24" s="26" t="s">
        <v>1057</v>
      </c>
      <c r="B24" s="20">
        <v>9</v>
      </c>
      <c r="C24" s="20">
        <v>9</v>
      </c>
      <c r="E24" t="s">
        <v>1060</v>
      </c>
    </row>
    <row r="25" spans="1:5" x14ac:dyDescent="0.3">
      <c r="A25" s="26" t="s">
        <v>1058</v>
      </c>
      <c r="B25" s="20">
        <v>6</v>
      </c>
      <c r="C25" s="20">
        <v>6</v>
      </c>
    </row>
    <row r="26" spans="1:5" x14ac:dyDescent="0.3">
      <c r="A26" s="26" t="s">
        <v>1046</v>
      </c>
      <c r="B26" s="20">
        <v>189</v>
      </c>
      <c r="C26" s="20">
        <v>189</v>
      </c>
    </row>
    <row r="29" spans="1:5" x14ac:dyDescent="0.3">
      <c r="A29" s="24" t="s">
        <v>1045</v>
      </c>
      <c r="B29" t="s">
        <v>1040</v>
      </c>
    </row>
    <row r="30" spans="1:5" x14ac:dyDescent="0.3">
      <c r="A30" s="26" t="s">
        <v>1064</v>
      </c>
      <c r="B30" s="20">
        <v>36</v>
      </c>
    </row>
    <row r="31" spans="1:5" x14ac:dyDescent="0.3">
      <c r="A31" s="26" t="s">
        <v>1062</v>
      </c>
      <c r="B31" s="20">
        <v>30</v>
      </c>
    </row>
    <row r="32" spans="1:5" x14ac:dyDescent="0.3">
      <c r="A32" s="26" t="s">
        <v>1066</v>
      </c>
      <c r="B32" s="20">
        <v>13</v>
      </c>
    </row>
    <row r="33" spans="1:11" x14ac:dyDescent="0.3">
      <c r="A33" s="26" t="s">
        <v>1067</v>
      </c>
      <c r="B33" s="20">
        <v>23</v>
      </c>
    </row>
    <row r="34" spans="1:11" x14ac:dyDescent="0.3">
      <c r="A34" s="26" t="s">
        <v>1065</v>
      </c>
      <c r="B34" s="20">
        <v>23</v>
      </c>
      <c r="J34" t="s">
        <v>1074</v>
      </c>
      <c r="K34" t="str">
        <f>A52</f>
        <v>R01</v>
      </c>
    </row>
    <row r="35" spans="1:11" x14ac:dyDescent="0.3">
      <c r="A35" s="26" t="s">
        <v>1061</v>
      </c>
      <c r="B35" s="20">
        <v>24</v>
      </c>
    </row>
    <row r="36" spans="1:11" x14ac:dyDescent="0.3">
      <c r="A36" s="26" t="s">
        <v>1063</v>
      </c>
      <c r="B36" s="20">
        <v>40</v>
      </c>
    </row>
    <row r="37" spans="1:11" x14ac:dyDescent="0.3">
      <c r="A37" s="26" t="s">
        <v>1046</v>
      </c>
      <c r="B37" s="20">
        <v>189</v>
      </c>
    </row>
    <row r="39" spans="1:11" x14ac:dyDescent="0.3">
      <c r="G39" t="s">
        <v>1068</v>
      </c>
    </row>
    <row r="41" spans="1:11" x14ac:dyDescent="0.3">
      <c r="G41" t="s">
        <v>1069</v>
      </c>
      <c r="H41" t="s">
        <v>1070</v>
      </c>
      <c r="I41" t="s">
        <v>1071</v>
      </c>
      <c r="J41" t="s">
        <v>1072</v>
      </c>
      <c r="K41" t="s">
        <v>1073</v>
      </c>
    </row>
    <row r="42" spans="1:11" x14ac:dyDescent="0.3">
      <c r="A42" s="24" t="s">
        <v>1045</v>
      </c>
      <c r="B42" t="s">
        <v>1040</v>
      </c>
      <c r="C42" t="s">
        <v>1041</v>
      </c>
      <c r="G42" t="str" cm="1">
        <f t="array" ref="G42:I46">A43:C47</f>
        <v>R01</v>
      </c>
      <c r="H42">
        <v>189</v>
      </c>
      <c r="I42">
        <v>18415</v>
      </c>
      <c r="J42">
        <f>IF(G42=K34,H42,NA())</f>
        <v>189</v>
      </c>
      <c r="K42">
        <f>IF(G42=K34,I42,NA())</f>
        <v>18415</v>
      </c>
    </row>
    <row r="43" spans="1:11" x14ac:dyDescent="0.3">
      <c r="A43" s="26" t="s">
        <v>11</v>
      </c>
      <c r="B43" s="20">
        <v>189</v>
      </c>
      <c r="C43" s="22">
        <v>18415</v>
      </c>
      <c r="G43" t="str">
        <v>R02</v>
      </c>
      <c r="H43">
        <v>218</v>
      </c>
      <c r="I43">
        <v>20581</v>
      </c>
      <c r="J43" t="e">
        <f t="shared" ref="J43:J46" si="0">IF(G43=K35,H43,NA())</f>
        <v>#N/A</v>
      </c>
      <c r="K43" t="e">
        <f t="shared" ref="K43:K46" si="1">IF(G43=K35,I43,NA())</f>
        <v>#N/A</v>
      </c>
    </row>
    <row r="44" spans="1:11" x14ac:dyDescent="0.3">
      <c r="A44" s="26" t="s">
        <v>9</v>
      </c>
      <c r="B44" s="20">
        <v>218</v>
      </c>
      <c r="C44" s="22">
        <v>20581</v>
      </c>
      <c r="G44" t="str">
        <v>R03</v>
      </c>
      <c r="H44">
        <v>207</v>
      </c>
      <c r="I44">
        <v>20872</v>
      </c>
      <c r="J44" t="e">
        <f t="shared" si="0"/>
        <v>#N/A</v>
      </c>
      <c r="K44" t="e">
        <f t="shared" si="1"/>
        <v>#N/A</v>
      </c>
    </row>
    <row r="45" spans="1:11" x14ac:dyDescent="0.3">
      <c r="A45" s="26" t="s">
        <v>6</v>
      </c>
      <c r="B45" s="20">
        <v>207</v>
      </c>
      <c r="C45" s="22">
        <v>20872</v>
      </c>
      <c r="G45" t="str">
        <v>R04</v>
      </c>
      <c r="H45">
        <v>186</v>
      </c>
      <c r="I45">
        <v>16651</v>
      </c>
      <c r="J45" t="e">
        <f t="shared" si="0"/>
        <v>#N/A</v>
      </c>
      <c r="K45" t="e">
        <f t="shared" si="1"/>
        <v>#N/A</v>
      </c>
    </row>
    <row r="46" spans="1:11" x14ac:dyDescent="0.3">
      <c r="A46" s="26" t="s">
        <v>13</v>
      </c>
      <c r="B46" s="20">
        <v>186</v>
      </c>
      <c r="C46" s="22">
        <v>16651</v>
      </c>
      <c r="G46" t="str">
        <v>R05</v>
      </c>
      <c r="H46">
        <v>200</v>
      </c>
      <c r="I46">
        <v>20104</v>
      </c>
      <c r="J46" t="e">
        <f t="shared" si="0"/>
        <v>#N/A</v>
      </c>
      <c r="K46" t="e">
        <f t="shared" si="1"/>
        <v>#N/A</v>
      </c>
    </row>
    <row r="47" spans="1:11" x14ac:dyDescent="0.3">
      <c r="A47" s="26" t="s">
        <v>10</v>
      </c>
      <c r="B47" s="20">
        <v>200</v>
      </c>
      <c r="C47" s="22">
        <v>20104</v>
      </c>
    </row>
    <row r="48" spans="1:11" x14ac:dyDescent="0.3">
      <c r="A48" s="26" t="s">
        <v>1046</v>
      </c>
      <c r="B48" s="20">
        <v>1000</v>
      </c>
      <c r="C48" s="22">
        <v>96623</v>
      </c>
    </row>
    <row r="51" spans="1:4" x14ac:dyDescent="0.3">
      <c r="A51" s="24" t="s">
        <v>1045</v>
      </c>
    </row>
    <row r="52" spans="1:4" x14ac:dyDescent="0.3">
      <c r="A52" s="26" t="s">
        <v>11</v>
      </c>
    </row>
    <row r="56" spans="1:4" x14ac:dyDescent="0.3">
      <c r="A56" s="24" t="s">
        <v>1040</v>
      </c>
      <c r="B56" s="24" t="s">
        <v>1075</v>
      </c>
    </row>
    <row r="57" spans="1:4" x14ac:dyDescent="0.3">
      <c r="A57" s="24" t="s">
        <v>1045</v>
      </c>
      <c r="B57" t="s">
        <v>999</v>
      </c>
      <c r="C57" t="s">
        <v>998</v>
      </c>
      <c r="D57" t="s">
        <v>1046</v>
      </c>
    </row>
    <row r="58" spans="1:4" x14ac:dyDescent="0.3">
      <c r="A58" s="26" t="s">
        <v>1002</v>
      </c>
      <c r="B58" s="20">
        <v>144</v>
      </c>
      <c r="C58" s="20">
        <v>132</v>
      </c>
      <c r="D58" s="20">
        <v>276</v>
      </c>
    </row>
    <row r="59" spans="1:4" x14ac:dyDescent="0.3">
      <c r="A59" s="26" t="s">
        <v>1001</v>
      </c>
      <c r="B59" s="20">
        <v>326</v>
      </c>
      <c r="C59" s="20">
        <v>63</v>
      </c>
      <c r="D59" s="20">
        <v>389</v>
      </c>
    </row>
    <row r="60" spans="1:4" x14ac:dyDescent="0.3">
      <c r="A60" s="26" t="s">
        <v>1000</v>
      </c>
      <c r="B60" s="20">
        <v>129</v>
      </c>
      <c r="C60" s="20">
        <v>206</v>
      </c>
      <c r="D60" s="20">
        <v>335</v>
      </c>
    </row>
    <row r="61" spans="1:4" x14ac:dyDescent="0.3">
      <c r="A61" s="26" t="s">
        <v>1046</v>
      </c>
      <c r="B61" s="20">
        <v>599</v>
      </c>
      <c r="C61" s="20">
        <v>401</v>
      </c>
      <c r="D61" s="20">
        <v>1000</v>
      </c>
    </row>
    <row r="64" spans="1:4" x14ac:dyDescent="0.3">
      <c r="A64" s="24" t="s">
        <v>1045</v>
      </c>
      <c r="B64" t="s">
        <v>1040</v>
      </c>
    </row>
    <row r="65" spans="1:7" x14ac:dyDescent="0.3">
      <c r="A65" s="26">
        <v>1</v>
      </c>
      <c r="B65" s="20">
        <v>1</v>
      </c>
    </row>
    <row r="66" spans="1:7" x14ac:dyDescent="0.3">
      <c r="A66" s="26">
        <v>2</v>
      </c>
      <c r="B66" s="20">
        <v>9</v>
      </c>
    </row>
    <row r="67" spans="1:7" x14ac:dyDescent="0.3">
      <c r="A67" s="26">
        <v>3</v>
      </c>
      <c r="B67" s="20">
        <v>31</v>
      </c>
    </row>
    <row r="68" spans="1:7" x14ac:dyDescent="0.3">
      <c r="A68" s="26">
        <v>4</v>
      </c>
      <c r="B68" s="20">
        <v>88</v>
      </c>
    </row>
    <row r="69" spans="1:7" x14ac:dyDescent="0.3">
      <c r="A69" s="26">
        <v>5</v>
      </c>
      <c r="B69" s="20">
        <v>60</v>
      </c>
    </row>
    <row r="70" spans="1:7" x14ac:dyDescent="0.3">
      <c r="A70" s="26" t="s">
        <v>1046</v>
      </c>
      <c r="B70" s="20">
        <v>189</v>
      </c>
    </row>
    <row r="74" spans="1:7" x14ac:dyDescent="0.3">
      <c r="A74" s="24" t="s">
        <v>1041</v>
      </c>
      <c r="B74" s="24" t="s">
        <v>1075</v>
      </c>
    </row>
    <row r="75" spans="1:7" x14ac:dyDescent="0.3">
      <c r="A75" s="24" t="s">
        <v>1045</v>
      </c>
      <c r="B75" t="s">
        <v>11</v>
      </c>
      <c r="C75" t="s">
        <v>9</v>
      </c>
      <c r="D75" t="s">
        <v>6</v>
      </c>
      <c r="E75" t="s">
        <v>13</v>
      </c>
      <c r="F75" t="s">
        <v>10</v>
      </c>
      <c r="G75" t="s">
        <v>1046</v>
      </c>
    </row>
    <row r="76" spans="1:7" x14ac:dyDescent="0.3">
      <c r="A76" s="26" t="s">
        <v>1002</v>
      </c>
      <c r="B76" s="27"/>
      <c r="C76" s="27"/>
      <c r="D76" s="27"/>
      <c r="E76" s="27"/>
      <c r="F76" s="27"/>
      <c r="G76" s="27"/>
    </row>
    <row r="77" spans="1:7" x14ac:dyDescent="0.3">
      <c r="A77" s="28" t="s">
        <v>20</v>
      </c>
      <c r="B77" s="22">
        <v>891</v>
      </c>
      <c r="C77" s="22">
        <v>1332</v>
      </c>
      <c r="D77" s="22">
        <v>1282</v>
      </c>
      <c r="E77" s="22">
        <v>739</v>
      </c>
      <c r="F77" s="22">
        <v>560</v>
      </c>
      <c r="G77" s="22">
        <v>4804</v>
      </c>
    </row>
    <row r="78" spans="1:7" x14ac:dyDescent="0.3">
      <c r="A78" s="28" t="s">
        <v>12</v>
      </c>
      <c r="B78" s="22">
        <v>1991</v>
      </c>
      <c r="C78" s="22">
        <v>1886</v>
      </c>
      <c r="D78" s="22">
        <v>1206</v>
      </c>
      <c r="E78" s="22">
        <v>884</v>
      </c>
      <c r="F78" s="22">
        <v>1722</v>
      </c>
      <c r="G78" s="22">
        <v>7689</v>
      </c>
    </row>
    <row r="79" spans="1:7" x14ac:dyDescent="0.3">
      <c r="A79" s="28" t="s">
        <v>8</v>
      </c>
      <c r="B79" s="22">
        <v>1163</v>
      </c>
      <c r="C79" s="22">
        <v>1180</v>
      </c>
      <c r="D79" s="22">
        <v>1616</v>
      </c>
      <c r="E79" s="22">
        <v>1043</v>
      </c>
      <c r="F79" s="22">
        <v>1747</v>
      </c>
      <c r="G79" s="22">
        <v>6749</v>
      </c>
    </row>
    <row r="80" spans="1:7" x14ac:dyDescent="0.3">
      <c r="A80" s="28" t="s">
        <v>16</v>
      </c>
      <c r="B80" s="22">
        <v>1438</v>
      </c>
      <c r="C80" s="22">
        <v>1616</v>
      </c>
      <c r="D80" s="22">
        <v>866</v>
      </c>
      <c r="E80" s="22">
        <v>829</v>
      </c>
      <c r="F80" s="22">
        <v>2070</v>
      </c>
      <c r="G80" s="22">
        <v>6819</v>
      </c>
    </row>
    <row r="81" spans="1:7" x14ac:dyDescent="0.3">
      <c r="A81" s="26" t="s">
        <v>1001</v>
      </c>
      <c r="B81" s="27"/>
      <c r="C81" s="27"/>
      <c r="D81" s="27"/>
      <c r="E81" s="27"/>
      <c r="F81" s="27"/>
      <c r="G81" s="27"/>
    </row>
    <row r="82" spans="1:7" x14ac:dyDescent="0.3">
      <c r="A82" s="28" t="s">
        <v>24</v>
      </c>
      <c r="B82" s="22">
        <v>1233</v>
      </c>
      <c r="C82" s="22">
        <v>223</v>
      </c>
      <c r="D82" s="22">
        <v>1680</v>
      </c>
      <c r="E82" s="22">
        <v>990</v>
      </c>
      <c r="F82" s="22">
        <v>1508</v>
      </c>
      <c r="G82" s="22">
        <v>5634</v>
      </c>
    </row>
    <row r="83" spans="1:7" x14ac:dyDescent="0.3">
      <c r="A83" s="28" t="s">
        <v>15</v>
      </c>
      <c r="B83" s="22">
        <v>1598</v>
      </c>
      <c r="C83" s="22">
        <v>1907</v>
      </c>
      <c r="D83" s="22">
        <v>869</v>
      </c>
      <c r="E83" s="22">
        <v>1426</v>
      </c>
      <c r="F83" s="22">
        <v>1416</v>
      </c>
      <c r="G83" s="22">
        <v>7216</v>
      </c>
    </row>
    <row r="84" spans="1:7" x14ac:dyDescent="0.3">
      <c r="A84" s="28" t="s">
        <v>5</v>
      </c>
      <c r="B84" s="22">
        <v>900</v>
      </c>
      <c r="C84" s="22">
        <v>1016</v>
      </c>
      <c r="D84" s="22">
        <v>960</v>
      </c>
      <c r="E84" s="22">
        <v>940</v>
      </c>
      <c r="F84" s="22">
        <v>1193</v>
      </c>
      <c r="G84" s="22">
        <v>5009</v>
      </c>
    </row>
    <row r="85" spans="1:7" x14ac:dyDescent="0.3">
      <c r="A85" s="28" t="s">
        <v>18</v>
      </c>
      <c r="B85" s="22">
        <v>900</v>
      </c>
      <c r="C85" s="22">
        <v>1470</v>
      </c>
      <c r="D85" s="22">
        <v>1617</v>
      </c>
      <c r="E85" s="22">
        <v>1314</v>
      </c>
      <c r="F85" s="22">
        <v>941</v>
      </c>
      <c r="G85" s="22">
        <v>6242</v>
      </c>
    </row>
    <row r="86" spans="1:7" x14ac:dyDescent="0.3">
      <c r="A86" s="28" t="s">
        <v>14</v>
      </c>
      <c r="B86" s="22">
        <v>1255</v>
      </c>
      <c r="C86" s="22">
        <v>516</v>
      </c>
      <c r="D86" s="22">
        <v>1874</v>
      </c>
      <c r="E86" s="22">
        <v>1863</v>
      </c>
      <c r="F86" s="22">
        <v>1722</v>
      </c>
      <c r="G86" s="22">
        <v>7230</v>
      </c>
    </row>
    <row r="87" spans="1:7" x14ac:dyDescent="0.3">
      <c r="A87" s="28" t="s">
        <v>19</v>
      </c>
      <c r="B87" s="22">
        <v>1138</v>
      </c>
      <c r="C87" s="22">
        <v>1898</v>
      </c>
      <c r="D87" s="22">
        <v>1482</v>
      </c>
      <c r="E87" s="22">
        <v>846</v>
      </c>
      <c r="F87" s="22">
        <v>1154</v>
      </c>
      <c r="G87" s="22">
        <v>6518</v>
      </c>
    </row>
    <row r="88" spans="1:7" x14ac:dyDescent="0.3">
      <c r="A88" s="26" t="s">
        <v>1000</v>
      </c>
      <c r="B88" s="27"/>
      <c r="C88" s="27"/>
      <c r="D88" s="27"/>
      <c r="E88" s="27"/>
      <c r="F88" s="27"/>
      <c r="G88" s="27"/>
    </row>
    <row r="89" spans="1:7" x14ac:dyDescent="0.3">
      <c r="A89" s="28" t="s">
        <v>17</v>
      </c>
      <c r="B89" s="22">
        <v>1655</v>
      </c>
      <c r="C89" s="22">
        <v>805</v>
      </c>
      <c r="D89" s="22">
        <v>2263</v>
      </c>
      <c r="E89" s="22">
        <v>987</v>
      </c>
      <c r="F89" s="22">
        <v>1075</v>
      </c>
      <c r="G89" s="22">
        <v>6785</v>
      </c>
    </row>
    <row r="90" spans="1:7" x14ac:dyDescent="0.3">
      <c r="A90" s="28" t="s">
        <v>23</v>
      </c>
      <c r="B90" s="22">
        <v>1104</v>
      </c>
      <c r="C90" s="22">
        <v>2280</v>
      </c>
      <c r="D90" s="22">
        <v>1445</v>
      </c>
      <c r="E90" s="22">
        <v>1722</v>
      </c>
      <c r="F90" s="22">
        <v>1196</v>
      </c>
      <c r="G90" s="22">
        <v>7747</v>
      </c>
    </row>
    <row r="91" spans="1:7" x14ac:dyDescent="0.3">
      <c r="A91" s="28" t="s">
        <v>7</v>
      </c>
      <c r="B91" s="22">
        <v>372</v>
      </c>
      <c r="C91" s="22">
        <v>1818</v>
      </c>
      <c r="D91" s="22">
        <v>1346</v>
      </c>
      <c r="E91" s="22">
        <v>1156</v>
      </c>
      <c r="F91" s="22">
        <v>1484</v>
      </c>
      <c r="G91" s="22">
        <v>6176</v>
      </c>
    </row>
    <row r="92" spans="1:7" x14ac:dyDescent="0.3">
      <c r="A92" s="28" t="s">
        <v>22</v>
      </c>
      <c r="B92" s="22">
        <v>1415</v>
      </c>
      <c r="C92" s="22">
        <v>1271</v>
      </c>
      <c r="D92" s="22">
        <v>1214</v>
      </c>
      <c r="E92" s="22">
        <v>1135</v>
      </c>
      <c r="F92" s="22">
        <v>1566</v>
      </c>
      <c r="G92" s="22">
        <v>6601</v>
      </c>
    </row>
    <row r="93" spans="1:7" x14ac:dyDescent="0.3">
      <c r="A93" s="28" t="s">
        <v>21</v>
      </c>
      <c r="B93" s="22">
        <v>1362</v>
      </c>
      <c r="C93" s="22">
        <v>1363</v>
      </c>
      <c r="D93" s="22">
        <v>1152</v>
      </c>
      <c r="E93" s="22">
        <v>777</v>
      </c>
      <c r="F93" s="22">
        <v>750</v>
      </c>
      <c r="G93" s="22">
        <v>5404</v>
      </c>
    </row>
  </sheetData>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C14" sqref="C14"/>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D0A3D-E413-400A-A600-9D22E6BF71B1}">
  <dimension ref="A1:CQ68"/>
  <sheetViews>
    <sheetView showGridLines="0" tabSelected="1" zoomScale="93" zoomScaleNormal="93" workbookViewId="0">
      <selection sqref="A1:T1"/>
    </sheetView>
  </sheetViews>
  <sheetFormatPr defaultRowHeight="14.4" x14ac:dyDescent="0.3"/>
  <cols>
    <col min="1" max="1" width="2.5" customWidth="1"/>
    <col min="2" max="2" width="3.296875" customWidth="1"/>
    <col min="14" max="14" width="10.69921875" customWidth="1"/>
    <col min="20" max="20" width="12.296875" customWidth="1"/>
  </cols>
  <sheetData>
    <row r="1" spans="1:95" ht="41.4" customHeight="1" x14ac:dyDescent="0.3">
      <c r="A1" s="30" t="s">
        <v>1076</v>
      </c>
      <c r="B1" s="30"/>
      <c r="C1" s="30"/>
      <c r="D1" s="30"/>
      <c r="E1" s="30"/>
      <c r="F1" s="30"/>
      <c r="G1" s="30"/>
      <c r="H1" s="30"/>
      <c r="I1" s="30"/>
      <c r="J1" s="30"/>
      <c r="K1" s="30"/>
      <c r="L1" s="30"/>
      <c r="M1" s="30"/>
      <c r="N1" s="30"/>
      <c r="O1" s="30"/>
      <c r="P1" s="30"/>
      <c r="Q1" s="30"/>
      <c r="R1" s="30"/>
      <c r="S1" s="30"/>
      <c r="T1" s="30"/>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row>
    <row r="2" spans="1:95" x14ac:dyDescent="0.3">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row>
    <row r="3" spans="1:95" x14ac:dyDescent="0.3">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row>
    <row r="4" spans="1:95" x14ac:dyDescent="0.3">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row>
    <row r="5" spans="1:95" x14ac:dyDescent="0.3">
      <c r="A5" s="25"/>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row>
    <row r="6" spans="1:95" x14ac:dyDescent="0.3">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row>
    <row r="7" spans="1:95" x14ac:dyDescent="0.3">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row>
    <row r="8" spans="1:95" x14ac:dyDescent="0.3">
      <c r="A8" s="25"/>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row>
    <row r="9" spans="1:95" x14ac:dyDescent="0.3">
      <c r="A9" s="25"/>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row>
    <row r="10" spans="1:95" x14ac:dyDescent="0.3">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row>
    <row r="11" spans="1:95" x14ac:dyDescent="0.3">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row>
    <row r="12" spans="1:95" x14ac:dyDescent="0.3">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row>
    <row r="13" spans="1:95" x14ac:dyDescent="0.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row>
    <row r="14" spans="1:95" x14ac:dyDescent="0.3">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row>
    <row r="15" spans="1:95" x14ac:dyDescent="0.3">
      <c r="A15" s="25"/>
      <c r="B15" s="25"/>
      <c r="C15" s="25"/>
      <c r="D15" s="25"/>
      <c r="E15" s="25"/>
      <c r="F15" s="25"/>
      <c r="G15" s="25"/>
      <c r="H15" s="25"/>
      <c r="I15" s="25"/>
      <c r="J15" s="25"/>
      <c r="K15" s="25"/>
      <c r="L15" s="25"/>
      <c r="M15" s="25"/>
      <c r="N15" s="25"/>
      <c r="O15" s="21" t="s">
        <v>11</v>
      </c>
      <c r="P15" s="21" t="s">
        <v>9</v>
      </c>
      <c r="Q15" s="21" t="s">
        <v>6</v>
      </c>
      <c r="R15" s="21" t="s">
        <v>13</v>
      </c>
      <c r="S15" s="21" t="s">
        <v>10</v>
      </c>
      <c r="T15" s="21" t="s">
        <v>1046</v>
      </c>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row>
    <row r="16" spans="1:95" x14ac:dyDescent="0.3">
      <c r="A16" s="25"/>
      <c r="B16" s="25"/>
      <c r="C16" s="25"/>
      <c r="D16" s="25"/>
      <c r="E16" s="25"/>
      <c r="F16" s="25"/>
      <c r="G16" s="25"/>
      <c r="H16" s="25"/>
      <c r="I16" s="25"/>
      <c r="J16" s="25"/>
      <c r="K16" s="25"/>
      <c r="L16" s="25"/>
      <c r="M16" s="25"/>
      <c r="N16" s="25" t="str" cm="1">
        <f t="array" ref="N16:T33">IF(pivote!A76:G93="","",pivote!A76:G93)</f>
        <v>Cincinnati</v>
      </c>
      <c r="O16" s="25" t="str">
        <v/>
      </c>
      <c r="P16" s="25" t="str">
        <v/>
      </c>
      <c r="Q16" s="25" t="str">
        <v/>
      </c>
      <c r="R16" s="25" t="str">
        <v/>
      </c>
      <c r="S16" s="25" t="str">
        <v/>
      </c>
      <c r="T16" s="25" t="str">
        <v/>
      </c>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row>
    <row r="17" spans="1:95" x14ac:dyDescent="0.3">
      <c r="A17" s="25"/>
      <c r="B17" s="25"/>
      <c r="C17" s="25"/>
      <c r="D17" s="25"/>
      <c r="E17" s="25"/>
      <c r="F17" s="25"/>
      <c r="G17" s="25"/>
      <c r="H17" s="25"/>
      <c r="I17" s="25"/>
      <c r="J17" s="25"/>
      <c r="K17" s="25"/>
      <c r="L17" s="25"/>
      <c r="M17" s="25"/>
      <c r="N17" s="25" t="str">
        <v>C0003</v>
      </c>
      <c r="O17" s="29">
        <v>891</v>
      </c>
      <c r="P17" s="29">
        <v>1332</v>
      </c>
      <c r="Q17" s="29">
        <v>1282</v>
      </c>
      <c r="R17" s="29">
        <v>739</v>
      </c>
      <c r="S17" s="29">
        <v>560</v>
      </c>
      <c r="T17" s="29">
        <v>4804</v>
      </c>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row>
    <row r="18" spans="1:95" x14ac:dyDescent="0.3">
      <c r="A18" s="25"/>
      <c r="B18" s="25"/>
      <c r="C18" s="25"/>
      <c r="D18" s="25"/>
      <c r="E18" s="25"/>
      <c r="F18" s="25"/>
      <c r="G18" s="25"/>
      <c r="H18" s="25"/>
      <c r="I18" s="25"/>
      <c r="J18" s="25"/>
      <c r="K18" s="25"/>
      <c r="L18" s="25"/>
      <c r="M18" s="25"/>
      <c r="N18" s="25" t="str">
        <v>C0004</v>
      </c>
      <c r="O18" s="29">
        <v>1991</v>
      </c>
      <c r="P18" s="29">
        <v>1886</v>
      </c>
      <c r="Q18" s="29">
        <v>1206</v>
      </c>
      <c r="R18" s="29">
        <v>884</v>
      </c>
      <c r="S18" s="29">
        <v>1722</v>
      </c>
      <c r="T18" s="29">
        <v>7689</v>
      </c>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row>
    <row r="19" spans="1:95" x14ac:dyDescent="0.3">
      <c r="A19" s="25"/>
      <c r="B19" s="25"/>
      <c r="C19" s="25"/>
      <c r="D19" s="25"/>
      <c r="E19" s="25"/>
      <c r="F19" s="25"/>
      <c r="G19" s="25"/>
      <c r="H19" s="25"/>
      <c r="I19" s="25"/>
      <c r="J19" s="25"/>
      <c r="K19" s="25"/>
      <c r="L19" s="25"/>
      <c r="M19" s="25"/>
      <c r="N19" s="25" t="str">
        <v>C0011</v>
      </c>
      <c r="O19" s="29">
        <v>1163</v>
      </c>
      <c r="P19" s="29">
        <v>1180</v>
      </c>
      <c r="Q19" s="29">
        <v>1616</v>
      </c>
      <c r="R19" s="29">
        <v>1043</v>
      </c>
      <c r="S19" s="29">
        <v>1747</v>
      </c>
      <c r="T19" s="29">
        <v>6749</v>
      </c>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row>
    <row r="20" spans="1:95" x14ac:dyDescent="0.3">
      <c r="A20" s="25"/>
      <c r="B20" s="25"/>
      <c r="C20" s="25"/>
      <c r="D20" s="25"/>
      <c r="E20" s="25"/>
      <c r="F20" s="25"/>
      <c r="G20" s="25"/>
      <c r="H20" s="25"/>
      <c r="I20" s="25"/>
      <c r="J20" s="25"/>
      <c r="K20" s="25"/>
      <c r="L20" s="25"/>
      <c r="M20" s="25"/>
      <c r="N20" s="25" t="str">
        <v>C0012</v>
      </c>
      <c r="O20" s="29">
        <v>1438</v>
      </c>
      <c r="P20" s="29">
        <v>1616</v>
      </c>
      <c r="Q20" s="29">
        <v>866</v>
      </c>
      <c r="R20" s="29">
        <v>829</v>
      </c>
      <c r="S20" s="29">
        <v>2070</v>
      </c>
      <c r="T20" s="29">
        <v>6819</v>
      </c>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row>
    <row r="21" spans="1:95" x14ac:dyDescent="0.3">
      <c r="A21" s="25"/>
      <c r="B21" s="25"/>
      <c r="C21" s="25"/>
      <c r="D21" s="25"/>
      <c r="E21" s="25"/>
      <c r="F21" s="25"/>
      <c r="G21" s="25"/>
      <c r="H21" s="25"/>
      <c r="I21" s="25"/>
      <c r="J21" s="25"/>
      <c r="K21" s="25"/>
      <c r="L21" s="25"/>
      <c r="M21" s="25"/>
      <c r="N21" s="25" t="str">
        <v>Cleveland</v>
      </c>
      <c r="O21" s="29" t="str">
        <v/>
      </c>
      <c r="P21" s="29" t="str">
        <v/>
      </c>
      <c r="Q21" s="29" t="str">
        <v/>
      </c>
      <c r="R21" s="29" t="str">
        <v/>
      </c>
      <c r="S21" s="29" t="str">
        <v/>
      </c>
      <c r="T21" s="29" t="str">
        <v/>
      </c>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row>
    <row r="22" spans="1:95" x14ac:dyDescent="0.3">
      <c r="A22" s="25"/>
      <c r="B22" s="25"/>
      <c r="C22" s="25"/>
      <c r="D22" s="25"/>
      <c r="E22" s="25"/>
      <c r="F22" s="25"/>
      <c r="G22" s="25"/>
      <c r="H22" s="25"/>
      <c r="I22" s="25"/>
      <c r="J22" s="25"/>
      <c r="K22" s="25"/>
      <c r="L22" s="25"/>
      <c r="M22" s="25"/>
      <c r="N22" s="25" t="str">
        <v>C0002</v>
      </c>
      <c r="O22" s="29">
        <v>1233</v>
      </c>
      <c r="P22" s="29">
        <v>223</v>
      </c>
      <c r="Q22" s="29">
        <v>1680</v>
      </c>
      <c r="R22" s="29">
        <v>990</v>
      </c>
      <c r="S22" s="29">
        <v>1508</v>
      </c>
      <c r="T22" s="29">
        <v>5634</v>
      </c>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row>
    <row r="23" spans="1:95" x14ac:dyDescent="0.3">
      <c r="A23" s="25"/>
      <c r="B23" s="25"/>
      <c r="C23" s="25"/>
      <c r="D23" s="25"/>
      <c r="E23" s="25"/>
      <c r="F23" s="25"/>
      <c r="G23" s="25"/>
      <c r="H23" s="25"/>
      <c r="I23" s="25"/>
      <c r="J23" s="25"/>
      <c r="K23" s="25"/>
      <c r="L23" s="25"/>
      <c r="M23" s="25"/>
      <c r="N23" s="25" t="str">
        <v>C0007</v>
      </c>
      <c r="O23" s="29">
        <v>1598</v>
      </c>
      <c r="P23" s="29">
        <v>1907</v>
      </c>
      <c r="Q23" s="29">
        <v>869</v>
      </c>
      <c r="R23" s="29">
        <v>1426</v>
      </c>
      <c r="S23" s="29">
        <v>1416</v>
      </c>
      <c r="T23" s="29">
        <v>7216</v>
      </c>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row>
    <row r="24" spans="1:95" x14ac:dyDescent="0.3">
      <c r="A24" s="25"/>
      <c r="B24" s="25"/>
      <c r="C24" s="25"/>
      <c r="D24" s="25"/>
      <c r="E24" s="25"/>
      <c r="F24" s="25"/>
      <c r="G24" s="25"/>
      <c r="H24" s="25"/>
      <c r="I24" s="25"/>
      <c r="J24" s="25"/>
      <c r="K24" s="25"/>
      <c r="L24" s="25"/>
      <c r="M24" s="25"/>
      <c r="N24" s="25" t="str">
        <v>C0008</v>
      </c>
      <c r="O24" s="29">
        <v>900</v>
      </c>
      <c r="P24" s="29">
        <v>1016</v>
      </c>
      <c r="Q24" s="29">
        <v>960</v>
      </c>
      <c r="R24" s="29">
        <v>940</v>
      </c>
      <c r="S24" s="29">
        <v>1193</v>
      </c>
      <c r="T24" s="29">
        <v>5009</v>
      </c>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row>
    <row r="25" spans="1:95" x14ac:dyDescent="0.3">
      <c r="A25" s="25"/>
      <c r="B25" s="25"/>
      <c r="C25" s="25"/>
      <c r="D25" s="25"/>
      <c r="E25" s="25"/>
      <c r="F25" s="25"/>
      <c r="G25" s="25"/>
      <c r="H25" s="25"/>
      <c r="I25" s="25"/>
      <c r="J25" s="25"/>
      <c r="K25" s="25"/>
      <c r="L25" s="25"/>
      <c r="M25" s="25"/>
      <c r="N25" s="25" t="str">
        <v>C0010</v>
      </c>
      <c r="O25" s="29">
        <v>900</v>
      </c>
      <c r="P25" s="29">
        <v>1470</v>
      </c>
      <c r="Q25" s="29">
        <v>1617</v>
      </c>
      <c r="R25" s="29">
        <v>1314</v>
      </c>
      <c r="S25" s="29">
        <v>941</v>
      </c>
      <c r="T25" s="29">
        <v>6242</v>
      </c>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row>
    <row r="26" spans="1:95" x14ac:dyDescent="0.3">
      <c r="A26" s="25"/>
      <c r="B26" s="25"/>
      <c r="C26" s="25"/>
      <c r="D26" s="25"/>
      <c r="E26" s="25"/>
      <c r="F26" s="25"/>
      <c r="G26" s="25"/>
      <c r="H26" s="25"/>
      <c r="I26" s="25"/>
      <c r="J26" s="25"/>
      <c r="K26" s="25"/>
      <c r="L26" s="25"/>
      <c r="M26" s="25"/>
      <c r="N26" s="25" t="str">
        <v>C0013</v>
      </c>
      <c r="O26" s="29">
        <v>1255</v>
      </c>
      <c r="P26" s="29">
        <v>516</v>
      </c>
      <c r="Q26" s="29">
        <v>1874</v>
      </c>
      <c r="R26" s="29">
        <v>1863</v>
      </c>
      <c r="S26" s="29">
        <v>1722</v>
      </c>
      <c r="T26" s="29">
        <v>7230</v>
      </c>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row>
    <row r="27" spans="1:95" x14ac:dyDescent="0.3">
      <c r="A27" s="25"/>
      <c r="B27" s="25"/>
      <c r="C27" s="25"/>
      <c r="D27" s="25"/>
      <c r="E27" s="25"/>
      <c r="F27" s="25"/>
      <c r="G27" s="25"/>
      <c r="H27" s="25"/>
      <c r="I27" s="25"/>
      <c r="J27" s="25"/>
      <c r="K27" s="25"/>
      <c r="L27" s="25"/>
      <c r="M27" s="25"/>
      <c r="N27" s="25" t="str">
        <v>C0015</v>
      </c>
      <c r="O27" s="29">
        <v>1138</v>
      </c>
      <c r="P27" s="29">
        <v>1898</v>
      </c>
      <c r="Q27" s="29">
        <v>1482</v>
      </c>
      <c r="R27" s="29">
        <v>846</v>
      </c>
      <c r="S27" s="29">
        <v>1154</v>
      </c>
      <c r="T27" s="29">
        <v>6518</v>
      </c>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row>
    <row r="28" spans="1:95" x14ac:dyDescent="0.3">
      <c r="A28" s="25"/>
      <c r="B28" s="25"/>
      <c r="C28" s="25"/>
      <c r="D28" s="25"/>
      <c r="E28" s="25"/>
      <c r="F28" s="25"/>
      <c r="G28" s="25"/>
      <c r="H28" s="25"/>
      <c r="I28" s="25"/>
      <c r="J28" s="25"/>
      <c r="K28" s="25"/>
      <c r="L28" s="25"/>
      <c r="M28" s="25"/>
      <c r="N28" s="25" t="str">
        <v>Columbus</v>
      </c>
      <c r="O28" s="29" t="str">
        <v/>
      </c>
      <c r="P28" s="29" t="str">
        <v/>
      </c>
      <c r="Q28" s="29" t="str">
        <v/>
      </c>
      <c r="R28" s="29" t="str">
        <v/>
      </c>
      <c r="S28" s="29" t="str">
        <v/>
      </c>
      <c r="T28" s="29" t="str">
        <v/>
      </c>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row>
    <row r="29" spans="1:95" x14ac:dyDescent="0.3">
      <c r="A29" s="25"/>
      <c r="B29" s="25"/>
      <c r="C29" s="25"/>
      <c r="D29" s="25"/>
      <c r="E29" s="25"/>
      <c r="F29" s="25"/>
      <c r="G29" s="25"/>
      <c r="H29" s="25"/>
      <c r="I29" s="25"/>
      <c r="J29" s="25"/>
      <c r="K29" s="25"/>
      <c r="L29" s="25"/>
      <c r="M29" s="25"/>
      <c r="N29" s="25" t="str">
        <v>C0001</v>
      </c>
      <c r="O29" s="29">
        <v>1655</v>
      </c>
      <c r="P29" s="29">
        <v>805</v>
      </c>
      <c r="Q29" s="29">
        <v>2263</v>
      </c>
      <c r="R29" s="29">
        <v>987</v>
      </c>
      <c r="S29" s="29">
        <v>1075</v>
      </c>
      <c r="T29" s="29">
        <v>6785</v>
      </c>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c r="CH29" s="25"/>
      <c r="CI29" s="25"/>
      <c r="CJ29" s="25"/>
      <c r="CK29" s="25"/>
      <c r="CL29" s="25"/>
      <c r="CM29" s="25"/>
      <c r="CN29" s="25"/>
      <c r="CO29" s="25"/>
      <c r="CP29" s="25"/>
      <c r="CQ29" s="25"/>
    </row>
    <row r="30" spans="1:95" x14ac:dyDescent="0.3">
      <c r="A30" s="25"/>
      <c r="B30" s="25"/>
      <c r="C30" s="25"/>
      <c r="D30" s="25"/>
      <c r="E30" s="25"/>
      <c r="F30" s="25"/>
      <c r="G30" s="25"/>
      <c r="H30" s="25"/>
      <c r="I30" s="25"/>
      <c r="J30" s="25"/>
      <c r="K30" s="25"/>
      <c r="L30" s="25"/>
      <c r="M30" s="25"/>
      <c r="N30" s="25" t="str">
        <v>C0005</v>
      </c>
      <c r="O30" s="29">
        <v>1104</v>
      </c>
      <c r="P30" s="29">
        <v>2280</v>
      </c>
      <c r="Q30" s="29">
        <v>1445</v>
      </c>
      <c r="R30" s="29">
        <v>1722</v>
      </c>
      <c r="S30" s="29">
        <v>1196</v>
      </c>
      <c r="T30" s="29">
        <v>7747</v>
      </c>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row>
    <row r="31" spans="1:95" x14ac:dyDescent="0.3">
      <c r="A31" s="25"/>
      <c r="B31" s="25"/>
      <c r="C31" s="25"/>
      <c r="D31" s="25"/>
      <c r="E31" s="25"/>
      <c r="F31" s="25"/>
      <c r="G31" s="25"/>
      <c r="H31" s="25"/>
      <c r="I31" s="25"/>
      <c r="J31" s="25"/>
      <c r="K31" s="25"/>
      <c r="L31" s="25"/>
      <c r="M31" s="25"/>
      <c r="N31" s="25" t="str">
        <v>C0006</v>
      </c>
      <c r="O31" s="29">
        <v>372</v>
      </c>
      <c r="P31" s="29">
        <v>1818</v>
      </c>
      <c r="Q31" s="29">
        <v>1346</v>
      </c>
      <c r="R31" s="29">
        <v>1156</v>
      </c>
      <c r="S31" s="29">
        <v>1484</v>
      </c>
      <c r="T31" s="29">
        <v>6176</v>
      </c>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row>
    <row r="32" spans="1:95" x14ac:dyDescent="0.3">
      <c r="A32" s="25"/>
      <c r="B32" s="25"/>
      <c r="C32" s="25"/>
      <c r="D32" s="25"/>
      <c r="E32" s="25"/>
      <c r="F32" s="25"/>
      <c r="G32" s="25"/>
      <c r="H32" s="25"/>
      <c r="I32" s="25"/>
      <c r="J32" s="25"/>
      <c r="K32" s="25"/>
      <c r="L32" s="25"/>
      <c r="M32" s="25"/>
      <c r="N32" s="25" t="str">
        <v>C0009</v>
      </c>
      <c r="O32" s="29">
        <v>1415</v>
      </c>
      <c r="P32" s="29">
        <v>1271</v>
      </c>
      <c r="Q32" s="29">
        <v>1214</v>
      </c>
      <c r="R32" s="29">
        <v>1135</v>
      </c>
      <c r="S32" s="29">
        <v>1566</v>
      </c>
      <c r="T32" s="29">
        <v>6601</v>
      </c>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row>
    <row r="33" spans="1:95" x14ac:dyDescent="0.3">
      <c r="A33" s="25"/>
      <c r="B33" s="25"/>
      <c r="C33" s="25"/>
      <c r="D33" s="25"/>
      <c r="E33" s="25"/>
      <c r="F33" s="25"/>
      <c r="G33" s="25"/>
      <c r="H33" s="25"/>
      <c r="I33" s="25"/>
      <c r="J33" s="25"/>
      <c r="K33" s="25"/>
      <c r="L33" s="25"/>
      <c r="M33" s="25"/>
      <c r="N33" s="25" t="str">
        <v>C0014</v>
      </c>
      <c r="O33" s="29">
        <v>1362</v>
      </c>
      <c r="P33" s="29">
        <v>1363</v>
      </c>
      <c r="Q33" s="29">
        <v>1152</v>
      </c>
      <c r="R33" s="29">
        <v>777</v>
      </c>
      <c r="S33" s="29">
        <v>750</v>
      </c>
      <c r="T33" s="29">
        <v>5404</v>
      </c>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row>
    <row r="34" spans="1:95" x14ac:dyDescent="0.3">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row>
    <row r="35" spans="1:95" x14ac:dyDescent="0.3">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row>
    <row r="36" spans="1:95" x14ac:dyDescent="0.3">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row>
    <row r="37" spans="1:95" x14ac:dyDescent="0.3">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row>
    <row r="38" spans="1:95" x14ac:dyDescent="0.3">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row>
    <row r="39" spans="1:95" x14ac:dyDescent="0.3">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row>
    <row r="40" spans="1:95" x14ac:dyDescent="0.3">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row>
    <row r="41" spans="1:95" x14ac:dyDescent="0.3">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row>
    <row r="42" spans="1:95" x14ac:dyDescent="0.3">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row>
    <row r="43" spans="1:95" x14ac:dyDescent="0.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row>
    <row r="44" spans="1:95" x14ac:dyDescent="0.3">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row>
    <row r="45" spans="1:95" x14ac:dyDescent="0.3">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row>
    <row r="46" spans="1:95" x14ac:dyDescent="0.3">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row>
    <row r="47" spans="1:95" x14ac:dyDescent="0.3">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c r="CH47" s="25"/>
      <c r="CI47" s="25"/>
      <c r="CJ47" s="25"/>
      <c r="CK47" s="25"/>
      <c r="CL47" s="25"/>
      <c r="CM47" s="25"/>
      <c r="CN47" s="25"/>
      <c r="CO47" s="25"/>
      <c r="CP47" s="25"/>
      <c r="CQ47" s="25"/>
    </row>
    <row r="48" spans="1:95" x14ac:dyDescent="0.3">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row>
    <row r="49" spans="1:95" x14ac:dyDescent="0.3">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row>
    <row r="50" spans="1:95" x14ac:dyDescent="0.3">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row>
    <row r="51" spans="1:95" x14ac:dyDescent="0.3">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row>
    <row r="52" spans="1:95" x14ac:dyDescent="0.3">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row>
    <row r="53" spans="1:95" x14ac:dyDescent="0.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row>
    <row r="54" spans="1:95" x14ac:dyDescent="0.3">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row>
    <row r="55" spans="1:95" x14ac:dyDescent="0.3">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row>
    <row r="56" spans="1:95" x14ac:dyDescent="0.3">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row>
    <row r="57" spans="1:95" x14ac:dyDescent="0.3">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row>
    <row r="58" spans="1:95" x14ac:dyDescent="0.3">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row>
    <row r="59" spans="1:95" x14ac:dyDescent="0.3">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row>
    <row r="60" spans="1:95" x14ac:dyDescent="0.3">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row>
    <row r="61" spans="1:95" x14ac:dyDescent="0.3">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row>
    <row r="62" spans="1:95" x14ac:dyDescent="0.3">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row>
    <row r="63" spans="1:95" x14ac:dyDescent="0.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row>
    <row r="64" spans="1:95" x14ac:dyDescent="0.3">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row>
    <row r="65" spans="1:95" x14ac:dyDescent="0.3">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row>
    <row r="66" spans="1:95" x14ac:dyDescent="0.3">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row>
    <row r="67" spans="1:95" x14ac:dyDescent="0.3">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row>
    <row r="68" spans="1:95" x14ac:dyDescent="0.3">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row>
  </sheetData>
  <mergeCells count="1">
    <mergeCell ref="A1:T1"/>
  </mergeCells>
  <conditionalFormatting sqref="O17:S33">
    <cfRule type="dataBar" priority="1">
      <dataBar>
        <cfvo type="min"/>
        <cfvo type="max"/>
        <color rgb="FF638EC6"/>
      </dataBar>
      <extLst>
        <ext xmlns:x14="http://schemas.microsoft.com/office/spreadsheetml/2009/9/main" uri="{B025F937-C7B1-47D3-B67F-A62EFF666E3E}">
          <x14:id>{64D360C2-A924-4213-ACFD-A064B901355E}</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64D360C2-A924-4213-ACFD-A064B901355E}">
            <x14:dataBar minLength="0" maxLength="100" gradient="0">
              <x14:cfvo type="autoMin"/>
              <x14:cfvo type="autoMax"/>
              <x14:negativeFillColor rgb="FFFF0000"/>
              <x14:axisColor rgb="FF000000"/>
            </x14:dataBar>
          </x14:cfRule>
          <xm:sqref>O17:S33</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B2:B17"/>
  <sheetViews>
    <sheetView zoomScale="115" zoomScaleNormal="115" workbookViewId="0">
      <selection activeCell="B4" sqref="B4"/>
    </sheetView>
  </sheetViews>
  <sheetFormatPr defaultRowHeight="14.4" x14ac:dyDescent="0.3"/>
  <cols>
    <col min="5" max="5" width="10.8984375" customWidth="1"/>
    <col min="6" max="6" width="9.8984375" customWidth="1"/>
  </cols>
  <sheetData>
    <row r="2" spans="2:2" x14ac:dyDescent="0.3">
      <c r="B2" t="e" vm="1">
        <v>#VALUE!</v>
      </c>
    </row>
    <row r="3" spans="2:2" ht="25.5" customHeight="1" x14ac:dyDescent="0.3"/>
    <row r="4" spans="2:2" ht="25.5" customHeight="1" x14ac:dyDescent="0.3"/>
    <row r="5" spans="2:2" ht="25.5" customHeight="1" x14ac:dyDescent="0.3">
      <c r="B5" t="e" vm="2">
        <v>#VALUE!</v>
      </c>
    </row>
    <row r="6" spans="2:2" ht="25.5" customHeight="1" x14ac:dyDescent="0.3"/>
    <row r="7" spans="2:2" ht="25.5" customHeight="1" x14ac:dyDescent="0.3"/>
    <row r="8" spans="2:2" x14ac:dyDescent="0.3">
      <c r="B8" t="e" vm="3">
        <v>#VALUE!</v>
      </c>
    </row>
    <row r="11" spans="2:2" x14ac:dyDescent="0.3">
      <c r="B11" t="e" vm="4">
        <v>#VALUE!</v>
      </c>
    </row>
    <row r="14" spans="2:2" x14ac:dyDescent="0.3">
      <c r="B14" t="e" vm="5">
        <v>#VALUE!</v>
      </c>
    </row>
    <row r="17" spans="2:2" x14ac:dyDescent="0.3">
      <c r="B17" t="e" vm="6">
        <v>#VALUE!</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pivote</vt:lpstr>
      <vt:lpstr>Data</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amrish raja</dc:creator>
  <cp:lastModifiedBy>amrish a</cp:lastModifiedBy>
  <cp:lastPrinted>2025-03-06T10:57:20Z</cp:lastPrinted>
  <dcterms:created xsi:type="dcterms:W3CDTF">2021-03-14T20:21:32Z</dcterms:created>
  <dcterms:modified xsi:type="dcterms:W3CDTF">2025-03-06T10:59:30Z</dcterms:modified>
</cp:coreProperties>
</file>