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rit\Desktop\"/>
    </mc:Choice>
  </mc:AlternateContent>
  <bookViews>
    <workbookView xWindow="0" yWindow="0" windowWidth="20490" windowHeight="7620" firstSheet="1" activeTab="3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62913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<sst xmlns="http://schemas.openxmlformats.org/spreadsheetml/2006/main" count="41" uniqueCount="31">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</sst>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12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24"/>
      <color theme="1"/>
      <name val="Calibri"/>
      <family val="2"/>
    </font>
    <font>
      <b/>
      <sz val="26"/>
      <color theme="1"/>
      <name val="Calibri"/>
      <family val="2"/>
    </font>
    <font>
      <sz val="16"/>
      <color theme="1"/>
      <name val="Calibri"/>
      <family val="2"/>
    </font>
    <font>
      <sz val="18"/>
      <color theme="1"/>
      <name val="Calibri"/>
      <family val="2"/>
    </font>
    <font>
      <sz val="20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4" borderId="17" xfId="0" applyFont="1" applyFill="1" applyBorder="1"/>
    <xf numFmtId="0" fontId="2" fillId="4" borderId="18" xfId="0" applyFont="1" applyFill="1" applyBorder="1"/>
    <xf numFmtId="0" fontId="2" fillId="0" borderId="19" xfId="0" applyFont="1" applyBorder="1"/>
    <xf numFmtId="164" fontId="2" fillId="0" borderId="20" xfId="0" applyNumberFormat="1" applyFont="1" applyBorder="1"/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4" fontId="2" fillId="0" borderId="22" xfId="0" applyNumberFormat="1" applyFont="1" applyBorder="1"/>
    <xf numFmtId="0" fontId="2" fillId="0" borderId="23" xfId="0" applyFont="1" applyBorder="1" applyAlignment="1">
      <alignment horizontal="center" vertical="center"/>
    </xf>
    <xf numFmtId="164" fontId="2" fillId="0" borderId="24" xfId="0" applyNumberFormat="1" applyFont="1" applyBorder="1"/>
    <xf numFmtId="0" fontId="7" fillId="0" borderId="3" xfId="0" applyFont="1" applyBorder="1"/>
    <xf numFmtId="9" fontId="7" fillId="0" borderId="4" xfId="0" applyNumberFormat="1" applyFont="1" applyBorder="1"/>
    <xf numFmtId="0" fontId="7" fillId="0" borderId="5" xfId="0" applyFont="1" applyBorder="1"/>
    <xf numFmtId="9" fontId="7" fillId="0" borderId="6" xfId="0" applyNumberFormat="1" applyFont="1" applyBorder="1"/>
    <xf numFmtId="0" fontId="8" fillId="0" borderId="3" xfId="0" applyFont="1" applyBorder="1"/>
    <xf numFmtId="1" fontId="8" fillId="0" borderId="10" xfId="0" applyNumberFormat="1" applyFont="1" applyBorder="1"/>
    <xf numFmtId="9" fontId="8" fillId="0" borderId="4" xfId="0" applyNumberFormat="1" applyFont="1" applyBorder="1"/>
    <xf numFmtId="0" fontId="8" fillId="0" borderId="5" xfId="0" applyFont="1" applyBorder="1"/>
    <xf numFmtId="1" fontId="8" fillId="0" borderId="11" xfId="0" applyNumberFormat="1" applyFont="1" applyBorder="1"/>
    <xf numFmtId="9" fontId="8" fillId="0" borderId="6" xfId="0" applyNumberFormat="1" applyFont="1" applyBorder="1"/>
    <xf numFmtId="0" fontId="9" fillId="2" borderId="7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3" fillId="0" borderId="0" xfId="0" applyFont="1" applyAlignment="1"/>
    <xf numFmtId="0" fontId="7" fillId="2" borderId="12" xfId="0" applyFont="1" applyFill="1" applyBorder="1"/>
    <xf numFmtId="0" fontId="7" fillId="2" borderId="13" xfId="0" applyFont="1" applyFill="1" applyBorder="1"/>
    <xf numFmtId="1" fontId="7" fillId="0" borderId="4" xfId="0" applyNumberFormat="1" applyFont="1" applyBorder="1"/>
    <xf numFmtId="0" fontId="7" fillId="3" borderId="14" xfId="0" applyFont="1" applyFill="1" applyBorder="1"/>
    <xf numFmtId="0" fontId="7" fillId="3" borderId="15" xfId="0" applyFont="1" applyFill="1" applyBorder="1"/>
    <xf numFmtId="1" fontId="7" fillId="3" borderId="16" xfId="0" applyNumberFormat="1" applyFont="1" applyFill="1" applyBorder="1"/>
    <xf numFmtId="0" fontId="7" fillId="4" borderId="12" xfId="0" applyFont="1" applyFill="1" applyBorder="1"/>
    <xf numFmtId="0" fontId="7" fillId="4" borderId="25" xfId="0" applyFont="1" applyFill="1" applyBorder="1"/>
    <xf numFmtId="0" fontId="7" fillId="4" borderId="13" xfId="0" applyFont="1" applyFill="1" applyBorder="1"/>
    <xf numFmtId="0" fontId="7" fillId="0" borderId="10" xfId="0" applyFont="1" applyBorder="1"/>
    <xf numFmtId="0" fontId="7" fillId="0" borderId="11" xfId="0" applyFont="1" applyBorder="1"/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0" fillId="0" borderId="1" xfId="0" applyFont="1" applyBorder="1"/>
    <xf numFmtId="164" fontId="11" fillId="0" borderId="2" xfId="0" applyNumberFormat="1" applyFont="1" applyBorder="1"/>
    <xf numFmtId="0" fontId="11" fillId="0" borderId="3" xfId="0" applyFont="1" applyBorder="1"/>
    <xf numFmtId="164" fontId="11" fillId="0" borderId="4" xfId="0" applyNumberFormat="1" applyFont="1" applyBorder="1"/>
    <xf numFmtId="0" fontId="10" fillId="0" borderId="3" xfId="0" applyFont="1" applyBorder="1"/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0" fillId="0" borderId="5" xfId="0" applyFont="1" applyBorder="1"/>
    <xf numFmtId="164" fontId="11" fillId="0" borderId="6" xfId="0" applyNumberFormat="1" applyFont="1" applyBorder="1"/>
    <xf numFmtId="0" fontId="4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1-46B2-9945-BF6BE05F095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1-46B2-9945-BF6BE05F09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2186687"/>
        <c:axId val="668553743"/>
      </c:lineChart>
      <c:catAx>
        <c:axId val="67218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53743"/>
        <c:crosses val="autoZero"/>
        <c:auto val="1"/>
        <c:lblAlgn val="ctr"/>
        <c:lblOffset val="100"/>
        <c:noMultiLvlLbl val="0"/>
      </c:catAx>
      <c:valAx>
        <c:axId val="668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1-4564-923B-66AFEEC92061}"/>
            </c:ext>
          </c:extLst>
        </c:ser>
        <c:ser>
          <c:idx val="1"/>
          <c:order val="1"/>
          <c:tx>
            <c:strRef>
              <c:f>'Revenue column chart'!$C$7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1-4564-923B-66AFEEC92061}"/>
            </c:ext>
          </c:extLst>
        </c:ser>
        <c:ser>
          <c:idx val="2"/>
          <c:order val="2"/>
          <c:tx>
            <c:strRef>
              <c:f>'Revenue column chart'!$C$8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1-4564-923B-66AFEEC92061}"/>
            </c:ext>
          </c:extLst>
        </c:ser>
        <c:ser>
          <c:idx val="3"/>
          <c:order val="3"/>
          <c:tx>
            <c:strRef>
              <c:f>'Revenue column chart'!$C$9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1-4564-923B-66AFEEC92061}"/>
            </c:ext>
          </c:extLst>
        </c:ser>
        <c:ser>
          <c:idx val="4"/>
          <c:order val="4"/>
          <c:tx>
            <c:strRef>
              <c:f>'Revenue column chart'!$C$10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1-4564-923B-66AFEEC92061}"/>
            </c:ext>
          </c:extLst>
        </c:ser>
        <c:ser>
          <c:idx val="5"/>
          <c:order val="5"/>
          <c:tx>
            <c:strRef>
              <c:f>'Revenue column chart'!$C$11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1-4564-923B-66AFEEC9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72639"/>
        <c:axId val="668555407"/>
      </c:barChart>
      <c:catAx>
        <c:axId val="6704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55407"/>
        <c:crosses val="autoZero"/>
        <c:auto val="1"/>
        <c:lblAlgn val="ctr"/>
        <c:lblOffset val="100"/>
        <c:noMultiLvlLbl val="0"/>
      </c:catAx>
      <c:valAx>
        <c:axId val="6685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93-40F4-B1A0-1095EEF7B6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93-40F4-B1A0-1095EEF7B6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93-40F4-B1A0-1095EEF7B6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93-40F4-B1A0-1095EEF7B6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93-40F4-B1A0-1095EEF7B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3-40F4-B1A0-1095EEF7B6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3D2-8C2A-15B4071CD679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0-43D2-8C2A-15B4071C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708527"/>
        <c:axId val="731715599"/>
      </c:barChart>
      <c:catAx>
        <c:axId val="7317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5599"/>
        <c:crosses val="autoZero"/>
        <c:auto val="1"/>
        <c:lblAlgn val="ctr"/>
        <c:lblOffset val="100"/>
        <c:noMultiLvlLbl val="0"/>
      </c:catAx>
      <c:valAx>
        <c:axId val="7317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profit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6-4E75-9E58-14BE425DADA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6-4E75-9E58-14BE425DAD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2186687"/>
        <c:axId val="668553743"/>
      </c:lineChart>
      <c:catAx>
        <c:axId val="67218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53743"/>
        <c:crosses val="autoZero"/>
        <c:auto val="1"/>
        <c:lblAlgn val="ctr"/>
        <c:lblOffset val="100"/>
        <c:noMultiLvlLbl val="0"/>
      </c:catAx>
      <c:valAx>
        <c:axId val="668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6-4BCA-A38C-FF9D451A1668}"/>
            </c:ext>
          </c:extLst>
        </c:ser>
        <c:ser>
          <c:idx val="1"/>
          <c:order val="1"/>
          <c:tx>
            <c:strRef>
              <c:f>'Revenue column chart'!$C$7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6-4BCA-A38C-FF9D451A1668}"/>
            </c:ext>
          </c:extLst>
        </c:ser>
        <c:ser>
          <c:idx val="2"/>
          <c:order val="2"/>
          <c:tx>
            <c:strRef>
              <c:f>'Revenue column chart'!$C$8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6-4BCA-A38C-FF9D451A1668}"/>
            </c:ext>
          </c:extLst>
        </c:ser>
        <c:ser>
          <c:idx val="3"/>
          <c:order val="3"/>
          <c:tx>
            <c:strRef>
              <c:f>'Revenue column chart'!$C$9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6-4BCA-A38C-FF9D451A1668}"/>
            </c:ext>
          </c:extLst>
        </c:ser>
        <c:ser>
          <c:idx val="4"/>
          <c:order val="4"/>
          <c:tx>
            <c:strRef>
              <c:f>'Revenue column chart'!$C$10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26-4BCA-A38C-FF9D451A1668}"/>
            </c:ext>
          </c:extLst>
        </c:ser>
        <c:ser>
          <c:idx val="5"/>
          <c:order val="5"/>
          <c:tx>
            <c:strRef>
              <c:f>'Revenue column chart'!$C$11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26-4BCA-A38C-FF9D451A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472639"/>
        <c:axId val="668555407"/>
      </c:barChart>
      <c:catAx>
        <c:axId val="6704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55407"/>
        <c:crosses val="autoZero"/>
        <c:auto val="1"/>
        <c:lblAlgn val="ctr"/>
        <c:lblOffset val="100"/>
        <c:noMultiLvlLbl val="0"/>
      </c:catAx>
      <c:valAx>
        <c:axId val="6685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FD-4393-A459-296D00EAD8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FD-4393-A459-296D00EAD8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FD-4393-A459-296D00EAD8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FD-4393-A459-296D00EAD8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FD-4393-A459-296D00EAD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FD-4393-A459-296D00EAD8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9-4715-8DAE-AAE1D9C442E2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9-4715-8DAE-AAE1D9C4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708527"/>
        <c:axId val="731715599"/>
      </c:barChart>
      <c:catAx>
        <c:axId val="7317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5599"/>
        <c:crosses val="autoZero"/>
        <c:auto val="1"/>
        <c:lblAlgn val="ctr"/>
        <c:lblOffset val="100"/>
        <c:noMultiLvlLbl val="0"/>
      </c:catAx>
      <c:valAx>
        <c:axId val="7317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57150</xdr:rowOff>
    </xdr:from>
    <xdr:to>
      <xdr:col>11</xdr:col>
      <xdr:colOff>76200</xdr:colOff>
      <xdr:row>14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0</xdr:row>
      <xdr:rowOff>57150</xdr:rowOff>
    </xdr:from>
    <xdr:to>
      <xdr:col>19</xdr:col>
      <xdr:colOff>19050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14</xdr:row>
      <xdr:rowOff>123825</xdr:rowOff>
    </xdr:from>
    <xdr:to>
      <xdr:col>11</xdr:col>
      <xdr:colOff>66675</xdr:colOff>
      <xdr:row>28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14</xdr:row>
      <xdr:rowOff>114300</xdr:rowOff>
    </xdr:from>
    <xdr:to>
      <xdr:col>19</xdr:col>
      <xdr:colOff>19050</xdr:colOff>
      <xdr:row>28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9525</xdr:rowOff>
    </xdr:from>
    <xdr:to>
      <xdr:col>14</xdr:col>
      <xdr:colOff>9525</xdr:colOff>
      <xdr:row>12</xdr:row>
      <xdr:rowOff>16669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523875</xdr:colOff>
      <xdr:row>13</xdr:row>
      <xdr:rowOff>83344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12</xdr:col>
      <xdr:colOff>104775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28575</xdr:rowOff>
    </xdr:from>
    <xdr:to>
      <xdr:col>14</xdr:col>
      <xdr:colOff>571500</xdr:colOff>
      <xdr:row>16</xdr:row>
      <xdr:rowOff>16669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zoomScale="80" zoomScaleNormal="80" workbookViewId="0">
      <selection activeCell="V24" sqref="V24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23.25" x14ac:dyDescent="0.35">
      <c r="B3" s="50" t="s">
        <v>0</v>
      </c>
      <c r="C3" s="50"/>
    </row>
    <row r="5" spans="2:3" ht="15.75" x14ac:dyDescent="0.25">
      <c r="B5" s="40" t="s">
        <v>1</v>
      </c>
      <c r="C5" s="41">
        <v>2439535.25</v>
      </c>
    </row>
    <row r="6" spans="2:3" ht="15.75" x14ac:dyDescent="0.25">
      <c r="B6" s="42" t="s">
        <v>2</v>
      </c>
      <c r="C6" s="43">
        <v>1188534.6000000001</v>
      </c>
    </row>
    <row r="7" spans="2:3" ht="15.75" x14ac:dyDescent="0.25">
      <c r="B7" s="44" t="s">
        <v>3</v>
      </c>
      <c r="C7" s="43">
        <v>951000.65</v>
      </c>
    </row>
    <row r="8" spans="2:3" ht="15.75" x14ac:dyDescent="0.25">
      <c r="B8" s="45" t="s">
        <v>4</v>
      </c>
      <c r="C8" s="43"/>
    </row>
    <row r="9" spans="2:3" ht="15.75" x14ac:dyDescent="0.25">
      <c r="B9" s="46" t="s">
        <v>5</v>
      </c>
      <c r="C9" s="43">
        <v>390371.02500000002</v>
      </c>
    </row>
    <row r="10" spans="2:3" ht="15.75" x14ac:dyDescent="0.25">
      <c r="B10" s="46" t="s">
        <v>6</v>
      </c>
      <c r="C10" s="43">
        <v>55000</v>
      </c>
    </row>
    <row r="11" spans="2:3" ht="15.75" x14ac:dyDescent="0.25">
      <c r="B11" s="46" t="s">
        <v>7</v>
      </c>
      <c r="C11" s="43">
        <v>80847.349999999991</v>
      </c>
    </row>
    <row r="12" spans="2:3" ht="15.75" x14ac:dyDescent="0.25">
      <c r="B12" s="46" t="s">
        <v>8</v>
      </c>
      <c r="C12" s="43">
        <v>45000</v>
      </c>
    </row>
    <row r="13" spans="2:3" ht="15.75" x14ac:dyDescent="0.25">
      <c r="B13" s="46" t="s">
        <v>9</v>
      </c>
      <c r="C13" s="43">
        <v>323869.92499999999</v>
      </c>
    </row>
    <row r="14" spans="2:3" ht="15.75" x14ac:dyDescent="0.25">
      <c r="B14" s="46" t="s">
        <v>10</v>
      </c>
      <c r="C14" s="43">
        <v>68865.399999999994</v>
      </c>
    </row>
    <row r="15" spans="2:3" ht="15.75" x14ac:dyDescent="0.25">
      <c r="B15" s="44" t="s">
        <v>11</v>
      </c>
      <c r="C15" s="43">
        <v>287046.95</v>
      </c>
    </row>
    <row r="16" spans="2:3" ht="15.75" x14ac:dyDescent="0.25">
      <c r="B16" s="47" t="s">
        <v>12</v>
      </c>
      <c r="C16" s="43">
        <f>0.25*C15</f>
        <v>71761.737500000003</v>
      </c>
    </row>
    <row r="17" spans="2:3" ht="15.75" x14ac:dyDescent="0.25">
      <c r="B17" s="48" t="s">
        <v>13</v>
      </c>
      <c r="C17" s="49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C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0"/>
  <sheetViews>
    <sheetView showGridLines="0" workbookViewId="0">
      <selection activeCell="E6" sqref="E6"/>
    </sheetView>
  </sheetViews>
  <sheetFormatPr defaultColWidth="14.42578125" defaultRowHeight="15" customHeight="1" x14ac:dyDescent="0.25"/>
  <cols>
    <col min="1" max="1" width="8.7109375" customWidth="1"/>
    <col min="2" max="2" width="8.140625" bestFit="1" customWidth="1"/>
    <col min="3" max="3" width="16.7109375" bestFit="1" customWidth="1"/>
    <col min="4" max="4" width="29.140625" bestFit="1" customWidth="1"/>
    <col min="5" max="26" width="8.7109375" customWidth="1"/>
  </cols>
  <sheetData>
    <row r="3" spans="2:6" ht="33.75" x14ac:dyDescent="0.5">
      <c r="B3" s="35" t="s">
        <v>14</v>
      </c>
      <c r="C3" s="35"/>
      <c r="D3" s="35"/>
      <c r="E3" s="51"/>
      <c r="F3" s="51"/>
    </row>
    <row r="5" spans="2:6" ht="26.25" x14ac:dyDescent="0.4">
      <c r="B5" s="20"/>
      <c r="C5" s="21" t="s">
        <v>15</v>
      </c>
      <c r="D5" s="22" t="s">
        <v>16</v>
      </c>
    </row>
    <row r="6" spans="2:6" ht="23.25" x14ac:dyDescent="0.35">
      <c r="B6" s="14">
        <v>2015</v>
      </c>
      <c r="C6" s="15">
        <v>155075.59355813666</v>
      </c>
      <c r="D6" s="16">
        <v>0.08</v>
      </c>
    </row>
    <row r="7" spans="2:6" ht="23.25" x14ac:dyDescent="0.35">
      <c r="B7" s="14">
        <v>2016</v>
      </c>
      <c r="C7" s="15">
        <v>193189.15111382809</v>
      </c>
      <c r="D7" s="16">
        <v>0.09</v>
      </c>
    </row>
    <row r="8" spans="2:6" ht="23.25" x14ac:dyDescent="0.35">
      <c r="B8" s="14">
        <v>2017</v>
      </c>
      <c r="C8" s="15">
        <v>182970.15906718749</v>
      </c>
      <c r="D8" s="16">
        <v>0.11</v>
      </c>
    </row>
    <row r="9" spans="2:6" ht="23.25" x14ac:dyDescent="0.35">
      <c r="B9" s="14">
        <v>2018</v>
      </c>
      <c r="C9" s="15">
        <v>202514.90428125</v>
      </c>
      <c r="D9" s="16">
        <v>0.115</v>
      </c>
    </row>
    <row r="10" spans="2:6" ht="23.25" x14ac:dyDescent="0.35">
      <c r="B10" s="14">
        <v>2019</v>
      </c>
      <c r="C10" s="15">
        <v>182098.951875</v>
      </c>
      <c r="D10" s="16">
        <v>0.11</v>
      </c>
    </row>
    <row r="11" spans="2:6" ht="23.2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D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00"/>
  <sheetViews>
    <sheetView showGridLines="0" workbookViewId="0">
      <selection activeCell="F3" sqref="F3"/>
    </sheetView>
  </sheetViews>
  <sheetFormatPr defaultColWidth="14.42578125" defaultRowHeight="15" customHeight="1" x14ac:dyDescent="0.25"/>
  <cols>
    <col min="1" max="1" width="8.7109375" customWidth="1"/>
    <col min="2" max="2" width="12.85546875" bestFit="1" customWidth="1"/>
    <col min="3" max="3" width="7.5703125" bestFit="1" customWidth="1"/>
    <col min="4" max="4" width="12.28515625" bestFit="1" customWidth="1"/>
    <col min="5" max="26" width="8.7109375" customWidth="1"/>
  </cols>
  <sheetData>
    <row r="3" spans="2:5" ht="31.5" x14ac:dyDescent="0.5">
      <c r="B3" s="36" t="s">
        <v>17</v>
      </c>
      <c r="C3" s="36"/>
      <c r="D3" s="36"/>
      <c r="E3" s="36"/>
    </row>
    <row r="5" spans="2:5" ht="21" x14ac:dyDescent="0.35">
      <c r="B5" s="23"/>
      <c r="C5" s="24" t="s">
        <v>18</v>
      </c>
      <c r="D5" s="25" t="s">
        <v>19</v>
      </c>
    </row>
    <row r="6" spans="2:5" ht="21" x14ac:dyDescent="0.35">
      <c r="B6" s="23"/>
      <c r="C6" s="10">
        <v>2016</v>
      </c>
      <c r="D6" s="26">
        <v>1653633.8787718401</v>
      </c>
    </row>
    <row r="7" spans="2:5" ht="21" x14ac:dyDescent="0.35">
      <c r="B7" s="23"/>
      <c r="C7" s="10">
        <v>2017</v>
      </c>
      <c r="D7" s="26">
        <v>1986831.8247520002</v>
      </c>
    </row>
    <row r="8" spans="2:5" ht="21" x14ac:dyDescent="0.35">
      <c r="B8" s="23"/>
      <c r="C8" s="10">
        <v>2018</v>
      </c>
      <c r="D8" s="26">
        <v>1997534.6356000002</v>
      </c>
    </row>
    <row r="9" spans="2:5" ht="21" x14ac:dyDescent="0.35">
      <c r="B9" s="23"/>
      <c r="C9" s="10">
        <v>2019</v>
      </c>
      <c r="D9" s="26">
        <v>2187475.4300000002</v>
      </c>
    </row>
    <row r="10" spans="2:5" ht="21" x14ac:dyDescent="0.35">
      <c r="B10" s="23"/>
      <c r="C10" s="10">
        <v>2020</v>
      </c>
      <c r="D10" s="26">
        <v>2439535.25</v>
      </c>
    </row>
    <row r="11" spans="2:5" ht="21" x14ac:dyDescent="0.35">
      <c r="B11" s="27" t="s">
        <v>20</v>
      </c>
      <c r="C11" s="28">
        <v>2021</v>
      </c>
      <c r="D11" s="29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E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tabSelected="1" topLeftCell="A2" workbookViewId="0">
      <selection activeCell="E3" sqref="E3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37" t="s">
        <v>21</v>
      </c>
      <c r="C3" s="37"/>
    </row>
    <row r="5" spans="2:3" x14ac:dyDescent="0.25">
      <c r="B5" s="1" t="s">
        <v>22</v>
      </c>
      <c r="C5" s="2" t="s">
        <v>23</v>
      </c>
    </row>
    <row r="6" spans="2:3" x14ac:dyDescent="0.25">
      <c r="B6" s="3" t="s">
        <v>24</v>
      </c>
      <c r="C6" s="4">
        <v>1188534.6000000001</v>
      </c>
    </row>
    <row r="7" spans="2:3" x14ac:dyDescent="0.25">
      <c r="B7" s="5" t="s">
        <v>5</v>
      </c>
      <c r="C7" s="4">
        <v>390371.02500000002</v>
      </c>
    </row>
    <row r="8" spans="2:3" x14ac:dyDescent="0.25">
      <c r="B8" s="5" t="s">
        <v>9</v>
      </c>
      <c r="C8" s="4">
        <v>323869.92499999999</v>
      </c>
    </row>
    <row r="9" spans="2:3" x14ac:dyDescent="0.25">
      <c r="B9" s="5" t="s">
        <v>7</v>
      </c>
      <c r="C9" s="4">
        <v>80847.349999999991</v>
      </c>
    </row>
    <row r="10" spans="2:3" x14ac:dyDescent="0.25">
      <c r="B10" s="6" t="s">
        <v>8</v>
      </c>
      <c r="C10" s="7">
        <f>SUM(C15:C18)</f>
        <v>180115.4</v>
      </c>
    </row>
    <row r="13" spans="2:3" ht="18.75" x14ac:dyDescent="0.3">
      <c r="B13" s="38" t="s">
        <v>25</v>
      </c>
      <c r="C13" s="38"/>
    </row>
    <row r="15" spans="2:3" x14ac:dyDescent="0.25">
      <c r="B15" s="8" t="s">
        <v>10</v>
      </c>
      <c r="C15" s="9">
        <v>68865.399999999994</v>
      </c>
    </row>
    <row r="16" spans="2:3" x14ac:dyDescent="0.25">
      <c r="B16" s="5" t="s">
        <v>6</v>
      </c>
      <c r="C16" s="4">
        <v>55000</v>
      </c>
    </row>
    <row r="17" spans="2:3" x14ac:dyDescent="0.25">
      <c r="B17" s="5" t="s">
        <v>8</v>
      </c>
      <c r="C17" s="4">
        <v>45000</v>
      </c>
    </row>
    <row r="18" spans="2:3" x14ac:dyDescent="0.25">
      <c r="B18" s="6" t="s">
        <v>12</v>
      </c>
      <c r="C18" s="7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mergeCells count="2">
    <mergeCell ref="B3:C3"/>
    <mergeCell ref="B13:C1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00"/>
  <sheetViews>
    <sheetView showGridLines="0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16" bestFit="1" customWidth="1"/>
    <col min="3" max="4" width="10.7109375" bestFit="1" customWidth="1"/>
    <col min="5" max="5" width="12.28515625" bestFit="1" customWidth="1"/>
    <col min="6" max="26" width="8.7109375" customWidth="1"/>
  </cols>
  <sheetData>
    <row r="4" spans="2:7" ht="23.25" x14ac:dyDescent="0.35">
      <c r="B4" s="39" t="s">
        <v>26</v>
      </c>
      <c r="C4" s="39"/>
      <c r="D4" s="39"/>
      <c r="E4" s="39"/>
      <c r="F4" s="39"/>
      <c r="G4" s="39"/>
    </row>
    <row r="6" spans="2:7" ht="21" x14ac:dyDescent="0.35">
      <c r="B6" s="30" t="s">
        <v>27</v>
      </c>
      <c r="C6" s="31" t="s">
        <v>28</v>
      </c>
      <c r="D6" s="31" t="s">
        <v>29</v>
      </c>
      <c r="E6" s="32" t="s">
        <v>30</v>
      </c>
    </row>
    <row r="7" spans="2:7" ht="21" x14ac:dyDescent="0.35">
      <c r="B7" s="10" t="s">
        <v>5</v>
      </c>
      <c r="C7" s="33">
        <v>300000</v>
      </c>
      <c r="D7" s="33">
        <v>210000</v>
      </c>
      <c r="E7" s="11">
        <f t="shared" ref="E7:E8" si="0">D7/C7</f>
        <v>0.7</v>
      </c>
    </row>
    <row r="8" spans="2:7" ht="21" x14ac:dyDescent="0.35">
      <c r="B8" s="12" t="s">
        <v>9</v>
      </c>
      <c r="C8" s="34">
        <v>270000</v>
      </c>
      <c r="D8" s="34">
        <v>165000</v>
      </c>
      <c r="E8" s="13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4:G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Amrit</cp:lastModifiedBy>
  <dcterms:created xsi:type="dcterms:W3CDTF">2020-08-28T11:25:48Z</dcterms:created>
  <dcterms:modified xsi:type="dcterms:W3CDTF">2022-09-22T18:26:59Z</dcterms:modified>
</cp:coreProperties>
</file>