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XP13\Desktop\npCEmeshTallyV7.1ClaiborneTrubeySSlinerOolite7.75RPV\test\"/>
    </mc:Choice>
  </mc:AlternateContent>
  <xr:revisionPtr revIDLastSave="0" documentId="13_ncr:1_{A783B275-5594-4987-9F35-B35920C02F81}" xr6:coauthVersionLast="36" xr6:coauthVersionMax="36" xr10:uidLastSave="{00000000-0000-0000-0000-000000000000}"/>
  <bookViews>
    <workbookView xWindow="390" yWindow="105" windowWidth="22050" windowHeight="927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4" i="2" s="1"/>
  <c r="E2" i="2"/>
  <c r="E3" i="2" s="1"/>
  <c r="J3" i="2" l="1"/>
  <c r="E4" i="2"/>
  <c r="N2" i="2"/>
  <c r="C2" i="2" l="1"/>
  <c r="C4" i="2" s="1"/>
  <c r="C3" i="2" l="1"/>
  <c r="N14" i="2"/>
  <c r="N13" i="2"/>
  <c r="Q2" i="2"/>
  <c r="Q4" i="2" s="1"/>
  <c r="P2" i="2"/>
  <c r="P3" i="2" s="1"/>
  <c r="F2" i="2"/>
  <c r="F4" i="2" s="1"/>
  <c r="G2" i="2"/>
  <c r="G4" i="2" s="1"/>
  <c r="H2" i="2"/>
  <c r="H4" i="2" s="1"/>
  <c r="I2" i="2"/>
  <c r="I4" i="2" s="1"/>
  <c r="K2" i="2"/>
  <c r="K4" i="2" s="1"/>
  <c r="L2" i="2"/>
  <c r="L3" i="2" s="1"/>
  <c r="M2" i="2"/>
  <c r="M3" i="2" s="1"/>
  <c r="N3" i="2"/>
  <c r="O2" i="2"/>
  <c r="O3" i="2" s="1"/>
  <c r="F3" i="2"/>
  <c r="O4" i="2"/>
  <c r="D2" i="2"/>
  <c r="D4" i="2" s="1"/>
  <c r="B2" i="2"/>
  <c r="B3" i="2" s="1"/>
  <c r="A2" i="2"/>
  <c r="A3" i="2" s="1"/>
  <c r="G3" i="2" l="1"/>
  <c r="N15" i="2"/>
  <c r="N16" i="2" s="1"/>
  <c r="M4" i="2"/>
  <c r="K3" i="2"/>
  <c r="P4" i="2"/>
  <c r="I3" i="2"/>
  <c r="H3" i="2"/>
  <c r="L4" i="2"/>
  <c r="N4" i="2"/>
  <c r="D3" i="2"/>
  <c r="B4" i="2"/>
  <c r="A4" i="2"/>
</calcChain>
</file>

<file path=xl/sharedStrings.xml><?xml version="1.0" encoding="utf-8"?>
<sst xmlns="http://schemas.openxmlformats.org/spreadsheetml/2006/main" count="21" uniqueCount="21">
  <si>
    <t>'h2oDens'</t>
  </si>
  <si>
    <t>'ppmB'</t>
  </si>
  <si>
    <t>'concFe'</t>
  </si>
  <si>
    <t>'concSi'</t>
  </si>
  <si>
    <t>'concCa'</t>
  </si>
  <si>
    <t>'concK'</t>
  </si>
  <si>
    <t>'concAl'</t>
  </si>
  <si>
    <t>'concNa'</t>
  </si>
  <si>
    <t>'concP'</t>
  </si>
  <si>
    <t>'concS'</t>
  </si>
  <si>
    <t>'concO'</t>
  </si>
  <si>
    <t>'concH'</t>
  </si>
  <si>
    <t>'cavityR'</t>
  </si>
  <si>
    <t>'linerR'</t>
  </si>
  <si>
    <t>x=</t>
  </si>
  <si>
    <t>y=</t>
  </si>
  <si>
    <t>detector well coords</t>
  </si>
  <si>
    <t>r=</t>
  </si>
  <si>
    <t>'concDens'</t>
  </si>
  <si>
    <t>'concC'</t>
  </si>
  <si>
    <t>'concMg'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</si>
</sst>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I10" sqref="I10"/>
    </sheetView>
  </sheetViews>
  <sheetFormatPr defaultRowHeight="14.25" x14ac:dyDescent="0.2"/>
  <cols>
    <col min="1" max="1" width="8.375" style="2" bestFit="1" customWidth="1"/>
    <col min="2" max="2" width="8.75" style="2"/>
    <col min="3" max="3" width="9" style="2"/>
  </cols>
  <sheetData>
    <row r="1" spans="1:18" x14ac:dyDescent="0.2">
      <c r="A1" s="2">
        <v>0.76600000000000001</v>
      </c>
      <c r="B1" s="2">
        <v>500</v>
      </c>
      <c r="C1" s="2">
        <v>2.2799999999999998</v>
      </c>
      <c r="D1" s="2">
        <v>0.5</v>
      </c>
      <c r="E1" s="2">
        <v>0.1</v>
      </c>
      <c r="F1" s="2">
        <v>8.5</v>
      </c>
      <c r="G1" s="2">
        <v>29.4</v>
      </c>
      <c r="H1" s="2">
        <v>4.7E-2</v>
      </c>
      <c r="I1" s="2">
        <v>0.53</v>
      </c>
      <c r="J1" s="2">
        <v>0.22</v>
      </c>
      <c r="K1" s="2">
        <v>0.2</v>
      </c>
      <c r="L1" s="2">
        <v>0.2</v>
      </c>
      <c r="M1" s="2">
        <v>0.2</v>
      </c>
      <c r="N1" s="2">
        <v>59.82</v>
      </c>
      <c r="O1" s="2">
        <v>0.6</v>
      </c>
      <c r="P1" s="2">
        <v>226</v>
      </c>
      <c r="Q1" s="2">
        <v>0.63500000000000001</v>
      </c>
    </row>
    <row r="2" spans="1:18" x14ac:dyDescent="0.2">
      <c r="A2" s="2">
        <f>A1*0.05</f>
        <v>3.8300000000000001E-2</v>
      </c>
      <c r="B2" s="2">
        <f>B1*0.1</f>
        <v>50</v>
      </c>
      <c r="C2" s="2">
        <f>C1*0.05</f>
        <v>0.11399999999999999</v>
      </c>
      <c r="D2" s="2">
        <f>D1*0.1</f>
        <v>0.05</v>
      </c>
      <c r="E2" s="2">
        <f>E1*0.1</f>
        <v>1.0000000000000002E-2</v>
      </c>
      <c r="F2" s="2">
        <f t="shared" ref="F2:O2" si="0">F1*0.1</f>
        <v>0.85000000000000009</v>
      </c>
      <c r="G2" s="2">
        <f t="shared" si="0"/>
        <v>2.94</v>
      </c>
      <c r="H2" s="2">
        <f t="shared" si="0"/>
        <v>4.7000000000000002E-3</v>
      </c>
      <c r="I2" s="2">
        <f t="shared" si="0"/>
        <v>5.3000000000000005E-2</v>
      </c>
      <c r="J2" s="2">
        <f t="shared" ref="J2" si="1">J1*0.1</f>
        <v>2.2000000000000002E-2</v>
      </c>
      <c r="K2" s="2">
        <f t="shared" si="0"/>
        <v>2.0000000000000004E-2</v>
      </c>
      <c r="L2" s="2">
        <f t="shared" si="0"/>
        <v>2.0000000000000004E-2</v>
      </c>
      <c r="M2" s="2">
        <f t="shared" si="0"/>
        <v>2.0000000000000004E-2</v>
      </c>
      <c r="N2" s="2">
        <f>N1*0.05</f>
        <v>2.9910000000000001</v>
      </c>
      <c r="O2" s="2">
        <f t="shared" si="0"/>
        <v>0.06</v>
      </c>
      <c r="P2" s="2">
        <f>P1*0.05</f>
        <v>11.3</v>
      </c>
      <c r="Q2" s="2">
        <f>Q1*0.67</f>
        <v>0.42545000000000005</v>
      </c>
    </row>
    <row r="3" spans="1:18" x14ac:dyDescent="0.2">
      <c r="A3" s="2">
        <f>A1-3*A2</f>
        <v>0.65110000000000001</v>
      </c>
      <c r="B3" s="2">
        <f>B1-3*B2</f>
        <v>350</v>
      </c>
      <c r="C3" s="2">
        <f>C1-3*C2</f>
        <v>1.9379999999999997</v>
      </c>
      <c r="D3" s="2">
        <f>D1-3*D2</f>
        <v>0.35</v>
      </c>
      <c r="E3" s="2">
        <f>E1-3*E2</f>
        <v>7.0000000000000007E-2</v>
      </c>
      <c r="F3" s="2">
        <f t="shared" ref="F3:P3" si="2">F1-3*F2</f>
        <v>5.9499999999999993</v>
      </c>
      <c r="G3" s="2">
        <f t="shared" si="2"/>
        <v>20.58</v>
      </c>
      <c r="H3" s="2">
        <f t="shared" si="2"/>
        <v>3.2899999999999999E-2</v>
      </c>
      <c r="I3" s="2">
        <f t="shared" si="2"/>
        <v>0.371</v>
      </c>
      <c r="J3" s="2">
        <f t="shared" ref="J3" si="3">J1-3*J2</f>
        <v>0.154</v>
      </c>
      <c r="K3" s="2">
        <f t="shared" si="2"/>
        <v>0.14000000000000001</v>
      </c>
      <c r="L3" s="2">
        <f t="shared" si="2"/>
        <v>0.14000000000000001</v>
      </c>
      <c r="M3" s="2">
        <f t="shared" si="2"/>
        <v>0.14000000000000001</v>
      </c>
      <c r="N3" s="2">
        <f t="shared" si="2"/>
        <v>50.847000000000001</v>
      </c>
      <c r="O3" s="2">
        <f t="shared" si="2"/>
        <v>0.42</v>
      </c>
      <c r="P3" s="2">
        <f t="shared" si="2"/>
        <v>192.1</v>
      </c>
      <c r="Q3" s="2">
        <v>0</v>
      </c>
    </row>
    <row r="4" spans="1:18" x14ac:dyDescent="0.2">
      <c r="A4" s="2">
        <f>A1+3*A2</f>
        <v>0.88090000000000002</v>
      </c>
      <c r="B4" s="2">
        <f>B1+3*B2</f>
        <v>650</v>
      </c>
      <c r="C4" s="2">
        <f>C1+3*C2</f>
        <v>2.6219999999999999</v>
      </c>
      <c r="D4" s="2">
        <f>D1+3*D2</f>
        <v>0.65</v>
      </c>
      <c r="E4" s="2">
        <f>E1+3*E2</f>
        <v>0.13</v>
      </c>
      <c r="F4" s="2">
        <f t="shared" ref="F4:O4" si="4">F1+3*F2</f>
        <v>11.05</v>
      </c>
      <c r="G4" s="2">
        <f t="shared" si="4"/>
        <v>38.22</v>
      </c>
      <c r="H4" s="2">
        <f t="shared" si="4"/>
        <v>6.1100000000000002E-2</v>
      </c>
      <c r="I4" s="2">
        <f t="shared" si="4"/>
        <v>0.68900000000000006</v>
      </c>
      <c r="J4" s="2">
        <f t="shared" ref="J4" si="5">J1+3*J2</f>
        <v>0.28600000000000003</v>
      </c>
      <c r="K4" s="2">
        <f t="shared" si="4"/>
        <v>0.26</v>
      </c>
      <c r="L4" s="2">
        <f t="shared" si="4"/>
        <v>0.26</v>
      </c>
      <c r="M4" s="2">
        <f t="shared" si="4"/>
        <v>0.26</v>
      </c>
      <c r="N4" s="2">
        <f t="shared" si="4"/>
        <v>68.793000000000006</v>
      </c>
      <c r="O4" s="2">
        <f t="shared" si="4"/>
        <v>0.78</v>
      </c>
      <c r="P4" s="2">
        <f t="shared" ref="P4:Q4" si="6">P1+3*P2</f>
        <v>259.89999999999998</v>
      </c>
      <c r="Q4" s="2">
        <f t="shared" si="6"/>
        <v>1.9113500000000001</v>
      </c>
    </row>
    <row r="5" spans="1:18" x14ac:dyDescent="0.2">
      <c r="A5" s="3" t="s">
        <v>0</v>
      </c>
      <c r="B5" s="3" t="s">
        <v>1</v>
      </c>
      <c r="C5" s="3" t="s">
        <v>18</v>
      </c>
      <c r="D5" s="1" t="s">
        <v>2</v>
      </c>
      <c r="E5" s="1" t="s">
        <v>19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20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/>
    </row>
    <row r="11" spans="1:18" x14ac:dyDescent="0.2">
      <c r="L11" t="s">
        <v>16</v>
      </c>
    </row>
    <row r="13" spans="1:18" x14ac:dyDescent="0.2">
      <c r="L13" t="s">
        <v>14</v>
      </c>
      <c r="M13">
        <v>168.51394540000001</v>
      </c>
      <c r="N13">
        <f>M13^2</f>
        <v>28396.949794274184</v>
      </c>
    </row>
    <row r="14" spans="1:18" x14ac:dyDescent="0.2">
      <c r="L14" t="s">
        <v>15</v>
      </c>
      <c r="M14">
        <v>168.51394540000001</v>
      </c>
      <c r="N14">
        <f>M14^2</f>
        <v>28396.949794274184</v>
      </c>
    </row>
    <row r="15" spans="1:18" x14ac:dyDescent="0.2">
      <c r="N15">
        <f>N13+N14</f>
        <v>56793.899588548367</v>
      </c>
    </row>
    <row r="16" spans="1:18" x14ac:dyDescent="0.2">
      <c r="L16" t="s">
        <v>17</v>
      </c>
      <c r="N16">
        <f>SQRT(N15)</f>
        <v>238.31470703367924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USNRC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MasterImage</dc:creator>
  <cp:lastModifiedBy>EC2</cp:lastModifiedBy>
  <dcterms:created xsi:type="dcterms:W3CDTF">2019-05-01T13:49:27Z</dcterms:created>
  <dcterms:modified xsi:type="dcterms:W3CDTF">2019-05-06T14:46:30Z</dcterms:modified>
</cp:coreProperties>
</file>